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san\Downloads\"/>
    </mc:Choice>
  </mc:AlternateContent>
  <xr:revisionPtr revIDLastSave="0" documentId="13_ncr:1_{94D25836-14EA-4DD7-8892-27434B33153B}" xr6:coauthVersionLast="47" xr6:coauthVersionMax="47" xr10:uidLastSave="{00000000-0000-0000-0000-000000000000}"/>
  <bookViews>
    <workbookView xWindow="-120" yWindow="-120" windowWidth="29040" windowHeight="15720" activeTab="3" xr2:uid="{7E411B84-6ADC-4317-B46B-9C62D3EE4D15}"/>
  </bookViews>
  <sheets>
    <sheet name="ANALISIS" sheetId="1" r:id="rId1"/>
    <sheet name="HISTORICO" sheetId="2" r:id="rId2"/>
    <sheet name="MERCADO" sheetId="3" r:id="rId3"/>
    <sheet name="ESTIMADO" sheetId="4" r:id="rId4"/>
    <sheet name="OFRECE NO OFRECE" sheetId="5" r:id="rId5"/>
  </sheets>
  <externalReferences>
    <externalReference r:id="rId6"/>
    <externalReference r:id="rId7"/>
    <externalReference r:id="rId8"/>
    <externalReference r:id="rId9"/>
    <externalReference r:id="rId10"/>
  </externalReferences>
  <definedNames>
    <definedName name="_xlnm._FilterDatabase" localSheetId="0" hidden="1">ANALISIS!$A$1:$O$1202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153" i="1" l="1"/>
  <c r="G1202" i="3"/>
  <c r="F1202" i="3"/>
  <c r="E1202" i="3"/>
  <c r="H1202" i="3" s="1"/>
  <c r="G1201" i="3"/>
  <c r="F1201" i="3"/>
  <c r="E1201" i="3"/>
  <c r="H1201" i="3" s="1"/>
  <c r="G1200" i="3"/>
  <c r="F1200" i="3"/>
  <c r="E1200" i="3"/>
  <c r="H1200" i="3" s="1"/>
  <c r="G1199" i="3"/>
  <c r="F1199" i="3"/>
  <c r="E1199" i="3"/>
  <c r="G1198" i="3"/>
  <c r="F1198" i="3"/>
  <c r="E1198" i="3"/>
  <c r="H1198" i="3" s="1"/>
  <c r="G1197" i="3"/>
  <c r="F1197" i="3"/>
  <c r="E1197" i="3"/>
  <c r="H1197" i="3" s="1"/>
  <c r="G1196" i="3"/>
  <c r="F1196" i="3"/>
  <c r="E1196" i="3"/>
  <c r="H1196" i="3" s="1"/>
  <c r="F1195" i="3"/>
  <c r="E1195" i="3"/>
  <c r="H1195" i="3" s="1"/>
  <c r="G1194" i="3"/>
  <c r="F1194" i="3"/>
  <c r="E1194" i="3"/>
  <c r="H1194" i="3" s="1"/>
  <c r="G1193" i="3"/>
  <c r="F1193" i="3"/>
  <c r="E1193" i="3"/>
  <c r="H1193" i="3" s="1"/>
  <c r="F1192" i="3"/>
  <c r="E1192" i="3"/>
  <c r="H1192" i="3" s="1"/>
  <c r="G1191" i="3"/>
  <c r="F1191" i="3"/>
  <c r="E1191" i="3"/>
  <c r="G1190" i="3"/>
  <c r="F1190" i="3"/>
  <c r="E1190" i="3"/>
  <c r="H1190" i="3" s="1"/>
  <c r="G1189" i="3"/>
  <c r="F1189" i="3"/>
  <c r="E1189" i="3"/>
  <c r="H1189" i="3" s="1"/>
  <c r="G1188" i="3"/>
  <c r="F1188" i="3"/>
  <c r="E1188" i="3"/>
  <c r="H1188" i="3" s="1"/>
  <c r="G1187" i="3"/>
  <c r="F1187" i="3"/>
  <c r="E1187" i="3"/>
  <c r="G1186" i="3"/>
  <c r="F1186" i="3"/>
  <c r="E1186" i="3"/>
  <c r="H1186" i="3" s="1"/>
  <c r="G1185" i="3"/>
  <c r="F1185" i="3"/>
  <c r="E1185" i="3"/>
  <c r="H1185" i="3" s="1"/>
  <c r="G1184" i="3"/>
  <c r="F1184" i="3"/>
  <c r="H1184" i="3" s="1"/>
  <c r="G1183" i="3"/>
  <c r="F1183" i="3"/>
  <c r="E1183" i="3"/>
  <c r="H1183" i="3" s="1"/>
  <c r="G1182" i="3"/>
  <c r="F1182" i="3"/>
  <c r="E1182" i="3"/>
  <c r="H1182" i="3" s="1"/>
  <c r="F1181" i="3"/>
  <c r="H1181" i="3" s="1"/>
  <c r="G1180" i="3"/>
  <c r="F1180" i="3"/>
  <c r="H1180" i="3" s="1"/>
  <c r="G1179" i="3"/>
  <c r="F1179" i="3"/>
  <c r="H1179" i="3" s="1"/>
  <c r="G1178" i="3"/>
  <c r="F1178" i="3"/>
  <c r="H1178" i="3" s="1"/>
  <c r="G1177" i="3"/>
  <c r="F1177" i="3"/>
  <c r="H1177" i="3" s="1"/>
  <c r="G1176" i="3"/>
  <c r="F1176" i="3"/>
  <c r="H1176" i="3" s="1"/>
  <c r="G1175" i="3"/>
  <c r="F1175" i="3"/>
  <c r="E1175" i="3"/>
  <c r="G1174" i="3"/>
  <c r="F1174" i="3"/>
  <c r="E1174" i="3"/>
  <c r="H1174" i="3" s="1"/>
  <c r="G1173" i="3"/>
  <c r="F1173" i="3"/>
  <c r="H1173" i="3" s="1"/>
  <c r="G1172" i="3"/>
  <c r="F1172" i="3"/>
  <c r="H1172" i="3" s="1"/>
  <c r="G1171" i="3"/>
  <c r="F1171" i="3"/>
  <c r="H1171" i="3" s="1"/>
  <c r="G1170" i="3"/>
  <c r="F1170" i="3"/>
  <c r="H1170" i="3" s="1"/>
  <c r="G1169" i="3"/>
  <c r="F1169" i="3"/>
  <c r="E1169" i="3"/>
  <c r="H1169" i="3" s="1"/>
  <c r="G1168" i="3"/>
  <c r="F1168" i="3"/>
  <c r="E1168" i="3"/>
  <c r="G1167" i="3"/>
  <c r="F1167" i="3"/>
  <c r="E1167" i="3"/>
  <c r="H1167" i="3" s="1"/>
  <c r="G1166" i="3"/>
  <c r="F1166" i="3"/>
  <c r="E1166" i="3"/>
  <c r="H1166" i="3" s="1"/>
  <c r="G1165" i="3"/>
  <c r="F1165" i="3"/>
  <c r="G1164" i="3"/>
  <c r="F1164" i="3"/>
  <c r="H1164" i="3" s="1"/>
  <c r="G1163" i="3"/>
  <c r="F1163" i="3"/>
  <c r="H1163" i="3" s="1"/>
  <c r="F1162" i="3"/>
  <c r="H1162" i="3" s="1"/>
  <c r="G1161" i="3"/>
  <c r="F1161" i="3"/>
  <c r="E1161" i="3"/>
  <c r="H1161" i="3" s="1"/>
  <c r="G1160" i="3"/>
  <c r="F1160" i="3"/>
  <c r="E1160" i="3"/>
  <c r="H1160" i="3" s="1"/>
  <c r="G1159" i="3"/>
  <c r="F1159" i="3"/>
  <c r="E1159" i="3"/>
  <c r="H1159" i="3" s="1"/>
  <c r="G1158" i="3"/>
  <c r="F1158" i="3"/>
  <c r="E1158" i="3"/>
  <c r="H1158" i="3" s="1"/>
  <c r="G1157" i="3"/>
  <c r="F1157" i="3"/>
  <c r="E1157" i="3"/>
  <c r="H1157" i="3" s="1"/>
  <c r="G1156" i="3"/>
  <c r="F1156" i="3"/>
  <c r="E1156" i="3"/>
  <c r="H1156" i="3" s="1"/>
  <c r="G1155" i="3"/>
  <c r="F1155" i="3"/>
  <c r="E1155" i="3"/>
  <c r="F1154" i="3"/>
  <c r="E1154" i="3"/>
  <c r="H1154" i="3" s="1"/>
  <c r="F1153" i="3"/>
  <c r="E1153" i="3"/>
  <c r="H1153" i="3" s="1"/>
  <c r="F1152" i="3"/>
  <c r="E1152" i="3"/>
  <c r="H1152" i="3" s="1"/>
  <c r="F1151" i="3"/>
  <c r="E1151" i="3"/>
  <c r="H1151" i="3" s="1"/>
  <c r="F1150" i="3"/>
  <c r="E1150" i="3"/>
  <c r="H1150" i="3" s="1"/>
  <c r="F1149" i="3"/>
  <c r="E1149" i="3"/>
  <c r="H1149" i="3" s="1"/>
  <c r="F1148" i="3"/>
  <c r="E1148" i="3"/>
  <c r="H1148" i="3" s="1"/>
  <c r="F1147" i="3"/>
  <c r="E1147" i="3"/>
  <c r="H1147" i="3" s="1"/>
  <c r="E1146" i="3"/>
  <c r="H1146" i="3" s="1"/>
  <c r="E1145" i="3"/>
  <c r="H1145" i="3" s="1"/>
  <c r="G1144" i="3"/>
  <c r="F1144" i="3"/>
  <c r="E1144" i="3"/>
  <c r="H1144" i="3" s="1"/>
  <c r="G1143" i="3"/>
  <c r="F1143" i="3"/>
  <c r="E1143" i="3"/>
  <c r="H1143" i="3" s="1"/>
  <c r="G1142" i="3"/>
  <c r="F1142" i="3"/>
  <c r="E1142" i="3"/>
  <c r="H1142" i="3" s="1"/>
  <c r="G1141" i="3"/>
  <c r="F1141" i="3"/>
  <c r="E1141" i="3"/>
  <c r="H1141" i="3" s="1"/>
  <c r="G1140" i="3"/>
  <c r="F1140" i="3"/>
  <c r="E1140" i="3"/>
  <c r="G1139" i="3"/>
  <c r="F1139" i="3"/>
  <c r="E1139" i="3"/>
  <c r="H1139" i="3" s="1"/>
  <c r="G1138" i="3"/>
  <c r="F1138" i="3"/>
  <c r="E1138" i="3"/>
  <c r="H1138" i="3" s="1"/>
  <c r="G1137" i="3"/>
  <c r="F1137" i="3"/>
  <c r="E1137" i="3"/>
  <c r="H1137" i="3" s="1"/>
  <c r="G1136" i="3"/>
  <c r="F1136" i="3"/>
  <c r="E1136" i="3"/>
  <c r="H1136" i="3" s="1"/>
  <c r="G1135" i="3"/>
  <c r="F1135" i="3"/>
  <c r="E1135" i="3"/>
  <c r="H1135" i="3" s="1"/>
  <c r="G1134" i="3"/>
  <c r="F1134" i="3"/>
  <c r="E1134" i="3"/>
  <c r="H1134" i="3" s="1"/>
  <c r="G1133" i="3"/>
  <c r="F1133" i="3"/>
  <c r="E1133" i="3"/>
  <c r="G1132" i="3"/>
  <c r="F1132" i="3"/>
  <c r="E1132" i="3"/>
  <c r="H1132" i="3" s="1"/>
  <c r="G1131" i="3"/>
  <c r="F1131" i="3"/>
  <c r="E1131" i="3"/>
  <c r="H1131" i="3" s="1"/>
  <c r="G1130" i="3"/>
  <c r="F1130" i="3"/>
  <c r="E1130" i="3"/>
  <c r="H1130" i="3" s="1"/>
  <c r="G1129" i="3"/>
  <c r="F1129" i="3"/>
  <c r="H1129" i="3" s="1"/>
  <c r="G1128" i="3"/>
  <c r="F1128" i="3"/>
  <c r="E1128" i="3"/>
  <c r="H1128" i="3" s="1"/>
  <c r="G1127" i="3"/>
  <c r="F1127" i="3"/>
  <c r="E1127" i="3"/>
  <c r="H1127" i="3" s="1"/>
  <c r="G1126" i="3"/>
  <c r="F1126" i="3"/>
  <c r="E1126" i="3"/>
  <c r="H1126" i="3" s="1"/>
  <c r="G1125" i="3"/>
  <c r="F1125" i="3"/>
  <c r="E1125" i="3"/>
  <c r="H1125" i="3" s="1"/>
  <c r="G1124" i="3"/>
  <c r="F1124" i="3"/>
  <c r="E1124" i="3"/>
  <c r="H1124" i="3" s="1"/>
  <c r="G1123" i="3"/>
  <c r="F1123" i="3"/>
  <c r="E1123" i="3"/>
  <c r="H1123" i="3" s="1"/>
  <c r="G1122" i="3"/>
  <c r="F1122" i="3"/>
  <c r="E1122" i="3"/>
  <c r="H1122" i="3" s="1"/>
  <c r="G1121" i="3"/>
  <c r="F1121" i="3"/>
  <c r="E1121" i="3"/>
  <c r="H1121" i="3" s="1"/>
  <c r="G1120" i="3"/>
  <c r="F1120" i="3"/>
  <c r="E1120" i="3"/>
  <c r="H1120" i="3" s="1"/>
  <c r="G1119" i="3"/>
  <c r="F1119" i="3"/>
  <c r="H1119" i="3" s="1"/>
  <c r="G1118" i="3"/>
  <c r="F1118" i="3"/>
  <c r="E1118" i="3"/>
  <c r="H1118" i="3" s="1"/>
  <c r="G1117" i="3"/>
  <c r="F1117" i="3"/>
  <c r="E1117" i="3"/>
  <c r="H1117" i="3" s="1"/>
  <c r="G1116" i="3"/>
  <c r="F1116" i="3"/>
  <c r="E1116" i="3"/>
  <c r="H1116" i="3" s="1"/>
  <c r="G1115" i="3"/>
  <c r="F1115" i="3"/>
  <c r="E1115" i="3"/>
  <c r="H1115" i="3" s="1"/>
  <c r="G1114" i="3"/>
  <c r="F1114" i="3"/>
  <c r="E1114" i="3"/>
  <c r="H1114" i="3" s="1"/>
  <c r="G1113" i="3"/>
  <c r="F1113" i="3"/>
  <c r="E1113" i="3"/>
  <c r="H1113" i="3" s="1"/>
  <c r="G1112" i="3"/>
  <c r="F1112" i="3"/>
  <c r="E1112" i="3"/>
  <c r="H1112" i="3" s="1"/>
  <c r="G1111" i="3"/>
  <c r="F1111" i="3"/>
  <c r="E1111" i="3"/>
  <c r="H1111" i="3" s="1"/>
  <c r="G1110" i="3"/>
  <c r="F1110" i="3"/>
  <c r="E1110" i="3"/>
  <c r="H1110" i="3" s="1"/>
  <c r="G1109" i="3"/>
  <c r="F1109" i="3"/>
  <c r="E1109" i="3"/>
  <c r="H1109" i="3" s="1"/>
  <c r="G1108" i="3"/>
  <c r="F1108" i="3"/>
  <c r="E1108" i="3"/>
  <c r="H1108" i="3" s="1"/>
  <c r="G1107" i="3"/>
  <c r="F1107" i="3"/>
  <c r="E1107" i="3"/>
  <c r="H1107" i="3" s="1"/>
  <c r="G1106" i="3"/>
  <c r="F1106" i="3"/>
  <c r="E1106" i="3"/>
  <c r="H1106" i="3" s="1"/>
  <c r="G1105" i="3"/>
  <c r="F1105" i="3"/>
  <c r="E1105" i="3"/>
  <c r="H1105" i="3" s="1"/>
  <c r="G1104" i="3"/>
  <c r="F1104" i="3"/>
  <c r="E1104" i="3"/>
  <c r="H1104" i="3" s="1"/>
  <c r="G1103" i="3"/>
  <c r="F1103" i="3"/>
  <c r="E1103" i="3"/>
  <c r="H1103" i="3" s="1"/>
  <c r="G1102" i="3"/>
  <c r="F1102" i="3"/>
  <c r="E1102" i="3"/>
  <c r="H1102" i="3" s="1"/>
  <c r="G1101" i="3"/>
  <c r="F1101" i="3"/>
  <c r="E1101" i="3"/>
  <c r="H1101" i="3" s="1"/>
  <c r="G1100" i="3"/>
  <c r="F1100" i="3"/>
  <c r="E1100" i="3"/>
  <c r="H1100" i="3" s="1"/>
  <c r="G1099" i="3"/>
  <c r="F1099" i="3"/>
  <c r="E1099" i="3"/>
  <c r="H1099" i="3" s="1"/>
  <c r="G1098" i="3"/>
  <c r="F1098" i="3"/>
  <c r="E1098" i="3"/>
  <c r="H1098" i="3" s="1"/>
  <c r="G1097" i="3"/>
  <c r="F1097" i="3"/>
  <c r="E1097" i="3"/>
  <c r="H1097" i="3" s="1"/>
  <c r="G1096" i="3"/>
  <c r="F1096" i="3"/>
  <c r="H1096" i="3" s="1"/>
  <c r="G1095" i="3"/>
  <c r="F1095" i="3"/>
  <c r="H1095" i="3" s="1"/>
  <c r="G1094" i="3"/>
  <c r="F1094" i="3"/>
  <c r="E1094" i="3"/>
  <c r="H1094" i="3" s="1"/>
  <c r="G1093" i="3"/>
  <c r="F1093" i="3"/>
  <c r="E1093" i="3"/>
  <c r="H1093" i="3" s="1"/>
  <c r="G1092" i="3"/>
  <c r="F1092" i="3"/>
  <c r="E1092" i="3"/>
  <c r="H1092" i="3" s="1"/>
  <c r="G1091" i="3"/>
  <c r="F1091" i="3"/>
  <c r="E1091" i="3"/>
  <c r="H1091" i="3" s="1"/>
  <c r="G1090" i="3"/>
  <c r="F1090" i="3"/>
  <c r="E1090" i="3"/>
  <c r="H1090" i="3" s="1"/>
  <c r="G1089" i="3"/>
  <c r="F1089" i="3"/>
  <c r="E1089" i="3"/>
  <c r="H1089" i="3" s="1"/>
  <c r="G1088" i="3"/>
  <c r="F1088" i="3"/>
  <c r="E1088" i="3"/>
  <c r="H1088" i="3" s="1"/>
  <c r="G1087" i="3"/>
  <c r="F1087" i="3"/>
  <c r="E1087" i="3"/>
  <c r="H1087" i="3" s="1"/>
  <c r="G1086" i="3"/>
  <c r="F1086" i="3"/>
  <c r="E1086" i="3"/>
  <c r="H1086" i="3" s="1"/>
  <c r="G1085" i="3"/>
  <c r="F1085" i="3"/>
  <c r="E1085" i="3"/>
  <c r="H1085" i="3" s="1"/>
  <c r="G1084" i="3"/>
  <c r="F1084" i="3"/>
  <c r="E1084" i="3"/>
  <c r="H1084" i="3" s="1"/>
  <c r="G1083" i="3"/>
  <c r="F1083" i="3"/>
  <c r="E1083" i="3"/>
  <c r="G1082" i="3"/>
  <c r="F1082" i="3"/>
  <c r="E1082" i="3"/>
  <c r="H1082" i="3" s="1"/>
  <c r="G1081" i="3"/>
  <c r="F1081" i="3"/>
  <c r="E1081" i="3"/>
  <c r="H1081" i="3" s="1"/>
  <c r="G1080" i="3"/>
  <c r="F1080" i="3"/>
  <c r="E1080" i="3"/>
  <c r="G1079" i="3"/>
  <c r="F1079" i="3"/>
  <c r="E1079" i="3"/>
  <c r="H1079" i="3" s="1"/>
  <c r="G1078" i="3"/>
  <c r="F1078" i="3"/>
  <c r="E1078" i="3"/>
  <c r="G1077" i="3"/>
  <c r="F1077" i="3"/>
  <c r="E1077" i="3"/>
  <c r="G1076" i="3"/>
  <c r="F1076" i="3"/>
  <c r="E1076" i="3"/>
  <c r="H1076" i="3" s="1"/>
  <c r="G1075" i="3"/>
  <c r="F1075" i="3"/>
  <c r="E1075" i="3"/>
  <c r="H1075" i="3" s="1"/>
  <c r="G1074" i="3"/>
  <c r="F1074" i="3"/>
  <c r="E1074" i="3"/>
  <c r="H1074" i="3" s="1"/>
  <c r="G1073" i="3"/>
  <c r="F1073" i="3"/>
  <c r="E1073" i="3"/>
  <c r="H1073" i="3" s="1"/>
  <c r="G1072" i="3"/>
  <c r="F1072" i="3"/>
  <c r="E1072" i="3"/>
  <c r="G1071" i="3"/>
  <c r="F1071" i="3"/>
  <c r="E1071" i="3"/>
  <c r="H1071" i="3" s="1"/>
  <c r="G1070" i="3"/>
  <c r="F1070" i="3"/>
  <c r="E1070" i="3"/>
  <c r="H1070" i="3" s="1"/>
  <c r="G1069" i="3"/>
  <c r="F1069" i="3"/>
  <c r="E1069" i="3"/>
  <c r="H1069" i="3" s="1"/>
  <c r="G1068" i="3"/>
  <c r="F1068" i="3"/>
  <c r="E1068" i="3"/>
  <c r="H1068" i="3" s="1"/>
  <c r="G1067" i="3"/>
  <c r="F1067" i="3"/>
  <c r="E1067" i="3"/>
  <c r="H1067" i="3" s="1"/>
  <c r="G1066" i="3"/>
  <c r="F1066" i="3"/>
  <c r="E1066" i="3"/>
  <c r="H1066" i="3" s="1"/>
  <c r="G1065" i="3"/>
  <c r="F1065" i="3"/>
  <c r="E1065" i="3"/>
  <c r="H1065" i="3" s="1"/>
  <c r="G1064" i="3"/>
  <c r="F1064" i="3"/>
  <c r="E1064" i="3"/>
  <c r="H1064" i="3" s="1"/>
  <c r="G1063" i="3"/>
  <c r="F1063" i="3"/>
  <c r="E1063" i="3"/>
  <c r="H1063" i="3" s="1"/>
  <c r="G1062" i="3"/>
  <c r="F1062" i="3"/>
  <c r="E1062" i="3"/>
  <c r="H1062" i="3" s="1"/>
  <c r="G1061" i="3"/>
  <c r="F1061" i="3"/>
  <c r="E1061" i="3"/>
  <c r="H1061" i="3" s="1"/>
  <c r="G1060" i="3"/>
  <c r="F1060" i="3"/>
  <c r="E1060" i="3"/>
  <c r="H1060" i="3" s="1"/>
  <c r="G1059" i="3"/>
  <c r="F1059" i="3"/>
  <c r="E1059" i="3"/>
  <c r="H1059" i="3" s="1"/>
  <c r="G1058" i="3"/>
  <c r="F1058" i="3"/>
  <c r="E1058" i="3"/>
  <c r="H1058" i="3" s="1"/>
  <c r="G1057" i="3"/>
  <c r="F1057" i="3"/>
  <c r="E1057" i="3"/>
  <c r="G1056" i="3"/>
  <c r="F1056" i="3"/>
  <c r="E1056" i="3"/>
  <c r="G1055" i="3"/>
  <c r="F1055" i="3"/>
  <c r="E1055" i="3"/>
  <c r="H1055" i="3" s="1"/>
  <c r="G1054" i="3"/>
  <c r="F1054" i="3"/>
  <c r="E1054" i="3"/>
  <c r="H1054" i="3" s="1"/>
  <c r="G1053" i="3"/>
  <c r="F1053" i="3"/>
  <c r="E1053" i="3"/>
  <c r="H1053" i="3" s="1"/>
  <c r="G1052" i="3"/>
  <c r="F1052" i="3"/>
  <c r="E1052" i="3"/>
  <c r="H1052" i="3" s="1"/>
  <c r="G1051" i="3"/>
  <c r="F1051" i="3"/>
  <c r="E1051" i="3"/>
  <c r="H1051" i="3" s="1"/>
  <c r="G1050" i="3"/>
  <c r="F1050" i="3"/>
  <c r="E1050" i="3"/>
  <c r="H1050" i="3" s="1"/>
  <c r="G1049" i="3"/>
  <c r="F1049" i="3"/>
  <c r="E1049" i="3"/>
  <c r="H1049" i="3" s="1"/>
  <c r="G1048" i="3"/>
  <c r="F1048" i="3"/>
  <c r="E1048" i="3"/>
  <c r="H1048" i="3" s="1"/>
  <c r="G1047" i="3"/>
  <c r="F1047" i="3"/>
  <c r="E1047" i="3"/>
  <c r="H1047" i="3" s="1"/>
  <c r="G1046" i="3"/>
  <c r="F1046" i="3"/>
  <c r="E1046" i="3"/>
  <c r="H1046" i="3" s="1"/>
  <c r="G1045" i="3"/>
  <c r="F1045" i="3"/>
  <c r="E1045" i="3"/>
  <c r="H1045" i="3" s="1"/>
  <c r="G1044" i="3"/>
  <c r="F1044" i="3"/>
  <c r="E1044" i="3"/>
  <c r="H1044" i="3" s="1"/>
  <c r="G1043" i="3"/>
  <c r="F1043" i="3"/>
  <c r="E1043" i="3"/>
  <c r="H1043" i="3" s="1"/>
  <c r="G1042" i="3"/>
  <c r="F1042" i="3"/>
  <c r="E1042" i="3"/>
  <c r="H1042" i="3" s="1"/>
  <c r="F1041" i="3"/>
  <c r="E1041" i="3"/>
  <c r="H1041" i="3" s="1"/>
  <c r="G1040" i="3"/>
  <c r="F1040" i="3"/>
  <c r="E1040" i="3"/>
  <c r="H1040" i="3" s="1"/>
  <c r="G1039" i="3"/>
  <c r="F1039" i="3"/>
  <c r="E1039" i="3"/>
  <c r="H1039" i="3" s="1"/>
  <c r="G1038" i="3"/>
  <c r="F1038" i="3"/>
  <c r="E1038" i="3"/>
  <c r="H1038" i="3" s="1"/>
  <c r="G1037" i="3"/>
  <c r="F1037" i="3"/>
  <c r="E1037" i="3"/>
  <c r="G1036" i="3"/>
  <c r="F1036" i="3"/>
  <c r="E1036" i="3"/>
  <c r="H1036" i="3" s="1"/>
  <c r="G1035" i="3"/>
  <c r="F1035" i="3"/>
  <c r="E1035" i="3"/>
  <c r="H1035" i="3" s="1"/>
  <c r="G1034" i="3"/>
  <c r="F1034" i="3"/>
  <c r="E1034" i="3"/>
  <c r="H1034" i="3" s="1"/>
  <c r="G1033" i="3"/>
  <c r="F1033" i="3"/>
  <c r="E1033" i="3"/>
  <c r="H1033" i="3" s="1"/>
  <c r="G1032" i="3"/>
  <c r="F1032" i="3"/>
  <c r="E1032" i="3"/>
  <c r="H1032" i="3" s="1"/>
  <c r="G1031" i="3"/>
  <c r="F1031" i="3"/>
  <c r="E1031" i="3"/>
  <c r="G1030" i="3"/>
  <c r="F1030" i="3"/>
  <c r="E1030" i="3"/>
  <c r="H1030" i="3" s="1"/>
  <c r="G1029" i="3"/>
  <c r="F1029" i="3"/>
  <c r="E1029" i="3"/>
  <c r="H1029" i="3" s="1"/>
  <c r="G1028" i="3"/>
  <c r="F1028" i="3"/>
  <c r="E1028" i="3"/>
  <c r="H1028" i="3" s="1"/>
  <c r="G1027" i="3"/>
  <c r="F1027" i="3"/>
  <c r="E1027" i="3"/>
  <c r="H1027" i="3" s="1"/>
  <c r="G1026" i="3"/>
  <c r="F1026" i="3"/>
  <c r="E1026" i="3"/>
  <c r="H1026" i="3" s="1"/>
  <c r="G1025" i="3"/>
  <c r="F1025" i="3"/>
  <c r="E1025" i="3"/>
  <c r="H1025" i="3" s="1"/>
  <c r="G1024" i="3"/>
  <c r="F1024" i="3"/>
  <c r="E1024" i="3"/>
  <c r="G1023" i="3"/>
  <c r="F1023" i="3"/>
  <c r="E1023" i="3"/>
  <c r="H1023" i="3" s="1"/>
  <c r="G1022" i="3"/>
  <c r="F1022" i="3"/>
  <c r="E1022" i="3"/>
  <c r="H1022" i="3" s="1"/>
  <c r="G1021" i="3"/>
  <c r="F1021" i="3"/>
  <c r="E1021" i="3"/>
  <c r="H1021" i="3" s="1"/>
  <c r="G1020" i="3"/>
  <c r="F1020" i="3"/>
  <c r="E1020" i="3"/>
  <c r="H1020" i="3" s="1"/>
  <c r="G1019" i="3"/>
  <c r="F1019" i="3"/>
  <c r="E1019" i="3"/>
  <c r="H1019" i="3" s="1"/>
  <c r="G1018" i="3"/>
  <c r="F1018" i="3"/>
  <c r="E1018" i="3"/>
  <c r="H1018" i="3" s="1"/>
  <c r="G1017" i="3"/>
  <c r="F1017" i="3"/>
  <c r="E1017" i="3"/>
  <c r="H1017" i="3" s="1"/>
  <c r="G1016" i="3"/>
  <c r="F1016" i="3"/>
  <c r="E1016" i="3"/>
  <c r="H1016" i="3" s="1"/>
  <c r="G1015" i="3"/>
  <c r="F1015" i="3"/>
  <c r="E1015" i="3"/>
  <c r="H1015" i="3" s="1"/>
  <c r="G1014" i="3"/>
  <c r="F1014" i="3"/>
  <c r="E1014" i="3"/>
  <c r="H1014" i="3" s="1"/>
  <c r="G1013" i="3"/>
  <c r="F1013" i="3"/>
  <c r="E1013" i="3"/>
  <c r="H1013" i="3" s="1"/>
  <c r="G1012" i="3"/>
  <c r="F1012" i="3"/>
  <c r="E1012" i="3"/>
  <c r="H1012" i="3" s="1"/>
  <c r="G1011" i="3"/>
  <c r="F1011" i="3"/>
  <c r="E1011" i="3"/>
  <c r="H1011" i="3" s="1"/>
  <c r="G1010" i="3"/>
  <c r="F1010" i="3"/>
  <c r="E1010" i="3"/>
  <c r="H1010" i="3" s="1"/>
  <c r="G1009" i="3"/>
  <c r="F1009" i="3"/>
  <c r="E1009" i="3"/>
  <c r="H1009" i="3" s="1"/>
  <c r="G1008" i="3"/>
  <c r="F1008" i="3"/>
  <c r="E1008" i="3"/>
  <c r="H1008" i="3" s="1"/>
  <c r="G1007" i="3"/>
  <c r="F1007" i="3"/>
  <c r="E1007" i="3"/>
  <c r="H1007" i="3" s="1"/>
  <c r="G1006" i="3"/>
  <c r="F1006" i="3"/>
  <c r="E1006" i="3"/>
  <c r="H1006" i="3" s="1"/>
  <c r="G1005" i="3"/>
  <c r="F1005" i="3"/>
  <c r="E1005" i="3"/>
  <c r="H1005" i="3" s="1"/>
  <c r="G1004" i="3"/>
  <c r="F1004" i="3"/>
  <c r="E1004" i="3"/>
  <c r="H1004" i="3" s="1"/>
  <c r="G1003" i="3"/>
  <c r="F1003" i="3"/>
  <c r="E1003" i="3"/>
  <c r="H1003" i="3" s="1"/>
  <c r="G1002" i="3"/>
  <c r="F1002" i="3"/>
  <c r="E1002" i="3"/>
  <c r="H1002" i="3" s="1"/>
  <c r="G1001" i="3"/>
  <c r="F1001" i="3"/>
  <c r="E1001" i="3"/>
  <c r="H1001" i="3" s="1"/>
  <c r="G1000" i="3"/>
  <c r="F1000" i="3"/>
  <c r="E1000" i="3"/>
  <c r="H1000" i="3" s="1"/>
  <c r="G999" i="3"/>
  <c r="F999" i="3"/>
  <c r="E999" i="3"/>
  <c r="H999" i="3" s="1"/>
  <c r="G998" i="3"/>
  <c r="F998" i="3"/>
  <c r="E998" i="3"/>
  <c r="H998" i="3" s="1"/>
  <c r="G997" i="3"/>
  <c r="F997" i="3"/>
  <c r="E997" i="3"/>
  <c r="H997" i="3" s="1"/>
  <c r="G996" i="3"/>
  <c r="F996" i="3"/>
  <c r="E996" i="3"/>
  <c r="H996" i="3" s="1"/>
  <c r="G995" i="3"/>
  <c r="F995" i="3"/>
  <c r="E995" i="3"/>
  <c r="H995" i="3" s="1"/>
  <c r="G994" i="3"/>
  <c r="F994" i="3"/>
  <c r="E994" i="3"/>
  <c r="G993" i="3"/>
  <c r="F993" i="3"/>
  <c r="E993" i="3"/>
  <c r="H993" i="3" s="1"/>
  <c r="G992" i="3"/>
  <c r="F992" i="3"/>
  <c r="E992" i="3"/>
  <c r="H992" i="3" s="1"/>
  <c r="G991" i="3"/>
  <c r="F991" i="3"/>
  <c r="E991" i="3"/>
  <c r="H991" i="3" s="1"/>
  <c r="G990" i="3"/>
  <c r="F990" i="3"/>
  <c r="E990" i="3"/>
  <c r="H990" i="3" s="1"/>
  <c r="G989" i="3"/>
  <c r="F989" i="3"/>
  <c r="E989" i="3"/>
  <c r="H989" i="3" s="1"/>
  <c r="G988" i="3"/>
  <c r="F988" i="3"/>
  <c r="E988" i="3"/>
  <c r="H988" i="3" s="1"/>
  <c r="G987" i="3"/>
  <c r="F987" i="3"/>
  <c r="E987" i="3"/>
  <c r="H987" i="3" s="1"/>
  <c r="G986" i="3"/>
  <c r="F986" i="3"/>
  <c r="E986" i="3"/>
  <c r="H986" i="3" s="1"/>
  <c r="G985" i="3"/>
  <c r="F985" i="3"/>
  <c r="E985" i="3"/>
  <c r="H985" i="3" s="1"/>
  <c r="G984" i="3"/>
  <c r="F984" i="3"/>
  <c r="E984" i="3"/>
  <c r="H984" i="3" s="1"/>
  <c r="G983" i="3"/>
  <c r="F983" i="3"/>
  <c r="E983" i="3"/>
  <c r="H983" i="3" s="1"/>
  <c r="G982" i="3"/>
  <c r="F982" i="3"/>
  <c r="E982" i="3"/>
  <c r="H982" i="3" s="1"/>
  <c r="G981" i="3"/>
  <c r="F981" i="3"/>
  <c r="E981" i="3"/>
  <c r="G980" i="3"/>
  <c r="F980" i="3"/>
  <c r="E980" i="3"/>
  <c r="H980" i="3" s="1"/>
  <c r="G979" i="3"/>
  <c r="F979" i="3"/>
  <c r="E979" i="3"/>
  <c r="H979" i="3" s="1"/>
  <c r="G978" i="3"/>
  <c r="F978" i="3"/>
  <c r="E978" i="3"/>
  <c r="H978" i="3" s="1"/>
  <c r="G977" i="3"/>
  <c r="F977" i="3"/>
  <c r="E977" i="3"/>
  <c r="H977" i="3" s="1"/>
  <c r="G976" i="3"/>
  <c r="F976" i="3"/>
  <c r="H976" i="3" s="1"/>
  <c r="G975" i="3"/>
  <c r="F975" i="3"/>
  <c r="G974" i="3"/>
  <c r="F974" i="3"/>
  <c r="E974" i="3"/>
  <c r="H974" i="3" s="1"/>
  <c r="G973" i="3"/>
  <c r="F973" i="3"/>
  <c r="E973" i="3"/>
  <c r="H973" i="3" s="1"/>
  <c r="G972" i="3"/>
  <c r="F972" i="3"/>
  <c r="E972" i="3"/>
  <c r="H972" i="3" s="1"/>
  <c r="G971" i="3"/>
  <c r="F971" i="3"/>
  <c r="E971" i="3"/>
  <c r="H971" i="3" s="1"/>
  <c r="G970" i="3"/>
  <c r="F970" i="3"/>
  <c r="E970" i="3"/>
  <c r="H970" i="3" s="1"/>
  <c r="G969" i="3"/>
  <c r="F969" i="3"/>
  <c r="E969" i="3"/>
  <c r="H969" i="3" s="1"/>
  <c r="G968" i="3"/>
  <c r="F968" i="3"/>
  <c r="E968" i="3"/>
  <c r="H968" i="3" s="1"/>
  <c r="G967" i="3"/>
  <c r="F967" i="3"/>
  <c r="E967" i="3"/>
  <c r="H967" i="3" s="1"/>
  <c r="G966" i="3"/>
  <c r="F966" i="3"/>
  <c r="E966" i="3"/>
  <c r="H966" i="3" s="1"/>
  <c r="G965" i="3"/>
  <c r="F965" i="3"/>
  <c r="E965" i="3"/>
  <c r="H965" i="3" s="1"/>
  <c r="G964" i="3"/>
  <c r="F964" i="3"/>
  <c r="E964" i="3"/>
  <c r="H964" i="3" s="1"/>
  <c r="G963" i="3"/>
  <c r="F963" i="3"/>
  <c r="E963" i="3"/>
  <c r="H963" i="3" s="1"/>
  <c r="G962" i="3"/>
  <c r="F962" i="3"/>
  <c r="E962" i="3"/>
  <c r="H962" i="3" s="1"/>
  <c r="G961" i="3"/>
  <c r="F961" i="3"/>
  <c r="E961" i="3"/>
  <c r="H961" i="3" s="1"/>
  <c r="G960" i="3"/>
  <c r="F960" i="3"/>
  <c r="E960" i="3"/>
  <c r="H960" i="3" s="1"/>
  <c r="G959" i="3"/>
  <c r="F959" i="3"/>
  <c r="E959" i="3"/>
  <c r="H959" i="3" s="1"/>
  <c r="G958" i="3"/>
  <c r="F958" i="3"/>
  <c r="E958" i="3"/>
  <c r="H958" i="3" s="1"/>
  <c r="G957" i="3"/>
  <c r="F957" i="3"/>
  <c r="E957" i="3"/>
  <c r="H957" i="3" s="1"/>
  <c r="G956" i="3"/>
  <c r="F956" i="3"/>
  <c r="E956" i="3"/>
  <c r="H956" i="3" s="1"/>
  <c r="G955" i="3"/>
  <c r="F955" i="3"/>
  <c r="E955" i="3"/>
  <c r="H955" i="3" s="1"/>
  <c r="G954" i="3"/>
  <c r="F954" i="3"/>
  <c r="E954" i="3"/>
  <c r="H954" i="3" s="1"/>
  <c r="G953" i="3"/>
  <c r="F953" i="3"/>
  <c r="E953" i="3"/>
  <c r="H953" i="3" s="1"/>
  <c r="G952" i="3"/>
  <c r="F952" i="3"/>
  <c r="E952" i="3"/>
  <c r="H952" i="3" s="1"/>
  <c r="G951" i="3"/>
  <c r="F951" i="3"/>
  <c r="E951" i="3"/>
  <c r="H951" i="3" s="1"/>
  <c r="G950" i="3"/>
  <c r="F950" i="3"/>
  <c r="E950" i="3"/>
  <c r="H950" i="3" s="1"/>
  <c r="G949" i="3"/>
  <c r="F949" i="3"/>
  <c r="E949" i="3"/>
  <c r="H949" i="3" s="1"/>
  <c r="G948" i="3"/>
  <c r="F948" i="3"/>
  <c r="E948" i="3"/>
  <c r="H948" i="3" s="1"/>
  <c r="G947" i="3"/>
  <c r="F947" i="3"/>
  <c r="E947" i="3"/>
  <c r="H947" i="3" s="1"/>
  <c r="G946" i="3"/>
  <c r="F946" i="3"/>
  <c r="E946" i="3"/>
  <c r="H946" i="3" s="1"/>
  <c r="G945" i="3"/>
  <c r="F945" i="3"/>
  <c r="E945" i="3"/>
  <c r="H945" i="3" s="1"/>
  <c r="G944" i="3"/>
  <c r="F944" i="3"/>
  <c r="E944" i="3"/>
  <c r="H944" i="3" s="1"/>
  <c r="G943" i="3"/>
  <c r="F943" i="3"/>
  <c r="E943" i="3"/>
  <c r="H943" i="3" s="1"/>
  <c r="G942" i="3"/>
  <c r="F942" i="3"/>
  <c r="E942" i="3"/>
  <c r="H942" i="3" s="1"/>
  <c r="G941" i="3"/>
  <c r="F941" i="3"/>
  <c r="E941" i="3"/>
  <c r="G940" i="3"/>
  <c r="F940" i="3"/>
  <c r="E940" i="3"/>
  <c r="H940" i="3" s="1"/>
  <c r="G939" i="3"/>
  <c r="F939" i="3"/>
  <c r="H939" i="3" s="1"/>
  <c r="G938" i="3"/>
  <c r="F938" i="3"/>
  <c r="E938" i="3"/>
  <c r="H938" i="3" s="1"/>
  <c r="G937" i="3"/>
  <c r="F937" i="3"/>
  <c r="E937" i="3"/>
  <c r="H937" i="3" s="1"/>
  <c r="G936" i="3"/>
  <c r="F936" i="3"/>
  <c r="E936" i="3"/>
  <c r="H936" i="3" s="1"/>
  <c r="G935" i="3"/>
  <c r="F935" i="3"/>
  <c r="E935" i="3"/>
  <c r="H935" i="3" s="1"/>
  <c r="G934" i="3"/>
  <c r="F934" i="3"/>
  <c r="E934" i="3"/>
  <c r="H934" i="3" s="1"/>
  <c r="G933" i="3"/>
  <c r="F933" i="3"/>
  <c r="E933" i="3"/>
  <c r="H933" i="3" s="1"/>
  <c r="G932" i="3"/>
  <c r="F932" i="3"/>
  <c r="E932" i="3"/>
  <c r="H932" i="3" s="1"/>
  <c r="G931" i="3"/>
  <c r="F931" i="3"/>
  <c r="E931" i="3"/>
  <c r="H931" i="3" s="1"/>
  <c r="G930" i="3"/>
  <c r="F930" i="3"/>
  <c r="E930" i="3"/>
  <c r="H930" i="3" s="1"/>
  <c r="G929" i="3"/>
  <c r="F929" i="3"/>
  <c r="E929" i="3"/>
  <c r="H929" i="3" s="1"/>
  <c r="G928" i="3"/>
  <c r="F928" i="3"/>
  <c r="E928" i="3"/>
  <c r="H928" i="3" s="1"/>
  <c r="G927" i="3"/>
  <c r="F927" i="3"/>
  <c r="E927" i="3"/>
  <c r="H927" i="3" s="1"/>
  <c r="G926" i="3"/>
  <c r="F926" i="3"/>
  <c r="E926" i="3"/>
  <c r="H926" i="3" s="1"/>
  <c r="G925" i="3"/>
  <c r="F925" i="3"/>
  <c r="E925" i="3"/>
  <c r="H925" i="3" s="1"/>
  <c r="G924" i="3"/>
  <c r="F924" i="3"/>
  <c r="E924" i="3"/>
  <c r="H924" i="3" s="1"/>
  <c r="G923" i="3"/>
  <c r="F923" i="3"/>
  <c r="E923" i="3"/>
  <c r="H923" i="3" s="1"/>
  <c r="G922" i="3"/>
  <c r="F922" i="3"/>
  <c r="E922" i="3"/>
  <c r="H922" i="3" s="1"/>
  <c r="G921" i="3"/>
  <c r="F921" i="3"/>
  <c r="E921" i="3"/>
  <c r="H921" i="3" s="1"/>
  <c r="G920" i="3"/>
  <c r="F920" i="3"/>
  <c r="E920" i="3"/>
  <c r="H920" i="3" s="1"/>
  <c r="G919" i="3"/>
  <c r="F919" i="3"/>
  <c r="E919" i="3"/>
  <c r="H919" i="3" s="1"/>
  <c r="G918" i="3"/>
  <c r="F918" i="3"/>
  <c r="E918" i="3"/>
  <c r="H918" i="3" s="1"/>
  <c r="G917" i="3"/>
  <c r="F917" i="3"/>
  <c r="E917" i="3"/>
  <c r="G916" i="3"/>
  <c r="F916" i="3"/>
  <c r="E916" i="3"/>
  <c r="H916" i="3" s="1"/>
  <c r="G915" i="3"/>
  <c r="F915" i="3"/>
  <c r="E915" i="3"/>
  <c r="H915" i="3" s="1"/>
  <c r="G914" i="3"/>
  <c r="F914" i="3"/>
  <c r="E914" i="3"/>
  <c r="H914" i="3" s="1"/>
  <c r="G913" i="3"/>
  <c r="F913" i="3"/>
  <c r="E913" i="3"/>
  <c r="H913" i="3" s="1"/>
  <c r="G912" i="3"/>
  <c r="F912" i="3"/>
  <c r="E912" i="3"/>
  <c r="H912" i="3" s="1"/>
  <c r="G911" i="3"/>
  <c r="F911" i="3"/>
  <c r="E911" i="3"/>
  <c r="H911" i="3" s="1"/>
  <c r="G910" i="3"/>
  <c r="F910" i="3"/>
  <c r="E910" i="3"/>
  <c r="H910" i="3" s="1"/>
  <c r="G909" i="3"/>
  <c r="F909" i="3"/>
  <c r="E909" i="3"/>
  <c r="H909" i="3" s="1"/>
  <c r="G908" i="3"/>
  <c r="F908" i="3"/>
  <c r="E908" i="3"/>
  <c r="H908" i="3" s="1"/>
  <c r="G907" i="3"/>
  <c r="F907" i="3"/>
  <c r="E907" i="3"/>
  <c r="H907" i="3" s="1"/>
  <c r="G906" i="3"/>
  <c r="F906" i="3"/>
  <c r="E906" i="3"/>
  <c r="H906" i="3" s="1"/>
  <c r="G905" i="3"/>
  <c r="F905" i="3"/>
  <c r="E905" i="3"/>
  <c r="H905" i="3" s="1"/>
  <c r="G904" i="3"/>
  <c r="F904" i="3"/>
  <c r="E904" i="3"/>
  <c r="H904" i="3" s="1"/>
  <c r="G903" i="3"/>
  <c r="F903" i="3"/>
  <c r="E903" i="3"/>
  <c r="H903" i="3" s="1"/>
  <c r="G902" i="3"/>
  <c r="F902" i="3"/>
  <c r="E902" i="3"/>
  <c r="H902" i="3" s="1"/>
  <c r="G901" i="3"/>
  <c r="F901" i="3"/>
  <c r="E901" i="3"/>
  <c r="H901" i="3" s="1"/>
  <c r="G900" i="3"/>
  <c r="F900" i="3"/>
  <c r="E900" i="3"/>
  <c r="H900" i="3" s="1"/>
  <c r="G899" i="3"/>
  <c r="F899" i="3"/>
  <c r="E899" i="3"/>
  <c r="H899" i="3" s="1"/>
  <c r="G898" i="3"/>
  <c r="F898" i="3"/>
  <c r="E898" i="3"/>
  <c r="H898" i="3" s="1"/>
  <c r="G897" i="3"/>
  <c r="F897" i="3"/>
  <c r="E897" i="3"/>
  <c r="H897" i="3" s="1"/>
  <c r="G896" i="3"/>
  <c r="F896" i="3"/>
  <c r="E896" i="3"/>
  <c r="H896" i="3" s="1"/>
  <c r="G895" i="3"/>
  <c r="F895" i="3"/>
  <c r="E895" i="3"/>
  <c r="H895" i="3" s="1"/>
  <c r="G894" i="3"/>
  <c r="F894" i="3"/>
  <c r="H894" i="3" s="1"/>
  <c r="G893" i="3"/>
  <c r="F893" i="3"/>
  <c r="E893" i="3"/>
  <c r="H893" i="3" s="1"/>
  <c r="G892" i="3"/>
  <c r="F892" i="3"/>
  <c r="E892" i="3"/>
  <c r="H892" i="3" s="1"/>
  <c r="G891" i="3"/>
  <c r="F891" i="3"/>
  <c r="E891" i="3"/>
  <c r="G890" i="3"/>
  <c r="F890" i="3"/>
  <c r="E890" i="3"/>
  <c r="H890" i="3" s="1"/>
  <c r="G889" i="3"/>
  <c r="F889" i="3"/>
  <c r="E889" i="3"/>
  <c r="H889" i="3" s="1"/>
  <c r="G888" i="3"/>
  <c r="F888" i="3"/>
  <c r="E888" i="3"/>
  <c r="H888" i="3" s="1"/>
  <c r="G887" i="3"/>
  <c r="F887" i="3"/>
  <c r="E887" i="3"/>
  <c r="H887" i="3" s="1"/>
  <c r="G886" i="3"/>
  <c r="F886" i="3"/>
  <c r="E886" i="3"/>
  <c r="H886" i="3" s="1"/>
  <c r="G885" i="3"/>
  <c r="F885" i="3"/>
  <c r="E885" i="3"/>
  <c r="H885" i="3" s="1"/>
  <c r="G884" i="3"/>
  <c r="F884" i="3"/>
  <c r="E884" i="3"/>
  <c r="H884" i="3" s="1"/>
  <c r="G883" i="3"/>
  <c r="F883" i="3"/>
  <c r="E883" i="3"/>
  <c r="H883" i="3" s="1"/>
  <c r="G882" i="3"/>
  <c r="F882" i="3"/>
  <c r="E882" i="3"/>
  <c r="H882" i="3" s="1"/>
  <c r="G881" i="3"/>
  <c r="F881" i="3"/>
  <c r="E881" i="3"/>
  <c r="H881" i="3" s="1"/>
  <c r="G880" i="3"/>
  <c r="F880" i="3"/>
  <c r="E880" i="3"/>
  <c r="H880" i="3" s="1"/>
  <c r="G879" i="3"/>
  <c r="F879" i="3"/>
  <c r="E879" i="3"/>
  <c r="H879" i="3" s="1"/>
  <c r="G878" i="3"/>
  <c r="F878" i="3"/>
  <c r="E878" i="3"/>
  <c r="H878" i="3" s="1"/>
  <c r="G877" i="3"/>
  <c r="F877" i="3"/>
  <c r="E877" i="3"/>
  <c r="H877" i="3" s="1"/>
  <c r="G876" i="3"/>
  <c r="F876" i="3"/>
  <c r="E876" i="3"/>
  <c r="H876" i="3" s="1"/>
  <c r="G875" i="3"/>
  <c r="F875" i="3"/>
  <c r="E875" i="3"/>
  <c r="H875" i="3" s="1"/>
  <c r="G874" i="3"/>
  <c r="F874" i="3"/>
  <c r="E874" i="3"/>
  <c r="H874" i="3" s="1"/>
  <c r="G873" i="3"/>
  <c r="F873" i="3"/>
  <c r="E873" i="3"/>
  <c r="H873" i="3" s="1"/>
  <c r="G872" i="3"/>
  <c r="F872" i="3"/>
  <c r="E872" i="3"/>
  <c r="H872" i="3" s="1"/>
  <c r="G871" i="3"/>
  <c r="F871" i="3"/>
  <c r="E871" i="3"/>
  <c r="H871" i="3" s="1"/>
  <c r="F870" i="3"/>
  <c r="E870" i="3"/>
  <c r="H870" i="3" s="1"/>
  <c r="G869" i="3"/>
  <c r="F869" i="3"/>
  <c r="E869" i="3"/>
  <c r="G868" i="3"/>
  <c r="F868" i="3"/>
  <c r="E868" i="3"/>
  <c r="H868" i="3" s="1"/>
  <c r="G867" i="3"/>
  <c r="F867" i="3"/>
  <c r="E867" i="3"/>
  <c r="H867" i="3" s="1"/>
  <c r="G866" i="3"/>
  <c r="F866" i="3"/>
  <c r="E866" i="3"/>
  <c r="H866" i="3" s="1"/>
  <c r="G865" i="3"/>
  <c r="F865" i="3"/>
  <c r="E865" i="3"/>
  <c r="H865" i="3" s="1"/>
  <c r="G864" i="3"/>
  <c r="F864" i="3"/>
  <c r="E864" i="3"/>
  <c r="H864" i="3" s="1"/>
  <c r="G863" i="3"/>
  <c r="F863" i="3"/>
  <c r="E863" i="3"/>
  <c r="H863" i="3" s="1"/>
  <c r="G862" i="3"/>
  <c r="F862" i="3"/>
  <c r="E862" i="3"/>
  <c r="H862" i="3" s="1"/>
  <c r="G861" i="3"/>
  <c r="F861" i="3"/>
  <c r="E861" i="3"/>
  <c r="H861" i="3" s="1"/>
  <c r="G860" i="3"/>
  <c r="F860" i="3"/>
  <c r="E860" i="3"/>
  <c r="H860" i="3" s="1"/>
  <c r="G859" i="3"/>
  <c r="F859" i="3"/>
  <c r="E859" i="3"/>
  <c r="H859" i="3" s="1"/>
  <c r="G858" i="3"/>
  <c r="F858" i="3"/>
  <c r="E858" i="3"/>
  <c r="H858" i="3" s="1"/>
  <c r="G857" i="3"/>
  <c r="F857" i="3"/>
  <c r="E857" i="3"/>
  <c r="H857" i="3" s="1"/>
  <c r="G856" i="3"/>
  <c r="F856" i="3"/>
  <c r="E856" i="3"/>
  <c r="H856" i="3" s="1"/>
  <c r="G855" i="3"/>
  <c r="F855" i="3"/>
  <c r="E855" i="3"/>
  <c r="G854" i="3"/>
  <c r="F854" i="3"/>
  <c r="E854" i="3"/>
  <c r="H854" i="3" s="1"/>
  <c r="G853" i="3"/>
  <c r="F853" i="3"/>
  <c r="E853" i="3"/>
  <c r="H853" i="3" s="1"/>
  <c r="G852" i="3"/>
  <c r="F852" i="3"/>
  <c r="E852" i="3"/>
  <c r="H852" i="3" s="1"/>
  <c r="G851" i="3"/>
  <c r="F851" i="3"/>
  <c r="E851" i="3"/>
  <c r="H851" i="3" s="1"/>
  <c r="G850" i="3"/>
  <c r="F850" i="3"/>
  <c r="E850" i="3"/>
  <c r="H850" i="3" s="1"/>
  <c r="G849" i="3"/>
  <c r="F849" i="3"/>
  <c r="E849" i="3"/>
  <c r="H849" i="3" s="1"/>
  <c r="F848" i="3"/>
  <c r="E848" i="3"/>
  <c r="H848" i="3" s="1"/>
  <c r="G847" i="3"/>
  <c r="F847" i="3"/>
  <c r="E847" i="3"/>
  <c r="H847" i="3" s="1"/>
  <c r="G846" i="3"/>
  <c r="F846" i="3"/>
  <c r="E846" i="3"/>
  <c r="H846" i="3" s="1"/>
  <c r="G845" i="3"/>
  <c r="F845" i="3"/>
  <c r="E845" i="3"/>
  <c r="H845" i="3" s="1"/>
  <c r="G844" i="3"/>
  <c r="F844" i="3"/>
  <c r="E844" i="3"/>
  <c r="H844" i="3" s="1"/>
  <c r="G843" i="3"/>
  <c r="F843" i="3"/>
  <c r="E843" i="3"/>
  <c r="H843" i="3" s="1"/>
  <c r="G842" i="3"/>
  <c r="F842" i="3"/>
  <c r="E842" i="3"/>
  <c r="H842" i="3" s="1"/>
  <c r="G841" i="3"/>
  <c r="F841" i="3"/>
  <c r="E841" i="3"/>
  <c r="H841" i="3" s="1"/>
  <c r="G840" i="3"/>
  <c r="F840" i="3"/>
  <c r="E840" i="3"/>
  <c r="G839" i="3"/>
  <c r="F839" i="3"/>
  <c r="E839" i="3"/>
  <c r="H839" i="3" s="1"/>
  <c r="G838" i="3"/>
  <c r="F838" i="3"/>
  <c r="E838" i="3"/>
  <c r="H838" i="3" s="1"/>
  <c r="G837" i="3"/>
  <c r="F837" i="3"/>
  <c r="E837" i="3"/>
  <c r="H837" i="3" s="1"/>
  <c r="G836" i="3"/>
  <c r="F836" i="3"/>
  <c r="E836" i="3"/>
  <c r="H836" i="3" s="1"/>
  <c r="G835" i="3"/>
  <c r="F835" i="3"/>
  <c r="E835" i="3"/>
  <c r="H835" i="3" s="1"/>
  <c r="G834" i="3"/>
  <c r="F834" i="3"/>
  <c r="E834" i="3"/>
  <c r="H834" i="3" s="1"/>
  <c r="G833" i="3"/>
  <c r="F833" i="3"/>
  <c r="E833" i="3"/>
  <c r="H833" i="3" s="1"/>
  <c r="G832" i="3"/>
  <c r="F832" i="3"/>
  <c r="E832" i="3"/>
  <c r="H832" i="3" s="1"/>
  <c r="G831" i="3"/>
  <c r="F831" i="3"/>
  <c r="E831" i="3"/>
  <c r="H831" i="3" s="1"/>
  <c r="G830" i="3"/>
  <c r="F830" i="3"/>
  <c r="E830" i="3"/>
  <c r="H830" i="3" s="1"/>
  <c r="G829" i="3"/>
  <c r="F829" i="3"/>
  <c r="E829" i="3"/>
  <c r="H829" i="3" s="1"/>
  <c r="G828" i="3"/>
  <c r="F828" i="3"/>
  <c r="E828" i="3"/>
  <c r="H828" i="3" s="1"/>
  <c r="G827" i="3"/>
  <c r="F827" i="3"/>
  <c r="E827" i="3"/>
  <c r="H827" i="3" s="1"/>
  <c r="G826" i="3"/>
  <c r="F826" i="3"/>
  <c r="E826" i="3"/>
  <c r="H826" i="3" s="1"/>
  <c r="G825" i="3"/>
  <c r="F825" i="3"/>
  <c r="E825" i="3"/>
  <c r="H825" i="3" s="1"/>
  <c r="G824" i="3"/>
  <c r="F824" i="3"/>
  <c r="E824" i="3"/>
  <c r="H824" i="3" s="1"/>
  <c r="G823" i="3"/>
  <c r="F823" i="3"/>
  <c r="E823" i="3"/>
  <c r="H823" i="3" s="1"/>
  <c r="G822" i="3"/>
  <c r="F822" i="3"/>
  <c r="E822" i="3"/>
  <c r="H822" i="3" s="1"/>
  <c r="G821" i="3"/>
  <c r="F821" i="3"/>
  <c r="E821" i="3"/>
  <c r="H821" i="3" s="1"/>
  <c r="G820" i="3"/>
  <c r="F820" i="3"/>
  <c r="E820" i="3"/>
  <c r="H820" i="3" s="1"/>
  <c r="G819" i="3"/>
  <c r="F819" i="3"/>
  <c r="E819" i="3"/>
  <c r="G818" i="3"/>
  <c r="F818" i="3"/>
  <c r="E818" i="3"/>
  <c r="H818" i="3" s="1"/>
  <c r="G817" i="3"/>
  <c r="F817" i="3"/>
  <c r="E817" i="3"/>
  <c r="G816" i="3"/>
  <c r="F816" i="3"/>
  <c r="E816" i="3"/>
  <c r="H816" i="3" s="1"/>
  <c r="G815" i="3"/>
  <c r="F815" i="3"/>
  <c r="E815" i="3"/>
  <c r="H815" i="3" s="1"/>
  <c r="G814" i="3"/>
  <c r="F814" i="3"/>
  <c r="E814" i="3"/>
  <c r="H814" i="3" s="1"/>
  <c r="G813" i="3"/>
  <c r="F813" i="3"/>
  <c r="E813" i="3"/>
  <c r="H813" i="3" s="1"/>
  <c r="G812" i="3"/>
  <c r="F812" i="3"/>
  <c r="E812" i="3"/>
  <c r="H812" i="3" s="1"/>
  <c r="G811" i="3"/>
  <c r="F811" i="3"/>
  <c r="E811" i="3"/>
  <c r="H811" i="3" s="1"/>
  <c r="G810" i="3"/>
  <c r="F810" i="3"/>
  <c r="E810" i="3"/>
  <c r="H810" i="3" s="1"/>
  <c r="G809" i="3"/>
  <c r="F809" i="3"/>
  <c r="E809" i="3"/>
  <c r="H809" i="3" s="1"/>
  <c r="G808" i="3"/>
  <c r="F808" i="3"/>
  <c r="E808" i="3"/>
  <c r="H808" i="3" s="1"/>
  <c r="G807" i="3"/>
  <c r="F807" i="3"/>
  <c r="E807" i="3"/>
  <c r="H807" i="3" s="1"/>
  <c r="G806" i="3"/>
  <c r="F806" i="3"/>
  <c r="E806" i="3"/>
  <c r="H806" i="3" s="1"/>
  <c r="G805" i="3"/>
  <c r="F805" i="3"/>
  <c r="E805" i="3"/>
  <c r="H805" i="3" s="1"/>
  <c r="G804" i="3"/>
  <c r="F804" i="3"/>
  <c r="E804" i="3"/>
  <c r="H804" i="3" s="1"/>
  <c r="G803" i="3"/>
  <c r="F803" i="3"/>
  <c r="E803" i="3"/>
  <c r="H803" i="3" s="1"/>
  <c r="G802" i="3"/>
  <c r="F802" i="3"/>
  <c r="E802" i="3"/>
  <c r="H802" i="3" s="1"/>
  <c r="G801" i="3"/>
  <c r="F801" i="3"/>
  <c r="E801" i="3"/>
  <c r="H801" i="3" s="1"/>
  <c r="G800" i="3"/>
  <c r="F800" i="3"/>
  <c r="E800" i="3"/>
  <c r="H800" i="3" s="1"/>
  <c r="G799" i="3"/>
  <c r="F799" i="3"/>
  <c r="E799" i="3"/>
  <c r="G798" i="3"/>
  <c r="F798" i="3"/>
  <c r="E798" i="3"/>
  <c r="H798" i="3" s="1"/>
  <c r="G797" i="3"/>
  <c r="F797" i="3"/>
  <c r="E797" i="3"/>
  <c r="G796" i="3"/>
  <c r="F796" i="3"/>
  <c r="E796" i="3"/>
  <c r="H796" i="3" s="1"/>
  <c r="F795" i="3"/>
  <c r="E795" i="3"/>
  <c r="F794" i="3"/>
  <c r="E794" i="3"/>
  <c r="H794" i="3" s="1"/>
  <c r="G793" i="3"/>
  <c r="F793" i="3"/>
  <c r="E793" i="3"/>
  <c r="H793" i="3" s="1"/>
  <c r="F792" i="3"/>
  <c r="E792" i="3"/>
  <c r="H792" i="3" s="1"/>
  <c r="F791" i="3"/>
  <c r="E791" i="3"/>
  <c r="H791" i="3" s="1"/>
  <c r="G790" i="3"/>
  <c r="F790" i="3"/>
  <c r="E790" i="3"/>
  <c r="H790" i="3" s="1"/>
  <c r="G789" i="3"/>
  <c r="F789" i="3"/>
  <c r="E789" i="3"/>
  <c r="H789" i="3" s="1"/>
  <c r="G788" i="3"/>
  <c r="F788" i="3"/>
  <c r="E788" i="3"/>
  <c r="H788" i="3" s="1"/>
  <c r="G787" i="3"/>
  <c r="F787" i="3"/>
  <c r="E787" i="3"/>
  <c r="H787" i="3" s="1"/>
  <c r="G786" i="3"/>
  <c r="F786" i="3"/>
  <c r="E786" i="3"/>
  <c r="H786" i="3" s="1"/>
  <c r="G785" i="3"/>
  <c r="F785" i="3"/>
  <c r="E785" i="3"/>
  <c r="H785" i="3" s="1"/>
  <c r="G784" i="3"/>
  <c r="F784" i="3"/>
  <c r="E784" i="3"/>
  <c r="H784" i="3" s="1"/>
  <c r="G783" i="3"/>
  <c r="F783" i="3"/>
  <c r="E783" i="3"/>
  <c r="H783" i="3" s="1"/>
  <c r="G782" i="3"/>
  <c r="F782" i="3"/>
  <c r="E782" i="3"/>
  <c r="H782" i="3" s="1"/>
  <c r="G781" i="3"/>
  <c r="F781" i="3"/>
  <c r="E781" i="3"/>
  <c r="H781" i="3" s="1"/>
  <c r="G780" i="3"/>
  <c r="F780" i="3"/>
  <c r="E780" i="3"/>
  <c r="H780" i="3" s="1"/>
  <c r="G779" i="3"/>
  <c r="F779" i="3"/>
  <c r="E779" i="3"/>
  <c r="H779" i="3" s="1"/>
  <c r="G778" i="3"/>
  <c r="F778" i="3"/>
  <c r="E778" i="3"/>
  <c r="G777" i="3"/>
  <c r="F777" i="3"/>
  <c r="E777" i="3"/>
  <c r="H777" i="3" s="1"/>
  <c r="G776" i="3"/>
  <c r="F776" i="3"/>
  <c r="E776" i="3"/>
  <c r="H776" i="3" s="1"/>
  <c r="G775" i="3"/>
  <c r="F775" i="3"/>
  <c r="E775" i="3"/>
  <c r="H775" i="3" s="1"/>
  <c r="G774" i="3"/>
  <c r="F774" i="3"/>
  <c r="E774" i="3"/>
  <c r="H774" i="3" s="1"/>
  <c r="G773" i="3"/>
  <c r="F773" i="3"/>
  <c r="E773" i="3"/>
  <c r="H773" i="3" s="1"/>
  <c r="G772" i="3"/>
  <c r="F772" i="3"/>
  <c r="E772" i="3"/>
  <c r="H772" i="3" s="1"/>
  <c r="G771" i="3"/>
  <c r="F771" i="3"/>
  <c r="E771" i="3"/>
  <c r="H771" i="3" s="1"/>
  <c r="G770" i="3"/>
  <c r="F770" i="3"/>
  <c r="E770" i="3"/>
  <c r="G769" i="3"/>
  <c r="F769" i="3"/>
  <c r="E769" i="3"/>
  <c r="H769" i="3" s="1"/>
  <c r="G768" i="3"/>
  <c r="F768" i="3"/>
  <c r="E768" i="3"/>
  <c r="H768" i="3" s="1"/>
  <c r="G767" i="3"/>
  <c r="F767" i="3"/>
  <c r="E767" i="3"/>
  <c r="H767" i="3" s="1"/>
  <c r="G766" i="3"/>
  <c r="F766" i="3"/>
  <c r="E766" i="3"/>
  <c r="H766" i="3" s="1"/>
  <c r="G765" i="3"/>
  <c r="F765" i="3"/>
  <c r="E765" i="3"/>
  <c r="H765" i="3" s="1"/>
  <c r="G764" i="3"/>
  <c r="F764" i="3"/>
  <c r="E764" i="3"/>
  <c r="H764" i="3" s="1"/>
  <c r="F763" i="3"/>
  <c r="E763" i="3"/>
  <c r="H763" i="3" s="1"/>
  <c r="F762" i="3"/>
  <c r="E762" i="3"/>
  <c r="H762" i="3" s="1"/>
  <c r="F761" i="3"/>
  <c r="E761" i="3"/>
  <c r="H761" i="3" s="1"/>
  <c r="F760" i="3"/>
  <c r="E760" i="3"/>
  <c r="H760" i="3" s="1"/>
  <c r="F759" i="3"/>
  <c r="E759" i="3"/>
  <c r="H759" i="3" s="1"/>
  <c r="G758" i="3"/>
  <c r="F758" i="3"/>
  <c r="E758" i="3"/>
  <c r="H758" i="3" s="1"/>
  <c r="G757" i="3"/>
  <c r="F757" i="3"/>
  <c r="E757" i="3"/>
  <c r="H757" i="3" s="1"/>
  <c r="G756" i="3"/>
  <c r="F756" i="3"/>
  <c r="E756" i="3"/>
  <c r="H756" i="3" s="1"/>
  <c r="G755" i="3"/>
  <c r="F755" i="3"/>
  <c r="E755" i="3"/>
  <c r="H755" i="3" s="1"/>
  <c r="G754" i="3"/>
  <c r="F754" i="3"/>
  <c r="E754" i="3"/>
  <c r="H754" i="3" s="1"/>
  <c r="F753" i="3"/>
  <c r="E753" i="3"/>
  <c r="H753" i="3" s="1"/>
  <c r="G752" i="3"/>
  <c r="F752" i="3"/>
  <c r="E752" i="3"/>
  <c r="H752" i="3" s="1"/>
  <c r="G751" i="3"/>
  <c r="F751" i="3"/>
  <c r="E751" i="3"/>
  <c r="H751" i="3" s="1"/>
  <c r="G750" i="3"/>
  <c r="F750" i="3"/>
  <c r="E750" i="3"/>
  <c r="H750" i="3" s="1"/>
  <c r="G749" i="3"/>
  <c r="F749" i="3"/>
  <c r="E749" i="3"/>
  <c r="H749" i="3" s="1"/>
  <c r="G748" i="3"/>
  <c r="F748" i="3"/>
  <c r="E748" i="3"/>
  <c r="H748" i="3" s="1"/>
  <c r="G747" i="3"/>
  <c r="F747" i="3"/>
  <c r="E747" i="3"/>
  <c r="H747" i="3" s="1"/>
  <c r="G746" i="3"/>
  <c r="F746" i="3"/>
  <c r="E746" i="3"/>
  <c r="H746" i="3" s="1"/>
  <c r="G745" i="3"/>
  <c r="F745" i="3"/>
  <c r="E745" i="3"/>
  <c r="G744" i="3"/>
  <c r="F744" i="3"/>
  <c r="E744" i="3"/>
  <c r="H744" i="3" s="1"/>
  <c r="F743" i="3"/>
  <c r="E743" i="3"/>
  <c r="H743" i="3" s="1"/>
  <c r="F742" i="3"/>
  <c r="E742" i="3"/>
  <c r="H742" i="3" s="1"/>
  <c r="G741" i="3"/>
  <c r="F741" i="3"/>
  <c r="E741" i="3"/>
  <c r="H741" i="3" s="1"/>
  <c r="G740" i="3"/>
  <c r="F740" i="3"/>
  <c r="E740" i="3"/>
  <c r="H740" i="3" s="1"/>
  <c r="G739" i="3"/>
  <c r="F739" i="3"/>
  <c r="E739" i="3"/>
  <c r="H739" i="3" s="1"/>
  <c r="G738" i="3"/>
  <c r="F738" i="3"/>
  <c r="E738" i="3"/>
  <c r="H738" i="3" s="1"/>
  <c r="G737" i="3"/>
  <c r="F737" i="3"/>
  <c r="E737" i="3"/>
  <c r="H737" i="3" s="1"/>
  <c r="G736" i="3"/>
  <c r="F736" i="3"/>
  <c r="E736" i="3"/>
  <c r="H736" i="3" s="1"/>
  <c r="G735" i="3"/>
  <c r="F735" i="3"/>
  <c r="E735" i="3"/>
  <c r="H735" i="3" s="1"/>
  <c r="G734" i="3"/>
  <c r="F734" i="3"/>
  <c r="E734" i="3"/>
  <c r="H734" i="3" s="1"/>
  <c r="G733" i="3"/>
  <c r="F733" i="3"/>
  <c r="E733" i="3"/>
  <c r="H733" i="3" s="1"/>
  <c r="G732" i="3"/>
  <c r="F732" i="3"/>
  <c r="E732" i="3"/>
  <c r="H732" i="3" s="1"/>
  <c r="G731" i="3"/>
  <c r="F731" i="3"/>
  <c r="E731" i="3"/>
  <c r="H731" i="3" s="1"/>
  <c r="G730" i="3"/>
  <c r="F730" i="3"/>
  <c r="E730" i="3"/>
  <c r="H730" i="3" s="1"/>
  <c r="G729" i="3"/>
  <c r="F729" i="3"/>
  <c r="E729" i="3"/>
  <c r="H729" i="3" s="1"/>
  <c r="G728" i="3"/>
  <c r="F728" i="3"/>
  <c r="E728" i="3"/>
  <c r="H728" i="3" s="1"/>
  <c r="G727" i="3"/>
  <c r="F727" i="3"/>
  <c r="E727" i="3"/>
  <c r="H727" i="3" s="1"/>
  <c r="G726" i="3"/>
  <c r="F726" i="3"/>
  <c r="E726" i="3"/>
  <c r="H726" i="3" s="1"/>
  <c r="G725" i="3"/>
  <c r="F725" i="3"/>
  <c r="E725" i="3"/>
  <c r="G724" i="3"/>
  <c r="F724" i="3"/>
  <c r="E724" i="3"/>
  <c r="G723" i="3"/>
  <c r="F723" i="3"/>
  <c r="E723" i="3"/>
  <c r="H723" i="3" s="1"/>
  <c r="G722" i="3"/>
  <c r="F722" i="3"/>
  <c r="E722" i="3"/>
  <c r="G721" i="3"/>
  <c r="F721" i="3"/>
  <c r="E721" i="3"/>
  <c r="H721" i="3" s="1"/>
  <c r="G720" i="3"/>
  <c r="F720" i="3"/>
  <c r="E720" i="3"/>
  <c r="H720" i="3" s="1"/>
  <c r="G719" i="3"/>
  <c r="F719" i="3"/>
  <c r="E719" i="3"/>
  <c r="H719" i="3" s="1"/>
  <c r="G718" i="3"/>
  <c r="F718" i="3"/>
  <c r="E718" i="3"/>
  <c r="H718" i="3" s="1"/>
  <c r="G717" i="3"/>
  <c r="F717" i="3"/>
  <c r="E717" i="3"/>
  <c r="H717" i="3" s="1"/>
  <c r="G716" i="3"/>
  <c r="F716" i="3"/>
  <c r="E716" i="3"/>
  <c r="H716" i="3" s="1"/>
  <c r="G715" i="3"/>
  <c r="F715" i="3"/>
  <c r="E715" i="3"/>
  <c r="H715" i="3" s="1"/>
  <c r="G714" i="3"/>
  <c r="F714" i="3"/>
  <c r="E714" i="3"/>
  <c r="H714" i="3" s="1"/>
  <c r="G713" i="3"/>
  <c r="F713" i="3"/>
  <c r="E713" i="3"/>
  <c r="H713" i="3" s="1"/>
  <c r="G712" i="3"/>
  <c r="F712" i="3"/>
  <c r="E712" i="3"/>
  <c r="H712" i="3" s="1"/>
  <c r="G711" i="3"/>
  <c r="F711" i="3"/>
  <c r="E711" i="3"/>
  <c r="H711" i="3" s="1"/>
  <c r="G710" i="3"/>
  <c r="F710" i="3"/>
  <c r="E710" i="3"/>
  <c r="H710" i="3" s="1"/>
  <c r="G709" i="3"/>
  <c r="F709" i="3"/>
  <c r="E709" i="3"/>
  <c r="H709" i="3" s="1"/>
  <c r="G708" i="3"/>
  <c r="F708" i="3"/>
  <c r="E708" i="3"/>
  <c r="H708" i="3" s="1"/>
  <c r="G707" i="3"/>
  <c r="F707" i="3"/>
  <c r="E707" i="3"/>
  <c r="H707" i="3" s="1"/>
  <c r="G706" i="3"/>
  <c r="F706" i="3"/>
  <c r="E706" i="3"/>
  <c r="H706" i="3" s="1"/>
  <c r="G705" i="3"/>
  <c r="F705" i="3"/>
  <c r="E705" i="3"/>
  <c r="H705" i="3" s="1"/>
  <c r="G704" i="3"/>
  <c r="F704" i="3"/>
  <c r="E704" i="3"/>
  <c r="H704" i="3" s="1"/>
  <c r="G703" i="3"/>
  <c r="F703" i="3"/>
  <c r="E703" i="3"/>
  <c r="H703" i="3" s="1"/>
  <c r="G702" i="3"/>
  <c r="F702" i="3"/>
  <c r="E702" i="3"/>
  <c r="H702" i="3" s="1"/>
  <c r="G701" i="3"/>
  <c r="F701" i="3"/>
  <c r="E701" i="3"/>
  <c r="H701" i="3" s="1"/>
  <c r="G700" i="3"/>
  <c r="F700" i="3"/>
  <c r="E700" i="3"/>
  <c r="H700" i="3" s="1"/>
  <c r="G699" i="3"/>
  <c r="F699" i="3"/>
  <c r="E699" i="3"/>
  <c r="H699" i="3" s="1"/>
  <c r="G698" i="3"/>
  <c r="F698" i="3"/>
  <c r="E698" i="3"/>
  <c r="G697" i="3"/>
  <c r="F697" i="3"/>
  <c r="E697" i="3"/>
  <c r="H697" i="3" s="1"/>
  <c r="G696" i="3"/>
  <c r="F696" i="3"/>
  <c r="E696" i="3"/>
  <c r="H696" i="3" s="1"/>
  <c r="G695" i="3"/>
  <c r="F695" i="3"/>
  <c r="E695" i="3"/>
  <c r="H695" i="3" s="1"/>
  <c r="G694" i="3"/>
  <c r="F694" i="3"/>
  <c r="E694" i="3"/>
  <c r="H694" i="3" s="1"/>
  <c r="G693" i="3"/>
  <c r="F693" i="3"/>
  <c r="E693" i="3"/>
  <c r="H693" i="3" s="1"/>
  <c r="G692" i="3"/>
  <c r="F692" i="3"/>
  <c r="E692" i="3"/>
  <c r="H692" i="3" s="1"/>
  <c r="G691" i="3"/>
  <c r="F691" i="3"/>
  <c r="E691" i="3"/>
  <c r="H691" i="3" s="1"/>
  <c r="G690" i="3"/>
  <c r="F690" i="3"/>
  <c r="E690" i="3"/>
  <c r="H690" i="3" s="1"/>
  <c r="G689" i="3"/>
  <c r="F689" i="3"/>
  <c r="E689" i="3"/>
  <c r="H689" i="3" s="1"/>
  <c r="G688" i="3"/>
  <c r="F688" i="3"/>
  <c r="E688" i="3"/>
  <c r="G687" i="3"/>
  <c r="F687" i="3"/>
  <c r="E687" i="3"/>
  <c r="H687" i="3" s="1"/>
  <c r="G686" i="3"/>
  <c r="F686" i="3"/>
  <c r="E686" i="3"/>
  <c r="H686" i="3" s="1"/>
  <c r="G685" i="3"/>
  <c r="F685" i="3"/>
  <c r="E685" i="3"/>
  <c r="H685" i="3" s="1"/>
  <c r="G684" i="3"/>
  <c r="F684" i="3"/>
  <c r="E684" i="3"/>
  <c r="H684" i="3" s="1"/>
  <c r="G683" i="3"/>
  <c r="F683" i="3"/>
  <c r="E683" i="3"/>
  <c r="G682" i="3"/>
  <c r="F682" i="3"/>
  <c r="E682" i="3"/>
  <c r="H682" i="3" s="1"/>
  <c r="G681" i="3"/>
  <c r="F681" i="3"/>
  <c r="E681" i="3"/>
  <c r="H681" i="3" s="1"/>
  <c r="F680" i="3"/>
  <c r="E680" i="3"/>
  <c r="H680" i="3" s="1"/>
  <c r="G679" i="3"/>
  <c r="F679" i="3"/>
  <c r="E679" i="3"/>
  <c r="G678" i="3"/>
  <c r="F678" i="3"/>
  <c r="E678" i="3"/>
  <c r="H678" i="3" s="1"/>
  <c r="G677" i="3"/>
  <c r="F677" i="3"/>
  <c r="E677" i="3"/>
  <c r="H677" i="3" s="1"/>
  <c r="G676" i="3"/>
  <c r="F676" i="3"/>
  <c r="E676" i="3"/>
  <c r="H676" i="3" s="1"/>
  <c r="G675" i="3"/>
  <c r="F675" i="3"/>
  <c r="E675" i="3"/>
  <c r="H675" i="3" s="1"/>
  <c r="G674" i="3"/>
  <c r="F674" i="3"/>
  <c r="E674" i="3"/>
  <c r="H674" i="3" s="1"/>
  <c r="G673" i="3"/>
  <c r="F673" i="3"/>
  <c r="E673" i="3"/>
  <c r="H673" i="3" s="1"/>
  <c r="G672" i="3"/>
  <c r="F672" i="3"/>
  <c r="E672" i="3"/>
  <c r="H672" i="3" s="1"/>
  <c r="G671" i="3"/>
  <c r="F671" i="3"/>
  <c r="E671" i="3"/>
  <c r="H671" i="3" s="1"/>
  <c r="G670" i="3"/>
  <c r="F670" i="3"/>
  <c r="E670" i="3"/>
  <c r="H670" i="3" s="1"/>
  <c r="G669" i="3"/>
  <c r="F669" i="3"/>
  <c r="E669" i="3"/>
  <c r="H669" i="3" s="1"/>
  <c r="G668" i="3"/>
  <c r="F668" i="3"/>
  <c r="E668" i="3"/>
  <c r="H668" i="3" s="1"/>
  <c r="G667" i="3"/>
  <c r="F667" i="3"/>
  <c r="E667" i="3"/>
  <c r="H667" i="3" s="1"/>
  <c r="G666" i="3"/>
  <c r="F666" i="3"/>
  <c r="E666" i="3"/>
  <c r="H666" i="3" s="1"/>
  <c r="G665" i="3"/>
  <c r="F665" i="3"/>
  <c r="E665" i="3"/>
  <c r="H665" i="3" s="1"/>
  <c r="G664" i="3"/>
  <c r="F664" i="3"/>
  <c r="E664" i="3"/>
  <c r="H664" i="3" s="1"/>
  <c r="G663" i="3"/>
  <c r="F663" i="3"/>
  <c r="E663" i="3"/>
  <c r="H663" i="3" s="1"/>
  <c r="G662" i="3"/>
  <c r="F662" i="3"/>
  <c r="E662" i="3"/>
  <c r="H662" i="3" s="1"/>
  <c r="G661" i="3"/>
  <c r="F661" i="3"/>
  <c r="E661" i="3"/>
  <c r="H661" i="3" s="1"/>
  <c r="G660" i="3"/>
  <c r="F660" i="3"/>
  <c r="E660" i="3"/>
  <c r="H660" i="3" s="1"/>
  <c r="G659" i="3"/>
  <c r="F659" i="3"/>
  <c r="E659" i="3"/>
  <c r="H659" i="3" s="1"/>
  <c r="G658" i="3"/>
  <c r="F658" i="3"/>
  <c r="E658" i="3"/>
  <c r="H658" i="3" s="1"/>
  <c r="G657" i="3"/>
  <c r="F657" i="3"/>
  <c r="E657" i="3"/>
  <c r="H657" i="3" s="1"/>
  <c r="G656" i="3"/>
  <c r="F656" i="3"/>
  <c r="E656" i="3"/>
  <c r="H656" i="3" s="1"/>
  <c r="G655" i="3"/>
  <c r="F655" i="3"/>
  <c r="E655" i="3"/>
  <c r="H655" i="3" s="1"/>
  <c r="G654" i="3"/>
  <c r="F654" i="3"/>
  <c r="E654" i="3"/>
  <c r="H654" i="3" s="1"/>
  <c r="G653" i="3"/>
  <c r="F653" i="3"/>
  <c r="E653" i="3"/>
  <c r="H653" i="3" s="1"/>
  <c r="G652" i="3"/>
  <c r="F652" i="3"/>
  <c r="E652" i="3"/>
  <c r="H652" i="3" s="1"/>
  <c r="G651" i="3"/>
  <c r="F651" i="3"/>
  <c r="E651" i="3"/>
  <c r="H651" i="3" s="1"/>
  <c r="G650" i="3"/>
  <c r="F650" i="3"/>
  <c r="E650" i="3"/>
  <c r="H650" i="3" s="1"/>
  <c r="G649" i="3"/>
  <c r="F649" i="3"/>
  <c r="E649" i="3"/>
  <c r="H649" i="3" s="1"/>
  <c r="G648" i="3"/>
  <c r="F648" i="3"/>
  <c r="E648" i="3"/>
  <c r="H648" i="3" s="1"/>
  <c r="G647" i="3"/>
  <c r="F647" i="3"/>
  <c r="E647" i="3"/>
  <c r="H647" i="3" s="1"/>
  <c r="G646" i="3"/>
  <c r="F646" i="3"/>
  <c r="E646" i="3"/>
  <c r="H646" i="3" s="1"/>
  <c r="G645" i="3"/>
  <c r="F645" i="3"/>
  <c r="E645" i="3"/>
  <c r="H645" i="3" s="1"/>
  <c r="G644" i="3"/>
  <c r="F644" i="3"/>
  <c r="E644" i="3"/>
  <c r="H644" i="3" s="1"/>
  <c r="G643" i="3"/>
  <c r="F643" i="3"/>
  <c r="E643" i="3"/>
  <c r="H643" i="3" s="1"/>
  <c r="G642" i="3"/>
  <c r="F642" i="3"/>
  <c r="E642" i="3"/>
  <c r="H642" i="3" s="1"/>
  <c r="G641" i="3"/>
  <c r="F641" i="3"/>
  <c r="E641" i="3"/>
  <c r="H641" i="3" s="1"/>
  <c r="G640" i="3"/>
  <c r="F640" i="3"/>
  <c r="E640" i="3"/>
  <c r="H640" i="3" s="1"/>
  <c r="G639" i="3"/>
  <c r="F639" i="3"/>
  <c r="E639" i="3"/>
  <c r="H639" i="3" s="1"/>
  <c r="G638" i="3"/>
  <c r="F638" i="3"/>
  <c r="E638" i="3"/>
  <c r="H638" i="3" s="1"/>
  <c r="G637" i="3"/>
  <c r="F637" i="3"/>
  <c r="E637" i="3"/>
  <c r="H637" i="3" s="1"/>
  <c r="G636" i="3"/>
  <c r="F636" i="3"/>
  <c r="E636" i="3"/>
  <c r="H636" i="3" s="1"/>
  <c r="G635" i="3"/>
  <c r="F635" i="3"/>
  <c r="E635" i="3"/>
  <c r="H635" i="3" s="1"/>
  <c r="G634" i="3"/>
  <c r="F634" i="3"/>
  <c r="E634" i="3"/>
  <c r="H634" i="3" s="1"/>
  <c r="G633" i="3"/>
  <c r="F633" i="3"/>
  <c r="E633" i="3"/>
  <c r="H633" i="3" s="1"/>
  <c r="G632" i="3"/>
  <c r="F632" i="3"/>
  <c r="E632" i="3"/>
  <c r="H632" i="3" s="1"/>
  <c r="G631" i="3"/>
  <c r="F631" i="3"/>
  <c r="E631" i="3"/>
  <c r="H631" i="3" s="1"/>
  <c r="G630" i="3"/>
  <c r="F630" i="3"/>
  <c r="E630" i="3"/>
  <c r="H630" i="3" s="1"/>
  <c r="G629" i="3"/>
  <c r="F629" i="3"/>
  <c r="E629" i="3"/>
  <c r="H629" i="3" s="1"/>
  <c r="G628" i="3"/>
  <c r="F628" i="3"/>
  <c r="E628" i="3"/>
  <c r="H628" i="3" s="1"/>
  <c r="G627" i="3"/>
  <c r="F627" i="3"/>
  <c r="E627" i="3"/>
  <c r="H627" i="3" s="1"/>
  <c r="G626" i="3"/>
  <c r="F626" i="3"/>
  <c r="E626" i="3"/>
  <c r="H626" i="3" s="1"/>
  <c r="G625" i="3"/>
  <c r="F625" i="3"/>
  <c r="E625" i="3"/>
  <c r="H625" i="3" s="1"/>
  <c r="G624" i="3"/>
  <c r="F624" i="3"/>
  <c r="E624" i="3"/>
  <c r="H624" i="3" s="1"/>
  <c r="G623" i="3"/>
  <c r="F623" i="3"/>
  <c r="E623" i="3"/>
  <c r="H623" i="3" s="1"/>
  <c r="G622" i="3"/>
  <c r="F622" i="3"/>
  <c r="E622" i="3"/>
  <c r="H622" i="3" s="1"/>
  <c r="G621" i="3"/>
  <c r="F621" i="3"/>
  <c r="E621" i="3"/>
  <c r="H621" i="3" s="1"/>
  <c r="G620" i="3"/>
  <c r="F620" i="3"/>
  <c r="F619" i="3"/>
  <c r="E619" i="3"/>
  <c r="H619" i="3" s="1"/>
  <c r="F618" i="3"/>
  <c r="E618" i="3"/>
  <c r="H618" i="3" s="1"/>
  <c r="F617" i="3"/>
  <c r="E617" i="3"/>
  <c r="H617" i="3" s="1"/>
  <c r="F616" i="3"/>
  <c r="E616" i="3"/>
  <c r="H616" i="3" s="1"/>
  <c r="G615" i="3"/>
  <c r="F615" i="3"/>
  <c r="E615" i="3"/>
  <c r="H615" i="3" s="1"/>
  <c r="G614" i="3"/>
  <c r="F614" i="3"/>
  <c r="E614" i="3"/>
  <c r="H614" i="3" s="1"/>
  <c r="G613" i="3"/>
  <c r="F613" i="3"/>
  <c r="E613" i="3"/>
  <c r="H613" i="3" s="1"/>
  <c r="G612" i="3"/>
  <c r="F612" i="3"/>
  <c r="E612" i="3"/>
  <c r="H612" i="3" s="1"/>
  <c r="G611" i="3"/>
  <c r="F611" i="3"/>
  <c r="E611" i="3"/>
  <c r="H611" i="3" s="1"/>
  <c r="G610" i="3"/>
  <c r="F610" i="3"/>
  <c r="E610" i="3"/>
  <c r="H610" i="3" s="1"/>
  <c r="G609" i="3"/>
  <c r="F609" i="3"/>
  <c r="E609" i="3"/>
  <c r="H609" i="3" s="1"/>
  <c r="G608" i="3"/>
  <c r="F608" i="3"/>
  <c r="E608" i="3"/>
  <c r="H608" i="3" s="1"/>
  <c r="G607" i="3"/>
  <c r="F607" i="3"/>
  <c r="E607" i="3"/>
  <c r="H607" i="3" s="1"/>
  <c r="G606" i="3"/>
  <c r="F606" i="3"/>
  <c r="E606" i="3"/>
  <c r="H606" i="3" s="1"/>
  <c r="G605" i="3"/>
  <c r="F605" i="3"/>
  <c r="E605" i="3"/>
  <c r="H605" i="3" s="1"/>
  <c r="G604" i="3"/>
  <c r="F604" i="3"/>
  <c r="E604" i="3"/>
  <c r="H604" i="3" s="1"/>
  <c r="G603" i="3"/>
  <c r="F603" i="3"/>
  <c r="E603" i="3"/>
  <c r="H603" i="3" s="1"/>
  <c r="G602" i="3"/>
  <c r="F602" i="3"/>
  <c r="E602" i="3"/>
  <c r="H602" i="3" s="1"/>
  <c r="G601" i="3"/>
  <c r="F601" i="3"/>
  <c r="E601" i="3"/>
  <c r="H601" i="3" s="1"/>
  <c r="G600" i="3"/>
  <c r="F600" i="3"/>
  <c r="E600" i="3"/>
  <c r="H600" i="3" s="1"/>
  <c r="G599" i="3"/>
  <c r="F599" i="3"/>
  <c r="E599" i="3"/>
  <c r="H599" i="3" s="1"/>
  <c r="G598" i="3"/>
  <c r="F598" i="3"/>
  <c r="E598" i="3"/>
  <c r="H598" i="3" s="1"/>
  <c r="G597" i="3"/>
  <c r="F597" i="3"/>
  <c r="E597" i="3"/>
  <c r="H597" i="3" s="1"/>
  <c r="G596" i="3"/>
  <c r="F596" i="3"/>
  <c r="E596" i="3"/>
  <c r="H596" i="3" s="1"/>
  <c r="G595" i="3"/>
  <c r="F595" i="3"/>
  <c r="E595" i="3"/>
  <c r="H595" i="3" s="1"/>
  <c r="G594" i="3"/>
  <c r="F594" i="3"/>
  <c r="E594" i="3"/>
  <c r="H594" i="3" s="1"/>
  <c r="G593" i="3"/>
  <c r="F593" i="3"/>
  <c r="E593" i="3"/>
  <c r="H593" i="3" s="1"/>
  <c r="G592" i="3"/>
  <c r="F592" i="3"/>
  <c r="E592" i="3"/>
  <c r="H592" i="3" s="1"/>
  <c r="G591" i="3"/>
  <c r="F591" i="3"/>
  <c r="E591" i="3"/>
  <c r="H591" i="3" s="1"/>
  <c r="G590" i="3"/>
  <c r="F590" i="3"/>
  <c r="E590" i="3"/>
  <c r="H590" i="3" s="1"/>
  <c r="G589" i="3"/>
  <c r="F589" i="3"/>
  <c r="E589" i="3"/>
  <c r="H589" i="3" s="1"/>
  <c r="G588" i="3"/>
  <c r="F588" i="3"/>
  <c r="E588" i="3"/>
  <c r="H588" i="3" s="1"/>
  <c r="G587" i="3"/>
  <c r="F587" i="3"/>
  <c r="E587" i="3"/>
  <c r="H587" i="3" s="1"/>
  <c r="G586" i="3"/>
  <c r="F586" i="3"/>
  <c r="E586" i="3"/>
  <c r="H586" i="3" s="1"/>
  <c r="G585" i="3"/>
  <c r="F585" i="3"/>
  <c r="E585" i="3"/>
  <c r="H585" i="3" s="1"/>
  <c r="G584" i="3"/>
  <c r="F584" i="3"/>
  <c r="E584" i="3"/>
  <c r="G583" i="3"/>
  <c r="F583" i="3"/>
  <c r="E583" i="3"/>
  <c r="H583" i="3" s="1"/>
  <c r="G582" i="3"/>
  <c r="F582" i="3"/>
  <c r="E582" i="3"/>
  <c r="H582" i="3" s="1"/>
  <c r="G581" i="3"/>
  <c r="F581" i="3"/>
  <c r="E581" i="3"/>
  <c r="H581" i="3" s="1"/>
  <c r="G580" i="3"/>
  <c r="F580" i="3"/>
  <c r="E580" i="3"/>
  <c r="H580" i="3" s="1"/>
  <c r="G579" i="3"/>
  <c r="F579" i="3"/>
  <c r="E579" i="3"/>
  <c r="H579" i="3" s="1"/>
  <c r="G578" i="3"/>
  <c r="F578" i="3"/>
  <c r="E578" i="3"/>
  <c r="H578" i="3" s="1"/>
  <c r="G577" i="3"/>
  <c r="F577" i="3"/>
  <c r="E577" i="3"/>
  <c r="H577" i="3" s="1"/>
  <c r="G576" i="3"/>
  <c r="F576" i="3"/>
  <c r="E576" i="3"/>
  <c r="H576" i="3" s="1"/>
  <c r="G575" i="3"/>
  <c r="F575" i="3"/>
  <c r="E575" i="3"/>
  <c r="H575" i="3" s="1"/>
  <c r="G574" i="3"/>
  <c r="F574" i="3"/>
  <c r="E574" i="3"/>
  <c r="H574" i="3" s="1"/>
  <c r="G573" i="3"/>
  <c r="F573" i="3"/>
  <c r="E573" i="3"/>
  <c r="H573" i="3" s="1"/>
  <c r="G572" i="3"/>
  <c r="F572" i="3"/>
  <c r="E572" i="3"/>
  <c r="H572" i="3" s="1"/>
  <c r="G571" i="3"/>
  <c r="F571" i="3"/>
  <c r="E571" i="3"/>
  <c r="H571" i="3" s="1"/>
  <c r="G570" i="3"/>
  <c r="F570" i="3"/>
  <c r="E570" i="3"/>
  <c r="H570" i="3" s="1"/>
  <c r="G569" i="3"/>
  <c r="F569" i="3"/>
  <c r="E569" i="3"/>
  <c r="H569" i="3" s="1"/>
  <c r="G568" i="3"/>
  <c r="F568" i="3"/>
  <c r="E568" i="3"/>
  <c r="H568" i="3" s="1"/>
  <c r="G567" i="3"/>
  <c r="F567" i="3"/>
  <c r="E567" i="3"/>
  <c r="H567" i="3" s="1"/>
  <c r="G566" i="3"/>
  <c r="F566" i="3"/>
  <c r="E566" i="3"/>
  <c r="H566" i="3" s="1"/>
  <c r="G565" i="3"/>
  <c r="F565" i="3"/>
  <c r="E565" i="3"/>
  <c r="H565" i="3" s="1"/>
  <c r="G564" i="3"/>
  <c r="F564" i="3"/>
  <c r="E564" i="3"/>
  <c r="H564" i="3" s="1"/>
  <c r="G563" i="3"/>
  <c r="F563" i="3"/>
  <c r="E563" i="3"/>
  <c r="H563" i="3" s="1"/>
  <c r="G562" i="3"/>
  <c r="F562" i="3"/>
  <c r="E562" i="3"/>
  <c r="H562" i="3" s="1"/>
  <c r="G561" i="3"/>
  <c r="F561" i="3"/>
  <c r="E561" i="3"/>
  <c r="H561" i="3" s="1"/>
  <c r="G560" i="3"/>
  <c r="F560" i="3"/>
  <c r="E560" i="3"/>
  <c r="H560" i="3" s="1"/>
  <c r="G559" i="3"/>
  <c r="F559" i="3"/>
  <c r="E559" i="3"/>
  <c r="H559" i="3" s="1"/>
  <c r="G558" i="3"/>
  <c r="F558" i="3"/>
  <c r="E558" i="3"/>
  <c r="H558" i="3" s="1"/>
  <c r="G557" i="3"/>
  <c r="F557" i="3"/>
  <c r="E557" i="3"/>
  <c r="H557" i="3" s="1"/>
  <c r="G556" i="3"/>
  <c r="F556" i="3"/>
  <c r="E556" i="3"/>
  <c r="H556" i="3" s="1"/>
  <c r="G555" i="3"/>
  <c r="F555" i="3"/>
  <c r="E555" i="3"/>
  <c r="H555" i="3" s="1"/>
  <c r="G554" i="3"/>
  <c r="F554" i="3"/>
  <c r="E554" i="3"/>
  <c r="H554" i="3" s="1"/>
  <c r="G553" i="3"/>
  <c r="F553" i="3"/>
  <c r="E553" i="3"/>
  <c r="H553" i="3" s="1"/>
  <c r="G552" i="3"/>
  <c r="F552" i="3"/>
  <c r="E552" i="3"/>
  <c r="H552" i="3" s="1"/>
  <c r="G551" i="3"/>
  <c r="F551" i="3"/>
  <c r="E551" i="3"/>
  <c r="H551" i="3" s="1"/>
  <c r="G550" i="3"/>
  <c r="F550" i="3"/>
  <c r="E550" i="3"/>
  <c r="H550" i="3" s="1"/>
  <c r="G549" i="3"/>
  <c r="F549" i="3"/>
  <c r="E549" i="3"/>
  <c r="H549" i="3" s="1"/>
  <c r="G548" i="3"/>
  <c r="F548" i="3"/>
  <c r="E548" i="3"/>
  <c r="H548" i="3" s="1"/>
  <c r="G547" i="3"/>
  <c r="F547" i="3"/>
  <c r="E547" i="3"/>
  <c r="H547" i="3" s="1"/>
  <c r="G546" i="3"/>
  <c r="F546" i="3"/>
  <c r="E546" i="3"/>
  <c r="H546" i="3" s="1"/>
  <c r="G545" i="3"/>
  <c r="F545" i="3"/>
  <c r="E545" i="3"/>
  <c r="H545" i="3" s="1"/>
  <c r="G544" i="3"/>
  <c r="F544" i="3"/>
  <c r="E544" i="3"/>
  <c r="H544" i="3" s="1"/>
  <c r="G543" i="3"/>
  <c r="F543" i="3"/>
  <c r="E543" i="3"/>
  <c r="H543" i="3" s="1"/>
  <c r="G542" i="3"/>
  <c r="F542" i="3"/>
  <c r="E542" i="3"/>
  <c r="H542" i="3" s="1"/>
  <c r="G541" i="3"/>
  <c r="F541" i="3"/>
  <c r="E541" i="3"/>
  <c r="H541" i="3" s="1"/>
  <c r="G540" i="3"/>
  <c r="F540" i="3"/>
  <c r="E540" i="3"/>
  <c r="H540" i="3" s="1"/>
  <c r="G539" i="3"/>
  <c r="F539" i="3"/>
  <c r="E539" i="3"/>
  <c r="H539" i="3" s="1"/>
  <c r="G538" i="3"/>
  <c r="F538" i="3"/>
  <c r="E538" i="3"/>
  <c r="H538" i="3" s="1"/>
  <c r="G537" i="3"/>
  <c r="F537" i="3"/>
  <c r="E537" i="3"/>
  <c r="H537" i="3" s="1"/>
  <c r="G536" i="3"/>
  <c r="F536" i="3"/>
  <c r="E536" i="3"/>
  <c r="H536" i="3" s="1"/>
  <c r="G535" i="3"/>
  <c r="F535" i="3"/>
  <c r="E535" i="3"/>
  <c r="H535" i="3" s="1"/>
  <c r="G534" i="3"/>
  <c r="F534" i="3"/>
  <c r="E534" i="3"/>
  <c r="H534" i="3" s="1"/>
  <c r="G533" i="3"/>
  <c r="F533" i="3"/>
  <c r="E533" i="3"/>
  <c r="H533" i="3" s="1"/>
  <c r="G532" i="3"/>
  <c r="F532" i="3"/>
  <c r="E532" i="3"/>
  <c r="H532" i="3" s="1"/>
  <c r="G531" i="3"/>
  <c r="F531" i="3"/>
  <c r="E531" i="3"/>
  <c r="H531" i="3" s="1"/>
  <c r="G530" i="3"/>
  <c r="F530" i="3"/>
  <c r="E530" i="3"/>
  <c r="H530" i="3" s="1"/>
  <c r="G529" i="3"/>
  <c r="F529" i="3"/>
  <c r="E529" i="3"/>
  <c r="H529" i="3" s="1"/>
  <c r="G528" i="3"/>
  <c r="F528" i="3"/>
  <c r="E528" i="3"/>
  <c r="H528" i="3" s="1"/>
  <c r="G527" i="3"/>
  <c r="F527" i="3"/>
  <c r="E527" i="3"/>
  <c r="H527" i="3" s="1"/>
  <c r="G526" i="3"/>
  <c r="F526" i="3"/>
  <c r="E526" i="3"/>
  <c r="H526" i="3" s="1"/>
  <c r="G525" i="3"/>
  <c r="F525" i="3"/>
  <c r="E525" i="3"/>
  <c r="H525" i="3" s="1"/>
  <c r="G524" i="3"/>
  <c r="F524" i="3"/>
  <c r="E524" i="3"/>
  <c r="H524" i="3" s="1"/>
  <c r="G523" i="3"/>
  <c r="F523" i="3"/>
  <c r="E523" i="3"/>
  <c r="H523" i="3" s="1"/>
  <c r="G522" i="3"/>
  <c r="F522" i="3"/>
  <c r="E522" i="3"/>
  <c r="H522" i="3" s="1"/>
  <c r="G521" i="3"/>
  <c r="F521" i="3"/>
  <c r="E521" i="3"/>
  <c r="H521" i="3" s="1"/>
  <c r="G520" i="3"/>
  <c r="F520" i="3"/>
  <c r="E520" i="3"/>
  <c r="H520" i="3" s="1"/>
  <c r="G519" i="3"/>
  <c r="F519" i="3"/>
  <c r="E519" i="3"/>
  <c r="H519" i="3" s="1"/>
  <c r="G518" i="3"/>
  <c r="F518" i="3"/>
  <c r="E518" i="3"/>
  <c r="H518" i="3" s="1"/>
  <c r="G517" i="3"/>
  <c r="F517" i="3"/>
  <c r="E517" i="3"/>
  <c r="H517" i="3" s="1"/>
  <c r="G516" i="3"/>
  <c r="F516" i="3"/>
  <c r="E516" i="3"/>
  <c r="H516" i="3" s="1"/>
  <c r="G515" i="3"/>
  <c r="F515" i="3"/>
  <c r="E515" i="3"/>
  <c r="H515" i="3" s="1"/>
  <c r="G514" i="3"/>
  <c r="F514" i="3"/>
  <c r="E514" i="3"/>
  <c r="H514" i="3" s="1"/>
  <c r="G513" i="3"/>
  <c r="F513" i="3"/>
  <c r="E513" i="3"/>
  <c r="H513" i="3" s="1"/>
  <c r="G512" i="3"/>
  <c r="F512" i="3"/>
  <c r="E512" i="3"/>
  <c r="H512" i="3" s="1"/>
  <c r="G511" i="3"/>
  <c r="F511" i="3"/>
  <c r="E511" i="3"/>
  <c r="H511" i="3" s="1"/>
  <c r="G510" i="3"/>
  <c r="F510" i="3"/>
  <c r="E510" i="3"/>
  <c r="H510" i="3" s="1"/>
  <c r="G509" i="3"/>
  <c r="F509" i="3"/>
  <c r="E509" i="3"/>
  <c r="H509" i="3" s="1"/>
  <c r="G508" i="3"/>
  <c r="F508" i="3"/>
  <c r="E508" i="3"/>
  <c r="H508" i="3" s="1"/>
  <c r="G507" i="3"/>
  <c r="F507" i="3"/>
  <c r="E507" i="3"/>
  <c r="G506" i="3"/>
  <c r="F506" i="3"/>
  <c r="E506" i="3"/>
  <c r="H506" i="3" s="1"/>
  <c r="G505" i="3"/>
  <c r="F505" i="3"/>
  <c r="E505" i="3"/>
  <c r="H505" i="3" s="1"/>
  <c r="G504" i="3"/>
  <c r="F504" i="3"/>
  <c r="E504" i="3"/>
  <c r="H504" i="3" s="1"/>
  <c r="G503" i="3"/>
  <c r="F503" i="3"/>
  <c r="E503" i="3"/>
  <c r="H503" i="3" s="1"/>
  <c r="G502" i="3"/>
  <c r="F502" i="3"/>
  <c r="H502" i="3" s="1"/>
  <c r="G501" i="3"/>
  <c r="F501" i="3"/>
  <c r="E501" i="3"/>
  <c r="H501" i="3" s="1"/>
  <c r="G500" i="3"/>
  <c r="F500" i="3"/>
  <c r="E500" i="3"/>
  <c r="H500" i="3" s="1"/>
  <c r="G499" i="3"/>
  <c r="F499" i="3"/>
  <c r="E499" i="3"/>
  <c r="H499" i="3" s="1"/>
  <c r="G498" i="3"/>
  <c r="F498" i="3"/>
  <c r="E498" i="3"/>
  <c r="H498" i="3" s="1"/>
  <c r="G497" i="3"/>
  <c r="F497" i="3"/>
  <c r="H497" i="3" s="1"/>
  <c r="G496" i="3"/>
  <c r="F496" i="3"/>
  <c r="E496" i="3"/>
  <c r="H496" i="3" s="1"/>
  <c r="G495" i="3"/>
  <c r="F495" i="3"/>
  <c r="E495" i="3"/>
  <c r="H495" i="3" s="1"/>
  <c r="G494" i="3"/>
  <c r="F494" i="3"/>
  <c r="E494" i="3"/>
  <c r="H494" i="3" s="1"/>
  <c r="G493" i="3"/>
  <c r="F493" i="3"/>
  <c r="E493" i="3"/>
  <c r="H493" i="3" s="1"/>
  <c r="G492" i="3"/>
  <c r="F492" i="3"/>
  <c r="E492" i="3"/>
  <c r="H492" i="3" s="1"/>
  <c r="G491" i="3"/>
  <c r="F491" i="3"/>
  <c r="E491" i="3"/>
  <c r="H491" i="3" s="1"/>
  <c r="G490" i="3"/>
  <c r="F490" i="3"/>
  <c r="E490" i="3"/>
  <c r="H490" i="3" s="1"/>
  <c r="G489" i="3"/>
  <c r="F489" i="3"/>
  <c r="E489" i="3"/>
  <c r="H489" i="3" s="1"/>
  <c r="G488" i="3"/>
  <c r="F488" i="3"/>
  <c r="E488" i="3"/>
  <c r="H488" i="3" s="1"/>
  <c r="G487" i="3"/>
  <c r="F487" i="3"/>
  <c r="E487" i="3"/>
  <c r="H487" i="3" s="1"/>
  <c r="G486" i="3"/>
  <c r="F486" i="3"/>
  <c r="E486" i="3"/>
  <c r="H486" i="3" s="1"/>
  <c r="G485" i="3"/>
  <c r="F485" i="3"/>
  <c r="E485" i="3"/>
  <c r="H485" i="3" s="1"/>
  <c r="G484" i="3"/>
  <c r="F484" i="3"/>
  <c r="E484" i="3"/>
  <c r="H484" i="3" s="1"/>
  <c r="G483" i="3"/>
  <c r="F483" i="3"/>
  <c r="E483" i="3"/>
  <c r="H483" i="3" s="1"/>
  <c r="G482" i="3"/>
  <c r="F482" i="3"/>
  <c r="E482" i="3"/>
  <c r="H482" i="3" s="1"/>
  <c r="G481" i="3"/>
  <c r="F481" i="3"/>
  <c r="E481" i="3"/>
  <c r="H481" i="3" s="1"/>
  <c r="G480" i="3"/>
  <c r="F480" i="3"/>
  <c r="E480" i="3"/>
  <c r="G479" i="3"/>
  <c r="F479" i="3"/>
  <c r="E479" i="3"/>
  <c r="H479" i="3" s="1"/>
  <c r="G478" i="3"/>
  <c r="F478" i="3"/>
  <c r="E478" i="3"/>
  <c r="H478" i="3" s="1"/>
  <c r="G477" i="3"/>
  <c r="F477" i="3"/>
  <c r="E477" i="3"/>
  <c r="H477" i="3" s="1"/>
  <c r="G476" i="3"/>
  <c r="F476" i="3"/>
  <c r="E476" i="3"/>
  <c r="H476" i="3" s="1"/>
  <c r="G475" i="3"/>
  <c r="F475" i="3"/>
  <c r="E475" i="3"/>
  <c r="H475" i="3" s="1"/>
  <c r="G474" i="3"/>
  <c r="F474" i="3"/>
  <c r="E474" i="3"/>
  <c r="H474" i="3" s="1"/>
  <c r="G473" i="3"/>
  <c r="F473" i="3"/>
  <c r="E473" i="3"/>
  <c r="H473" i="3" s="1"/>
  <c r="G472" i="3"/>
  <c r="F472" i="3"/>
  <c r="E472" i="3"/>
  <c r="H472" i="3" s="1"/>
  <c r="G471" i="3"/>
  <c r="F471" i="3"/>
  <c r="E471" i="3"/>
  <c r="H471" i="3" s="1"/>
  <c r="G470" i="3"/>
  <c r="F470" i="3"/>
  <c r="E470" i="3"/>
  <c r="H470" i="3" s="1"/>
  <c r="G469" i="3"/>
  <c r="F469" i="3"/>
  <c r="E469" i="3"/>
  <c r="H469" i="3" s="1"/>
  <c r="G468" i="3"/>
  <c r="F468" i="3"/>
  <c r="E468" i="3"/>
  <c r="H468" i="3" s="1"/>
  <c r="G467" i="3"/>
  <c r="F467" i="3"/>
  <c r="E467" i="3"/>
  <c r="H467" i="3" s="1"/>
  <c r="G466" i="3"/>
  <c r="F466" i="3"/>
  <c r="E466" i="3"/>
  <c r="H466" i="3" s="1"/>
  <c r="G465" i="3"/>
  <c r="F465" i="3"/>
  <c r="E465" i="3"/>
  <c r="H465" i="3" s="1"/>
  <c r="G464" i="3"/>
  <c r="F464" i="3"/>
  <c r="E464" i="3"/>
  <c r="H464" i="3" s="1"/>
  <c r="G463" i="3"/>
  <c r="F463" i="3"/>
  <c r="E463" i="3"/>
  <c r="H463" i="3" s="1"/>
  <c r="G462" i="3"/>
  <c r="F462" i="3"/>
  <c r="E462" i="3"/>
  <c r="H462" i="3" s="1"/>
  <c r="G461" i="3"/>
  <c r="F461" i="3"/>
  <c r="E461" i="3"/>
  <c r="H461" i="3" s="1"/>
  <c r="G460" i="3"/>
  <c r="F460" i="3"/>
  <c r="E460" i="3"/>
  <c r="H460" i="3" s="1"/>
  <c r="G459" i="3"/>
  <c r="F459" i="3"/>
  <c r="E459" i="3"/>
  <c r="H459" i="3" s="1"/>
  <c r="G458" i="3"/>
  <c r="F458" i="3"/>
  <c r="E458" i="3"/>
  <c r="G457" i="3"/>
  <c r="F457" i="3"/>
  <c r="E457" i="3"/>
  <c r="H457" i="3" s="1"/>
  <c r="G456" i="3"/>
  <c r="F456" i="3"/>
  <c r="E456" i="3"/>
  <c r="H456" i="3" s="1"/>
  <c r="G455" i="3"/>
  <c r="F455" i="3"/>
  <c r="E455" i="3"/>
  <c r="H455" i="3" s="1"/>
  <c r="G454" i="3"/>
  <c r="F454" i="3"/>
  <c r="E454" i="3"/>
  <c r="H454" i="3" s="1"/>
  <c r="G453" i="3"/>
  <c r="F453" i="3"/>
  <c r="E453" i="3"/>
  <c r="H453" i="3" s="1"/>
  <c r="G452" i="3"/>
  <c r="F452" i="3"/>
  <c r="E452" i="3"/>
  <c r="H452" i="3" s="1"/>
  <c r="G451" i="3"/>
  <c r="F451" i="3"/>
  <c r="E451" i="3"/>
  <c r="G450" i="3"/>
  <c r="F450" i="3"/>
  <c r="E450" i="3"/>
  <c r="H450" i="3" s="1"/>
  <c r="G449" i="3"/>
  <c r="F449" i="3"/>
  <c r="E449" i="3"/>
  <c r="H449" i="3" s="1"/>
  <c r="G448" i="3"/>
  <c r="F448" i="3"/>
  <c r="E448" i="3"/>
  <c r="H448" i="3" s="1"/>
  <c r="G447" i="3"/>
  <c r="F447" i="3"/>
  <c r="E447" i="3"/>
  <c r="H447" i="3" s="1"/>
  <c r="G446" i="3"/>
  <c r="F446" i="3"/>
  <c r="E446" i="3"/>
  <c r="H446" i="3" s="1"/>
  <c r="G445" i="3"/>
  <c r="F445" i="3"/>
  <c r="E445" i="3"/>
  <c r="H445" i="3" s="1"/>
  <c r="G444" i="3"/>
  <c r="F444" i="3"/>
  <c r="E444" i="3"/>
  <c r="G443" i="3"/>
  <c r="F443" i="3"/>
  <c r="E443" i="3"/>
  <c r="H443" i="3" s="1"/>
  <c r="G442" i="3"/>
  <c r="F442" i="3"/>
  <c r="E442" i="3"/>
  <c r="H442" i="3" s="1"/>
  <c r="G441" i="3"/>
  <c r="F441" i="3"/>
  <c r="E441" i="3"/>
  <c r="H441" i="3" s="1"/>
  <c r="G440" i="3"/>
  <c r="F440" i="3"/>
  <c r="E440" i="3"/>
  <c r="H440" i="3" s="1"/>
  <c r="G439" i="3"/>
  <c r="F439" i="3"/>
  <c r="E439" i="3"/>
  <c r="H439" i="3" s="1"/>
  <c r="G438" i="3"/>
  <c r="F438" i="3"/>
  <c r="E438" i="3"/>
  <c r="H438" i="3" s="1"/>
  <c r="G437" i="3"/>
  <c r="F437" i="3"/>
  <c r="E437" i="3"/>
  <c r="H437" i="3" s="1"/>
  <c r="G436" i="3"/>
  <c r="F436" i="3"/>
  <c r="E436" i="3"/>
  <c r="H436" i="3" s="1"/>
  <c r="G435" i="3"/>
  <c r="F435" i="3"/>
  <c r="E435" i="3"/>
  <c r="H435" i="3" s="1"/>
  <c r="G434" i="3"/>
  <c r="F434" i="3"/>
  <c r="E434" i="3"/>
  <c r="H434" i="3" s="1"/>
  <c r="G433" i="3"/>
  <c r="F433" i="3"/>
  <c r="E433" i="3"/>
  <c r="H433" i="3" s="1"/>
  <c r="G432" i="3"/>
  <c r="F432" i="3"/>
  <c r="E432" i="3"/>
  <c r="H432" i="3" s="1"/>
  <c r="G431" i="3"/>
  <c r="F431" i="3"/>
  <c r="E431" i="3"/>
  <c r="H431" i="3" s="1"/>
  <c r="G430" i="3"/>
  <c r="F430" i="3"/>
  <c r="E430" i="3"/>
  <c r="H430" i="3" s="1"/>
  <c r="G429" i="3"/>
  <c r="F429" i="3"/>
  <c r="E429" i="3"/>
  <c r="H429" i="3" s="1"/>
  <c r="G428" i="3"/>
  <c r="F428" i="3"/>
  <c r="E428" i="3"/>
  <c r="H428" i="3" s="1"/>
  <c r="G427" i="3"/>
  <c r="F427" i="3"/>
  <c r="E427" i="3"/>
  <c r="H427" i="3" s="1"/>
  <c r="G426" i="3"/>
  <c r="F426" i="3"/>
  <c r="E426" i="3"/>
  <c r="H426" i="3" s="1"/>
  <c r="G425" i="3"/>
  <c r="F425" i="3"/>
  <c r="E425" i="3"/>
  <c r="H425" i="3" s="1"/>
  <c r="G424" i="3"/>
  <c r="F424" i="3"/>
  <c r="E424" i="3"/>
  <c r="H424" i="3" s="1"/>
  <c r="G423" i="3"/>
  <c r="F423" i="3"/>
  <c r="E423" i="3"/>
  <c r="H423" i="3" s="1"/>
  <c r="G422" i="3"/>
  <c r="F422" i="3"/>
  <c r="E422" i="3"/>
  <c r="H422" i="3" s="1"/>
  <c r="G421" i="3"/>
  <c r="F421" i="3"/>
  <c r="E421" i="3"/>
  <c r="H421" i="3" s="1"/>
  <c r="G420" i="3"/>
  <c r="F420" i="3"/>
  <c r="E420" i="3"/>
  <c r="H420" i="3" s="1"/>
  <c r="G419" i="3"/>
  <c r="F419" i="3"/>
  <c r="E419" i="3"/>
  <c r="H419" i="3" s="1"/>
  <c r="G418" i="3"/>
  <c r="F418" i="3"/>
  <c r="E418" i="3"/>
  <c r="H418" i="3" s="1"/>
  <c r="G417" i="3"/>
  <c r="F417" i="3"/>
  <c r="E417" i="3"/>
  <c r="H417" i="3" s="1"/>
  <c r="G416" i="3"/>
  <c r="F416" i="3"/>
  <c r="E416" i="3"/>
  <c r="H416" i="3" s="1"/>
  <c r="G415" i="3"/>
  <c r="F415" i="3"/>
  <c r="E415" i="3"/>
  <c r="H415" i="3" s="1"/>
  <c r="G414" i="3"/>
  <c r="F414" i="3"/>
  <c r="E414" i="3"/>
  <c r="H414" i="3" s="1"/>
  <c r="G413" i="3"/>
  <c r="F413" i="3"/>
  <c r="E413" i="3"/>
  <c r="H413" i="3" s="1"/>
  <c r="G412" i="3"/>
  <c r="F412" i="3"/>
  <c r="E412" i="3"/>
  <c r="H412" i="3" s="1"/>
  <c r="G411" i="3"/>
  <c r="F411" i="3"/>
  <c r="E411" i="3"/>
  <c r="H411" i="3" s="1"/>
  <c r="G410" i="3"/>
  <c r="F410" i="3"/>
  <c r="E410" i="3"/>
  <c r="H410" i="3" s="1"/>
  <c r="G409" i="3"/>
  <c r="F409" i="3"/>
  <c r="E409" i="3"/>
  <c r="H409" i="3" s="1"/>
  <c r="G408" i="3"/>
  <c r="F408" i="3"/>
  <c r="E408" i="3"/>
  <c r="H408" i="3" s="1"/>
  <c r="G407" i="3"/>
  <c r="F407" i="3"/>
  <c r="E407" i="3"/>
  <c r="H407" i="3" s="1"/>
  <c r="G406" i="3"/>
  <c r="F406" i="3"/>
  <c r="E406" i="3"/>
  <c r="H406" i="3" s="1"/>
  <c r="G405" i="3"/>
  <c r="F405" i="3"/>
  <c r="E405" i="3"/>
  <c r="H405" i="3" s="1"/>
  <c r="G404" i="3"/>
  <c r="F404" i="3"/>
  <c r="E404" i="3"/>
  <c r="H404" i="3" s="1"/>
  <c r="G403" i="3"/>
  <c r="F403" i="3"/>
  <c r="E403" i="3"/>
  <c r="H403" i="3" s="1"/>
  <c r="G402" i="3"/>
  <c r="F402" i="3"/>
  <c r="E402" i="3"/>
  <c r="H402" i="3" s="1"/>
  <c r="F401" i="3"/>
  <c r="E401" i="3"/>
  <c r="H401" i="3" s="1"/>
  <c r="G400" i="3"/>
  <c r="F400" i="3"/>
  <c r="E400" i="3"/>
  <c r="H400" i="3" s="1"/>
  <c r="G399" i="3"/>
  <c r="F399" i="3"/>
  <c r="E399" i="3"/>
  <c r="H399" i="3" s="1"/>
  <c r="G398" i="3"/>
  <c r="F398" i="3"/>
  <c r="E398" i="3"/>
  <c r="H398" i="3" s="1"/>
  <c r="G397" i="3"/>
  <c r="F397" i="3"/>
  <c r="E397" i="3"/>
  <c r="H397" i="3" s="1"/>
  <c r="G396" i="3"/>
  <c r="F396" i="3"/>
  <c r="E396" i="3"/>
  <c r="H396" i="3" s="1"/>
  <c r="G395" i="3"/>
  <c r="F395" i="3"/>
  <c r="E395" i="3"/>
  <c r="H395" i="3" s="1"/>
  <c r="G394" i="3"/>
  <c r="F394" i="3"/>
  <c r="E394" i="3"/>
  <c r="H394" i="3" s="1"/>
  <c r="G393" i="3"/>
  <c r="F393" i="3"/>
  <c r="E393" i="3"/>
  <c r="H393" i="3" s="1"/>
  <c r="G392" i="3"/>
  <c r="F392" i="3"/>
  <c r="E392" i="3"/>
  <c r="H392" i="3" s="1"/>
  <c r="G391" i="3"/>
  <c r="F391" i="3"/>
  <c r="E391" i="3"/>
  <c r="H391" i="3" s="1"/>
  <c r="G390" i="3"/>
  <c r="F390" i="3"/>
  <c r="E390" i="3"/>
  <c r="H390" i="3" s="1"/>
  <c r="G389" i="3"/>
  <c r="F389" i="3"/>
  <c r="E389" i="3"/>
  <c r="H389" i="3" s="1"/>
  <c r="G388" i="3"/>
  <c r="F388" i="3"/>
  <c r="E388" i="3"/>
  <c r="H388" i="3" s="1"/>
  <c r="G387" i="3"/>
  <c r="F387" i="3"/>
  <c r="E387" i="3"/>
  <c r="H387" i="3" s="1"/>
  <c r="G386" i="3"/>
  <c r="F386" i="3"/>
  <c r="E386" i="3"/>
  <c r="H386" i="3" s="1"/>
  <c r="G385" i="3"/>
  <c r="F385" i="3"/>
  <c r="E385" i="3"/>
  <c r="H385" i="3" s="1"/>
  <c r="G384" i="3"/>
  <c r="F384" i="3"/>
  <c r="E384" i="3"/>
  <c r="H384" i="3" s="1"/>
  <c r="G383" i="3"/>
  <c r="F383" i="3"/>
  <c r="E383" i="3"/>
  <c r="H383" i="3" s="1"/>
  <c r="G382" i="3"/>
  <c r="F382" i="3"/>
  <c r="E382" i="3"/>
  <c r="H382" i="3" s="1"/>
  <c r="G381" i="3"/>
  <c r="F381" i="3"/>
  <c r="E381" i="3"/>
  <c r="H381" i="3" s="1"/>
  <c r="G380" i="3"/>
  <c r="F380" i="3"/>
  <c r="E380" i="3"/>
  <c r="G379" i="3"/>
  <c r="F379" i="3"/>
  <c r="E379" i="3"/>
  <c r="H379" i="3" s="1"/>
  <c r="G378" i="3"/>
  <c r="F378" i="3"/>
  <c r="E378" i="3"/>
  <c r="H378" i="3" s="1"/>
  <c r="G377" i="3"/>
  <c r="F377" i="3"/>
  <c r="E377" i="3"/>
  <c r="H377" i="3" s="1"/>
  <c r="G376" i="3"/>
  <c r="F376" i="3"/>
  <c r="E376" i="3"/>
  <c r="H376" i="3" s="1"/>
  <c r="G375" i="3"/>
  <c r="F375" i="3"/>
  <c r="E375" i="3"/>
  <c r="H375" i="3" s="1"/>
  <c r="G374" i="3"/>
  <c r="F374" i="3"/>
  <c r="E374" i="3"/>
  <c r="H374" i="3" s="1"/>
  <c r="G373" i="3"/>
  <c r="F373" i="3"/>
  <c r="E373" i="3"/>
  <c r="H373" i="3" s="1"/>
  <c r="G372" i="3"/>
  <c r="F372" i="3"/>
  <c r="E372" i="3"/>
  <c r="H372" i="3" s="1"/>
  <c r="G371" i="3"/>
  <c r="F371" i="3"/>
  <c r="E371" i="3"/>
  <c r="H371" i="3" s="1"/>
  <c r="G370" i="3"/>
  <c r="F370" i="3"/>
  <c r="E370" i="3"/>
  <c r="H370" i="3" s="1"/>
  <c r="G369" i="3"/>
  <c r="F369" i="3"/>
  <c r="E369" i="3"/>
  <c r="H369" i="3" s="1"/>
  <c r="G368" i="3"/>
  <c r="F368" i="3"/>
  <c r="E368" i="3"/>
  <c r="H368" i="3" s="1"/>
  <c r="G367" i="3"/>
  <c r="F367" i="3"/>
  <c r="E367" i="3"/>
  <c r="H367" i="3" s="1"/>
  <c r="G366" i="3"/>
  <c r="F366" i="3"/>
  <c r="E366" i="3"/>
  <c r="H366" i="3" s="1"/>
  <c r="G365" i="3"/>
  <c r="F365" i="3"/>
  <c r="E365" i="3"/>
  <c r="G364" i="3"/>
  <c r="F364" i="3"/>
  <c r="E364" i="3"/>
  <c r="H364" i="3" s="1"/>
  <c r="G363" i="3"/>
  <c r="F363" i="3"/>
  <c r="E363" i="3"/>
  <c r="H363" i="3" s="1"/>
  <c r="G362" i="3"/>
  <c r="F362" i="3"/>
  <c r="E362" i="3"/>
  <c r="H362" i="3" s="1"/>
  <c r="G361" i="3"/>
  <c r="F361" i="3"/>
  <c r="E361" i="3"/>
  <c r="H361" i="3" s="1"/>
  <c r="G360" i="3"/>
  <c r="F360" i="3"/>
  <c r="E360" i="3"/>
  <c r="H360" i="3" s="1"/>
  <c r="G359" i="3"/>
  <c r="F359" i="3"/>
  <c r="E359" i="3"/>
  <c r="H359" i="3" s="1"/>
  <c r="G358" i="3"/>
  <c r="F358" i="3"/>
  <c r="E358" i="3"/>
  <c r="H358" i="3" s="1"/>
  <c r="G357" i="3"/>
  <c r="F357" i="3"/>
  <c r="E357" i="3"/>
  <c r="H357" i="3" s="1"/>
  <c r="G356" i="3"/>
  <c r="F356" i="3"/>
  <c r="E356" i="3"/>
  <c r="H356" i="3" s="1"/>
  <c r="G355" i="3"/>
  <c r="F355" i="3"/>
  <c r="E355" i="3"/>
  <c r="H355" i="3" s="1"/>
  <c r="G354" i="3"/>
  <c r="F354" i="3"/>
  <c r="E354" i="3"/>
  <c r="H354" i="3" s="1"/>
  <c r="G353" i="3"/>
  <c r="F353" i="3"/>
  <c r="E353" i="3"/>
  <c r="H353" i="3" s="1"/>
  <c r="G352" i="3"/>
  <c r="F352" i="3"/>
  <c r="E352" i="3"/>
  <c r="G351" i="3"/>
  <c r="F351" i="3"/>
  <c r="E351" i="3"/>
  <c r="H351" i="3" s="1"/>
  <c r="G350" i="3"/>
  <c r="F350" i="3"/>
  <c r="E350" i="3"/>
  <c r="H350" i="3" s="1"/>
  <c r="G349" i="3"/>
  <c r="F349" i="3"/>
  <c r="E349" i="3"/>
  <c r="H349" i="3" s="1"/>
  <c r="G348" i="3"/>
  <c r="F348" i="3"/>
  <c r="E348" i="3"/>
  <c r="H348" i="3" s="1"/>
  <c r="G347" i="3"/>
  <c r="F347" i="3"/>
  <c r="E347" i="3"/>
  <c r="H347" i="3" s="1"/>
  <c r="G346" i="3"/>
  <c r="F346" i="3"/>
  <c r="E346" i="3"/>
  <c r="H346" i="3" s="1"/>
  <c r="G345" i="3"/>
  <c r="F345" i="3"/>
  <c r="E345" i="3"/>
  <c r="H345" i="3" s="1"/>
  <c r="G344" i="3"/>
  <c r="F344" i="3"/>
  <c r="E344" i="3"/>
  <c r="H344" i="3" s="1"/>
  <c r="G343" i="3"/>
  <c r="F343" i="3"/>
  <c r="E343" i="3"/>
  <c r="G342" i="3"/>
  <c r="F342" i="3"/>
  <c r="E342" i="3"/>
  <c r="H342" i="3" s="1"/>
  <c r="G341" i="3"/>
  <c r="F341" i="3"/>
  <c r="E341" i="3"/>
  <c r="H341" i="3" s="1"/>
  <c r="G340" i="3"/>
  <c r="F340" i="3"/>
  <c r="E340" i="3"/>
  <c r="H340" i="3" s="1"/>
  <c r="G339" i="3"/>
  <c r="F339" i="3"/>
  <c r="E339" i="3"/>
  <c r="H339" i="3" s="1"/>
  <c r="G338" i="3"/>
  <c r="F338" i="3"/>
  <c r="E338" i="3"/>
  <c r="H338" i="3" s="1"/>
  <c r="G337" i="3"/>
  <c r="F337" i="3"/>
  <c r="E337" i="3"/>
  <c r="H337" i="3" s="1"/>
  <c r="G336" i="3"/>
  <c r="F336" i="3"/>
  <c r="E336" i="3"/>
  <c r="H336" i="3" s="1"/>
  <c r="G335" i="3"/>
  <c r="F335" i="3"/>
  <c r="E335" i="3"/>
  <c r="H335" i="3" s="1"/>
  <c r="G334" i="3"/>
  <c r="F334" i="3"/>
  <c r="E334" i="3"/>
  <c r="H334" i="3" s="1"/>
  <c r="G333" i="3"/>
  <c r="F333" i="3"/>
  <c r="E333" i="3"/>
  <c r="H333" i="3" s="1"/>
  <c r="G332" i="3"/>
  <c r="F332" i="3"/>
  <c r="E332" i="3"/>
  <c r="H332" i="3" s="1"/>
  <c r="G331" i="3"/>
  <c r="F331" i="3"/>
  <c r="E331" i="3"/>
  <c r="H331" i="3" s="1"/>
  <c r="G330" i="3"/>
  <c r="F330" i="3"/>
  <c r="E330" i="3"/>
  <c r="H330" i="3" s="1"/>
  <c r="G329" i="3"/>
  <c r="F329" i="3"/>
  <c r="H329" i="3" s="1"/>
  <c r="G328" i="3"/>
  <c r="F328" i="3"/>
  <c r="E328" i="3"/>
  <c r="H328" i="3" s="1"/>
  <c r="G327" i="3"/>
  <c r="F327" i="3"/>
  <c r="E327" i="3"/>
  <c r="H327" i="3" s="1"/>
  <c r="G326" i="3"/>
  <c r="F326" i="3"/>
  <c r="E326" i="3"/>
  <c r="H326" i="3" s="1"/>
  <c r="F325" i="3"/>
  <c r="E325" i="3"/>
  <c r="H325" i="3" s="1"/>
  <c r="F324" i="3"/>
  <c r="E324" i="3"/>
  <c r="H324" i="3" s="1"/>
  <c r="G323" i="3"/>
  <c r="F323" i="3"/>
  <c r="E323" i="3"/>
  <c r="G322" i="3"/>
  <c r="F322" i="3"/>
  <c r="E322" i="3"/>
  <c r="H322" i="3" s="1"/>
  <c r="G321" i="3"/>
  <c r="F321" i="3"/>
  <c r="E321" i="3"/>
  <c r="H321" i="3" s="1"/>
  <c r="G320" i="3"/>
  <c r="F320" i="3"/>
  <c r="E320" i="3"/>
  <c r="H320" i="3" s="1"/>
  <c r="G319" i="3"/>
  <c r="F319" i="3"/>
  <c r="E319" i="3"/>
  <c r="H319" i="3" s="1"/>
  <c r="G318" i="3"/>
  <c r="F318" i="3"/>
  <c r="E318" i="3"/>
  <c r="H318" i="3" s="1"/>
  <c r="G317" i="3"/>
  <c r="F317" i="3"/>
  <c r="E317" i="3"/>
  <c r="H317" i="3" s="1"/>
  <c r="G316" i="3"/>
  <c r="F316" i="3"/>
  <c r="E316" i="3"/>
  <c r="H316" i="3" s="1"/>
  <c r="G315" i="3"/>
  <c r="F315" i="3"/>
  <c r="E315" i="3"/>
  <c r="H315" i="3" s="1"/>
  <c r="G314" i="3"/>
  <c r="F314" i="3"/>
  <c r="E314" i="3"/>
  <c r="H314" i="3" s="1"/>
  <c r="G313" i="3"/>
  <c r="F313" i="3"/>
  <c r="E313" i="3"/>
  <c r="H313" i="3" s="1"/>
  <c r="G312" i="3"/>
  <c r="F312" i="3"/>
  <c r="E312" i="3"/>
  <c r="H312" i="3" s="1"/>
  <c r="G311" i="3"/>
  <c r="F311" i="3"/>
  <c r="E311" i="3"/>
  <c r="H311" i="3" s="1"/>
  <c r="G310" i="3"/>
  <c r="F310" i="3"/>
  <c r="E310" i="3"/>
  <c r="H310" i="3" s="1"/>
  <c r="G309" i="3"/>
  <c r="F309" i="3"/>
  <c r="E309" i="3"/>
  <c r="H309" i="3" s="1"/>
  <c r="G308" i="3"/>
  <c r="F308" i="3"/>
  <c r="E308" i="3"/>
  <c r="H308" i="3" s="1"/>
  <c r="G307" i="3"/>
  <c r="F307" i="3"/>
  <c r="E307" i="3"/>
  <c r="H307" i="3" s="1"/>
  <c r="G306" i="3"/>
  <c r="F306" i="3"/>
  <c r="E306" i="3"/>
  <c r="H306" i="3" s="1"/>
  <c r="G305" i="3"/>
  <c r="F305" i="3"/>
  <c r="E305" i="3"/>
  <c r="H305" i="3" s="1"/>
  <c r="G304" i="3"/>
  <c r="F304" i="3"/>
  <c r="E304" i="3"/>
  <c r="H304" i="3" s="1"/>
  <c r="G303" i="3"/>
  <c r="F303" i="3"/>
  <c r="E303" i="3"/>
  <c r="H303" i="3" s="1"/>
  <c r="G302" i="3"/>
  <c r="F302" i="3"/>
  <c r="E302" i="3"/>
  <c r="H302" i="3" s="1"/>
  <c r="G301" i="3"/>
  <c r="F301" i="3"/>
  <c r="E301" i="3"/>
  <c r="H301" i="3" s="1"/>
  <c r="G300" i="3"/>
  <c r="F300" i="3"/>
  <c r="E300" i="3"/>
  <c r="H300" i="3" s="1"/>
  <c r="G299" i="3"/>
  <c r="F299" i="3"/>
  <c r="E299" i="3"/>
  <c r="H299" i="3" s="1"/>
  <c r="G298" i="3"/>
  <c r="F298" i="3"/>
  <c r="E298" i="3"/>
  <c r="H298" i="3" s="1"/>
  <c r="G297" i="3"/>
  <c r="F297" i="3"/>
  <c r="E297" i="3"/>
  <c r="H297" i="3" s="1"/>
  <c r="G296" i="3"/>
  <c r="F296" i="3"/>
  <c r="E296" i="3"/>
  <c r="H296" i="3" s="1"/>
  <c r="G295" i="3"/>
  <c r="F295" i="3"/>
  <c r="E295" i="3"/>
  <c r="H295" i="3" s="1"/>
  <c r="G294" i="3"/>
  <c r="F294" i="3"/>
  <c r="E294" i="3"/>
  <c r="H294" i="3" s="1"/>
  <c r="G293" i="3"/>
  <c r="F293" i="3"/>
  <c r="E293" i="3"/>
  <c r="H293" i="3" s="1"/>
  <c r="G292" i="3"/>
  <c r="F292" i="3"/>
  <c r="E292" i="3"/>
  <c r="H292" i="3" s="1"/>
  <c r="G291" i="3"/>
  <c r="F291" i="3"/>
  <c r="E291" i="3"/>
  <c r="H291" i="3" s="1"/>
  <c r="G290" i="3"/>
  <c r="F290" i="3"/>
  <c r="E290" i="3"/>
  <c r="H290" i="3" s="1"/>
  <c r="G289" i="3"/>
  <c r="F289" i="3"/>
  <c r="E289" i="3"/>
  <c r="H289" i="3" s="1"/>
  <c r="G288" i="3"/>
  <c r="F288" i="3"/>
  <c r="E288" i="3"/>
  <c r="H288" i="3" s="1"/>
  <c r="G287" i="3"/>
  <c r="F287" i="3"/>
  <c r="E287" i="3"/>
  <c r="H287" i="3" s="1"/>
  <c r="G286" i="3"/>
  <c r="F286" i="3"/>
  <c r="E286" i="3"/>
  <c r="H286" i="3" s="1"/>
  <c r="F285" i="3"/>
  <c r="E285" i="3"/>
  <c r="H285" i="3" s="1"/>
  <c r="F284" i="3"/>
  <c r="E284" i="3"/>
  <c r="H284" i="3" s="1"/>
  <c r="G283" i="3"/>
  <c r="F283" i="3"/>
  <c r="E283" i="3"/>
  <c r="H283" i="3" s="1"/>
  <c r="G282" i="3"/>
  <c r="F282" i="3"/>
  <c r="E282" i="3"/>
  <c r="H282" i="3" s="1"/>
  <c r="G281" i="3"/>
  <c r="F281" i="3"/>
  <c r="E281" i="3"/>
  <c r="H281" i="3" s="1"/>
  <c r="G280" i="3"/>
  <c r="F280" i="3"/>
  <c r="E280" i="3"/>
  <c r="H280" i="3" s="1"/>
  <c r="G279" i="3"/>
  <c r="F279" i="3"/>
  <c r="E279" i="3"/>
  <c r="H279" i="3" s="1"/>
  <c r="G278" i="3"/>
  <c r="F278" i="3"/>
  <c r="E278" i="3"/>
  <c r="H278" i="3" s="1"/>
  <c r="G277" i="3"/>
  <c r="F277" i="3"/>
  <c r="E277" i="3"/>
  <c r="H277" i="3" s="1"/>
  <c r="G276" i="3"/>
  <c r="F276" i="3"/>
  <c r="E276" i="3"/>
  <c r="H276" i="3" s="1"/>
  <c r="G275" i="3"/>
  <c r="F275" i="3"/>
  <c r="E275" i="3"/>
  <c r="H275" i="3" s="1"/>
  <c r="G274" i="3"/>
  <c r="F274" i="3"/>
  <c r="E274" i="3"/>
  <c r="H274" i="3" s="1"/>
  <c r="G273" i="3"/>
  <c r="F273" i="3"/>
  <c r="E273" i="3"/>
  <c r="H273" i="3" s="1"/>
  <c r="G272" i="3"/>
  <c r="F272" i="3"/>
  <c r="E272" i="3"/>
  <c r="H272" i="3" s="1"/>
  <c r="G271" i="3"/>
  <c r="F271" i="3"/>
  <c r="E271" i="3"/>
  <c r="H271" i="3" s="1"/>
  <c r="G270" i="3"/>
  <c r="F270" i="3"/>
  <c r="E270" i="3"/>
  <c r="G269" i="3"/>
  <c r="F269" i="3"/>
  <c r="E269" i="3"/>
  <c r="H269" i="3" s="1"/>
  <c r="G268" i="3"/>
  <c r="F268" i="3"/>
  <c r="E268" i="3"/>
  <c r="H268" i="3" s="1"/>
  <c r="G267" i="3"/>
  <c r="F267" i="3"/>
  <c r="E267" i="3"/>
  <c r="H267" i="3" s="1"/>
  <c r="G266" i="3"/>
  <c r="F266" i="3"/>
  <c r="E266" i="3"/>
  <c r="H266" i="3" s="1"/>
  <c r="G265" i="3"/>
  <c r="F265" i="3"/>
  <c r="E265" i="3"/>
  <c r="H265" i="3" s="1"/>
  <c r="G264" i="3"/>
  <c r="F264" i="3"/>
  <c r="E264" i="3"/>
  <c r="H264" i="3" s="1"/>
  <c r="G263" i="3"/>
  <c r="F263" i="3"/>
  <c r="E263" i="3"/>
  <c r="H263" i="3" s="1"/>
  <c r="F262" i="3"/>
  <c r="E262" i="3"/>
  <c r="H262" i="3" s="1"/>
  <c r="G261" i="3"/>
  <c r="F261" i="3"/>
  <c r="E261" i="3"/>
  <c r="G260" i="3"/>
  <c r="F260" i="3"/>
  <c r="E260" i="3"/>
  <c r="H260" i="3" s="1"/>
  <c r="G259" i="3"/>
  <c r="F259" i="3"/>
  <c r="E259" i="3"/>
  <c r="H259" i="3" s="1"/>
  <c r="G258" i="3"/>
  <c r="F258" i="3"/>
  <c r="E258" i="3"/>
  <c r="H258" i="3" s="1"/>
  <c r="F257" i="3"/>
  <c r="E257" i="3"/>
  <c r="H257" i="3" s="1"/>
  <c r="F256" i="3"/>
  <c r="E256" i="3"/>
  <c r="H256" i="3" s="1"/>
  <c r="G255" i="3"/>
  <c r="F255" i="3"/>
  <c r="E255" i="3"/>
  <c r="G254" i="3"/>
  <c r="F254" i="3"/>
  <c r="E254" i="3"/>
  <c r="H254" i="3" s="1"/>
  <c r="G253" i="3"/>
  <c r="F253" i="3"/>
  <c r="E253" i="3"/>
  <c r="H253" i="3" s="1"/>
  <c r="G252" i="3"/>
  <c r="F252" i="3"/>
  <c r="E252" i="3"/>
  <c r="H252" i="3" s="1"/>
  <c r="G251" i="3"/>
  <c r="F251" i="3"/>
  <c r="E251" i="3"/>
  <c r="H251" i="3" s="1"/>
  <c r="F250" i="3"/>
  <c r="E250" i="3"/>
  <c r="H250" i="3" s="1"/>
  <c r="G249" i="3"/>
  <c r="F249" i="3"/>
  <c r="E249" i="3"/>
  <c r="H249" i="3" s="1"/>
  <c r="G248" i="3"/>
  <c r="F248" i="3"/>
  <c r="E248" i="3"/>
  <c r="H248" i="3" s="1"/>
  <c r="G247" i="3"/>
  <c r="F247" i="3"/>
  <c r="E247" i="3"/>
  <c r="H247" i="3" s="1"/>
  <c r="G246" i="3"/>
  <c r="F246" i="3"/>
  <c r="E246" i="3"/>
  <c r="H246" i="3" s="1"/>
  <c r="G245" i="3"/>
  <c r="F245" i="3"/>
  <c r="E245" i="3"/>
  <c r="H245" i="3" s="1"/>
  <c r="G244" i="3"/>
  <c r="F244" i="3"/>
  <c r="E244" i="3"/>
  <c r="H244" i="3" s="1"/>
  <c r="G243" i="3"/>
  <c r="F243" i="3"/>
  <c r="E243" i="3"/>
  <c r="H243" i="3" s="1"/>
  <c r="G242" i="3"/>
  <c r="F242" i="3"/>
  <c r="E242" i="3"/>
  <c r="H242" i="3" s="1"/>
  <c r="G241" i="3"/>
  <c r="F241" i="3"/>
  <c r="E241" i="3"/>
  <c r="G240" i="3"/>
  <c r="F240" i="3"/>
  <c r="E240" i="3"/>
  <c r="H240" i="3" s="1"/>
  <c r="G239" i="3"/>
  <c r="F239" i="3"/>
  <c r="E239" i="3"/>
  <c r="H239" i="3" s="1"/>
  <c r="G238" i="3"/>
  <c r="F238" i="3"/>
  <c r="E238" i="3"/>
  <c r="H238" i="3" s="1"/>
  <c r="G237" i="3"/>
  <c r="F237" i="3"/>
  <c r="E237" i="3"/>
  <c r="H237" i="3" s="1"/>
  <c r="G236" i="3"/>
  <c r="F236" i="3"/>
  <c r="E236" i="3"/>
  <c r="H236" i="3" s="1"/>
  <c r="G235" i="3"/>
  <c r="F235" i="3"/>
  <c r="E235" i="3"/>
  <c r="H235" i="3" s="1"/>
  <c r="G234" i="3"/>
  <c r="F234" i="3"/>
  <c r="E234" i="3"/>
  <c r="H234" i="3" s="1"/>
  <c r="G233" i="3"/>
  <c r="F233" i="3"/>
  <c r="E233" i="3"/>
  <c r="H233" i="3" s="1"/>
  <c r="G232" i="3"/>
  <c r="F232" i="3"/>
  <c r="E232" i="3"/>
  <c r="H232" i="3" s="1"/>
  <c r="G231" i="3"/>
  <c r="F231" i="3"/>
  <c r="E231" i="3"/>
  <c r="H231" i="3" s="1"/>
  <c r="G230" i="3"/>
  <c r="F230" i="3"/>
  <c r="E230" i="3"/>
  <c r="H230" i="3" s="1"/>
  <c r="G229" i="3"/>
  <c r="F229" i="3"/>
  <c r="E229" i="3"/>
  <c r="H229" i="3" s="1"/>
  <c r="G228" i="3"/>
  <c r="F228" i="3"/>
  <c r="E228" i="3"/>
  <c r="H228" i="3" s="1"/>
  <c r="G227" i="3"/>
  <c r="F227" i="3"/>
  <c r="E227" i="3"/>
  <c r="G226" i="3"/>
  <c r="F226" i="3"/>
  <c r="E226" i="3"/>
  <c r="H226" i="3" s="1"/>
  <c r="G225" i="3"/>
  <c r="F225" i="3"/>
  <c r="E225" i="3"/>
  <c r="H225" i="3" s="1"/>
  <c r="G224" i="3"/>
  <c r="F224" i="3"/>
  <c r="E224" i="3"/>
  <c r="H224" i="3" s="1"/>
  <c r="G223" i="3"/>
  <c r="F223" i="3"/>
  <c r="E223" i="3"/>
  <c r="H223" i="3" s="1"/>
  <c r="G222" i="3"/>
  <c r="F222" i="3"/>
  <c r="E222" i="3"/>
  <c r="H222" i="3" s="1"/>
  <c r="G221" i="3"/>
  <c r="F221" i="3"/>
  <c r="E221" i="3"/>
  <c r="G220" i="3"/>
  <c r="F220" i="3"/>
  <c r="E220" i="3"/>
  <c r="H220" i="3" s="1"/>
  <c r="G219" i="3"/>
  <c r="F219" i="3"/>
  <c r="E219" i="3"/>
  <c r="H219" i="3" s="1"/>
  <c r="G218" i="3"/>
  <c r="F218" i="3"/>
  <c r="E218" i="3"/>
  <c r="H218" i="3" s="1"/>
  <c r="G217" i="3"/>
  <c r="F217" i="3"/>
  <c r="E217" i="3"/>
  <c r="H217" i="3" s="1"/>
  <c r="G216" i="3"/>
  <c r="F216" i="3"/>
  <c r="E216" i="3"/>
  <c r="H216" i="3" s="1"/>
  <c r="G215" i="3"/>
  <c r="F215" i="3"/>
  <c r="E215" i="3"/>
  <c r="H215" i="3" s="1"/>
  <c r="G214" i="3"/>
  <c r="F214" i="3"/>
  <c r="E214" i="3"/>
  <c r="H214" i="3" s="1"/>
  <c r="G213" i="3"/>
  <c r="F213" i="3"/>
  <c r="E213" i="3"/>
  <c r="H213" i="3" s="1"/>
  <c r="G212" i="3"/>
  <c r="F212" i="3"/>
  <c r="E212" i="3"/>
  <c r="H212" i="3" s="1"/>
  <c r="F211" i="3"/>
  <c r="E211" i="3"/>
  <c r="H211" i="3" s="1"/>
  <c r="F210" i="3"/>
  <c r="E210" i="3"/>
  <c r="H210" i="3" s="1"/>
  <c r="F209" i="3"/>
  <c r="E209" i="3"/>
  <c r="H209" i="3" s="1"/>
  <c r="F208" i="3"/>
  <c r="E208" i="3"/>
  <c r="H208" i="3" s="1"/>
  <c r="G207" i="3"/>
  <c r="F207" i="3"/>
  <c r="E207" i="3"/>
  <c r="H207" i="3" s="1"/>
  <c r="G206" i="3"/>
  <c r="F206" i="3"/>
  <c r="E206" i="3"/>
  <c r="H206" i="3" s="1"/>
  <c r="G205" i="3"/>
  <c r="F205" i="3"/>
  <c r="E205" i="3"/>
  <c r="H205" i="3" s="1"/>
  <c r="G204" i="3"/>
  <c r="F204" i="3"/>
  <c r="E204" i="3"/>
  <c r="H204" i="3" s="1"/>
  <c r="G203" i="3"/>
  <c r="F203" i="3"/>
  <c r="E203" i="3"/>
  <c r="H203" i="3" s="1"/>
  <c r="G202" i="3"/>
  <c r="F202" i="3"/>
  <c r="E202" i="3"/>
  <c r="H202" i="3" s="1"/>
  <c r="G201" i="3"/>
  <c r="F201" i="3"/>
  <c r="E201" i="3"/>
  <c r="H201" i="3" s="1"/>
  <c r="G200" i="3"/>
  <c r="F200" i="3"/>
  <c r="E200" i="3"/>
  <c r="H200" i="3" s="1"/>
  <c r="G199" i="3"/>
  <c r="F199" i="3"/>
  <c r="E199" i="3"/>
  <c r="H199" i="3" s="1"/>
  <c r="F198" i="3"/>
  <c r="E198" i="3"/>
  <c r="H198" i="3" s="1"/>
  <c r="G197" i="3"/>
  <c r="F197" i="3"/>
  <c r="E197" i="3"/>
  <c r="H197" i="3" s="1"/>
  <c r="G196" i="3"/>
  <c r="F196" i="3"/>
  <c r="E196" i="3"/>
  <c r="H196" i="3" s="1"/>
  <c r="G195" i="3"/>
  <c r="F195" i="3"/>
  <c r="E195" i="3"/>
  <c r="H195" i="3" s="1"/>
  <c r="G194" i="3"/>
  <c r="F194" i="3"/>
  <c r="E194" i="3"/>
  <c r="H194" i="3" s="1"/>
  <c r="G193" i="3"/>
  <c r="F193" i="3"/>
  <c r="E193" i="3"/>
  <c r="H193" i="3" s="1"/>
  <c r="G192" i="3"/>
  <c r="F192" i="3"/>
  <c r="E192" i="3"/>
  <c r="H192" i="3" s="1"/>
  <c r="G191" i="3"/>
  <c r="F191" i="3"/>
  <c r="H191" i="3" s="1"/>
  <c r="G190" i="3"/>
  <c r="F190" i="3"/>
  <c r="E190" i="3"/>
  <c r="H190" i="3" s="1"/>
  <c r="G189" i="3"/>
  <c r="F189" i="3"/>
  <c r="E189" i="3"/>
  <c r="H189" i="3" s="1"/>
  <c r="G188" i="3"/>
  <c r="F188" i="3"/>
  <c r="E188" i="3"/>
  <c r="H188" i="3" s="1"/>
  <c r="G187" i="3"/>
  <c r="F187" i="3"/>
  <c r="E187" i="3"/>
  <c r="H187" i="3" s="1"/>
  <c r="G186" i="3"/>
  <c r="F186" i="3"/>
  <c r="E186" i="3"/>
  <c r="H186" i="3" s="1"/>
  <c r="G185" i="3"/>
  <c r="F185" i="3"/>
  <c r="E185" i="3"/>
  <c r="H185" i="3" s="1"/>
  <c r="G184" i="3"/>
  <c r="F184" i="3"/>
  <c r="E184" i="3"/>
  <c r="H184" i="3" s="1"/>
  <c r="G183" i="3"/>
  <c r="F183" i="3"/>
  <c r="E183" i="3"/>
  <c r="H183" i="3" s="1"/>
  <c r="G182" i="3"/>
  <c r="F182" i="3"/>
  <c r="E182" i="3"/>
  <c r="H182" i="3" s="1"/>
  <c r="G181" i="3"/>
  <c r="F181" i="3"/>
  <c r="E181" i="3"/>
  <c r="H181" i="3" s="1"/>
  <c r="G180" i="3"/>
  <c r="F180" i="3"/>
  <c r="E180" i="3"/>
  <c r="H180" i="3" s="1"/>
  <c r="G179" i="3"/>
  <c r="F179" i="3"/>
  <c r="E179" i="3"/>
  <c r="H179" i="3" s="1"/>
  <c r="G178" i="3"/>
  <c r="F178" i="3"/>
  <c r="E178" i="3"/>
  <c r="H178" i="3" s="1"/>
  <c r="G177" i="3"/>
  <c r="F177" i="3"/>
  <c r="E177" i="3"/>
  <c r="H177" i="3" s="1"/>
  <c r="G176" i="3"/>
  <c r="F176" i="3"/>
  <c r="E176" i="3"/>
  <c r="H176" i="3" s="1"/>
  <c r="G175" i="3"/>
  <c r="F175" i="3"/>
  <c r="E175" i="3"/>
  <c r="H175" i="3" s="1"/>
  <c r="G174" i="3"/>
  <c r="F174" i="3"/>
  <c r="E174" i="3"/>
  <c r="H174" i="3" s="1"/>
  <c r="G173" i="3"/>
  <c r="F173" i="3"/>
  <c r="E173" i="3"/>
  <c r="H173" i="3" s="1"/>
  <c r="G172" i="3"/>
  <c r="F172" i="3"/>
  <c r="E172" i="3"/>
  <c r="H172" i="3" s="1"/>
  <c r="G171" i="3"/>
  <c r="F171" i="3"/>
  <c r="E171" i="3"/>
  <c r="H171" i="3" s="1"/>
  <c r="G170" i="3"/>
  <c r="F170" i="3"/>
  <c r="E170" i="3"/>
  <c r="H170" i="3" s="1"/>
  <c r="G169" i="3"/>
  <c r="F169" i="3"/>
  <c r="E169" i="3"/>
  <c r="H169" i="3" s="1"/>
  <c r="G168" i="3"/>
  <c r="F168" i="3"/>
  <c r="E168" i="3"/>
  <c r="H168" i="3" s="1"/>
  <c r="G167" i="3"/>
  <c r="F167" i="3"/>
  <c r="E167" i="3"/>
  <c r="H167" i="3" s="1"/>
  <c r="G166" i="3"/>
  <c r="F166" i="3"/>
  <c r="E166" i="3"/>
  <c r="H166" i="3" s="1"/>
  <c r="G165" i="3"/>
  <c r="F165" i="3"/>
  <c r="E165" i="3"/>
  <c r="H165" i="3" s="1"/>
  <c r="G164" i="3"/>
  <c r="F164" i="3"/>
  <c r="E164" i="3"/>
  <c r="H164" i="3" s="1"/>
  <c r="G163" i="3"/>
  <c r="F163" i="3"/>
  <c r="E163" i="3"/>
  <c r="G162" i="3"/>
  <c r="F162" i="3"/>
  <c r="E162" i="3"/>
  <c r="H162" i="3" s="1"/>
  <c r="G161" i="3"/>
  <c r="F161" i="3"/>
  <c r="E161" i="3"/>
  <c r="H161" i="3" s="1"/>
  <c r="G160" i="3"/>
  <c r="F160" i="3"/>
  <c r="E160" i="3"/>
  <c r="H160" i="3" s="1"/>
  <c r="G159" i="3"/>
  <c r="F159" i="3"/>
  <c r="E159" i="3"/>
  <c r="G158" i="3"/>
  <c r="F158" i="3"/>
  <c r="E158" i="3"/>
  <c r="H158" i="3" s="1"/>
  <c r="G157" i="3"/>
  <c r="F157" i="3"/>
  <c r="E157" i="3"/>
  <c r="H157" i="3" s="1"/>
  <c r="G156" i="3"/>
  <c r="F156" i="3"/>
  <c r="E156" i="3"/>
  <c r="G155" i="3"/>
  <c r="F155" i="3"/>
  <c r="E155" i="3"/>
  <c r="H155" i="3" s="1"/>
  <c r="F154" i="3"/>
  <c r="E154" i="3"/>
  <c r="H154" i="3" s="1"/>
  <c r="G153" i="3"/>
  <c r="F153" i="3"/>
  <c r="H153" i="3" s="1"/>
  <c r="G152" i="3"/>
  <c r="F152" i="3"/>
  <c r="H152" i="3" s="1"/>
  <c r="G151" i="3"/>
  <c r="F151" i="3"/>
  <c r="E151" i="3"/>
  <c r="H151" i="3" s="1"/>
  <c r="G150" i="3"/>
  <c r="F150" i="3"/>
  <c r="E150" i="3"/>
  <c r="H150" i="3" s="1"/>
  <c r="G149" i="3"/>
  <c r="F149" i="3"/>
  <c r="E149" i="3"/>
  <c r="H149" i="3" s="1"/>
  <c r="G148" i="3"/>
  <c r="F148" i="3"/>
  <c r="E148" i="3"/>
  <c r="H148" i="3" s="1"/>
  <c r="G147" i="3"/>
  <c r="F147" i="3"/>
  <c r="E147" i="3"/>
  <c r="H147" i="3" s="1"/>
  <c r="G146" i="3"/>
  <c r="F146" i="3"/>
  <c r="E146" i="3"/>
  <c r="H146" i="3" s="1"/>
  <c r="G145" i="3"/>
  <c r="F145" i="3"/>
  <c r="E145" i="3"/>
  <c r="H145" i="3" s="1"/>
  <c r="G144" i="3"/>
  <c r="F144" i="3"/>
  <c r="E144" i="3"/>
  <c r="H144" i="3" s="1"/>
  <c r="G143" i="3"/>
  <c r="F143" i="3"/>
  <c r="E143" i="3"/>
  <c r="H143" i="3" s="1"/>
  <c r="G142" i="3"/>
  <c r="F142" i="3"/>
  <c r="E142" i="3"/>
  <c r="H142" i="3" s="1"/>
  <c r="G141" i="3"/>
  <c r="F141" i="3"/>
  <c r="E141" i="3"/>
  <c r="H141" i="3" s="1"/>
  <c r="G140" i="3"/>
  <c r="F140" i="3"/>
  <c r="E140" i="3"/>
  <c r="H140" i="3" s="1"/>
  <c r="G139" i="3"/>
  <c r="F139" i="3"/>
  <c r="E139" i="3"/>
  <c r="H139" i="3" s="1"/>
  <c r="G138" i="3"/>
  <c r="F138" i="3"/>
  <c r="E138" i="3"/>
  <c r="G137" i="3"/>
  <c r="F137" i="3"/>
  <c r="E137" i="3"/>
  <c r="H137" i="3" s="1"/>
  <c r="G136" i="3"/>
  <c r="F136" i="3"/>
  <c r="E136" i="3"/>
  <c r="H136" i="3" s="1"/>
  <c r="G135" i="3"/>
  <c r="F135" i="3"/>
  <c r="E135" i="3"/>
  <c r="H135" i="3" s="1"/>
  <c r="G134" i="3"/>
  <c r="F134" i="3"/>
  <c r="E134" i="3"/>
  <c r="H134" i="3" s="1"/>
  <c r="G133" i="3"/>
  <c r="F133" i="3"/>
  <c r="E133" i="3"/>
  <c r="H133" i="3" s="1"/>
  <c r="G132" i="3"/>
  <c r="F132" i="3"/>
  <c r="E132" i="3"/>
  <c r="H132" i="3" s="1"/>
  <c r="G131" i="3"/>
  <c r="F131" i="3"/>
  <c r="E131" i="3"/>
  <c r="H131" i="3" s="1"/>
  <c r="G130" i="3"/>
  <c r="F130" i="3"/>
  <c r="E130" i="3"/>
  <c r="H130" i="3" s="1"/>
  <c r="G129" i="3"/>
  <c r="F129" i="3"/>
  <c r="E129" i="3"/>
  <c r="H129" i="3" s="1"/>
  <c r="G128" i="3"/>
  <c r="F128" i="3"/>
  <c r="E128" i="3"/>
  <c r="H128" i="3" s="1"/>
  <c r="G127" i="3"/>
  <c r="F127" i="3"/>
  <c r="E127" i="3"/>
  <c r="H127" i="3" s="1"/>
  <c r="G126" i="3"/>
  <c r="F126" i="3"/>
  <c r="E126" i="3"/>
  <c r="H126" i="3" s="1"/>
  <c r="G125" i="3"/>
  <c r="F125" i="3"/>
  <c r="E125" i="3"/>
  <c r="H125" i="3" s="1"/>
  <c r="G124" i="3"/>
  <c r="F124" i="3"/>
  <c r="E124" i="3"/>
  <c r="H124" i="3" s="1"/>
  <c r="G123" i="3"/>
  <c r="F123" i="3"/>
  <c r="E123" i="3"/>
  <c r="H123" i="3" s="1"/>
  <c r="G122" i="3"/>
  <c r="F122" i="3"/>
  <c r="E122" i="3"/>
  <c r="H122" i="3" s="1"/>
  <c r="G121" i="3"/>
  <c r="F121" i="3"/>
  <c r="E121" i="3"/>
  <c r="H121" i="3" s="1"/>
  <c r="G120" i="3"/>
  <c r="F120" i="3"/>
  <c r="E120" i="3"/>
  <c r="H120" i="3" s="1"/>
  <c r="G119" i="3"/>
  <c r="F119" i="3"/>
  <c r="E119" i="3"/>
  <c r="H119" i="3" s="1"/>
  <c r="G118" i="3"/>
  <c r="F118" i="3"/>
  <c r="E118" i="3"/>
  <c r="H118" i="3" s="1"/>
  <c r="G117" i="3"/>
  <c r="F117" i="3"/>
  <c r="E117" i="3"/>
  <c r="H117" i="3" s="1"/>
  <c r="G116" i="3"/>
  <c r="F116" i="3"/>
  <c r="E116" i="3"/>
  <c r="H116" i="3" s="1"/>
  <c r="G115" i="3"/>
  <c r="F115" i="3"/>
  <c r="E115" i="3"/>
  <c r="H115" i="3" s="1"/>
  <c r="F114" i="3"/>
  <c r="H114" i="3" s="1"/>
  <c r="G113" i="3"/>
  <c r="F113" i="3"/>
  <c r="E113" i="3"/>
  <c r="H113" i="3" s="1"/>
  <c r="G112" i="3"/>
  <c r="F112" i="3"/>
  <c r="E112" i="3"/>
  <c r="G111" i="3"/>
  <c r="F111" i="3"/>
  <c r="E111" i="3"/>
  <c r="H111" i="3" s="1"/>
  <c r="G110" i="3"/>
  <c r="F110" i="3"/>
  <c r="E110" i="3"/>
  <c r="H110" i="3" s="1"/>
  <c r="G109" i="3"/>
  <c r="F109" i="3"/>
  <c r="E109" i="3"/>
  <c r="H109" i="3" s="1"/>
  <c r="G108" i="3"/>
  <c r="F108" i="3"/>
  <c r="E108" i="3"/>
  <c r="H108" i="3" s="1"/>
  <c r="G107" i="3"/>
  <c r="F107" i="3"/>
  <c r="E107" i="3"/>
  <c r="H107" i="3" s="1"/>
  <c r="G106" i="3"/>
  <c r="F106" i="3"/>
  <c r="E106" i="3"/>
  <c r="H106" i="3" s="1"/>
  <c r="G105" i="3"/>
  <c r="F105" i="3"/>
  <c r="E105" i="3"/>
  <c r="H105" i="3" s="1"/>
  <c r="G104" i="3"/>
  <c r="F104" i="3"/>
  <c r="E104" i="3"/>
  <c r="H104" i="3" s="1"/>
  <c r="G103" i="3"/>
  <c r="F103" i="3"/>
  <c r="E103" i="3"/>
  <c r="H103" i="3" s="1"/>
  <c r="G102" i="3"/>
  <c r="F102" i="3"/>
  <c r="E102" i="3"/>
  <c r="H102" i="3" s="1"/>
  <c r="G101" i="3"/>
  <c r="F101" i="3"/>
  <c r="E101" i="3"/>
  <c r="H101" i="3" s="1"/>
  <c r="G100" i="3"/>
  <c r="F100" i="3"/>
  <c r="E100" i="3"/>
  <c r="H100" i="3" s="1"/>
  <c r="G99" i="3"/>
  <c r="F99" i="3"/>
  <c r="E99" i="3"/>
  <c r="H99" i="3" s="1"/>
  <c r="G98" i="3"/>
  <c r="F98" i="3"/>
  <c r="E98" i="3"/>
  <c r="H98" i="3" s="1"/>
  <c r="G97" i="3"/>
  <c r="F97" i="3"/>
  <c r="E97" i="3"/>
  <c r="H97" i="3" s="1"/>
  <c r="G96" i="3"/>
  <c r="F96" i="3"/>
  <c r="E96" i="3"/>
  <c r="H96" i="3" s="1"/>
  <c r="G95" i="3"/>
  <c r="F95" i="3"/>
  <c r="E95" i="3"/>
  <c r="H95" i="3" s="1"/>
  <c r="G94" i="3"/>
  <c r="F94" i="3"/>
  <c r="E94" i="3"/>
  <c r="H94" i="3" s="1"/>
  <c r="G93" i="3"/>
  <c r="F93" i="3"/>
  <c r="E93" i="3"/>
  <c r="H93" i="3" s="1"/>
  <c r="G92" i="3"/>
  <c r="F92" i="3"/>
  <c r="E92" i="3"/>
  <c r="H92" i="3" s="1"/>
  <c r="G91" i="3"/>
  <c r="F91" i="3"/>
  <c r="E91" i="3"/>
  <c r="H91" i="3" s="1"/>
  <c r="G90" i="3"/>
  <c r="F90" i="3"/>
  <c r="E90" i="3"/>
  <c r="H90" i="3" s="1"/>
  <c r="G89" i="3"/>
  <c r="F89" i="3"/>
  <c r="E89" i="3"/>
  <c r="H89" i="3" s="1"/>
  <c r="G88" i="3"/>
  <c r="F88" i="3"/>
  <c r="E88" i="3"/>
  <c r="H88" i="3" s="1"/>
  <c r="G87" i="3"/>
  <c r="F87" i="3"/>
  <c r="E87" i="3"/>
  <c r="H87" i="3" s="1"/>
  <c r="G86" i="3"/>
  <c r="F86" i="3"/>
  <c r="E86" i="3"/>
  <c r="H86" i="3" s="1"/>
  <c r="G85" i="3"/>
  <c r="F85" i="3"/>
  <c r="E85" i="3"/>
  <c r="H85" i="3" s="1"/>
  <c r="G84" i="3"/>
  <c r="F84" i="3"/>
  <c r="E84" i="3"/>
  <c r="H84" i="3" s="1"/>
  <c r="G83" i="3"/>
  <c r="F83" i="3"/>
  <c r="E83" i="3"/>
  <c r="H83" i="3" s="1"/>
  <c r="G82" i="3"/>
  <c r="F82" i="3"/>
  <c r="E82" i="3"/>
  <c r="H82" i="3" s="1"/>
  <c r="G81" i="3"/>
  <c r="F81" i="3"/>
  <c r="E81" i="3"/>
  <c r="H81" i="3" s="1"/>
  <c r="G80" i="3"/>
  <c r="F80" i="3"/>
  <c r="E80" i="3"/>
  <c r="H80" i="3" s="1"/>
  <c r="G79" i="3"/>
  <c r="F79" i="3"/>
  <c r="E79" i="3"/>
  <c r="H79" i="3" s="1"/>
  <c r="G78" i="3"/>
  <c r="F78" i="3"/>
  <c r="E78" i="3"/>
  <c r="H78" i="3" s="1"/>
  <c r="G77" i="3"/>
  <c r="F77" i="3"/>
  <c r="E77" i="3"/>
  <c r="H77" i="3" s="1"/>
  <c r="G76" i="3"/>
  <c r="F76" i="3"/>
  <c r="E76" i="3"/>
  <c r="H76" i="3" s="1"/>
  <c r="G75" i="3"/>
  <c r="F75" i="3"/>
  <c r="E75" i="3"/>
  <c r="H75" i="3" s="1"/>
  <c r="G74" i="3"/>
  <c r="F74" i="3"/>
  <c r="E74" i="3"/>
  <c r="H74" i="3" s="1"/>
  <c r="G73" i="3"/>
  <c r="F73" i="3"/>
  <c r="E73" i="3"/>
  <c r="H73" i="3" s="1"/>
  <c r="G72" i="3"/>
  <c r="F72" i="3"/>
  <c r="E72" i="3"/>
  <c r="H72" i="3" s="1"/>
  <c r="G71" i="3"/>
  <c r="F71" i="3"/>
  <c r="E71" i="3"/>
  <c r="H71" i="3" s="1"/>
  <c r="G70" i="3"/>
  <c r="F70" i="3"/>
  <c r="E70" i="3"/>
  <c r="H70" i="3" s="1"/>
  <c r="G69" i="3"/>
  <c r="F69" i="3"/>
  <c r="E69" i="3"/>
  <c r="H69" i="3" s="1"/>
  <c r="G68" i="3"/>
  <c r="F68" i="3"/>
  <c r="E68" i="3"/>
  <c r="H68" i="3" s="1"/>
  <c r="G67" i="3"/>
  <c r="F67" i="3"/>
  <c r="E67" i="3"/>
  <c r="H67" i="3" s="1"/>
  <c r="G66" i="3"/>
  <c r="F66" i="3"/>
  <c r="E66" i="3"/>
  <c r="H66" i="3" s="1"/>
  <c r="E65" i="3"/>
  <c r="H65" i="3" s="1"/>
  <c r="E64" i="3"/>
  <c r="H64" i="3" s="1"/>
  <c r="G63" i="3"/>
  <c r="F63" i="3"/>
  <c r="E63" i="3"/>
  <c r="H63" i="3" s="1"/>
  <c r="G62" i="3"/>
  <c r="F62" i="3"/>
  <c r="E62" i="3"/>
  <c r="H62" i="3" s="1"/>
  <c r="G61" i="3"/>
  <c r="F61" i="3"/>
  <c r="E61" i="3"/>
  <c r="H61" i="3" s="1"/>
  <c r="G60" i="3"/>
  <c r="F60" i="3"/>
  <c r="E60" i="3"/>
  <c r="H60" i="3" s="1"/>
  <c r="G59" i="3"/>
  <c r="F59" i="3"/>
  <c r="E59" i="3"/>
  <c r="H59" i="3" s="1"/>
  <c r="G58" i="3"/>
  <c r="F58" i="3"/>
  <c r="E58" i="3"/>
  <c r="H58" i="3" s="1"/>
  <c r="G57" i="3"/>
  <c r="F57" i="3"/>
  <c r="E57" i="3"/>
  <c r="H57" i="3" s="1"/>
  <c r="G56" i="3"/>
  <c r="F56" i="3"/>
  <c r="E56" i="3"/>
  <c r="H56" i="3" s="1"/>
  <c r="G55" i="3"/>
  <c r="F55" i="3"/>
  <c r="E55" i="3"/>
  <c r="H55" i="3" s="1"/>
  <c r="G54" i="3"/>
  <c r="F54" i="3"/>
  <c r="E54" i="3"/>
  <c r="H54" i="3" s="1"/>
  <c r="G53" i="3"/>
  <c r="F53" i="3"/>
  <c r="E53" i="3"/>
  <c r="H53" i="3" s="1"/>
  <c r="G52" i="3"/>
  <c r="F52" i="3"/>
  <c r="E52" i="3"/>
  <c r="H52" i="3" s="1"/>
  <c r="G51" i="3"/>
  <c r="F51" i="3"/>
  <c r="E51" i="3"/>
  <c r="H51" i="3" s="1"/>
  <c r="G50" i="3"/>
  <c r="F50" i="3"/>
  <c r="E50" i="3"/>
  <c r="H50" i="3" s="1"/>
  <c r="G49" i="3"/>
  <c r="F49" i="3"/>
  <c r="E49" i="3"/>
  <c r="H49" i="3" s="1"/>
  <c r="G48" i="3"/>
  <c r="F48" i="3"/>
  <c r="H48" i="3" s="1"/>
  <c r="F47" i="3"/>
  <c r="E47" i="3"/>
  <c r="H47" i="3" s="1"/>
  <c r="F46" i="3"/>
  <c r="E46" i="3"/>
  <c r="H46" i="3" s="1"/>
  <c r="G45" i="3"/>
  <c r="F45" i="3"/>
  <c r="E45" i="3"/>
  <c r="H45" i="3" s="1"/>
  <c r="F44" i="3"/>
  <c r="E44" i="3"/>
  <c r="H44" i="3" s="1"/>
  <c r="G43" i="3"/>
  <c r="F43" i="3"/>
  <c r="E43" i="3"/>
  <c r="H43" i="3" s="1"/>
  <c r="F42" i="3"/>
  <c r="E42" i="3"/>
  <c r="H42" i="3" s="1"/>
  <c r="F41" i="3"/>
  <c r="E41" i="3"/>
  <c r="H41" i="3" s="1"/>
  <c r="G40" i="3"/>
  <c r="F40" i="3"/>
  <c r="E40" i="3"/>
  <c r="H40" i="3" s="1"/>
  <c r="F39" i="3"/>
  <c r="E39" i="3"/>
  <c r="H39" i="3" s="1"/>
  <c r="G38" i="3"/>
  <c r="F38" i="3"/>
  <c r="E38" i="3"/>
  <c r="H38" i="3" s="1"/>
  <c r="F37" i="3"/>
  <c r="E37" i="3"/>
  <c r="H37" i="3" s="1"/>
  <c r="G36" i="3"/>
  <c r="F36" i="3"/>
  <c r="E36" i="3"/>
  <c r="H36" i="3" s="1"/>
  <c r="F35" i="3"/>
  <c r="E35" i="3"/>
  <c r="H35" i="3" s="1"/>
  <c r="F34" i="3"/>
  <c r="E34" i="3"/>
  <c r="H34" i="3" s="1"/>
  <c r="F33" i="3"/>
  <c r="E33" i="3"/>
  <c r="H33" i="3" s="1"/>
  <c r="G32" i="3"/>
  <c r="F32" i="3"/>
  <c r="E32" i="3"/>
  <c r="H32" i="3" s="1"/>
  <c r="F31" i="3"/>
  <c r="E31" i="3"/>
  <c r="H31" i="3" s="1"/>
  <c r="G30" i="3"/>
  <c r="F30" i="3"/>
  <c r="E30" i="3"/>
  <c r="H30" i="3" s="1"/>
  <c r="F29" i="3"/>
  <c r="E29" i="3"/>
  <c r="H29" i="3" s="1"/>
  <c r="G28" i="3"/>
  <c r="F28" i="3"/>
  <c r="E28" i="3"/>
  <c r="H28" i="3" s="1"/>
  <c r="G27" i="3"/>
  <c r="F27" i="3"/>
  <c r="E27" i="3"/>
  <c r="H27" i="3" s="1"/>
  <c r="F26" i="3"/>
  <c r="E26" i="3"/>
  <c r="H26" i="3" s="1"/>
  <c r="F25" i="3"/>
  <c r="E25" i="3"/>
  <c r="H25" i="3" s="1"/>
  <c r="G24" i="3"/>
  <c r="F24" i="3"/>
  <c r="E24" i="3"/>
  <c r="H24" i="3" s="1"/>
  <c r="G23" i="3"/>
  <c r="F23" i="3"/>
  <c r="E23" i="3"/>
  <c r="H23" i="3" s="1"/>
  <c r="G22" i="3"/>
  <c r="F22" i="3"/>
  <c r="E22" i="3"/>
  <c r="H22" i="3" s="1"/>
  <c r="F21" i="3"/>
  <c r="E21" i="3"/>
  <c r="H21" i="3" s="1"/>
  <c r="G20" i="3"/>
  <c r="F20" i="3"/>
  <c r="E20" i="3"/>
  <c r="H20" i="3" s="1"/>
  <c r="G19" i="3"/>
  <c r="F19" i="3"/>
  <c r="E19" i="3"/>
  <c r="H19" i="3" s="1"/>
  <c r="G18" i="3"/>
  <c r="F18" i="3"/>
  <c r="E18" i="3"/>
  <c r="H18" i="3" s="1"/>
  <c r="F17" i="3"/>
  <c r="E17" i="3"/>
  <c r="H17" i="3" s="1"/>
  <c r="F16" i="3"/>
  <c r="E16" i="3"/>
  <c r="H16" i="3" s="1"/>
  <c r="G15" i="3"/>
  <c r="F15" i="3"/>
  <c r="E15" i="3"/>
  <c r="H15" i="3" s="1"/>
  <c r="G14" i="3"/>
  <c r="F14" i="3"/>
  <c r="E14" i="3"/>
  <c r="H14" i="3" s="1"/>
  <c r="F13" i="3"/>
  <c r="E13" i="3"/>
  <c r="H13" i="3" s="1"/>
  <c r="F12" i="3"/>
  <c r="E12" i="3"/>
  <c r="H12" i="3" s="1"/>
  <c r="F11" i="3"/>
  <c r="E11" i="3"/>
  <c r="H11" i="3" s="1"/>
  <c r="F10" i="3"/>
  <c r="E10" i="3"/>
  <c r="H10" i="3" s="1"/>
  <c r="F9" i="3"/>
  <c r="E9" i="3"/>
  <c r="H9" i="3" s="1"/>
  <c r="F8" i="3"/>
  <c r="E8" i="3"/>
  <c r="H8" i="3" s="1"/>
  <c r="F7" i="3"/>
  <c r="E7" i="3"/>
  <c r="H7" i="3" s="1"/>
  <c r="G6" i="3"/>
  <c r="F6" i="3"/>
  <c r="E6" i="3"/>
  <c r="F5" i="3"/>
  <c r="E5" i="3"/>
  <c r="H5" i="3" s="1"/>
  <c r="G4" i="3"/>
  <c r="F4" i="3"/>
  <c r="E4" i="3"/>
  <c r="H4" i="3" s="1"/>
  <c r="F3" i="3"/>
  <c r="E3" i="3"/>
  <c r="H3" i="3" s="1"/>
  <c r="F2" i="3"/>
  <c r="E2" i="3"/>
  <c r="H2" i="3" s="1"/>
  <c r="G1202" i="2"/>
  <c r="H1202" i="2" s="1"/>
  <c r="G1201" i="2"/>
  <c r="H1201" i="2" s="1"/>
  <c r="G1200" i="2"/>
  <c r="H1200" i="2" s="1"/>
  <c r="G1199" i="2"/>
  <c r="H1199" i="2" s="1"/>
  <c r="G1198" i="2"/>
  <c r="H1198" i="2" s="1"/>
  <c r="G1197" i="2"/>
  <c r="H1197" i="2" s="1"/>
  <c r="G1196" i="2"/>
  <c r="H1196" i="2" s="1"/>
  <c r="G1195" i="2"/>
  <c r="E1195" i="2"/>
  <c r="F1195" i="2" s="1"/>
  <c r="H1195" i="2" s="1"/>
  <c r="G1194" i="2"/>
  <c r="E1194" i="2"/>
  <c r="F1194" i="2" s="1"/>
  <c r="H1194" i="2" s="1"/>
  <c r="G1193" i="2"/>
  <c r="E1193" i="2"/>
  <c r="F1193" i="2" s="1"/>
  <c r="H1193" i="2" s="1"/>
  <c r="G1192" i="2"/>
  <c r="E1192" i="2"/>
  <c r="F1192" i="2" s="1"/>
  <c r="H1192" i="2" s="1"/>
  <c r="G1191" i="2"/>
  <c r="E1191" i="2"/>
  <c r="F1191" i="2" s="1"/>
  <c r="G1190" i="2"/>
  <c r="E1190" i="2"/>
  <c r="F1190" i="2" s="1"/>
  <c r="H1190" i="2" s="1"/>
  <c r="G1189" i="2"/>
  <c r="E1189" i="2"/>
  <c r="F1189" i="2" s="1"/>
  <c r="H1189" i="2" s="1"/>
  <c r="G1188" i="2"/>
  <c r="E1188" i="2"/>
  <c r="F1188" i="2" s="1"/>
  <c r="H1188" i="2" s="1"/>
  <c r="G1187" i="2"/>
  <c r="H1187" i="2" s="1"/>
  <c r="G1186" i="2"/>
  <c r="H1186" i="2" s="1"/>
  <c r="G1185" i="2"/>
  <c r="H1185" i="2" s="1"/>
  <c r="G1184" i="2"/>
  <c r="H1184" i="2" s="1"/>
  <c r="G1183" i="2"/>
  <c r="H1183" i="2" s="1"/>
  <c r="G1182" i="2"/>
  <c r="H1182" i="2" s="1"/>
  <c r="G1181" i="2"/>
  <c r="H1181" i="2" s="1"/>
  <c r="G1180" i="2"/>
  <c r="H1180" i="2" s="1"/>
  <c r="G1179" i="2"/>
  <c r="H1179" i="2" s="1"/>
  <c r="G1178" i="2"/>
  <c r="H1178" i="2" s="1"/>
  <c r="G1177" i="2"/>
  <c r="H1177" i="2" s="1"/>
  <c r="G1176" i="2"/>
  <c r="H1176" i="2" s="1"/>
  <c r="G1175" i="2"/>
  <c r="H1175" i="2" s="1"/>
  <c r="G1174" i="2"/>
  <c r="H1174" i="2" s="1"/>
  <c r="G1173" i="2"/>
  <c r="H1173" i="2" s="1"/>
  <c r="G1172" i="2"/>
  <c r="H1172" i="2" s="1"/>
  <c r="G1171" i="2"/>
  <c r="H1171" i="2" s="1"/>
  <c r="G1170" i="2"/>
  <c r="H1170" i="2" s="1"/>
  <c r="G1169" i="2"/>
  <c r="H1169" i="2" s="1"/>
  <c r="G1168" i="2"/>
  <c r="H1168" i="2" s="1"/>
  <c r="G1167" i="2"/>
  <c r="H1167" i="2" s="1"/>
  <c r="G1166" i="2"/>
  <c r="H1166" i="2" s="1"/>
  <c r="G1165" i="2"/>
  <c r="H1165" i="2" s="1"/>
  <c r="G1164" i="2"/>
  <c r="H1164" i="2" s="1"/>
  <c r="G1163" i="2"/>
  <c r="H1163" i="2" s="1"/>
  <c r="G1162" i="2"/>
  <c r="H1162" i="2" s="1"/>
  <c r="G1161" i="2"/>
  <c r="H1161" i="2" s="1"/>
  <c r="G1160" i="2"/>
  <c r="H1160" i="2" s="1"/>
  <c r="G1159" i="2"/>
  <c r="H1159" i="2" s="1"/>
  <c r="G1158" i="2"/>
  <c r="H1158" i="2" s="1"/>
  <c r="G1157" i="2"/>
  <c r="H1157" i="2" s="1"/>
  <c r="G1156" i="2"/>
  <c r="H1156" i="2" s="1"/>
  <c r="G1155" i="2"/>
  <c r="H1155" i="2" s="1"/>
  <c r="G1154" i="2"/>
  <c r="H1154" i="2" s="1"/>
  <c r="G1153" i="2"/>
  <c r="E1153" i="2"/>
  <c r="F1153" i="2" s="1"/>
  <c r="H1153" i="2" s="1"/>
  <c r="G1152" i="2"/>
  <c r="H1152" i="2" s="1"/>
  <c r="G1151" i="2"/>
  <c r="H1151" i="2" s="1"/>
  <c r="G1150" i="2"/>
  <c r="H1150" i="2" s="1"/>
  <c r="G1149" i="2"/>
  <c r="H1149" i="2" s="1"/>
  <c r="G1148" i="2"/>
  <c r="H1148" i="2" s="1"/>
  <c r="G1147" i="2"/>
  <c r="H1147" i="2" s="1"/>
  <c r="G1146" i="2"/>
  <c r="H1146" i="2" s="1"/>
  <c r="G1145" i="2"/>
  <c r="H1145" i="2" s="1"/>
  <c r="G1144" i="2"/>
  <c r="E1144" i="2"/>
  <c r="F1144" i="2" s="1"/>
  <c r="H1144" i="2" s="1"/>
  <c r="G1143" i="2"/>
  <c r="E1143" i="2"/>
  <c r="F1143" i="2" s="1"/>
  <c r="H1143" i="2" s="1"/>
  <c r="G1142" i="2"/>
  <c r="E1142" i="2"/>
  <c r="F1142" i="2" s="1"/>
  <c r="H1142" i="2" s="1"/>
  <c r="G1141" i="2"/>
  <c r="E1141" i="2"/>
  <c r="F1141" i="2" s="1"/>
  <c r="H1141" i="2" s="1"/>
  <c r="G1140" i="2"/>
  <c r="E1140" i="2"/>
  <c r="F1140" i="2" s="1"/>
  <c r="H1140" i="2" s="1"/>
  <c r="G1139" i="2"/>
  <c r="E1139" i="2"/>
  <c r="F1139" i="2" s="1"/>
  <c r="H1139" i="2" s="1"/>
  <c r="G1138" i="2"/>
  <c r="E1138" i="2"/>
  <c r="F1138" i="2" s="1"/>
  <c r="H1138" i="2" s="1"/>
  <c r="G1137" i="2"/>
  <c r="E1137" i="2"/>
  <c r="F1137" i="2" s="1"/>
  <c r="H1137" i="2" s="1"/>
  <c r="G1136" i="2"/>
  <c r="E1136" i="2"/>
  <c r="F1136" i="2" s="1"/>
  <c r="H1136" i="2" s="1"/>
  <c r="G1135" i="2"/>
  <c r="E1135" i="2"/>
  <c r="F1135" i="2" s="1"/>
  <c r="H1135" i="2" s="1"/>
  <c r="G1134" i="2"/>
  <c r="E1134" i="2"/>
  <c r="F1134" i="2" s="1"/>
  <c r="H1134" i="2" s="1"/>
  <c r="G1133" i="2"/>
  <c r="E1133" i="2"/>
  <c r="F1133" i="2" s="1"/>
  <c r="H1133" i="2" s="1"/>
  <c r="G1132" i="2"/>
  <c r="E1132" i="2"/>
  <c r="F1132" i="2" s="1"/>
  <c r="H1132" i="2" s="1"/>
  <c r="G1131" i="2"/>
  <c r="E1131" i="2"/>
  <c r="F1131" i="2" s="1"/>
  <c r="H1131" i="2" s="1"/>
  <c r="G1130" i="2"/>
  <c r="E1130" i="2"/>
  <c r="F1130" i="2" s="1"/>
  <c r="H1130" i="2" s="1"/>
  <c r="G1129" i="2"/>
  <c r="E1129" i="2"/>
  <c r="F1129" i="2" s="1"/>
  <c r="H1129" i="2" s="1"/>
  <c r="G1128" i="2"/>
  <c r="E1128" i="2"/>
  <c r="F1128" i="2" s="1"/>
  <c r="H1128" i="2" s="1"/>
  <c r="G1127" i="2"/>
  <c r="E1127" i="2"/>
  <c r="F1127" i="2" s="1"/>
  <c r="H1127" i="2" s="1"/>
  <c r="G1126" i="2"/>
  <c r="H1126" i="2" s="1"/>
  <c r="G1125" i="2"/>
  <c r="H1125" i="2" s="1"/>
  <c r="G1124" i="2"/>
  <c r="E1124" i="2"/>
  <c r="F1124" i="2" s="1"/>
  <c r="H1124" i="2" s="1"/>
  <c r="G1123" i="2"/>
  <c r="E1123" i="2"/>
  <c r="F1123" i="2" s="1"/>
  <c r="H1123" i="2" s="1"/>
  <c r="G1122" i="2"/>
  <c r="H1122" i="2" s="1"/>
  <c r="G1121" i="2"/>
  <c r="E1121" i="2"/>
  <c r="F1121" i="2" s="1"/>
  <c r="H1121" i="2" s="1"/>
  <c r="G1120" i="2"/>
  <c r="E1120" i="2"/>
  <c r="F1120" i="2" s="1"/>
  <c r="H1120" i="2" s="1"/>
  <c r="G1119" i="2"/>
  <c r="E1119" i="2"/>
  <c r="F1119" i="2" s="1"/>
  <c r="H1119" i="2" s="1"/>
  <c r="G1118" i="2"/>
  <c r="E1118" i="2"/>
  <c r="F1118" i="2" s="1"/>
  <c r="H1118" i="2" s="1"/>
  <c r="G1117" i="2"/>
  <c r="E1117" i="2"/>
  <c r="F1117" i="2" s="1"/>
  <c r="H1117" i="2" s="1"/>
  <c r="G1116" i="2"/>
  <c r="E1116" i="2"/>
  <c r="F1116" i="2" s="1"/>
  <c r="H1116" i="2" s="1"/>
  <c r="G1115" i="2"/>
  <c r="E1115" i="2"/>
  <c r="F1115" i="2" s="1"/>
  <c r="H1115" i="2" s="1"/>
  <c r="G1114" i="2"/>
  <c r="E1114" i="2"/>
  <c r="F1114" i="2" s="1"/>
  <c r="H1114" i="2" s="1"/>
  <c r="G1113" i="2"/>
  <c r="E1113" i="2"/>
  <c r="F1113" i="2" s="1"/>
  <c r="H1113" i="2" s="1"/>
  <c r="G1112" i="2"/>
  <c r="E1112" i="2"/>
  <c r="F1112" i="2" s="1"/>
  <c r="H1112" i="2" s="1"/>
  <c r="G1111" i="2"/>
  <c r="E1111" i="2"/>
  <c r="F1111" i="2" s="1"/>
  <c r="H1111" i="2" s="1"/>
  <c r="G1110" i="2"/>
  <c r="E1110" i="2"/>
  <c r="F1110" i="2" s="1"/>
  <c r="H1110" i="2" s="1"/>
  <c r="G1109" i="2"/>
  <c r="E1109" i="2"/>
  <c r="F1109" i="2" s="1"/>
  <c r="H1109" i="2" s="1"/>
  <c r="G1108" i="2"/>
  <c r="E1108" i="2"/>
  <c r="F1108" i="2" s="1"/>
  <c r="H1108" i="2" s="1"/>
  <c r="G1107" i="2"/>
  <c r="E1107" i="2"/>
  <c r="F1107" i="2" s="1"/>
  <c r="H1107" i="2" s="1"/>
  <c r="G1106" i="2"/>
  <c r="E1106" i="2"/>
  <c r="F1106" i="2" s="1"/>
  <c r="H1106" i="2" s="1"/>
  <c r="G1105" i="2"/>
  <c r="E1105" i="2"/>
  <c r="F1105" i="2" s="1"/>
  <c r="H1105" i="2" s="1"/>
  <c r="G1104" i="2"/>
  <c r="E1104" i="2"/>
  <c r="F1104" i="2" s="1"/>
  <c r="H1104" i="2" s="1"/>
  <c r="G1103" i="2"/>
  <c r="E1103" i="2"/>
  <c r="F1103" i="2" s="1"/>
  <c r="H1103" i="2" s="1"/>
  <c r="G1102" i="2"/>
  <c r="E1102" i="2"/>
  <c r="F1102" i="2" s="1"/>
  <c r="H1102" i="2" s="1"/>
  <c r="G1101" i="2"/>
  <c r="E1101" i="2"/>
  <c r="F1101" i="2" s="1"/>
  <c r="H1101" i="2" s="1"/>
  <c r="G1100" i="2"/>
  <c r="E1100" i="2"/>
  <c r="F1100" i="2" s="1"/>
  <c r="H1100" i="2" s="1"/>
  <c r="G1099" i="2"/>
  <c r="E1099" i="2"/>
  <c r="F1099" i="2" s="1"/>
  <c r="H1099" i="2" s="1"/>
  <c r="G1098" i="2"/>
  <c r="E1098" i="2"/>
  <c r="F1098" i="2" s="1"/>
  <c r="H1098" i="2" s="1"/>
  <c r="G1097" i="2"/>
  <c r="E1097" i="2"/>
  <c r="F1097" i="2" s="1"/>
  <c r="H1097" i="2" s="1"/>
  <c r="G1096" i="2"/>
  <c r="H1096" i="2" s="1"/>
  <c r="G1095" i="2"/>
  <c r="H1095" i="2" s="1"/>
  <c r="G1094" i="2"/>
  <c r="E1094" i="2"/>
  <c r="F1094" i="2" s="1"/>
  <c r="H1094" i="2" s="1"/>
  <c r="G1093" i="2"/>
  <c r="E1093" i="2"/>
  <c r="F1093" i="2" s="1"/>
  <c r="H1093" i="2" s="1"/>
  <c r="G1092" i="2"/>
  <c r="E1092" i="2"/>
  <c r="F1092" i="2" s="1"/>
  <c r="H1092" i="2" s="1"/>
  <c r="G1091" i="2"/>
  <c r="H1091" i="2" s="1"/>
  <c r="G1090" i="2"/>
  <c r="E1090" i="2"/>
  <c r="F1090" i="2" s="1"/>
  <c r="H1090" i="2" s="1"/>
  <c r="G1089" i="2"/>
  <c r="H1089" i="2" s="1"/>
  <c r="G1088" i="2"/>
  <c r="H1088" i="2" s="1"/>
  <c r="G1087" i="2"/>
  <c r="H1087" i="2" s="1"/>
  <c r="G1086" i="2"/>
  <c r="E1086" i="2"/>
  <c r="F1086" i="2" s="1"/>
  <c r="H1086" i="2" s="1"/>
  <c r="G1085" i="2"/>
  <c r="E1085" i="2"/>
  <c r="F1085" i="2" s="1"/>
  <c r="H1085" i="2" s="1"/>
  <c r="G1084" i="2"/>
  <c r="E1084" i="2"/>
  <c r="F1084" i="2" s="1"/>
  <c r="H1084" i="2" s="1"/>
  <c r="G1083" i="2"/>
  <c r="E1083" i="2"/>
  <c r="F1083" i="2" s="1"/>
  <c r="H1083" i="2" s="1"/>
  <c r="G1082" i="2"/>
  <c r="E1082" i="2"/>
  <c r="F1082" i="2" s="1"/>
  <c r="H1082" i="2" s="1"/>
  <c r="G1081" i="2"/>
  <c r="E1081" i="2"/>
  <c r="F1081" i="2" s="1"/>
  <c r="H1081" i="2" s="1"/>
  <c r="G1080" i="2"/>
  <c r="H1080" i="2" s="1"/>
  <c r="G1079" i="2"/>
  <c r="H1079" i="2" s="1"/>
  <c r="G1078" i="2"/>
  <c r="E1078" i="2"/>
  <c r="F1078" i="2" s="1"/>
  <c r="H1078" i="2" s="1"/>
  <c r="G1077" i="2"/>
  <c r="H1077" i="2" s="1"/>
  <c r="G1076" i="2"/>
  <c r="H1076" i="2" s="1"/>
  <c r="G1075" i="2"/>
  <c r="E1075" i="2"/>
  <c r="F1075" i="2" s="1"/>
  <c r="H1075" i="2" s="1"/>
  <c r="G1074" i="2"/>
  <c r="E1074" i="2"/>
  <c r="F1074" i="2" s="1"/>
  <c r="H1074" i="2" s="1"/>
  <c r="G1073" i="2"/>
  <c r="E1073" i="2"/>
  <c r="F1073" i="2" s="1"/>
  <c r="H1073" i="2" s="1"/>
  <c r="G1072" i="2"/>
  <c r="E1072" i="2"/>
  <c r="F1072" i="2" s="1"/>
  <c r="H1072" i="2" s="1"/>
  <c r="G1071" i="2"/>
  <c r="E1071" i="2"/>
  <c r="F1071" i="2" s="1"/>
  <c r="H1071" i="2" s="1"/>
  <c r="G1070" i="2"/>
  <c r="E1070" i="2"/>
  <c r="F1070" i="2" s="1"/>
  <c r="H1070" i="2" s="1"/>
  <c r="G1069" i="2"/>
  <c r="E1069" i="2"/>
  <c r="F1069" i="2" s="1"/>
  <c r="H1069" i="2" s="1"/>
  <c r="G1068" i="2"/>
  <c r="E1068" i="2"/>
  <c r="F1068" i="2" s="1"/>
  <c r="H1068" i="2" s="1"/>
  <c r="G1067" i="2"/>
  <c r="E1067" i="2"/>
  <c r="F1067" i="2" s="1"/>
  <c r="H1067" i="2" s="1"/>
  <c r="G1066" i="2"/>
  <c r="E1066" i="2"/>
  <c r="F1066" i="2" s="1"/>
  <c r="H1066" i="2" s="1"/>
  <c r="G1065" i="2"/>
  <c r="E1065" i="2"/>
  <c r="F1065" i="2" s="1"/>
  <c r="H1065" i="2" s="1"/>
  <c r="G1064" i="2"/>
  <c r="E1064" i="2"/>
  <c r="F1064" i="2" s="1"/>
  <c r="H1064" i="2" s="1"/>
  <c r="G1063" i="2"/>
  <c r="H1063" i="2" s="1"/>
  <c r="G1062" i="2"/>
  <c r="E1062" i="2"/>
  <c r="F1062" i="2" s="1"/>
  <c r="H1062" i="2" s="1"/>
  <c r="G1061" i="2"/>
  <c r="H1061" i="2" s="1"/>
  <c r="G1060" i="2"/>
  <c r="E1060" i="2"/>
  <c r="F1060" i="2" s="1"/>
  <c r="H1060" i="2" s="1"/>
  <c r="G1059" i="2"/>
  <c r="H1059" i="2" s="1"/>
  <c r="G1058" i="2"/>
  <c r="H1058" i="2" s="1"/>
  <c r="G1057" i="2"/>
  <c r="E1057" i="2"/>
  <c r="F1057" i="2" s="1"/>
  <c r="H1057" i="2" s="1"/>
  <c r="G1056" i="2"/>
  <c r="H1056" i="2" s="1"/>
  <c r="G1055" i="2"/>
  <c r="H1055" i="2" s="1"/>
  <c r="G1054" i="2"/>
  <c r="H1054" i="2" s="1"/>
  <c r="G1053" i="2"/>
  <c r="H1053" i="2" s="1"/>
  <c r="G1052" i="2"/>
  <c r="E1052" i="2"/>
  <c r="F1052" i="2" s="1"/>
  <c r="H1052" i="2" s="1"/>
  <c r="G1051" i="2"/>
  <c r="E1051" i="2"/>
  <c r="F1051" i="2" s="1"/>
  <c r="H1051" i="2" s="1"/>
  <c r="G1050" i="2"/>
  <c r="E1050" i="2"/>
  <c r="F1050" i="2" s="1"/>
  <c r="H1050" i="2" s="1"/>
  <c r="G1049" i="2"/>
  <c r="E1049" i="2"/>
  <c r="F1049" i="2" s="1"/>
  <c r="H1049" i="2" s="1"/>
  <c r="G1048" i="2"/>
  <c r="E1048" i="2"/>
  <c r="F1048" i="2" s="1"/>
  <c r="H1048" i="2" s="1"/>
  <c r="G1047" i="2"/>
  <c r="H1047" i="2" s="1"/>
  <c r="G1046" i="2"/>
  <c r="E1046" i="2"/>
  <c r="F1046" i="2" s="1"/>
  <c r="H1046" i="2" s="1"/>
  <c r="G1045" i="2"/>
  <c r="E1045" i="2"/>
  <c r="F1045" i="2" s="1"/>
  <c r="H1045" i="2" s="1"/>
  <c r="G1044" i="2"/>
  <c r="E1044" i="2"/>
  <c r="F1044" i="2" s="1"/>
  <c r="H1044" i="2" s="1"/>
  <c r="G1043" i="2"/>
  <c r="E1043" i="2"/>
  <c r="F1043" i="2" s="1"/>
  <c r="H1043" i="2" s="1"/>
  <c r="G1042" i="2"/>
  <c r="E1042" i="2"/>
  <c r="F1042" i="2" s="1"/>
  <c r="H1042" i="2" s="1"/>
  <c r="G1041" i="2"/>
  <c r="E1041" i="2"/>
  <c r="F1041" i="2" s="1"/>
  <c r="H1041" i="2" s="1"/>
  <c r="G1040" i="2"/>
  <c r="E1040" i="2"/>
  <c r="F1040" i="2" s="1"/>
  <c r="H1040" i="2" s="1"/>
  <c r="G1039" i="2"/>
  <c r="E1039" i="2"/>
  <c r="F1039" i="2" s="1"/>
  <c r="H1039" i="2" s="1"/>
  <c r="G1038" i="2"/>
  <c r="H1038" i="2" s="1"/>
  <c r="G1037" i="2"/>
  <c r="E1037" i="2"/>
  <c r="F1037" i="2" s="1"/>
  <c r="H1037" i="2" s="1"/>
  <c r="G1036" i="2"/>
  <c r="E1036" i="2"/>
  <c r="F1036" i="2" s="1"/>
  <c r="H1036" i="2" s="1"/>
  <c r="G1035" i="2"/>
  <c r="E1035" i="2"/>
  <c r="F1035" i="2" s="1"/>
  <c r="H1035" i="2" s="1"/>
  <c r="G1034" i="2"/>
  <c r="H1034" i="2" s="1"/>
  <c r="G1033" i="2"/>
  <c r="H1033" i="2" s="1"/>
  <c r="G1032" i="2"/>
  <c r="E1032" i="2"/>
  <c r="F1032" i="2" s="1"/>
  <c r="H1032" i="2" s="1"/>
  <c r="G1031" i="2"/>
  <c r="E1031" i="2"/>
  <c r="F1031" i="2" s="1"/>
  <c r="H1031" i="2" s="1"/>
  <c r="G1030" i="2"/>
  <c r="E1030" i="2"/>
  <c r="F1030" i="2" s="1"/>
  <c r="H1030" i="2" s="1"/>
  <c r="G1029" i="2"/>
  <c r="E1029" i="2"/>
  <c r="F1029" i="2" s="1"/>
  <c r="H1029" i="2" s="1"/>
  <c r="G1028" i="2"/>
  <c r="E1028" i="2"/>
  <c r="F1028" i="2" s="1"/>
  <c r="H1028" i="2" s="1"/>
  <c r="G1027" i="2"/>
  <c r="E1027" i="2"/>
  <c r="F1027" i="2" s="1"/>
  <c r="H1027" i="2" s="1"/>
  <c r="G1026" i="2"/>
  <c r="E1026" i="2"/>
  <c r="F1026" i="2" s="1"/>
  <c r="H1026" i="2" s="1"/>
  <c r="G1025" i="2"/>
  <c r="E1025" i="2"/>
  <c r="F1025" i="2" s="1"/>
  <c r="H1025" i="2" s="1"/>
  <c r="G1024" i="2"/>
  <c r="E1024" i="2"/>
  <c r="F1024" i="2" s="1"/>
  <c r="H1024" i="2" s="1"/>
  <c r="G1023" i="2"/>
  <c r="E1023" i="2"/>
  <c r="F1023" i="2" s="1"/>
  <c r="H1023" i="2" s="1"/>
  <c r="G1022" i="2"/>
  <c r="E1022" i="2"/>
  <c r="F1022" i="2" s="1"/>
  <c r="H1022" i="2" s="1"/>
  <c r="G1021" i="2"/>
  <c r="E1021" i="2"/>
  <c r="F1021" i="2" s="1"/>
  <c r="H1021" i="2" s="1"/>
  <c r="G1020" i="2"/>
  <c r="E1020" i="2"/>
  <c r="F1020" i="2" s="1"/>
  <c r="H1020" i="2" s="1"/>
  <c r="G1019" i="2"/>
  <c r="E1019" i="2"/>
  <c r="F1019" i="2" s="1"/>
  <c r="H1019" i="2" s="1"/>
  <c r="G1018" i="2"/>
  <c r="E1018" i="2"/>
  <c r="F1018" i="2" s="1"/>
  <c r="H1018" i="2" s="1"/>
  <c r="G1017" i="2"/>
  <c r="E1017" i="2"/>
  <c r="F1017" i="2" s="1"/>
  <c r="H1017" i="2" s="1"/>
  <c r="G1016" i="2"/>
  <c r="E1016" i="2"/>
  <c r="F1016" i="2" s="1"/>
  <c r="H1016" i="2" s="1"/>
  <c r="G1015" i="2"/>
  <c r="E1015" i="2"/>
  <c r="F1015" i="2" s="1"/>
  <c r="H1015" i="2" s="1"/>
  <c r="G1014" i="2"/>
  <c r="E1014" i="2"/>
  <c r="F1014" i="2" s="1"/>
  <c r="H1014" i="2" s="1"/>
  <c r="G1013" i="2"/>
  <c r="E1013" i="2"/>
  <c r="F1013" i="2" s="1"/>
  <c r="H1013" i="2" s="1"/>
  <c r="G1012" i="2"/>
  <c r="E1012" i="2"/>
  <c r="F1012" i="2" s="1"/>
  <c r="H1012" i="2" s="1"/>
  <c r="G1011" i="2"/>
  <c r="E1011" i="2"/>
  <c r="F1011" i="2" s="1"/>
  <c r="H1011" i="2" s="1"/>
  <c r="G1010" i="2"/>
  <c r="H1010" i="2" s="1"/>
  <c r="G1009" i="2"/>
  <c r="E1009" i="2"/>
  <c r="F1009" i="2" s="1"/>
  <c r="H1009" i="2" s="1"/>
  <c r="G1008" i="2"/>
  <c r="E1008" i="2"/>
  <c r="F1008" i="2" s="1"/>
  <c r="H1008" i="2" s="1"/>
  <c r="G1007" i="2"/>
  <c r="E1007" i="2"/>
  <c r="F1007" i="2" s="1"/>
  <c r="H1007" i="2" s="1"/>
  <c r="G1006" i="2"/>
  <c r="E1006" i="2"/>
  <c r="F1006" i="2" s="1"/>
  <c r="H1006" i="2" s="1"/>
  <c r="G1005" i="2"/>
  <c r="E1005" i="2"/>
  <c r="F1005" i="2" s="1"/>
  <c r="H1005" i="2" s="1"/>
  <c r="G1004" i="2"/>
  <c r="E1004" i="2"/>
  <c r="F1004" i="2" s="1"/>
  <c r="H1004" i="2" s="1"/>
  <c r="G1003" i="2"/>
  <c r="E1003" i="2"/>
  <c r="F1003" i="2" s="1"/>
  <c r="H1003" i="2" s="1"/>
  <c r="G1002" i="2"/>
  <c r="E1002" i="2"/>
  <c r="F1002" i="2" s="1"/>
  <c r="H1002" i="2" s="1"/>
  <c r="G1001" i="2"/>
  <c r="H1001" i="2" s="1"/>
  <c r="G1000" i="2"/>
  <c r="H1000" i="2" s="1"/>
  <c r="G999" i="2"/>
  <c r="E999" i="2"/>
  <c r="F999" i="2" s="1"/>
  <c r="H999" i="2" s="1"/>
  <c r="G998" i="2"/>
  <c r="E998" i="2"/>
  <c r="F998" i="2" s="1"/>
  <c r="H998" i="2" s="1"/>
  <c r="G997" i="2"/>
  <c r="E997" i="2"/>
  <c r="F997" i="2" s="1"/>
  <c r="H997" i="2" s="1"/>
  <c r="G996" i="2"/>
  <c r="E996" i="2"/>
  <c r="F996" i="2" s="1"/>
  <c r="H996" i="2" s="1"/>
  <c r="G995" i="2"/>
  <c r="E995" i="2"/>
  <c r="F995" i="2" s="1"/>
  <c r="H995" i="2" s="1"/>
  <c r="G994" i="2"/>
  <c r="E994" i="2"/>
  <c r="F994" i="2" s="1"/>
  <c r="H994" i="2" s="1"/>
  <c r="G993" i="2"/>
  <c r="E993" i="2"/>
  <c r="F993" i="2" s="1"/>
  <c r="H993" i="2" s="1"/>
  <c r="G992" i="2"/>
  <c r="E992" i="2"/>
  <c r="F992" i="2" s="1"/>
  <c r="H992" i="2" s="1"/>
  <c r="G991" i="2"/>
  <c r="E991" i="2"/>
  <c r="F991" i="2" s="1"/>
  <c r="H991" i="2" s="1"/>
  <c r="G990" i="2"/>
  <c r="E990" i="2"/>
  <c r="F990" i="2" s="1"/>
  <c r="H990" i="2" s="1"/>
  <c r="G989" i="2"/>
  <c r="E989" i="2"/>
  <c r="F989" i="2" s="1"/>
  <c r="H989" i="2" s="1"/>
  <c r="G988" i="2"/>
  <c r="E988" i="2"/>
  <c r="F988" i="2" s="1"/>
  <c r="H988" i="2" s="1"/>
  <c r="G987" i="2"/>
  <c r="E987" i="2"/>
  <c r="F987" i="2" s="1"/>
  <c r="H987" i="2" s="1"/>
  <c r="G986" i="2"/>
  <c r="H986" i="2" s="1"/>
  <c r="G985" i="2"/>
  <c r="E985" i="2"/>
  <c r="F985" i="2" s="1"/>
  <c r="H985" i="2" s="1"/>
  <c r="G984" i="2"/>
  <c r="E984" i="2"/>
  <c r="F984" i="2" s="1"/>
  <c r="H984" i="2" s="1"/>
  <c r="G983" i="2"/>
  <c r="E983" i="2"/>
  <c r="F983" i="2" s="1"/>
  <c r="H983" i="2" s="1"/>
  <c r="G982" i="2"/>
  <c r="E982" i="2"/>
  <c r="F982" i="2" s="1"/>
  <c r="H982" i="2" s="1"/>
  <c r="G981" i="2"/>
  <c r="E981" i="2"/>
  <c r="F981" i="2" s="1"/>
  <c r="H981" i="2" s="1"/>
  <c r="G980" i="2"/>
  <c r="E980" i="2"/>
  <c r="F980" i="2" s="1"/>
  <c r="H980" i="2" s="1"/>
  <c r="G979" i="2"/>
  <c r="E979" i="2"/>
  <c r="F979" i="2" s="1"/>
  <c r="H979" i="2" s="1"/>
  <c r="G978" i="2"/>
  <c r="H978" i="2" s="1"/>
  <c r="G977" i="2"/>
  <c r="H977" i="2" s="1"/>
  <c r="G976" i="2"/>
  <c r="H976" i="2" s="1"/>
  <c r="G975" i="2"/>
  <c r="H975" i="2" s="1"/>
  <c r="G974" i="2"/>
  <c r="H974" i="2" s="1"/>
  <c r="G973" i="2"/>
  <c r="H973" i="2" s="1"/>
  <c r="G972" i="2"/>
  <c r="H972" i="2" s="1"/>
  <c r="G971" i="2"/>
  <c r="E971" i="2"/>
  <c r="F971" i="2" s="1"/>
  <c r="H971" i="2" s="1"/>
  <c r="G970" i="2"/>
  <c r="E970" i="2"/>
  <c r="F970" i="2" s="1"/>
  <c r="H970" i="2" s="1"/>
  <c r="G969" i="2"/>
  <c r="E969" i="2"/>
  <c r="F969" i="2" s="1"/>
  <c r="H969" i="2" s="1"/>
  <c r="G968" i="2"/>
  <c r="E968" i="2"/>
  <c r="F968" i="2" s="1"/>
  <c r="H968" i="2" s="1"/>
  <c r="G967" i="2"/>
  <c r="E967" i="2"/>
  <c r="F967" i="2" s="1"/>
  <c r="H967" i="2" s="1"/>
  <c r="G966" i="2"/>
  <c r="E966" i="2"/>
  <c r="F966" i="2" s="1"/>
  <c r="H966" i="2" s="1"/>
  <c r="G965" i="2"/>
  <c r="E965" i="2"/>
  <c r="F965" i="2" s="1"/>
  <c r="H965" i="2" s="1"/>
  <c r="G964" i="2"/>
  <c r="E964" i="2"/>
  <c r="F964" i="2" s="1"/>
  <c r="H964" i="2" s="1"/>
  <c r="G963" i="2"/>
  <c r="E963" i="2"/>
  <c r="F963" i="2" s="1"/>
  <c r="H963" i="2" s="1"/>
  <c r="G962" i="2"/>
  <c r="E962" i="2"/>
  <c r="F962" i="2" s="1"/>
  <c r="H962" i="2" s="1"/>
  <c r="G961" i="2"/>
  <c r="E961" i="2"/>
  <c r="F961" i="2" s="1"/>
  <c r="H961" i="2" s="1"/>
  <c r="G960" i="2"/>
  <c r="E960" i="2"/>
  <c r="F960" i="2" s="1"/>
  <c r="H960" i="2" s="1"/>
  <c r="G959" i="2"/>
  <c r="E959" i="2"/>
  <c r="F959" i="2" s="1"/>
  <c r="H959" i="2" s="1"/>
  <c r="G958" i="2"/>
  <c r="E958" i="2"/>
  <c r="F958" i="2" s="1"/>
  <c r="H958" i="2" s="1"/>
  <c r="G957" i="2"/>
  <c r="E957" i="2"/>
  <c r="F957" i="2" s="1"/>
  <c r="H957" i="2" s="1"/>
  <c r="G956" i="2"/>
  <c r="H956" i="2" s="1"/>
  <c r="G955" i="2"/>
  <c r="H955" i="2" s="1"/>
  <c r="G954" i="2"/>
  <c r="E954" i="2"/>
  <c r="F954" i="2" s="1"/>
  <c r="H954" i="2" s="1"/>
  <c r="G953" i="2"/>
  <c r="E953" i="2"/>
  <c r="F953" i="2" s="1"/>
  <c r="H953" i="2" s="1"/>
  <c r="G952" i="2"/>
  <c r="E952" i="2"/>
  <c r="F952" i="2" s="1"/>
  <c r="H952" i="2" s="1"/>
  <c r="G951" i="2"/>
  <c r="E951" i="2"/>
  <c r="F951" i="2" s="1"/>
  <c r="H951" i="2" s="1"/>
  <c r="G950" i="2"/>
  <c r="E950" i="2"/>
  <c r="F950" i="2" s="1"/>
  <c r="H950" i="2" s="1"/>
  <c r="G949" i="2"/>
  <c r="E949" i="2"/>
  <c r="F949" i="2" s="1"/>
  <c r="H949" i="2" s="1"/>
  <c r="G948" i="2"/>
  <c r="E948" i="2"/>
  <c r="F948" i="2" s="1"/>
  <c r="H948" i="2" s="1"/>
  <c r="G947" i="2"/>
  <c r="H947" i="2" s="1"/>
  <c r="G946" i="2"/>
  <c r="E946" i="2"/>
  <c r="F946" i="2" s="1"/>
  <c r="H946" i="2" s="1"/>
  <c r="G945" i="2"/>
  <c r="H945" i="2" s="1"/>
  <c r="G944" i="2"/>
  <c r="H944" i="2" s="1"/>
  <c r="G943" i="2"/>
  <c r="H943" i="2" s="1"/>
  <c r="G942" i="2"/>
  <c r="E942" i="2"/>
  <c r="F942" i="2" s="1"/>
  <c r="H942" i="2" s="1"/>
  <c r="G941" i="2"/>
  <c r="E941" i="2"/>
  <c r="F941" i="2" s="1"/>
  <c r="H941" i="2" s="1"/>
  <c r="G940" i="2"/>
  <c r="E940" i="2"/>
  <c r="F940" i="2" s="1"/>
  <c r="H940" i="2" s="1"/>
  <c r="G939" i="2"/>
  <c r="E939" i="2"/>
  <c r="F939" i="2" s="1"/>
  <c r="H939" i="2" s="1"/>
  <c r="G938" i="2"/>
  <c r="E938" i="2"/>
  <c r="F938" i="2" s="1"/>
  <c r="H938" i="2" s="1"/>
  <c r="G937" i="2"/>
  <c r="E937" i="2"/>
  <c r="F937" i="2" s="1"/>
  <c r="H937" i="2" s="1"/>
  <c r="G936" i="2"/>
  <c r="E936" i="2"/>
  <c r="F936" i="2" s="1"/>
  <c r="H936" i="2" s="1"/>
  <c r="G935" i="2"/>
  <c r="E935" i="2"/>
  <c r="F935" i="2" s="1"/>
  <c r="H935" i="2" s="1"/>
  <c r="G934" i="2"/>
  <c r="E934" i="2"/>
  <c r="F934" i="2" s="1"/>
  <c r="H934" i="2" s="1"/>
  <c r="G933" i="2"/>
  <c r="E933" i="2"/>
  <c r="F933" i="2" s="1"/>
  <c r="H933" i="2" s="1"/>
  <c r="G932" i="2"/>
  <c r="E932" i="2"/>
  <c r="F932" i="2" s="1"/>
  <c r="H932" i="2" s="1"/>
  <c r="G931" i="2"/>
  <c r="E931" i="2"/>
  <c r="F931" i="2" s="1"/>
  <c r="H931" i="2" s="1"/>
  <c r="G930" i="2"/>
  <c r="E930" i="2"/>
  <c r="F930" i="2" s="1"/>
  <c r="H930" i="2" s="1"/>
  <c r="G929" i="2"/>
  <c r="E929" i="2"/>
  <c r="F929" i="2" s="1"/>
  <c r="H929" i="2" s="1"/>
  <c r="G928" i="2"/>
  <c r="E928" i="2"/>
  <c r="F928" i="2" s="1"/>
  <c r="H928" i="2" s="1"/>
  <c r="G927" i="2"/>
  <c r="E927" i="2"/>
  <c r="F927" i="2" s="1"/>
  <c r="H927" i="2" s="1"/>
  <c r="G926" i="2"/>
  <c r="E926" i="2"/>
  <c r="F926" i="2" s="1"/>
  <c r="H926" i="2" s="1"/>
  <c r="G925" i="2"/>
  <c r="E925" i="2"/>
  <c r="F925" i="2" s="1"/>
  <c r="H925" i="2" s="1"/>
  <c r="G924" i="2"/>
  <c r="E924" i="2"/>
  <c r="F924" i="2" s="1"/>
  <c r="H924" i="2" s="1"/>
  <c r="G923" i="2"/>
  <c r="E923" i="2"/>
  <c r="F923" i="2" s="1"/>
  <c r="H923" i="2" s="1"/>
  <c r="G922" i="2"/>
  <c r="E922" i="2"/>
  <c r="F922" i="2" s="1"/>
  <c r="H922" i="2" s="1"/>
  <c r="G921" i="2"/>
  <c r="E921" i="2"/>
  <c r="F921" i="2" s="1"/>
  <c r="H921" i="2" s="1"/>
  <c r="G920" i="2"/>
  <c r="E920" i="2"/>
  <c r="F920" i="2" s="1"/>
  <c r="H920" i="2" s="1"/>
  <c r="G919" i="2"/>
  <c r="E919" i="2"/>
  <c r="F919" i="2" s="1"/>
  <c r="H919" i="2" s="1"/>
  <c r="G918" i="2"/>
  <c r="E918" i="2"/>
  <c r="F918" i="2" s="1"/>
  <c r="H918" i="2" s="1"/>
  <c r="G917" i="2"/>
  <c r="E917" i="2"/>
  <c r="F917" i="2" s="1"/>
  <c r="H917" i="2" s="1"/>
  <c r="G916" i="2"/>
  <c r="E916" i="2"/>
  <c r="F916" i="2" s="1"/>
  <c r="H916" i="2" s="1"/>
  <c r="G915" i="2"/>
  <c r="E915" i="2"/>
  <c r="F915" i="2" s="1"/>
  <c r="H915" i="2" s="1"/>
  <c r="G914" i="2"/>
  <c r="E914" i="2"/>
  <c r="F914" i="2" s="1"/>
  <c r="H914" i="2" s="1"/>
  <c r="G913" i="2"/>
  <c r="E913" i="2"/>
  <c r="F913" i="2" s="1"/>
  <c r="H913" i="2" s="1"/>
  <c r="G912" i="2"/>
  <c r="E912" i="2"/>
  <c r="F912" i="2" s="1"/>
  <c r="H912" i="2" s="1"/>
  <c r="G911" i="2"/>
  <c r="E911" i="2"/>
  <c r="F911" i="2" s="1"/>
  <c r="H911" i="2" s="1"/>
  <c r="G910" i="2"/>
  <c r="E910" i="2"/>
  <c r="F910" i="2" s="1"/>
  <c r="H910" i="2" s="1"/>
  <c r="G909" i="2"/>
  <c r="H909" i="2" s="1"/>
  <c r="G908" i="2"/>
  <c r="E908" i="2"/>
  <c r="F908" i="2" s="1"/>
  <c r="H908" i="2" s="1"/>
  <c r="G907" i="2"/>
  <c r="H907" i="2" s="1"/>
  <c r="G906" i="2"/>
  <c r="E906" i="2"/>
  <c r="F906" i="2" s="1"/>
  <c r="H906" i="2" s="1"/>
  <c r="G905" i="2"/>
  <c r="E905" i="2"/>
  <c r="F905" i="2" s="1"/>
  <c r="H905" i="2" s="1"/>
  <c r="G904" i="2"/>
  <c r="E904" i="2"/>
  <c r="F904" i="2" s="1"/>
  <c r="H904" i="2" s="1"/>
  <c r="G903" i="2"/>
  <c r="E903" i="2"/>
  <c r="F903" i="2" s="1"/>
  <c r="H903" i="2" s="1"/>
  <c r="G902" i="2"/>
  <c r="E902" i="2"/>
  <c r="F902" i="2" s="1"/>
  <c r="H902" i="2" s="1"/>
  <c r="G901" i="2"/>
  <c r="E901" i="2"/>
  <c r="F901" i="2" s="1"/>
  <c r="H901" i="2" s="1"/>
  <c r="G900" i="2"/>
  <c r="E900" i="2"/>
  <c r="F900" i="2" s="1"/>
  <c r="H900" i="2" s="1"/>
  <c r="G899" i="2"/>
  <c r="E899" i="2"/>
  <c r="F899" i="2" s="1"/>
  <c r="H899" i="2" s="1"/>
  <c r="G898" i="2"/>
  <c r="E898" i="2"/>
  <c r="F898" i="2" s="1"/>
  <c r="H898" i="2" s="1"/>
  <c r="G897" i="2"/>
  <c r="E897" i="2"/>
  <c r="F897" i="2" s="1"/>
  <c r="H897" i="2" s="1"/>
  <c r="G896" i="2"/>
  <c r="E896" i="2"/>
  <c r="F896" i="2" s="1"/>
  <c r="H896" i="2" s="1"/>
  <c r="G895" i="2"/>
  <c r="E895" i="2"/>
  <c r="F895" i="2" s="1"/>
  <c r="H895" i="2" s="1"/>
  <c r="G894" i="2"/>
  <c r="H894" i="2" s="1"/>
  <c r="G893" i="2"/>
  <c r="H893" i="2" s="1"/>
  <c r="G892" i="2"/>
  <c r="E892" i="2"/>
  <c r="F892" i="2" s="1"/>
  <c r="H892" i="2" s="1"/>
  <c r="G891" i="2"/>
  <c r="E891" i="2"/>
  <c r="F891" i="2" s="1"/>
  <c r="H891" i="2" s="1"/>
  <c r="G890" i="2"/>
  <c r="E890" i="2"/>
  <c r="F890" i="2" s="1"/>
  <c r="H890" i="2" s="1"/>
  <c r="G889" i="2"/>
  <c r="E889" i="2"/>
  <c r="F889" i="2" s="1"/>
  <c r="H889" i="2" s="1"/>
  <c r="G888" i="2"/>
  <c r="E888" i="2"/>
  <c r="F888" i="2" s="1"/>
  <c r="H888" i="2" s="1"/>
  <c r="G887" i="2"/>
  <c r="H887" i="2" s="1"/>
  <c r="G886" i="2"/>
  <c r="H886" i="2" s="1"/>
  <c r="G885" i="2"/>
  <c r="E885" i="2"/>
  <c r="F885" i="2" s="1"/>
  <c r="H885" i="2" s="1"/>
  <c r="G884" i="2"/>
  <c r="H884" i="2" s="1"/>
  <c r="G883" i="2"/>
  <c r="H883" i="2" s="1"/>
  <c r="G882" i="2"/>
  <c r="E882" i="2"/>
  <c r="F882" i="2" s="1"/>
  <c r="H882" i="2" s="1"/>
  <c r="G881" i="2"/>
  <c r="H881" i="2" s="1"/>
  <c r="G880" i="2"/>
  <c r="H880" i="2" s="1"/>
  <c r="G879" i="2"/>
  <c r="H879" i="2" s="1"/>
  <c r="G878" i="2"/>
  <c r="H878" i="2" s="1"/>
  <c r="G877" i="2"/>
  <c r="E877" i="2"/>
  <c r="F877" i="2" s="1"/>
  <c r="H877" i="2" s="1"/>
  <c r="G876" i="2"/>
  <c r="H876" i="2" s="1"/>
  <c r="G875" i="2"/>
  <c r="E875" i="2"/>
  <c r="F875" i="2" s="1"/>
  <c r="G874" i="2"/>
  <c r="H874" i="2" s="1"/>
  <c r="G873" i="2"/>
  <c r="E873" i="2"/>
  <c r="F873" i="2" s="1"/>
  <c r="H873" i="2" s="1"/>
  <c r="G872" i="2"/>
  <c r="H872" i="2" s="1"/>
  <c r="G871" i="2"/>
  <c r="E871" i="2"/>
  <c r="F871" i="2" s="1"/>
  <c r="H871" i="2" s="1"/>
  <c r="G870" i="2"/>
  <c r="H870" i="2" s="1"/>
  <c r="G869" i="2"/>
  <c r="E869" i="2"/>
  <c r="F869" i="2" s="1"/>
  <c r="H869" i="2" s="1"/>
  <c r="G868" i="2"/>
  <c r="E868" i="2"/>
  <c r="F868" i="2" s="1"/>
  <c r="H868" i="2" s="1"/>
  <c r="G867" i="2"/>
  <c r="H867" i="2" s="1"/>
  <c r="G866" i="2"/>
  <c r="H866" i="2" s="1"/>
  <c r="G865" i="2"/>
  <c r="H865" i="2" s="1"/>
  <c r="G864" i="2"/>
  <c r="H864" i="2" s="1"/>
  <c r="G863" i="2"/>
  <c r="H863" i="2" s="1"/>
  <c r="G862" i="2"/>
  <c r="H862" i="2" s="1"/>
  <c r="G861" i="2"/>
  <c r="E861" i="2"/>
  <c r="F861" i="2" s="1"/>
  <c r="H861" i="2" s="1"/>
  <c r="G860" i="2"/>
  <c r="H860" i="2" s="1"/>
  <c r="G859" i="2"/>
  <c r="H859" i="2" s="1"/>
  <c r="G858" i="2"/>
  <c r="E858" i="2"/>
  <c r="F858" i="2" s="1"/>
  <c r="H858" i="2" s="1"/>
  <c r="G857" i="2"/>
  <c r="E857" i="2"/>
  <c r="F857" i="2" s="1"/>
  <c r="H857" i="2" s="1"/>
  <c r="G856" i="2"/>
  <c r="E856" i="2"/>
  <c r="F856" i="2" s="1"/>
  <c r="H856" i="2" s="1"/>
  <c r="G855" i="2"/>
  <c r="E855" i="2"/>
  <c r="F855" i="2" s="1"/>
  <c r="H855" i="2" s="1"/>
  <c r="G854" i="2"/>
  <c r="E854" i="2"/>
  <c r="F854" i="2" s="1"/>
  <c r="H854" i="2" s="1"/>
  <c r="G853" i="2"/>
  <c r="E853" i="2"/>
  <c r="F853" i="2" s="1"/>
  <c r="H853" i="2" s="1"/>
  <c r="G852" i="2"/>
  <c r="E852" i="2"/>
  <c r="F852" i="2" s="1"/>
  <c r="H852" i="2" s="1"/>
  <c r="G851" i="2"/>
  <c r="E851" i="2"/>
  <c r="F851" i="2" s="1"/>
  <c r="H851" i="2" s="1"/>
  <c r="G850" i="2"/>
  <c r="E850" i="2"/>
  <c r="F850" i="2" s="1"/>
  <c r="H850" i="2" s="1"/>
  <c r="G849" i="2"/>
  <c r="E849" i="2"/>
  <c r="F849" i="2" s="1"/>
  <c r="H849" i="2" s="1"/>
  <c r="G848" i="2"/>
  <c r="H848" i="2" s="1"/>
  <c r="G847" i="2"/>
  <c r="E847" i="2"/>
  <c r="F847" i="2" s="1"/>
  <c r="H847" i="2" s="1"/>
  <c r="G846" i="2"/>
  <c r="E846" i="2"/>
  <c r="F846" i="2" s="1"/>
  <c r="H846" i="2" s="1"/>
  <c r="G845" i="2"/>
  <c r="H845" i="2" s="1"/>
  <c r="G844" i="2"/>
  <c r="H844" i="2" s="1"/>
  <c r="G843" i="2"/>
  <c r="H843" i="2" s="1"/>
  <c r="G842" i="2"/>
  <c r="E842" i="2"/>
  <c r="F842" i="2" s="1"/>
  <c r="H842" i="2" s="1"/>
  <c r="G841" i="2"/>
  <c r="E841" i="2"/>
  <c r="F841" i="2" s="1"/>
  <c r="H841" i="2" s="1"/>
  <c r="G840" i="2"/>
  <c r="E840" i="2"/>
  <c r="F840" i="2" s="1"/>
  <c r="H840" i="2" s="1"/>
  <c r="G839" i="2"/>
  <c r="E839" i="2"/>
  <c r="F839" i="2" s="1"/>
  <c r="H839" i="2" s="1"/>
  <c r="G838" i="2"/>
  <c r="H838" i="2" s="1"/>
  <c r="G837" i="2"/>
  <c r="H837" i="2" s="1"/>
  <c r="G836" i="2"/>
  <c r="E836" i="2"/>
  <c r="F836" i="2" s="1"/>
  <c r="H836" i="2" s="1"/>
  <c r="G835" i="2"/>
  <c r="H835" i="2" s="1"/>
  <c r="G834" i="2"/>
  <c r="H834" i="2" s="1"/>
  <c r="G833" i="2"/>
  <c r="E833" i="2"/>
  <c r="F833" i="2" s="1"/>
  <c r="H833" i="2" s="1"/>
  <c r="G832" i="2"/>
  <c r="E832" i="2"/>
  <c r="F832" i="2" s="1"/>
  <c r="H832" i="2" s="1"/>
  <c r="G831" i="2"/>
  <c r="H831" i="2" s="1"/>
  <c r="G830" i="2"/>
  <c r="E830" i="2"/>
  <c r="F830" i="2" s="1"/>
  <c r="H830" i="2" s="1"/>
  <c r="G829" i="2"/>
  <c r="E829" i="2"/>
  <c r="F829" i="2" s="1"/>
  <c r="H829" i="2" s="1"/>
  <c r="G828" i="2"/>
  <c r="E828" i="2"/>
  <c r="F828" i="2" s="1"/>
  <c r="H828" i="2" s="1"/>
  <c r="G827" i="2"/>
  <c r="E827" i="2"/>
  <c r="F827" i="2" s="1"/>
  <c r="H827" i="2" s="1"/>
  <c r="G826" i="2"/>
  <c r="H826" i="2" s="1"/>
  <c r="G825" i="2"/>
  <c r="H825" i="2" s="1"/>
  <c r="G824" i="2"/>
  <c r="E824" i="2"/>
  <c r="F824" i="2" s="1"/>
  <c r="H824" i="2" s="1"/>
  <c r="G823" i="2"/>
  <c r="H823" i="2" s="1"/>
  <c r="G822" i="2"/>
  <c r="H822" i="2" s="1"/>
  <c r="G821" i="2"/>
  <c r="H821" i="2" s="1"/>
  <c r="G820" i="2"/>
  <c r="E820" i="2"/>
  <c r="F820" i="2" s="1"/>
  <c r="H820" i="2" s="1"/>
  <c r="G819" i="2"/>
  <c r="E819" i="2"/>
  <c r="F819" i="2" s="1"/>
  <c r="H819" i="2" s="1"/>
  <c r="G818" i="2"/>
  <c r="E818" i="2"/>
  <c r="F818" i="2" s="1"/>
  <c r="H818" i="2" s="1"/>
  <c r="G817" i="2"/>
  <c r="E817" i="2"/>
  <c r="F817" i="2" s="1"/>
  <c r="H817" i="2" s="1"/>
  <c r="G816" i="2"/>
  <c r="E816" i="2"/>
  <c r="F816" i="2" s="1"/>
  <c r="H816" i="2" s="1"/>
  <c r="G815" i="2"/>
  <c r="E815" i="2"/>
  <c r="F815" i="2" s="1"/>
  <c r="H815" i="2" s="1"/>
  <c r="G814" i="2"/>
  <c r="E814" i="2"/>
  <c r="F814" i="2" s="1"/>
  <c r="H814" i="2" s="1"/>
  <c r="G813" i="2"/>
  <c r="E813" i="2"/>
  <c r="F813" i="2" s="1"/>
  <c r="H813" i="2" s="1"/>
  <c r="G812" i="2"/>
  <c r="E812" i="2"/>
  <c r="F812" i="2" s="1"/>
  <c r="H812" i="2" s="1"/>
  <c r="G811" i="2"/>
  <c r="E811" i="2"/>
  <c r="F811" i="2" s="1"/>
  <c r="H811" i="2" s="1"/>
  <c r="G810" i="2"/>
  <c r="E810" i="2"/>
  <c r="F810" i="2" s="1"/>
  <c r="H810" i="2" s="1"/>
  <c r="G809" i="2"/>
  <c r="E809" i="2"/>
  <c r="F809" i="2" s="1"/>
  <c r="H809" i="2" s="1"/>
  <c r="G808" i="2"/>
  <c r="E808" i="2"/>
  <c r="F808" i="2" s="1"/>
  <c r="H808" i="2" s="1"/>
  <c r="G807" i="2"/>
  <c r="E807" i="2"/>
  <c r="F807" i="2" s="1"/>
  <c r="H807" i="2" s="1"/>
  <c r="G806" i="2"/>
  <c r="E806" i="2"/>
  <c r="F806" i="2" s="1"/>
  <c r="H806" i="2" s="1"/>
  <c r="G805" i="2"/>
  <c r="E805" i="2"/>
  <c r="F805" i="2" s="1"/>
  <c r="H805" i="2" s="1"/>
  <c r="G804" i="2"/>
  <c r="E804" i="2"/>
  <c r="F804" i="2" s="1"/>
  <c r="H804" i="2" s="1"/>
  <c r="G803" i="2"/>
  <c r="E803" i="2"/>
  <c r="F803" i="2" s="1"/>
  <c r="H803" i="2" s="1"/>
  <c r="G802" i="2"/>
  <c r="E802" i="2"/>
  <c r="F802" i="2" s="1"/>
  <c r="H802" i="2" s="1"/>
  <c r="G801" i="2"/>
  <c r="E801" i="2"/>
  <c r="F801" i="2" s="1"/>
  <c r="H801" i="2" s="1"/>
  <c r="G800" i="2"/>
  <c r="E800" i="2"/>
  <c r="F800" i="2" s="1"/>
  <c r="H800" i="2" s="1"/>
  <c r="G799" i="2"/>
  <c r="E799" i="2"/>
  <c r="F799" i="2" s="1"/>
  <c r="H799" i="2" s="1"/>
  <c r="G798" i="2"/>
  <c r="E798" i="2"/>
  <c r="F798" i="2" s="1"/>
  <c r="H798" i="2" s="1"/>
  <c r="G797" i="2"/>
  <c r="E797" i="2"/>
  <c r="F797" i="2" s="1"/>
  <c r="H797" i="2" s="1"/>
  <c r="G796" i="2"/>
  <c r="E796" i="2"/>
  <c r="F796" i="2" s="1"/>
  <c r="H796" i="2" s="1"/>
  <c r="G795" i="2"/>
  <c r="H795" i="2" s="1"/>
  <c r="G794" i="2"/>
  <c r="H794" i="2" s="1"/>
  <c r="G793" i="2"/>
  <c r="H793" i="2" s="1"/>
  <c r="G792" i="2"/>
  <c r="H792" i="2" s="1"/>
  <c r="G791" i="2"/>
  <c r="H791" i="2" s="1"/>
  <c r="G790" i="2"/>
  <c r="H790" i="2" s="1"/>
  <c r="G789" i="2"/>
  <c r="E789" i="2"/>
  <c r="F789" i="2" s="1"/>
  <c r="H789" i="2" s="1"/>
  <c r="G788" i="2"/>
  <c r="E788" i="2"/>
  <c r="F788" i="2" s="1"/>
  <c r="H788" i="2" s="1"/>
  <c r="G787" i="2"/>
  <c r="E787" i="2"/>
  <c r="F787" i="2" s="1"/>
  <c r="H787" i="2" s="1"/>
  <c r="G786" i="2"/>
  <c r="E786" i="2"/>
  <c r="F786" i="2" s="1"/>
  <c r="H786" i="2" s="1"/>
  <c r="G785" i="2"/>
  <c r="E785" i="2"/>
  <c r="F785" i="2" s="1"/>
  <c r="H785" i="2" s="1"/>
  <c r="G784" i="2"/>
  <c r="E784" i="2"/>
  <c r="F784" i="2" s="1"/>
  <c r="H784" i="2" s="1"/>
  <c r="G783" i="2"/>
  <c r="E783" i="2"/>
  <c r="F783" i="2" s="1"/>
  <c r="H783" i="2" s="1"/>
  <c r="G782" i="2"/>
  <c r="E782" i="2"/>
  <c r="F782" i="2" s="1"/>
  <c r="H782" i="2" s="1"/>
  <c r="G781" i="2"/>
  <c r="E781" i="2"/>
  <c r="F781" i="2" s="1"/>
  <c r="H781" i="2" s="1"/>
  <c r="G780" i="2"/>
  <c r="E780" i="2"/>
  <c r="F780" i="2" s="1"/>
  <c r="H780" i="2" s="1"/>
  <c r="G779" i="2"/>
  <c r="E779" i="2"/>
  <c r="F779" i="2" s="1"/>
  <c r="H779" i="2" s="1"/>
  <c r="G778" i="2"/>
  <c r="E778" i="2"/>
  <c r="F778" i="2" s="1"/>
  <c r="H778" i="2" s="1"/>
  <c r="G777" i="2"/>
  <c r="E777" i="2"/>
  <c r="F777" i="2" s="1"/>
  <c r="H777" i="2" s="1"/>
  <c r="G776" i="2"/>
  <c r="E776" i="2"/>
  <c r="F776" i="2" s="1"/>
  <c r="H776" i="2" s="1"/>
  <c r="G775" i="2"/>
  <c r="E775" i="2"/>
  <c r="F775" i="2" s="1"/>
  <c r="H775" i="2" s="1"/>
  <c r="G774" i="2"/>
  <c r="E774" i="2"/>
  <c r="F774" i="2" s="1"/>
  <c r="H774" i="2" s="1"/>
  <c r="G773" i="2"/>
  <c r="H773" i="2" s="1"/>
  <c r="G772" i="2"/>
  <c r="H772" i="2" s="1"/>
  <c r="G771" i="2"/>
  <c r="H771" i="2" s="1"/>
  <c r="G770" i="2"/>
  <c r="H770" i="2" s="1"/>
  <c r="G769" i="2"/>
  <c r="E769" i="2"/>
  <c r="F769" i="2" s="1"/>
  <c r="H769" i="2" s="1"/>
  <c r="G768" i="2"/>
  <c r="H768" i="2" s="1"/>
  <c r="G767" i="2"/>
  <c r="H767" i="2" s="1"/>
  <c r="G766" i="2"/>
  <c r="H766" i="2" s="1"/>
  <c r="G765" i="2"/>
  <c r="E765" i="2"/>
  <c r="F765" i="2" s="1"/>
  <c r="H765" i="2" s="1"/>
  <c r="G764" i="2"/>
  <c r="E764" i="2"/>
  <c r="F764" i="2" s="1"/>
  <c r="H764" i="2" s="1"/>
  <c r="G763" i="2"/>
  <c r="H763" i="2" s="1"/>
  <c r="G762" i="2"/>
  <c r="H762" i="2" s="1"/>
  <c r="G761" i="2"/>
  <c r="H761" i="2" s="1"/>
  <c r="G760" i="2"/>
  <c r="H760" i="2" s="1"/>
  <c r="G759" i="2"/>
  <c r="H759" i="2" s="1"/>
  <c r="G758" i="2"/>
  <c r="E758" i="2"/>
  <c r="F758" i="2" s="1"/>
  <c r="H758" i="2" s="1"/>
  <c r="G757" i="2"/>
  <c r="E757" i="2"/>
  <c r="F757" i="2" s="1"/>
  <c r="H757" i="2" s="1"/>
  <c r="G756" i="2"/>
  <c r="E756" i="2"/>
  <c r="F756" i="2" s="1"/>
  <c r="H756" i="2" s="1"/>
  <c r="G755" i="2"/>
  <c r="E755" i="2"/>
  <c r="F755" i="2" s="1"/>
  <c r="H755" i="2" s="1"/>
  <c r="G754" i="2"/>
  <c r="E754" i="2"/>
  <c r="F754" i="2" s="1"/>
  <c r="H754" i="2" s="1"/>
  <c r="G753" i="2"/>
  <c r="H753" i="2" s="1"/>
  <c r="G752" i="2"/>
  <c r="E752" i="2"/>
  <c r="F752" i="2" s="1"/>
  <c r="H752" i="2" s="1"/>
  <c r="G751" i="2"/>
  <c r="E751" i="2"/>
  <c r="F751" i="2" s="1"/>
  <c r="H751" i="2" s="1"/>
  <c r="G750" i="2"/>
  <c r="E750" i="2"/>
  <c r="F750" i="2" s="1"/>
  <c r="H750" i="2" s="1"/>
  <c r="G749" i="2"/>
  <c r="E749" i="2"/>
  <c r="F749" i="2" s="1"/>
  <c r="H749" i="2" s="1"/>
  <c r="G748" i="2"/>
  <c r="E748" i="2"/>
  <c r="F748" i="2" s="1"/>
  <c r="H748" i="2" s="1"/>
  <c r="G747" i="2"/>
  <c r="H747" i="2" s="1"/>
  <c r="G746" i="2"/>
  <c r="H746" i="2" s="1"/>
  <c r="G745" i="2"/>
  <c r="E745" i="2"/>
  <c r="F745" i="2" s="1"/>
  <c r="H745" i="2" s="1"/>
  <c r="G744" i="2"/>
  <c r="E744" i="2"/>
  <c r="F744" i="2" s="1"/>
  <c r="H744" i="2" s="1"/>
  <c r="G743" i="2"/>
  <c r="E743" i="2"/>
  <c r="F743" i="2" s="1"/>
  <c r="H743" i="2" s="1"/>
  <c r="G742" i="2"/>
  <c r="E742" i="2"/>
  <c r="F742" i="2" s="1"/>
  <c r="H742" i="2" s="1"/>
  <c r="G741" i="2"/>
  <c r="E741" i="2"/>
  <c r="F741" i="2" s="1"/>
  <c r="H741" i="2" s="1"/>
  <c r="G740" i="2"/>
  <c r="E740" i="2"/>
  <c r="F740" i="2" s="1"/>
  <c r="H740" i="2" s="1"/>
  <c r="G739" i="2"/>
  <c r="E739" i="2"/>
  <c r="F739" i="2" s="1"/>
  <c r="H739" i="2" s="1"/>
  <c r="G738" i="2"/>
  <c r="E738" i="2"/>
  <c r="F738" i="2" s="1"/>
  <c r="H738" i="2" s="1"/>
  <c r="G737" i="2"/>
  <c r="H737" i="2" s="1"/>
  <c r="G736" i="2"/>
  <c r="H736" i="2" s="1"/>
  <c r="G735" i="2"/>
  <c r="E735" i="2"/>
  <c r="F735" i="2" s="1"/>
  <c r="H735" i="2" s="1"/>
  <c r="G734" i="2"/>
  <c r="E734" i="2"/>
  <c r="F734" i="2" s="1"/>
  <c r="H734" i="2" s="1"/>
  <c r="G733" i="2"/>
  <c r="E733" i="2"/>
  <c r="F733" i="2" s="1"/>
  <c r="H733" i="2" s="1"/>
  <c r="G732" i="2"/>
  <c r="E732" i="2"/>
  <c r="F732" i="2" s="1"/>
  <c r="H732" i="2" s="1"/>
  <c r="G731" i="2"/>
  <c r="E731" i="2"/>
  <c r="F731" i="2" s="1"/>
  <c r="H731" i="2" s="1"/>
  <c r="G730" i="2"/>
  <c r="E730" i="2"/>
  <c r="F730" i="2" s="1"/>
  <c r="H730" i="2" s="1"/>
  <c r="G729" i="2"/>
  <c r="E729" i="2"/>
  <c r="F729" i="2" s="1"/>
  <c r="H729" i="2" s="1"/>
  <c r="G728" i="2"/>
  <c r="E728" i="2"/>
  <c r="F728" i="2" s="1"/>
  <c r="H728" i="2" s="1"/>
  <c r="G727" i="2"/>
  <c r="H727" i="2" s="1"/>
  <c r="G726" i="2"/>
  <c r="H726" i="2" s="1"/>
  <c r="G725" i="2"/>
  <c r="E725" i="2"/>
  <c r="F725" i="2" s="1"/>
  <c r="H725" i="2" s="1"/>
  <c r="G724" i="2"/>
  <c r="E724" i="2"/>
  <c r="F724" i="2" s="1"/>
  <c r="H724" i="2" s="1"/>
  <c r="G723" i="2"/>
  <c r="E723" i="2"/>
  <c r="F723" i="2" s="1"/>
  <c r="H723" i="2" s="1"/>
  <c r="G722" i="2"/>
  <c r="E722" i="2"/>
  <c r="F722" i="2" s="1"/>
  <c r="H722" i="2" s="1"/>
  <c r="G721" i="2"/>
  <c r="E721" i="2"/>
  <c r="F721" i="2" s="1"/>
  <c r="H721" i="2" s="1"/>
  <c r="G720" i="2"/>
  <c r="E720" i="2"/>
  <c r="F720" i="2" s="1"/>
  <c r="H720" i="2" s="1"/>
  <c r="G719" i="2"/>
  <c r="E719" i="2"/>
  <c r="F719" i="2" s="1"/>
  <c r="H719" i="2" s="1"/>
  <c r="G718" i="2"/>
  <c r="E718" i="2"/>
  <c r="F718" i="2" s="1"/>
  <c r="H718" i="2" s="1"/>
  <c r="G717" i="2"/>
  <c r="H717" i="2" s="1"/>
  <c r="G716" i="2"/>
  <c r="H716" i="2" s="1"/>
  <c r="G715" i="2"/>
  <c r="H715" i="2" s="1"/>
  <c r="G714" i="2"/>
  <c r="E714" i="2"/>
  <c r="F714" i="2" s="1"/>
  <c r="H714" i="2" s="1"/>
  <c r="G713" i="2"/>
  <c r="E713" i="2"/>
  <c r="F713" i="2" s="1"/>
  <c r="H713" i="2" s="1"/>
  <c r="G712" i="2"/>
  <c r="H712" i="2" s="1"/>
  <c r="G711" i="2"/>
  <c r="E711" i="2"/>
  <c r="F711" i="2" s="1"/>
  <c r="H711" i="2" s="1"/>
  <c r="G710" i="2"/>
  <c r="E710" i="2"/>
  <c r="F710" i="2" s="1"/>
  <c r="H710" i="2" s="1"/>
  <c r="G709" i="2"/>
  <c r="H709" i="2" s="1"/>
  <c r="G708" i="2"/>
  <c r="E708" i="2"/>
  <c r="F708" i="2" s="1"/>
  <c r="H708" i="2" s="1"/>
  <c r="G707" i="2"/>
  <c r="H707" i="2" s="1"/>
  <c r="G706" i="2"/>
  <c r="E706" i="2"/>
  <c r="F706" i="2" s="1"/>
  <c r="H706" i="2" s="1"/>
  <c r="G705" i="2"/>
  <c r="H705" i="2" s="1"/>
  <c r="G704" i="2"/>
  <c r="H704" i="2" s="1"/>
  <c r="G703" i="2"/>
  <c r="E703" i="2"/>
  <c r="F703" i="2" s="1"/>
  <c r="H703" i="2" s="1"/>
  <c r="G702" i="2"/>
  <c r="H702" i="2" s="1"/>
  <c r="G701" i="2"/>
  <c r="H701" i="2" s="1"/>
  <c r="G700" i="2"/>
  <c r="E700" i="2"/>
  <c r="F700" i="2" s="1"/>
  <c r="H700" i="2" s="1"/>
  <c r="G699" i="2"/>
  <c r="E699" i="2"/>
  <c r="F699" i="2" s="1"/>
  <c r="H699" i="2" s="1"/>
  <c r="G698" i="2"/>
  <c r="E698" i="2"/>
  <c r="F698" i="2" s="1"/>
  <c r="H698" i="2" s="1"/>
  <c r="G697" i="2"/>
  <c r="H697" i="2" s="1"/>
  <c r="G696" i="2"/>
  <c r="H696" i="2" s="1"/>
  <c r="G695" i="2"/>
  <c r="E695" i="2"/>
  <c r="F695" i="2" s="1"/>
  <c r="H695" i="2" s="1"/>
  <c r="G694" i="2"/>
  <c r="H694" i="2" s="1"/>
  <c r="G693" i="2"/>
  <c r="E693" i="2"/>
  <c r="F693" i="2" s="1"/>
  <c r="H693" i="2" s="1"/>
  <c r="G692" i="2"/>
  <c r="E692" i="2"/>
  <c r="F692" i="2" s="1"/>
  <c r="H692" i="2" s="1"/>
  <c r="G691" i="2"/>
  <c r="E691" i="2"/>
  <c r="F691" i="2" s="1"/>
  <c r="H691" i="2" s="1"/>
  <c r="G690" i="2"/>
  <c r="E690" i="2"/>
  <c r="F690" i="2" s="1"/>
  <c r="H690" i="2" s="1"/>
  <c r="G689" i="2"/>
  <c r="E689" i="2"/>
  <c r="F689" i="2" s="1"/>
  <c r="H689" i="2" s="1"/>
  <c r="G688" i="2"/>
  <c r="E688" i="2"/>
  <c r="F688" i="2" s="1"/>
  <c r="H688" i="2" s="1"/>
  <c r="G687" i="2"/>
  <c r="H687" i="2" s="1"/>
  <c r="G686" i="2"/>
  <c r="H686" i="2" s="1"/>
  <c r="G685" i="2"/>
  <c r="H685" i="2" s="1"/>
  <c r="G684" i="2"/>
  <c r="E684" i="2"/>
  <c r="F684" i="2" s="1"/>
  <c r="H684" i="2" s="1"/>
  <c r="G683" i="2"/>
  <c r="E683" i="2"/>
  <c r="F683" i="2" s="1"/>
  <c r="H683" i="2" s="1"/>
  <c r="G682" i="2"/>
  <c r="E682" i="2"/>
  <c r="F682" i="2" s="1"/>
  <c r="H682" i="2" s="1"/>
  <c r="G681" i="2"/>
  <c r="H681" i="2" s="1"/>
  <c r="G680" i="2"/>
  <c r="E680" i="2"/>
  <c r="F680" i="2" s="1"/>
  <c r="H680" i="2" s="1"/>
  <c r="G679" i="2"/>
  <c r="E679" i="2"/>
  <c r="F679" i="2" s="1"/>
  <c r="H679" i="2" s="1"/>
  <c r="G678" i="2"/>
  <c r="E678" i="2"/>
  <c r="F678" i="2" s="1"/>
  <c r="H678" i="2" s="1"/>
  <c r="G677" i="2"/>
  <c r="E677" i="2"/>
  <c r="F677" i="2" s="1"/>
  <c r="H677" i="2" s="1"/>
  <c r="G676" i="2"/>
  <c r="E676" i="2"/>
  <c r="F676" i="2" s="1"/>
  <c r="H676" i="2" s="1"/>
  <c r="G675" i="2"/>
  <c r="E675" i="2"/>
  <c r="F675" i="2" s="1"/>
  <c r="H675" i="2" s="1"/>
  <c r="G674" i="2"/>
  <c r="E674" i="2"/>
  <c r="F674" i="2" s="1"/>
  <c r="H674" i="2" s="1"/>
  <c r="G673" i="2"/>
  <c r="E673" i="2"/>
  <c r="F673" i="2" s="1"/>
  <c r="H673" i="2" s="1"/>
  <c r="G672" i="2"/>
  <c r="E672" i="2"/>
  <c r="F672" i="2" s="1"/>
  <c r="H672" i="2" s="1"/>
  <c r="G671" i="2"/>
  <c r="E671" i="2"/>
  <c r="F671" i="2" s="1"/>
  <c r="H671" i="2" s="1"/>
  <c r="G670" i="2"/>
  <c r="E670" i="2"/>
  <c r="F670" i="2" s="1"/>
  <c r="H670" i="2" s="1"/>
  <c r="G669" i="2"/>
  <c r="E669" i="2"/>
  <c r="F669" i="2" s="1"/>
  <c r="H669" i="2" s="1"/>
  <c r="G668" i="2"/>
  <c r="H668" i="2" s="1"/>
  <c r="G667" i="2"/>
  <c r="E667" i="2"/>
  <c r="F667" i="2" s="1"/>
  <c r="H667" i="2" s="1"/>
  <c r="G666" i="2"/>
  <c r="E666" i="2"/>
  <c r="F666" i="2" s="1"/>
  <c r="H666" i="2" s="1"/>
  <c r="G665" i="2"/>
  <c r="E665" i="2"/>
  <c r="F665" i="2" s="1"/>
  <c r="H665" i="2" s="1"/>
  <c r="G664" i="2"/>
  <c r="H664" i="2" s="1"/>
  <c r="G663" i="2"/>
  <c r="E663" i="2"/>
  <c r="F663" i="2" s="1"/>
  <c r="H663" i="2" s="1"/>
  <c r="G662" i="2"/>
  <c r="E662" i="2"/>
  <c r="F662" i="2" s="1"/>
  <c r="H662" i="2" s="1"/>
  <c r="G661" i="2"/>
  <c r="E661" i="2"/>
  <c r="F661" i="2" s="1"/>
  <c r="H661" i="2" s="1"/>
  <c r="G660" i="2"/>
  <c r="E660" i="2"/>
  <c r="F660" i="2" s="1"/>
  <c r="H660" i="2" s="1"/>
  <c r="G659" i="2"/>
  <c r="E659" i="2"/>
  <c r="F659" i="2" s="1"/>
  <c r="H659" i="2" s="1"/>
  <c r="G658" i="2"/>
  <c r="E658" i="2"/>
  <c r="F658" i="2" s="1"/>
  <c r="H658" i="2" s="1"/>
  <c r="G657" i="2"/>
  <c r="E657" i="2"/>
  <c r="F657" i="2" s="1"/>
  <c r="H657" i="2" s="1"/>
  <c r="G656" i="2"/>
  <c r="E656" i="2"/>
  <c r="F656" i="2" s="1"/>
  <c r="H656" i="2" s="1"/>
  <c r="G655" i="2"/>
  <c r="E655" i="2"/>
  <c r="F655" i="2" s="1"/>
  <c r="H655" i="2" s="1"/>
  <c r="G654" i="2"/>
  <c r="E654" i="2"/>
  <c r="F654" i="2" s="1"/>
  <c r="H654" i="2" s="1"/>
  <c r="G653" i="2"/>
  <c r="E653" i="2"/>
  <c r="F653" i="2" s="1"/>
  <c r="H653" i="2" s="1"/>
  <c r="G652" i="2"/>
  <c r="E652" i="2"/>
  <c r="F652" i="2" s="1"/>
  <c r="H652" i="2" s="1"/>
  <c r="G651" i="2"/>
  <c r="E651" i="2"/>
  <c r="F651" i="2" s="1"/>
  <c r="H651" i="2" s="1"/>
  <c r="G650" i="2"/>
  <c r="E650" i="2"/>
  <c r="F650" i="2" s="1"/>
  <c r="H650" i="2" s="1"/>
  <c r="G649" i="2"/>
  <c r="E649" i="2"/>
  <c r="F649" i="2" s="1"/>
  <c r="H649" i="2" s="1"/>
  <c r="G648" i="2"/>
  <c r="E648" i="2"/>
  <c r="F648" i="2" s="1"/>
  <c r="H648" i="2" s="1"/>
  <c r="G647" i="2"/>
  <c r="E647" i="2"/>
  <c r="F647" i="2" s="1"/>
  <c r="H647" i="2" s="1"/>
  <c r="G646" i="2"/>
  <c r="E646" i="2"/>
  <c r="F646" i="2" s="1"/>
  <c r="H646" i="2" s="1"/>
  <c r="G645" i="2"/>
  <c r="E645" i="2"/>
  <c r="F645" i="2" s="1"/>
  <c r="H645" i="2" s="1"/>
  <c r="G644" i="2"/>
  <c r="E644" i="2"/>
  <c r="F644" i="2" s="1"/>
  <c r="H644" i="2" s="1"/>
  <c r="G643" i="2"/>
  <c r="E643" i="2"/>
  <c r="F643" i="2" s="1"/>
  <c r="H643" i="2" s="1"/>
  <c r="G642" i="2"/>
  <c r="E642" i="2"/>
  <c r="F642" i="2" s="1"/>
  <c r="H642" i="2" s="1"/>
  <c r="G641" i="2"/>
  <c r="E641" i="2"/>
  <c r="F641" i="2" s="1"/>
  <c r="H641" i="2" s="1"/>
  <c r="G640" i="2"/>
  <c r="E640" i="2"/>
  <c r="F640" i="2" s="1"/>
  <c r="H640" i="2" s="1"/>
  <c r="G639" i="2"/>
  <c r="E639" i="2"/>
  <c r="F639" i="2" s="1"/>
  <c r="H639" i="2" s="1"/>
  <c r="G638" i="2"/>
  <c r="E638" i="2"/>
  <c r="F638" i="2" s="1"/>
  <c r="H638" i="2" s="1"/>
  <c r="G637" i="2"/>
  <c r="E637" i="2"/>
  <c r="F637" i="2" s="1"/>
  <c r="H637" i="2" s="1"/>
  <c r="G636" i="2"/>
  <c r="E636" i="2"/>
  <c r="F636" i="2" s="1"/>
  <c r="H636" i="2" s="1"/>
  <c r="G635" i="2"/>
  <c r="E635" i="2"/>
  <c r="F635" i="2" s="1"/>
  <c r="H635" i="2" s="1"/>
  <c r="G634" i="2"/>
  <c r="E634" i="2"/>
  <c r="F634" i="2" s="1"/>
  <c r="H634" i="2" s="1"/>
  <c r="G633" i="2"/>
  <c r="E633" i="2"/>
  <c r="F633" i="2" s="1"/>
  <c r="H633" i="2" s="1"/>
  <c r="G632" i="2"/>
  <c r="E632" i="2"/>
  <c r="F632" i="2" s="1"/>
  <c r="H632" i="2" s="1"/>
  <c r="G631" i="2"/>
  <c r="E631" i="2"/>
  <c r="F631" i="2" s="1"/>
  <c r="H631" i="2" s="1"/>
  <c r="G630" i="2"/>
  <c r="E630" i="2"/>
  <c r="F630" i="2" s="1"/>
  <c r="H630" i="2" s="1"/>
  <c r="G629" i="2"/>
  <c r="E629" i="2"/>
  <c r="F629" i="2" s="1"/>
  <c r="H629" i="2" s="1"/>
  <c r="G628" i="2"/>
  <c r="E628" i="2"/>
  <c r="F628" i="2" s="1"/>
  <c r="H628" i="2" s="1"/>
  <c r="G627" i="2"/>
  <c r="E627" i="2"/>
  <c r="F627" i="2" s="1"/>
  <c r="H627" i="2" s="1"/>
  <c r="G626" i="2"/>
  <c r="E626" i="2"/>
  <c r="F626" i="2" s="1"/>
  <c r="H626" i="2" s="1"/>
  <c r="G625" i="2"/>
  <c r="E625" i="2"/>
  <c r="F625" i="2" s="1"/>
  <c r="H625" i="2" s="1"/>
  <c r="G624" i="2"/>
  <c r="E624" i="2"/>
  <c r="F624" i="2" s="1"/>
  <c r="H624" i="2" s="1"/>
  <c r="G623" i="2"/>
  <c r="E623" i="2"/>
  <c r="F623" i="2" s="1"/>
  <c r="H623" i="2" s="1"/>
  <c r="G622" i="2"/>
  <c r="E622" i="2"/>
  <c r="F622" i="2" s="1"/>
  <c r="H622" i="2" s="1"/>
  <c r="G621" i="2"/>
  <c r="E621" i="2"/>
  <c r="F621" i="2" s="1"/>
  <c r="H621" i="2" s="1"/>
  <c r="G620" i="2"/>
  <c r="H620" i="2" s="1"/>
  <c r="G619" i="2"/>
  <c r="H619" i="2" s="1"/>
  <c r="G618" i="2"/>
  <c r="H618" i="2" s="1"/>
  <c r="G617" i="2"/>
  <c r="H617" i="2" s="1"/>
  <c r="G616" i="2"/>
  <c r="H616" i="2" s="1"/>
  <c r="G615" i="2"/>
  <c r="E615" i="2"/>
  <c r="F615" i="2" s="1"/>
  <c r="H615" i="2" s="1"/>
  <c r="G614" i="2"/>
  <c r="E614" i="2"/>
  <c r="F614" i="2" s="1"/>
  <c r="H614" i="2" s="1"/>
  <c r="G613" i="2"/>
  <c r="H613" i="2" s="1"/>
  <c r="G612" i="2"/>
  <c r="E612" i="2"/>
  <c r="F612" i="2" s="1"/>
  <c r="H612" i="2" s="1"/>
  <c r="G611" i="2"/>
  <c r="E611" i="2"/>
  <c r="F611" i="2" s="1"/>
  <c r="H611" i="2" s="1"/>
  <c r="G610" i="2"/>
  <c r="E610" i="2"/>
  <c r="F610" i="2" s="1"/>
  <c r="H610" i="2" s="1"/>
  <c r="G609" i="2"/>
  <c r="E609" i="2"/>
  <c r="F609" i="2" s="1"/>
  <c r="H609" i="2" s="1"/>
  <c r="G608" i="2"/>
  <c r="E608" i="2"/>
  <c r="F608" i="2" s="1"/>
  <c r="H608" i="2" s="1"/>
  <c r="G607" i="2"/>
  <c r="H607" i="2" s="1"/>
  <c r="G606" i="2"/>
  <c r="H606" i="2" s="1"/>
  <c r="G605" i="2"/>
  <c r="E605" i="2"/>
  <c r="F605" i="2" s="1"/>
  <c r="H605" i="2" s="1"/>
  <c r="G604" i="2"/>
  <c r="E604" i="2"/>
  <c r="F604" i="2" s="1"/>
  <c r="H604" i="2" s="1"/>
  <c r="G603" i="2"/>
  <c r="E603" i="2"/>
  <c r="F603" i="2" s="1"/>
  <c r="H603" i="2" s="1"/>
  <c r="G602" i="2"/>
  <c r="E602" i="2"/>
  <c r="F602" i="2" s="1"/>
  <c r="H602" i="2" s="1"/>
  <c r="G601" i="2"/>
  <c r="E601" i="2"/>
  <c r="F601" i="2" s="1"/>
  <c r="H601" i="2" s="1"/>
  <c r="G600" i="2"/>
  <c r="E600" i="2"/>
  <c r="F600" i="2" s="1"/>
  <c r="H600" i="2" s="1"/>
  <c r="G599" i="2"/>
  <c r="E599" i="2"/>
  <c r="F599" i="2" s="1"/>
  <c r="H599" i="2" s="1"/>
  <c r="G598" i="2"/>
  <c r="E598" i="2"/>
  <c r="F598" i="2" s="1"/>
  <c r="H598" i="2" s="1"/>
  <c r="G597" i="2"/>
  <c r="E597" i="2"/>
  <c r="F597" i="2" s="1"/>
  <c r="H597" i="2" s="1"/>
  <c r="G596" i="2"/>
  <c r="E596" i="2"/>
  <c r="F596" i="2" s="1"/>
  <c r="H596" i="2" s="1"/>
  <c r="G595" i="2"/>
  <c r="E595" i="2"/>
  <c r="F595" i="2" s="1"/>
  <c r="H595" i="2" s="1"/>
  <c r="G594" i="2"/>
  <c r="E594" i="2"/>
  <c r="F594" i="2" s="1"/>
  <c r="H594" i="2" s="1"/>
  <c r="G593" i="2"/>
  <c r="E593" i="2"/>
  <c r="F593" i="2" s="1"/>
  <c r="H593" i="2" s="1"/>
  <c r="G592" i="2"/>
  <c r="H592" i="2" s="1"/>
  <c r="G591" i="2"/>
  <c r="H591" i="2" s="1"/>
  <c r="G590" i="2"/>
  <c r="H590" i="2" s="1"/>
  <c r="G589" i="2"/>
  <c r="E589" i="2"/>
  <c r="F589" i="2" s="1"/>
  <c r="H589" i="2" s="1"/>
  <c r="G588" i="2"/>
  <c r="E588" i="2"/>
  <c r="F588" i="2" s="1"/>
  <c r="H588" i="2" s="1"/>
  <c r="G587" i="2"/>
  <c r="E587" i="2"/>
  <c r="F587" i="2" s="1"/>
  <c r="H587" i="2" s="1"/>
  <c r="G586" i="2"/>
  <c r="E586" i="2"/>
  <c r="F586" i="2" s="1"/>
  <c r="H586" i="2" s="1"/>
  <c r="G585" i="2"/>
  <c r="E585" i="2"/>
  <c r="F585" i="2" s="1"/>
  <c r="H585" i="2" s="1"/>
  <c r="G584" i="2"/>
  <c r="E584" i="2"/>
  <c r="F584" i="2" s="1"/>
  <c r="H584" i="2" s="1"/>
  <c r="G583" i="2"/>
  <c r="E583" i="2"/>
  <c r="F583" i="2" s="1"/>
  <c r="H583" i="2" s="1"/>
  <c r="G582" i="2"/>
  <c r="E582" i="2"/>
  <c r="F582" i="2" s="1"/>
  <c r="H582" i="2" s="1"/>
  <c r="G581" i="2"/>
  <c r="E581" i="2"/>
  <c r="F581" i="2" s="1"/>
  <c r="H581" i="2" s="1"/>
  <c r="G580" i="2"/>
  <c r="E580" i="2"/>
  <c r="F580" i="2" s="1"/>
  <c r="H580" i="2" s="1"/>
  <c r="G579" i="2"/>
  <c r="E579" i="2"/>
  <c r="F579" i="2" s="1"/>
  <c r="H579" i="2" s="1"/>
  <c r="G578" i="2"/>
  <c r="E578" i="2"/>
  <c r="F578" i="2" s="1"/>
  <c r="H578" i="2" s="1"/>
  <c r="G577" i="2"/>
  <c r="E577" i="2"/>
  <c r="F577" i="2" s="1"/>
  <c r="H577" i="2" s="1"/>
  <c r="G576" i="2"/>
  <c r="E576" i="2"/>
  <c r="F576" i="2" s="1"/>
  <c r="H576" i="2" s="1"/>
  <c r="G575" i="2"/>
  <c r="E575" i="2"/>
  <c r="F575" i="2" s="1"/>
  <c r="H575" i="2" s="1"/>
  <c r="G574" i="2"/>
  <c r="E574" i="2"/>
  <c r="F574" i="2" s="1"/>
  <c r="H574" i="2" s="1"/>
  <c r="G573" i="2"/>
  <c r="E573" i="2"/>
  <c r="F573" i="2" s="1"/>
  <c r="H573" i="2" s="1"/>
  <c r="G572" i="2"/>
  <c r="E572" i="2"/>
  <c r="F572" i="2" s="1"/>
  <c r="H572" i="2" s="1"/>
  <c r="G571" i="2"/>
  <c r="E571" i="2"/>
  <c r="F571" i="2" s="1"/>
  <c r="H571" i="2" s="1"/>
  <c r="G570" i="2"/>
  <c r="E570" i="2"/>
  <c r="F570" i="2" s="1"/>
  <c r="H570" i="2" s="1"/>
  <c r="G569" i="2"/>
  <c r="E569" i="2"/>
  <c r="F569" i="2" s="1"/>
  <c r="H569" i="2" s="1"/>
  <c r="G568" i="2"/>
  <c r="E568" i="2"/>
  <c r="F568" i="2" s="1"/>
  <c r="H568" i="2" s="1"/>
  <c r="G567" i="2"/>
  <c r="H567" i="2" s="1"/>
  <c r="G566" i="2"/>
  <c r="H566" i="2" s="1"/>
  <c r="G565" i="2"/>
  <c r="E565" i="2"/>
  <c r="F565" i="2" s="1"/>
  <c r="H565" i="2" s="1"/>
  <c r="G564" i="2"/>
  <c r="E564" i="2"/>
  <c r="F564" i="2" s="1"/>
  <c r="H564" i="2" s="1"/>
  <c r="G563" i="2"/>
  <c r="H563" i="2" s="1"/>
  <c r="G562" i="2"/>
  <c r="H562" i="2" s="1"/>
  <c r="G561" i="2"/>
  <c r="H561" i="2" s="1"/>
  <c r="G560" i="2"/>
  <c r="E560" i="2"/>
  <c r="F560" i="2" s="1"/>
  <c r="H560" i="2" s="1"/>
  <c r="G559" i="2"/>
  <c r="E559" i="2"/>
  <c r="F559" i="2" s="1"/>
  <c r="H559" i="2" s="1"/>
  <c r="G558" i="2"/>
  <c r="E558" i="2"/>
  <c r="F558" i="2" s="1"/>
  <c r="H558" i="2" s="1"/>
  <c r="G557" i="2"/>
  <c r="E557" i="2"/>
  <c r="F557" i="2" s="1"/>
  <c r="H557" i="2" s="1"/>
  <c r="G556" i="2"/>
  <c r="E556" i="2"/>
  <c r="F556" i="2" s="1"/>
  <c r="H556" i="2" s="1"/>
  <c r="G555" i="2"/>
  <c r="E555" i="2"/>
  <c r="F555" i="2" s="1"/>
  <c r="H555" i="2" s="1"/>
  <c r="G554" i="2"/>
  <c r="E554" i="2"/>
  <c r="F554" i="2" s="1"/>
  <c r="H554" i="2" s="1"/>
  <c r="G553" i="2"/>
  <c r="E553" i="2"/>
  <c r="F553" i="2" s="1"/>
  <c r="H553" i="2" s="1"/>
  <c r="G552" i="2"/>
  <c r="E552" i="2"/>
  <c r="F552" i="2" s="1"/>
  <c r="H552" i="2" s="1"/>
  <c r="G551" i="2"/>
  <c r="H551" i="2" s="1"/>
  <c r="G550" i="2"/>
  <c r="H550" i="2" s="1"/>
  <c r="G549" i="2"/>
  <c r="E549" i="2"/>
  <c r="F549" i="2" s="1"/>
  <c r="H549" i="2" s="1"/>
  <c r="G548" i="2"/>
  <c r="H548" i="2" s="1"/>
  <c r="G547" i="2"/>
  <c r="E547" i="2"/>
  <c r="F547" i="2" s="1"/>
  <c r="H547" i="2" s="1"/>
  <c r="G546" i="2"/>
  <c r="H546" i="2" s="1"/>
  <c r="G545" i="2"/>
  <c r="E545" i="2"/>
  <c r="F545" i="2" s="1"/>
  <c r="H545" i="2" s="1"/>
  <c r="G544" i="2"/>
  <c r="E544" i="2"/>
  <c r="F544" i="2" s="1"/>
  <c r="H544" i="2" s="1"/>
  <c r="G543" i="2"/>
  <c r="E543" i="2"/>
  <c r="F543" i="2" s="1"/>
  <c r="H543" i="2" s="1"/>
  <c r="G542" i="2"/>
  <c r="E542" i="2"/>
  <c r="F542" i="2" s="1"/>
  <c r="H542" i="2" s="1"/>
  <c r="G541" i="2"/>
  <c r="E541" i="2"/>
  <c r="F541" i="2" s="1"/>
  <c r="H541" i="2" s="1"/>
  <c r="G540" i="2"/>
  <c r="E540" i="2"/>
  <c r="F540" i="2" s="1"/>
  <c r="H540" i="2" s="1"/>
  <c r="G539" i="2"/>
  <c r="E539" i="2"/>
  <c r="F539" i="2" s="1"/>
  <c r="H539" i="2" s="1"/>
  <c r="G538" i="2"/>
  <c r="E538" i="2"/>
  <c r="F538" i="2" s="1"/>
  <c r="H538" i="2" s="1"/>
  <c r="G537" i="2"/>
  <c r="E537" i="2"/>
  <c r="F537" i="2" s="1"/>
  <c r="H537" i="2" s="1"/>
  <c r="G536" i="2"/>
  <c r="E536" i="2"/>
  <c r="F536" i="2" s="1"/>
  <c r="H536" i="2" s="1"/>
  <c r="G535" i="2"/>
  <c r="E535" i="2"/>
  <c r="F535" i="2" s="1"/>
  <c r="H535" i="2" s="1"/>
  <c r="G534" i="2"/>
  <c r="E534" i="2"/>
  <c r="F534" i="2" s="1"/>
  <c r="H534" i="2" s="1"/>
  <c r="G533" i="2"/>
  <c r="E533" i="2"/>
  <c r="F533" i="2" s="1"/>
  <c r="H533" i="2" s="1"/>
  <c r="G532" i="2"/>
  <c r="E532" i="2"/>
  <c r="F532" i="2" s="1"/>
  <c r="H532" i="2" s="1"/>
  <c r="G531" i="2"/>
  <c r="H531" i="2" s="1"/>
  <c r="G530" i="2"/>
  <c r="E530" i="2"/>
  <c r="F530" i="2" s="1"/>
  <c r="H530" i="2" s="1"/>
  <c r="G529" i="2"/>
  <c r="H529" i="2" s="1"/>
  <c r="G528" i="2"/>
  <c r="E528" i="2"/>
  <c r="F528" i="2" s="1"/>
  <c r="H528" i="2" s="1"/>
  <c r="G527" i="2"/>
  <c r="H527" i="2" s="1"/>
  <c r="G526" i="2"/>
  <c r="E526" i="2"/>
  <c r="F526" i="2" s="1"/>
  <c r="H526" i="2" s="1"/>
  <c r="G525" i="2"/>
  <c r="H525" i="2" s="1"/>
  <c r="G524" i="2"/>
  <c r="E524" i="2"/>
  <c r="F524" i="2" s="1"/>
  <c r="H524" i="2" s="1"/>
  <c r="G523" i="2"/>
  <c r="E523" i="2"/>
  <c r="F523" i="2" s="1"/>
  <c r="H523" i="2" s="1"/>
  <c r="G522" i="2"/>
  <c r="E522" i="2"/>
  <c r="F522" i="2" s="1"/>
  <c r="H522" i="2" s="1"/>
  <c r="G521" i="2"/>
  <c r="E521" i="2"/>
  <c r="F521" i="2" s="1"/>
  <c r="H521" i="2" s="1"/>
  <c r="G520" i="2"/>
  <c r="E520" i="2"/>
  <c r="F520" i="2" s="1"/>
  <c r="H520" i="2" s="1"/>
  <c r="G519" i="2"/>
  <c r="E519" i="2"/>
  <c r="F519" i="2" s="1"/>
  <c r="H519" i="2" s="1"/>
  <c r="G518" i="2"/>
  <c r="E518" i="2"/>
  <c r="F518" i="2" s="1"/>
  <c r="H518" i="2" s="1"/>
  <c r="G517" i="2"/>
  <c r="E517" i="2"/>
  <c r="F517" i="2" s="1"/>
  <c r="H517" i="2" s="1"/>
  <c r="G516" i="2"/>
  <c r="E516" i="2"/>
  <c r="F516" i="2" s="1"/>
  <c r="H516" i="2" s="1"/>
  <c r="G515" i="2"/>
  <c r="E515" i="2"/>
  <c r="F515" i="2" s="1"/>
  <c r="H515" i="2" s="1"/>
  <c r="G514" i="2"/>
  <c r="E514" i="2"/>
  <c r="F514" i="2" s="1"/>
  <c r="H514" i="2" s="1"/>
  <c r="G513" i="2"/>
  <c r="E513" i="2"/>
  <c r="F513" i="2" s="1"/>
  <c r="H513" i="2" s="1"/>
  <c r="G512" i="2"/>
  <c r="E512" i="2"/>
  <c r="F512" i="2" s="1"/>
  <c r="H512" i="2" s="1"/>
  <c r="G511" i="2"/>
  <c r="E511" i="2"/>
  <c r="F511" i="2" s="1"/>
  <c r="H511" i="2" s="1"/>
  <c r="G510" i="2"/>
  <c r="E510" i="2"/>
  <c r="F510" i="2" s="1"/>
  <c r="H510" i="2" s="1"/>
  <c r="G509" i="2"/>
  <c r="E509" i="2"/>
  <c r="F509" i="2" s="1"/>
  <c r="H509" i="2" s="1"/>
  <c r="G508" i="2"/>
  <c r="E508" i="2"/>
  <c r="F508" i="2" s="1"/>
  <c r="H508" i="2" s="1"/>
  <c r="G507" i="2"/>
  <c r="E507" i="2"/>
  <c r="F507" i="2" s="1"/>
  <c r="H507" i="2" s="1"/>
  <c r="G506" i="2"/>
  <c r="E506" i="2"/>
  <c r="F506" i="2" s="1"/>
  <c r="H506" i="2" s="1"/>
  <c r="G505" i="2"/>
  <c r="E505" i="2"/>
  <c r="F505" i="2" s="1"/>
  <c r="H505" i="2" s="1"/>
  <c r="G504" i="2"/>
  <c r="E504" i="2"/>
  <c r="F504" i="2" s="1"/>
  <c r="H504" i="2" s="1"/>
  <c r="G503" i="2"/>
  <c r="E503" i="2"/>
  <c r="F503" i="2" s="1"/>
  <c r="H503" i="2" s="1"/>
  <c r="G502" i="2"/>
  <c r="E502" i="2"/>
  <c r="F502" i="2" s="1"/>
  <c r="H502" i="2" s="1"/>
  <c r="G501" i="2"/>
  <c r="E501" i="2"/>
  <c r="F501" i="2" s="1"/>
  <c r="H501" i="2" s="1"/>
  <c r="G500" i="2"/>
  <c r="E500" i="2"/>
  <c r="F500" i="2" s="1"/>
  <c r="H500" i="2" s="1"/>
  <c r="G499" i="2"/>
  <c r="E499" i="2"/>
  <c r="F499" i="2" s="1"/>
  <c r="H499" i="2" s="1"/>
  <c r="G498" i="2"/>
  <c r="E498" i="2"/>
  <c r="F498" i="2" s="1"/>
  <c r="H498" i="2" s="1"/>
  <c r="G497" i="2"/>
  <c r="E497" i="2"/>
  <c r="F497" i="2" s="1"/>
  <c r="H497" i="2" s="1"/>
  <c r="G496" i="2"/>
  <c r="E496" i="2"/>
  <c r="F496" i="2" s="1"/>
  <c r="H496" i="2" s="1"/>
  <c r="G495" i="2"/>
  <c r="E495" i="2"/>
  <c r="F495" i="2" s="1"/>
  <c r="H495" i="2" s="1"/>
  <c r="G494" i="2"/>
  <c r="E494" i="2"/>
  <c r="F494" i="2" s="1"/>
  <c r="H494" i="2" s="1"/>
  <c r="G493" i="2"/>
  <c r="E493" i="2"/>
  <c r="F493" i="2" s="1"/>
  <c r="H493" i="2" s="1"/>
  <c r="G492" i="2"/>
  <c r="E492" i="2"/>
  <c r="F492" i="2" s="1"/>
  <c r="H492" i="2" s="1"/>
  <c r="G491" i="2"/>
  <c r="E491" i="2"/>
  <c r="F491" i="2" s="1"/>
  <c r="H491" i="2" s="1"/>
  <c r="G490" i="2"/>
  <c r="E490" i="2"/>
  <c r="F490" i="2" s="1"/>
  <c r="H490" i="2" s="1"/>
  <c r="G489" i="2"/>
  <c r="E489" i="2"/>
  <c r="F489" i="2" s="1"/>
  <c r="H489" i="2" s="1"/>
  <c r="G488" i="2"/>
  <c r="E488" i="2"/>
  <c r="F488" i="2" s="1"/>
  <c r="H488" i="2" s="1"/>
  <c r="G487" i="2"/>
  <c r="E487" i="2"/>
  <c r="F487" i="2" s="1"/>
  <c r="H487" i="2" s="1"/>
  <c r="G486" i="2"/>
  <c r="E486" i="2"/>
  <c r="F486" i="2" s="1"/>
  <c r="H486" i="2" s="1"/>
  <c r="G485" i="2"/>
  <c r="E485" i="2"/>
  <c r="F485" i="2" s="1"/>
  <c r="H485" i="2" s="1"/>
  <c r="G484" i="2"/>
  <c r="E484" i="2"/>
  <c r="F484" i="2" s="1"/>
  <c r="H484" i="2" s="1"/>
  <c r="G483" i="2"/>
  <c r="E483" i="2"/>
  <c r="F483" i="2" s="1"/>
  <c r="H483" i="2" s="1"/>
  <c r="G482" i="2"/>
  <c r="E482" i="2"/>
  <c r="F482" i="2" s="1"/>
  <c r="H482" i="2" s="1"/>
  <c r="G481" i="2"/>
  <c r="E481" i="2"/>
  <c r="F481" i="2" s="1"/>
  <c r="H481" i="2" s="1"/>
  <c r="G480" i="2"/>
  <c r="E480" i="2"/>
  <c r="F480" i="2" s="1"/>
  <c r="H480" i="2" s="1"/>
  <c r="G479" i="2"/>
  <c r="E479" i="2"/>
  <c r="F479" i="2" s="1"/>
  <c r="H479" i="2" s="1"/>
  <c r="G478" i="2"/>
  <c r="E478" i="2"/>
  <c r="F478" i="2" s="1"/>
  <c r="H478" i="2" s="1"/>
  <c r="G477" i="2"/>
  <c r="E477" i="2"/>
  <c r="F477" i="2" s="1"/>
  <c r="H477" i="2" s="1"/>
  <c r="G476" i="2"/>
  <c r="E476" i="2"/>
  <c r="F476" i="2" s="1"/>
  <c r="H476" i="2" s="1"/>
  <c r="G475" i="2"/>
  <c r="E475" i="2"/>
  <c r="F475" i="2" s="1"/>
  <c r="H475" i="2" s="1"/>
  <c r="G474" i="2"/>
  <c r="E474" i="2"/>
  <c r="F474" i="2" s="1"/>
  <c r="H474" i="2" s="1"/>
  <c r="G473" i="2"/>
  <c r="E473" i="2"/>
  <c r="F473" i="2" s="1"/>
  <c r="H473" i="2" s="1"/>
  <c r="G472" i="2"/>
  <c r="E472" i="2"/>
  <c r="F472" i="2" s="1"/>
  <c r="H472" i="2" s="1"/>
  <c r="G471" i="2"/>
  <c r="E471" i="2"/>
  <c r="F471" i="2" s="1"/>
  <c r="H471" i="2" s="1"/>
  <c r="G470" i="2"/>
  <c r="H470" i="2" s="1"/>
  <c r="G469" i="2"/>
  <c r="E469" i="2"/>
  <c r="F469" i="2" s="1"/>
  <c r="H469" i="2" s="1"/>
  <c r="G468" i="2"/>
  <c r="E468" i="2"/>
  <c r="F468" i="2" s="1"/>
  <c r="H468" i="2" s="1"/>
  <c r="G467" i="2"/>
  <c r="E467" i="2"/>
  <c r="F467" i="2" s="1"/>
  <c r="H467" i="2" s="1"/>
  <c r="G466" i="2"/>
  <c r="E466" i="2"/>
  <c r="F466" i="2" s="1"/>
  <c r="H466" i="2" s="1"/>
  <c r="G465" i="2"/>
  <c r="E465" i="2"/>
  <c r="F465" i="2" s="1"/>
  <c r="H465" i="2" s="1"/>
  <c r="G464" i="2"/>
  <c r="E464" i="2"/>
  <c r="F464" i="2" s="1"/>
  <c r="H464" i="2" s="1"/>
  <c r="G463" i="2"/>
  <c r="E463" i="2"/>
  <c r="F463" i="2" s="1"/>
  <c r="H463" i="2" s="1"/>
  <c r="G462" i="2"/>
  <c r="E462" i="2"/>
  <c r="F462" i="2" s="1"/>
  <c r="H462" i="2" s="1"/>
  <c r="G461" i="2"/>
  <c r="E461" i="2"/>
  <c r="F461" i="2" s="1"/>
  <c r="H461" i="2" s="1"/>
  <c r="G460" i="2"/>
  <c r="E460" i="2"/>
  <c r="F460" i="2" s="1"/>
  <c r="H460" i="2" s="1"/>
  <c r="G459" i="2"/>
  <c r="E459" i="2"/>
  <c r="F459" i="2" s="1"/>
  <c r="H459" i="2" s="1"/>
  <c r="G458" i="2"/>
  <c r="E458" i="2"/>
  <c r="F458" i="2" s="1"/>
  <c r="H458" i="2" s="1"/>
  <c r="G457" i="2"/>
  <c r="E457" i="2"/>
  <c r="F457" i="2" s="1"/>
  <c r="H457" i="2" s="1"/>
  <c r="G456" i="2"/>
  <c r="E456" i="2"/>
  <c r="F456" i="2" s="1"/>
  <c r="H456" i="2" s="1"/>
  <c r="G455" i="2"/>
  <c r="E455" i="2"/>
  <c r="F455" i="2" s="1"/>
  <c r="H455" i="2" s="1"/>
  <c r="G454" i="2"/>
  <c r="E454" i="2"/>
  <c r="F454" i="2" s="1"/>
  <c r="H454" i="2" s="1"/>
  <c r="G453" i="2"/>
  <c r="E453" i="2"/>
  <c r="F453" i="2" s="1"/>
  <c r="H453" i="2" s="1"/>
  <c r="G452" i="2"/>
  <c r="E452" i="2"/>
  <c r="F452" i="2" s="1"/>
  <c r="H452" i="2" s="1"/>
  <c r="G451" i="2"/>
  <c r="E451" i="2"/>
  <c r="F451" i="2" s="1"/>
  <c r="H451" i="2" s="1"/>
  <c r="G450" i="2"/>
  <c r="E450" i="2"/>
  <c r="F450" i="2" s="1"/>
  <c r="H450" i="2" s="1"/>
  <c r="G449" i="2"/>
  <c r="E449" i="2"/>
  <c r="F449" i="2" s="1"/>
  <c r="G448" i="2"/>
  <c r="E448" i="2"/>
  <c r="F448" i="2" s="1"/>
  <c r="H448" i="2" s="1"/>
  <c r="G447" i="2"/>
  <c r="H447" i="2" s="1"/>
  <c r="G446" i="2"/>
  <c r="E446" i="2"/>
  <c r="F446" i="2" s="1"/>
  <c r="H446" i="2" s="1"/>
  <c r="G445" i="2"/>
  <c r="H445" i="2" s="1"/>
  <c r="G444" i="2"/>
  <c r="E444" i="2"/>
  <c r="F444" i="2" s="1"/>
  <c r="H444" i="2" s="1"/>
  <c r="G443" i="2"/>
  <c r="E443" i="2"/>
  <c r="F443" i="2" s="1"/>
  <c r="H443" i="2" s="1"/>
  <c r="G442" i="2"/>
  <c r="E442" i="2"/>
  <c r="F442" i="2" s="1"/>
  <c r="H442" i="2" s="1"/>
  <c r="G441" i="2"/>
  <c r="E441" i="2"/>
  <c r="F441" i="2" s="1"/>
  <c r="G440" i="2"/>
  <c r="E440" i="2"/>
  <c r="F440" i="2" s="1"/>
  <c r="H440" i="2" s="1"/>
  <c r="G439" i="2"/>
  <c r="E439" i="2"/>
  <c r="F439" i="2" s="1"/>
  <c r="H439" i="2" s="1"/>
  <c r="G438" i="2"/>
  <c r="E438" i="2"/>
  <c r="F438" i="2" s="1"/>
  <c r="H438" i="2" s="1"/>
  <c r="G437" i="2"/>
  <c r="E437" i="2"/>
  <c r="F437" i="2" s="1"/>
  <c r="H437" i="2" s="1"/>
  <c r="G436" i="2"/>
  <c r="E436" i="2"/>
  <c r="F436" i="2" s="1"/>
  <c r="G435" i="2"/>
  <c r="E435" i="2"/>
  <c r="F435" i="2" s="1"/>
  <c r="H435" i="2" s="1"/>
  <c r="G434" i="2"/>
  <c r="E434" i="2"/>
  <c r="F434" i="2" s="1"/>
  <c r="H434" i="2" s="1"/>
  <c r="G433" i="2"/>
  <c r="E433" i="2"/>
  <c r="F433" i="2" s="1"/>
  <c r="G432" i="2"/>
  <c r="E432" i="2"/>
  <c r="F432" i="2" s="1"/>
  <c r="H432" i="2" s="1"/>
  <c r="G431" i="2"/>
  <c r="E431" i="2"/>
  <c r="F431" i="2" s="1"/>
  <c r="H431" i="2" s="1"/>
  <c r="G430" i="2"/>
  <c r="E430" i="2"/>
  <c r="F430" i="2" s="1"/>
  <c r="H430" i="2" s="1"/>
  <c r="G429" i="2"/>
  <c r="E429" i="2"/>
  <c r="F429" i="2" s="1"/>
  <c r="H429" i="2" s="1"/>
  <c r="G428" i="2"/>
  <c r="E428" i="2"/>
  <c r="F428" i="2" s="1"/>
  <c r="H428" i="2" s="1"/>
  <c r="G427" i="2"/>
  <c r="E427" i="2"/>
  <c r="F427" i="2" s="1"/>
  <c r="H427" i="2" s="1"/>
  <c r="G426" i="2"/>
  <c r="E426" i="2"/>
  <c r="F426" i="2" s="1"/>
  <c r="H426" i="2" s="1"/>
  <c r="G425" i="2"/>
  <c r="E425" i="2"/>
  <c r="F425" i="2" s="1"/>
  <c r="H425" i="2" s="1"/>
  <c r="G424" i="2"/>
  <c r="E424" i="2"/>
  <c r="F424" i="2" s="1"/>
  <c r="H424" i="2" s="1"/>
  <c r="G423" i="2"/>
  <c r="E423" i="2"/>
  <c r="F423" i="2" s="1"/>
  <c r="H423" i="2" s="1"/>
  <c r="G422" i="2"/>
  <c r="H422" i="2" s="1"/>
  <c r="G421" i="2"/>
  <c r="E421" i="2"/>
  <c r="F421" i="2" s="1"/>
  <c r="H421" i="2" s="1"/>
  <c r="G420" i="2"/>
  <c r="E420" i="2"/>
  <c r="F420" i="2" s="1"/>
  <c r="H420" i="2" s="1"/>
  <c r="G419" i="2"/>
  <c r="E419" i="2"/>
  <c r="F419" i="2" s="1"/>
  <c r="H419" i="2" s="1"/>
  <c r="G418" i="2"/>
  <c r="E418" i="2"/>
  <c r="F418" i="2" s="1"/>
  <c r="H418" i="2" s="1"/>
  <c r="G417" i="2"/>
  <c r="E417" i="2"/>
  <c r="F417" i="2" s="1"/>
  <c r="H417" i="2" s="1"/>
  <c r="G416" i="2"/>
  <c r="E416" i="2"/>
  <c r="F416" i="2" s="1"/>
  <c r="H416" i="2" s="1"/>
  <c r="G415" i="2"/>
  <c r="E415" i="2"/>
  <c r="F415" i="2" s="1"/>
  <c r="H415" i="2" s="1"/>
  <c r="G414" i="2"/>
  <c r="H414" i="2" s="1"/>
  <c r="G413" i="2"/>
  <c r="H413" i="2" s="1"/>
  <c r="G412" i="2"/>
  <c r="E412" i="2"/>
  <c r="F412" i="2" s="1"/>
  <c r="H412" i="2" s="1"/>
  <c r="G411" i="2"/>
  <c r="E411" i="2"/>
  <c r="F411" i="2" s="1"/>
  <c r="H411" i="2" s="1"/>
  <c r="G410" i="2"/>
  <c r="E410" i="2"/>
  <c r="F410" i="2" s="1"/>
  <c r="H410" i="2" s="1"/>
  <c r="G409" i="2"/>
  <c r="E409" i="2"/>
  <c r="F409" i="2" s="1"/>
  <c r="H409" i="2" s="1"/>
  <c r="G408" i="2"/>
  <c r="E408" i="2"/>
  <c r="F408" i="2" s="1"/>
  <c r="H408" i="2" s="1"/>
  <c r="G407" i="2"/>
  <c r="H407" i="2" s="1"/>
  <c r="G406" i="2"/>
  <c r="E406" i="2"/>
  <c r="F406" i="2" s="1"/>
  <c r="H406" i="2" s="1"/>
  <c r="G405" i="2"/>
  <c r="E405" i="2"/>
  <c r="F405" i="2" s="1"/>
  <c r="H405" i="2" s="1"/>
  <c r="G404" i="2"/>
  <c r="E404" i="2"/>
  <c r="F404" i="2" s="1"/>
  <c r="H404" i="2" s="1"/>
  <c r="G403" i="2"/>
  <c r="H403" i="2" s="1"/>
  <c r="G402" i="2"/>
  <c r="E402" i="2"/>
  <c r="F402" i="2" s="1"/>
  <c r="H402" i="2" s="1"/>
  <c r="G401" i="2"/>
  <c r="E401" i="2"/>
  <c r="F401" i="2" s="1"/>
  <c r="H401" i="2" s="1"/>
  <c r="G400" i="2"/>
  <c r="H400" i="2" s="1"/>
  <c r="G399" i="2"/>
  <c r="E399" i="2"/>
  <c r="F399" i="2" s="1"/>
  <c r="H399" i="2" s="1"/>
  <c r="G398" i="2"/>
  <c r="E398" i="2"/>
  <c r="F398" i="2" s="1"/>
  <c r="H398" i="2" s="1"/>
  <c r="G397" i="2"/>
  <c r="E397" i="2"/>
  <c r="F397" i="2" s="1"/>
  <c r="G396" i="2"/>
  <c r="E396" i="2"/>
  <c r="F396" i="2" s="1"/>
  <c r="H396" i="2" s="1"/>
  <c r="G395" i="2"/>
  <c r="E395" i="2"/>
  <c r="F395" i="2" s="1"/>
  <c r="H395" i="2" s="1"/>
  <c r="G394" i="2"/>
  <c r="E394" i="2"/>
  <c r="F394" i="2" s="1"/>
  <c r="H394" i="2" s="1"/>
  <c r="G393" i="2"/>
  <c r="E393" i="2"/>
  <c r="F393" i="2" s="1"/>
  <c r="H393" i="2" s="1"/>
  <c r="G392" i="2"/>
  <c r="E392" i="2"/>
  <c r="F392" i="2" s="1"/>
  <c r="H392" i="2" s="1"/>
  <c r="G391" i="2"/>
  <c r="E391" i="2"/>
  <c r="F391" i="2" s="1"/>
  <c r="H391" i="2" s="1"/>
  <c r="G390" i="2"/>
  <c r="E390" i="2"/>
  <c r="F390" i="2" s="1"/>
  <c r="H390" i="2" s="1"/>
  <c r="G389" i="2"/>
  <c r="E389" i="2"/>
  <c r="F389" i="2" s="1"/>
  <c r="H389" i="2" s="1"/>
  <c r="G388" i="2"/>
  <c r="E388" i="2"/>
  <c r="F388" i="2" s="1"/>
  <c r="H388" i="2" s="1"/>
  <c r="G387" i="2"/>
  <c r="E387" i="2"/>
  <c r="F387" i="2" s="1"/>
  <c r="H387" i="2" s="1"/>
  <c r="G386" i="2"/>
  <c r="E386" i="2"/>
  <c r="F386" i="2" s="1"/>
  <c r="H386" i="2" s="1"/>
  <c r="G385" i="2"/>
  <c r="E385" i="2"/>
  <c r="F385" i="2" s="1"/>
  <c r="H385" i="2" s="1"/>
  <c r="G384" i="2"/>
  <c r="E384" i="2"/>
  <c r="F384" i="2" s="1"/>
  <c r="H384" i="2" s="1"/>
  <c r="G383" i="2"/>
  <c r="E383" i="2"/>
  <c r="F383" i="2" s="1"/>
  <c r="H383" i="2" s="1"/>
  <c r="G382" i="2"/>
  <c r="E382" i="2"/>
  <c r="F382" i="2" s="1"/>
  <c r="H382" i="2" s="1"/>
  <c r="G381" i="2"/>
  <c r="H381" i="2" s="1"/>
  <c r="G380" i="2"/>
  <c r="E380" i="2"/>
  <c r="F380" i="2" s="1"/>
  <c r="H380" i="2" s="1"/>
  <c r="G379" i="2"/>
  <c r="H379" i="2" s="1"/>
  <c r="G378" i="2"/>
  <c r="H378" i="2" s="1"/>
  <c r="G377" i="2"/>
  <c r="E377" i="2"/>
  <c r="F377" i="2" s="1"/>
  <c r="H377" i="2" s="1"/>
  <c r="G376" i="2"/>
  <c r="H376" i="2" s="1"/>
  <c r="G375" i="2"/>
  <c r="E375" i="2"/>
  <c r="F375" i="2" s="1"/>
  <c r="H375" i="2" s="1"/>
  <c r="G374" i="2"/>
  <c r="E374" i="2"/>
  <c r="F374" i="2" s="1"/>
  <c r="H374" i="2" s="1"/>
  <c r="G373" i="2"/>
  <c r="E373" i="2"/>
  <c r="F373" i="2" s="1"/>
  <c r="H373" i="2" s="1"/>
  <c r="G372" i="2"/>
  <c r="E372" i="2"/>
  <c r="F372" i="2" s="1"/>
  <c r="H372" i="2" s="1"/>
  <c r="G371" i="2"/>
  <c r="E371" i="2"/>
  <c r="F371" i="2" s="1"/>
  <c r="H371" i="2" s="1"/>
  <c r="G370" i="2"/>
  <c r="E370" i="2"/>
  <c r="F370" i="2" s="1"/>
  <c r="H370" i="2" s="1"/>
  <c r="G369" i="2"/>
  <c r="E369" i="2"/>
  <c r="F369" i="2" s="1"/>
  <c r="H369" i="2" s="1"/>
  <c r="G368" i="2"/>
  <c r="E368" i="2"/>
  <c r="F368" i="2" s="1"/>
  <c r="H368" i="2" s="1"/>
  <c r="G367" i="2"/>
  <c r="E367" i="2"/>
  <c r="F367" i="2" s="1"/>
  <c r="H367" i="2" s="1"/>
  <c r="G366" i="2"/>
  <c r="E366" i="2"/>
  <c r="F366" i="2" s="1"/>
  <c r="H366" i="2" s="1"/>
  <c r="G365" i="2"/>
  <c r="E365" i="2"/>
  <c r="F365" i="2" s="1"/>
  <c r="H365" i="2" s="1"/>
  <c r="G364" i="2"/>
  <c r="E364" i="2"/>
  <c r="F364" i="2" s="1"/>
  <c r="H364" i="2" s="1"/>
  <c r="G363" i="2"/>
  <c r="E363" i="2"/>
  <c r="F363" i="2" s="1"/>
  <c r="H363" i="2" s="1"/>
  <c r="G362" i="2"/>
  <c r="E362" i="2"/>
  <c r="F362" i="2" s="1"/>
  <c r="H362" i="2" s="1"/>
  <c r="G361" i="2"/>
  <c r="E361" i="2"/>
  <c r="F361" i="2" s="1"/>
  <c r="H361" i="2" s="1"/>
  <c r="G360" i="2"/>
  <c r="E360" i="2"/>
  <c r="F360" i="2" s="1"/>
  <c r="H360" i="2" s="1"/>
  <c r="G359" i="2"/>
  <c r="E359" i="2"/>
  <c r="F359" i="2" s="1"/>
  <c r="H359" i="2" s="1"/>
  <c r="G358" i="2"/>
  <c r="E358" i="2"/>
  <c r="F358" i="2" s="1"/>
  <c r="H358" i="2" s="1"/>
  <c r="G357" i="2"/>
  <c r="E357" i="2"/>
  <c r="F357" i="2" s="1"/>
  <c r="H357" i="2" s="1"/>
  <c r="G356" i="2"/>
  <c r="E356" i="2"/>
  <c r="F356" i="2" s="1"/>
  <c r="H356" i="2" s="1"/>
  <c r="G355" i="2"/>
  <c r="E355" i="2"/>
  <c r="F355" i="2" s="1"/>
  <c r="H355" i="2" s="1"/>
  <c r="G354" i="2"/>
  <c r="E354" i="2"/>
  <c r="F354" i="2" s="1"/>
  <c r="H354" i="2" s="1"/>
  <c r="G353" i="2"/>
  <c r="E353" i="2"/>
  <c r="F353" i="2" s="1"/>
  <c r="H353" i="2" s="1"/>
  <c r="G352" i="2"/>
  <c r="E352" i="2"/>
  <c r="F352" i="2" s="1"/>
  <c r="H352" i="2" s="1"/>
  <c r="G351" i="2"/>
  <c r="H351" i="2" s="1"/>
  <c r="G350" i="2"/>
  <c r="H350" i="2" s="1"/>
  <c r="G349" i="2"/>
  <c r="E349" i="2"/>
  <c r="F349" i="2" s="1"/>
  <c r="H349" i="2" s="1"/>
  <c r="G348" i="2"/>
  <c r="E348" i="2"/>
  <c r="F348" i="2" s="1"/>
  <c r="H348" i="2" s="1"/>
  <c r="G347" i="2"/>
  <c r="E347" i="2"/>
  <c r="F347" i="2" s="1"/>
  <c r="H347" i="2" s="1"/>
  <c r="G346" i="2"/>
  <c r="E346" i="2"/>
  <c r="F346" i="2" s="1"/>
  <c r="H346" i="2" s="1"/>
  <c r="G345" i="2"/>
  <c r="E345" i="2"/>
  <c r="F345" i="2" s="1"/>
  <c r="H345" i="2" s="1"/>
  <c r="G344" i="2"/>
  <c r="E344" i="2"/>
  <c r="F344" i="2" s="1"/>
  <c r="H344" i="2" s="1"/>
  <c r="G343" i="2"/>
  <c r="E343" i="2"/>
  <c r="F343" i="2" s="1"/>
  <c r="H343" i="2" s="1"/>
  <c r="G342" i="2"/>
  <c r="E342" i="2"/>
  <c r="F342" i="2" s="1"/>
  <c r="H342" i="2" s="1"/>
  <c r="G341" i="2"/>
  <c r="H341" i="2" s="1"/>
  <c r="G340" i="2"/>
  <c r="H340" i="2" s="1"/>
  <c r="G339" i="2"/>
  <c r="H339" i="2" s="1"/>
  <c r="G338" i="2"/>
  <c r="H338" i="2" s="1"/>
  <c r="G337" i="2"/>
  <c r="H337" i="2" s="1"/>
  <c r="G336" i="2"/>
  <c r="H336" i="2" s="1"/>
  <c r="G335" i="2"/>
  <c r="H335" i="2" s="1"/>
  <c r="G334" i="2"/>
  <c r="H334" i="2" s="1"/>
  <c r="G333" i="2"/>
  <c r="H333" i="2" s="1"/>
  <c r="G332" i="2"/>
  <c r="H332" i="2" s="1"/>
  <c r="G331" i="2"/>
  <c r="H331" i="2" s="1"/>
  <c r="G330" i="2"/>
  <c r="H330" i="2" s="1"/>
  <c r="G329" i="2"/>
  <c r="H329" i="2" s="1"/>
  <c r="G328" i="2"/>
  <c r="H328" i="2" s="1"/>
  <c r="G327" i="2"/>
  <c r="H327" i="2" s="1"/>
  <c r="G326" i="2"/>
  <c r="H326" i="2" s="1"/>
  <c r="G325" i="2"/>
  <c r="H325" i="2" s="1"/>
  <c r="G324" i="2"/>
  <c r="H324" i="2" s="1"/>
  <c r="G323" i="2"/>
  <c r="H323" i="2" s="1"/>
  <c r="G322" i="2"/>
  <c r="H322" i="2" s="1"/>
  <c r="G321" i="2"/>
  <c r="H321" i="2" s="1"/>
  <c r="G320" i="2"/>
  <c r="H320" i="2" s="1"/>
  <c r="G319" i="2"/>
  <c r="H319" i="2" s="1"/>
  <c r="G318" i="2"/>
  <c r="H318" i="2" s="1"/>
  <c r="G317" i="2"/>
  <c r="H317" i="2" s="1"/>
  <c r="G316" i="2"/>
  <c r="H316" i="2" s="1"/>
  <c r="G315" i="2"/>
  <c r="H315" i="2" s="1"/>
  <c r="G314" i="2"/>
  <c r="H314" i="2" s="1"/>
  <c r="G313" i="2"/>
  <c r="H313" i="2" s="1"/>
  <c r="G312" i="2"/>
  <c r="H312" i="2" s="1"/>
  <c r="G311" i="2"/>
  <c r="H311" i="2" s="1"/>
  <c r="G310" i="2"/>
  <c r="H310" i="2" s="1"/>
  <c r="G309" i="2"/>
  <c r="H309" i="2" s="1"/>
  <c r="G308" i="2"/>
  <c r="H308" i="2" s="1"/>
  <c r="G307" i="2"/>
  <c r="H307" i="2" s="1"/>
  <c r="G306" i="2"/>
  <c r="E306" i="2"/>
  <c r="F306" i="2" s="1"/>
  <c r="H306" i="2" s="1"/>
  <c r="G305" i="2"/>
  <c r="E305" i="2"/>
  <c r="F305" i="2" s="1"/>
  <c r="H305" i="2" s="1"/>
  <c r="G304" i="2"/>
  <c r="E304" i="2"/>
  <c r="F304" i="2" s="1"/>
  <c r="H304" i="2" s="1"/>
  <c r="G303" i="2"/>
  <c r="E303" i="2"/>
  <c r="F303" i="2" s="1"/>
  <c r="H303" i="2" s="1"/>
  <c r="G302" i="2"/>
  <c r="E302" i="2"/>
  <c r="F302" i="2" s="1"/>
  <c r="H302" i="2" s="1"/>
  <c r="G301" i="2"/>
  <c r="E301" i="2"/>
  <c r="F301" i="2" s="1"/>
  <c r="H301" i="2" s="1"/>
  <c r="G300" i="2"/>
  <c r="E300" i="2"/>
  <c r="F300" i="2" s="1"/>
  <c r="H300" i="2" s="1"/>
  <c r="G299" i="2"/>
  <c r="E299" i="2"/>
  <c r="F299" i="2" s="1"/>
  <c r="H299" i="2" s="1"/>
  <c r="G298" i="2"/>
  <c r="H298" i="2" s="1"/>
  <c r="G297" i="2"/>
  <c r="H297" i="2" s="1"/>
  <c r="G296" i="2"/>
  <c r="H296" i="2" s="1"/>
  <c r="G295" i="2"/>
  <c r="H295" i="2" s="1"/>
  <c r="G294" i="2"/>
  <c r="H294" i="2" s="1"/>
  <c r="G293" i="2"/>
  <c r="H293" i="2" s="1"/>
  <c r="G292" i="2"/>
  <c r="H292" i="2" s="1"/>
  <c r="G291" i="2"/>
  <c r="H291" i="2" s="1"/>
  <c r="G290" i="2"/>
  <c r="E290" i="2"/>
  <c r="F290" i="2" s="1"/>
  <c r="H290" i="2" s="1"/>
  <c r="G289" i="2"/>
  <c r="H289" i="2" s="1"/>
  <c r="G288" i="2"/>
  <c r="H288" i="2" s="1"/>
  <c r="G287" i="2"/>
  <c r="H287" i="2" s="1"/>
  <c r="G286" i="2"/>
  <c r="E286" i="2"/>
  <c r="F286" i="2" s="1"/>
  <c r="H286" i="2" s="1"/>
  <c r="G285" i="2"/>
  <c r="H285" i="2" s="1"/>
  <c r="G284" i="2"/>
  <c r="E284" i="2"/>
  <c r="F284" i="2" s="1"/>
  <c r="H284" i="2" s="1"/>
  <c r="G283" i="2"/>
  <c r="E283" i="2"/>
  <c r="F283" i="2" s="1"/>
  <c r="H283" i="2" s="1"/>
  <c r="G282" i="2"/>
  <c r="H282" i="2" s="1"/>
  <c r="G281" i="2"/>
  <c r="H281" i="2" s="1"/>
  <c r="G280" i="2"/>
  <c r="H280" i="2" s="1"/>
  <c r="G279" i="2"/>
  <c r="E279" i="2"/>
  <c r="F279" i="2" s="1"/>
  <c r="H279" i="2" s="1"/>
  <c r="G278" i="2"/>
  <c r="H278" i="2" s="1"/>
  <c r="G277" i="2"/>
  <c r="H277" i="2" s="1"/>
  <c r="G276" i="2"/>
  <c r="H276" i="2" s="1"/>
  <c r="G275" i="2"/>
  <c r="E275" i="2"/>
  <c r="F275" i="2" s="1"/>
  <c r="H275" i="2" s="1"/>
  <c r="G274" i="2"/>
  <c r="H274" i="2" s="1"/>
  <c r="G273" i="2"/>
  <c r="H273" i="2" s="1"/>
  <c r="G272" i="2"/>
  <c r="H272" i="2" s="1"/>
  <c r="G271" i="2"/>
  <c r="E271" i="2"/>
  <c r="F271" i="2" s="1"/>
  <c r="H271" i="2" s="1"/>
  <c r="G270" i="2"/>
  <c r="E270" i="2"/>
  <c r="F270" i="2" s="1"/>
  <c r="H270" i="2" s="1"/>
  <c r="G269" i="2"/>
  <c r="H269" i="2" s="1"/>
  <c r="G268" i="2"/>
  <c r="H268" i="2" s="1"/>
  <c r="G267" i="2"/>
  <c r="E267" i="2"/>
  <c r="F267" i="2" s="1"/>
  <c r="H267" i="2" s="1"/>
  <c r="G266" i="2"/>
  <c r="E266" i="2"/>
  <c r="F266" i="2" s="1"/>
  <c r="H266" i="2" s="1"/>
  <c r="G265" i="2"/>
  <c r="E265" i="2"/>
  <c r="F265" i="2" s="1"/>
  <c r="H265" i="2" s="1"/>
  <c r="G264" i="2"/>
  <c r="E264" i="2"/>
  <c r="F264" i="2" s="1"/>
  <c r="H264" i="2" s="1"/>
  <c r="G263" i="2"/>
  <c r="E263" i="2"/>
  <c r="F263" i="2" s="1"/>
  <c r="H263" i="2" s="1"/>
  <c r="G262" i="2"/>
  <c r="E262" i="2"/>
  <c r="F262" i="2" s="1"/>
  <c r="H262" i="2" s="1"/>
  <c r="G261" i="2"/>
  <c r="H261" i="2" s="1"/>
  <c r="G260" i="2"/>
  <c r="E260" i="2"/>
  <c r="F260" i="2" s="1"/>
  <c r="H260" i="2" s="1"/>
  <c r="G259" i="2"/>
  <c r="E259" i="2"/>
  <c r="F259" i="2" s="1"/>
  <c r="H259" i="2" s="1"/>
  <c r="G258" i="2"/>
  <c r="E258" i="2"/>
  <c r="F258" i="2" s="1"/>
  <c r="H258" i="2" s="1"/>
  <c r="G257" i="2"/>
  <c r="H257" i="2" s="1"/>
  <c r="G256" i="2"/>
  <c r="H256" i="2" s="1"/>
  <c r="G255" i="2"/>
  <c r="E255" i="2"/>
  <c r="F255" i="2" s="1"/>
  <c r="H255" i="2" s="1"/>
  <c r="G254" i="2"/>
  <c r="E254" i="2"/>
  <c r="F254" i="2" s="1"/>
  <c r="H254" i="2" s="1"/>
  <c r="G253" i="2"/>
  <c r="E253" i="2"/>
  <c r="F253" i="2" s="1"/>
  <c r="H253" i="2" s="1"/>
  <c r="G252" i="2"/>
  <c r="E252" i="2"/>
  <c r="F252" i="2" s="1"/>
  <c r="H252" i="2" s="1"/>
  <c r="G251" i="2"/>
  <c r="E251" i="2"/>
  <c r="F251" i="2" s="1"/>
  <c r="H251" i="2" s="1"/>
  <c r="G250" i="2"/>
  <c r="E250" i="2"/>
  <c r="F250" i="2" s="1"/>
  <c r="H250" i="2" s="1"/>
  <c r="G249" i="2"/>
  <c r="E249" i="2"/>
  <c r="F249" i="2" s="1"/>
  <c r="H249" i="2" s="1"/>
  <c r="G248" i="2"/>
  <c r="E248" i="2"/>
  <c r="F248" i="2" s="1"/>
  <c r="H248" i="2" s="1"/>
  <c r="G247" i="2"/>
  <c r="E247" i="2"/>
  <c r="F247" i="2" s="1"/>
  <c r="H247" i="2" s="1"/>
  <c r="G246" i="2"/>
  <c r="E246" i="2"/>
  <c r="F246" i="2" s="1"/>
  <c r="H246" i="2" s="1"/>
  <c r="G245" i="2"/>
  <c r="E245" i="2"/>
  <c r="F245" i="2" s="1"/>
  <c r="H245" i="2" s="1"/>
  <c r="G244" i="2"/>
  <c r="E244" i="2"/>
  <c r="F244" i="2" s="1"/>
  <c r="H244" i="2" s="1"/>
  <c r="G243" i="2"/>
  <c r="E243" i="2"/>
  <c r="F243" i="2" s="1"/>
  <c r="H243" i="2" s="1"/>
  <c r="G242" i="2"/>
  <c r="E242" i="2"/>
  <c r="F242" i="2" s="1"/>
  <c r="H242" i="2" s="1"/>
  <c r="G241" i="2"/>
  <c r="E241" i="2"/>
  <c r="F241" i="2" s="1"/>
  <c r="H241" i="2" s="1"/>
  <c r="G240" i="2"/>
  <c r="E240" i="2"/>
  <c r="F240" i="2" s="1"/>
  <c r="H240" i="2" s="1"/>
  <c r="G239" i="2"/>
  <c r="E239" i="2"/>
  <c r="F239" i="2" s="1"/>
  <c r="H239" i="2" s="1"/>
  <c r="G238" i="2"/>
  <c r="E238" i="2"/>
  <c r="F238" i="2" s="1"/>
  <c r="H238" i="2" s="1"/>
  <c r="G237" i="2"/>
  <c r="E237" i="2"/>
  <c r="F237" i="2" s="1"/>
  <c r="H237" i="2" s="1"/>
  <c r="G236" i="2"/>
  <c r="E236" i="2"/>
  <c r="F236" i="2" s="1"/>
  <c r="H236" i="2" s="1"/>
  <c r="G235" i="2"/>
  <c r="E235" i="2"/>
  <c r="F235" i="2" s="1"/>
  <c r="H235" i="2" s="1"/>
  <c r="G234" i="2"/>
  <c r="E234" i="2"/>
  <c r="F234" i="2" s="1"/>
  <c r="H234" i="2" s="1"/>
  <c r="G233" i="2"/>
  <c r="E233" i="2"/>
  <c r="F233" i="2" s="1"/>
  <c r="H233" i="2" s="1"/>
  <c r="G232" i="2"/>
  <c r="E232" i="2"/>
  <c r="F232" i="2" s="1"/>
  <c r="H232" i="2" s="1"/>
  <c r="G231" i="2"/>
  <c r="E231" i="2"/>
  <c r="F231" i="2" s="1"/>
  <c r="H231" i="2" s="1"/>
  <c r="G230" i="2"/>
  <c r="H230" i="2" s="1"/>
  <c r="G229" i="2"/>
  <c r="H229" i="2" s="1"/>
  <c r="G228" i="2"/>
  <c r="H228" i="2" s="1"/>
  <c r="G227" i="2"/>
  <c r="E227" i="2"/>
  <c r="F227" i="2" s="1"/>
  <c r="H227" i="2" s="1"/>
  <c r="G226" i="2"/>
  <c r="E226" i="2"/>
  <c r="F226" i="2" s="1"/>
  <c r="H226" i="2" s="1"/>
  <c r="G225" i="2"/>
  <c r="E225" i="2"/>
  <c r="F225" i="2" s="1"/>
  <c r="H225" i="2" s="1"/>
  <c r="G224" i="2"/>
  <c r="E224" i="2"/>
  <c r="F224" i="2" s="1"/>
  <c r="H224" i="2" s="1"/>
  <c r="G223" i="2"/>
  <c r="H223" i="2" s="1"/>
  <c r="G222" i="2"/>
  <c r="E222" i="2"/>
  <c r="F222" i="2" s="1"/>
  <c r="H222" i="2" s="1"/>
  <c r="G221" i="2"/>
  <c r="E221" i="2"/>
  <c r="F221" i="2" s="1"/>
  <c r="G220" i="2"/>
  <c r="E220" i="2"/>
  <c r="F220" i="2" s="1"/>
  <c r="H220" i="2" s="1"/>
  <c r="G219" i="2"/>
  <c r="E219" i="2"/>
  <c r="F219" i="2" s="1"/>
  <c r="H219" i="2" s="1"/>
  <c r="G218" i="2"/>
  <c r="H218" i="2" s="1"/>
  <c r="G217" i="2"/>
  <c r="E217" i="2"/>
  <c r="F217" i="2" s="1"/>
  <c r="H217" i="2" s="1"/>
  <c r="G216" i="2"/>
  <c r="E216" i="2"/>
  <c r="F216" i="2" s="1"/>
  <c r="H216" i="2" s="1"/>
  <c r="G215" i="2"/>
  <c r="E215" i="2"/>
  <c r="F215" i="2" s="1"/>
  <c r="H215" i="2" s="1"/>
  <c r="G214" i="2"/>
  <c r="E214" i="2"/>
  <c r="F214" i="2" s="1"/>
  <c r="H214" i="2" s="1"/>
  <c r="G213" i="2"/>
  <c r="E213" i="2"/>
  <c r="F213" i="2" s="1"/>
  <c r="H213" i="2" s="1"/>
  <c r="G212" i="2"/>
  <c r="E212" i="2"/>
  <c r="F212" i="2" s="1"/>
  <c r="H212" i="2" s="1"/>
  <c r="G211" i="2"/>
  <c r="H211" i="2" s="1"/>
  <c r="G210" i="2"/>
  <c r="H210" i="2" s="1"/>
  <c r="G209" i="2"/>
  <c r="H209" i="2" s="1"/>
  <c r="G208" i="2"/>
  <c r="H208" i="2" s="1"/>
  <c r="G207" i="2"/>
  <c r="H207" i="2" s="1"/>
  <c r="G206" i="2"/>
  <c r="E206" i="2"/>
  <c r="F206" i="2" s="1"/>
  <c r="H206" i="2" s="1"/>
  <c r="G205" i="2"/>
  <c r="E205" i="2"/>
  <c r="F205" i="2" s="1"/>
  <c r="H205" i="2" s="1"/>
  <c r="G204" i="2"/>
  <c r="E204" i="2"/>
  <c r="F204" i="2" s="1"/>
  <c r="H204" i="2" s="1"/>
  <c r="G203" i="2"/>
  <c r="E203" i="2"/>
  <c r="F203" i="2" s="1"/>
  <c r="H203" i="2" s="1"/>
  <c r="G202" i="2"/>
  <c r="E202" i="2"/>
  <c r="F202" i="2" s="1"/>
  <c r="H202" i="2" s="1"/>
  <c r="G201" i="2"/>
  <c r="E201" i="2"/>
  <c r="F201" i="2" s="1"/>
  <c r="H201" i="2" s="1"/>
  <c r="G200" i="2"/>
  <c r="E200" i="2"/>
  <c r="F200" i="2" s="1"/>
  <c r="H200" i="2" s="1"/>
  <c r="G199" i="2"/>
  <c r="E199" i="2"/>
  <c r="F199" i="2" s="1"/>
  <c r="H199" i="2" s="1"/>
  <c r="G198" i="2"/>
  <c r="E198" i="2"/>
  <c r="F198" i="2" s="1"/>
  <c r="H198" i="2" s="1"/>
  <c r="G197" i="2"/>
  <c r="H197" i="2" s="1"/>
  <c r="G196" i="2"/>
  <c r="E196" i="2"/>
  <c r="F196" i="2" s="1"/>
  <c r="H196" i="2" s="1"/>
  <c r="G195" i="2"/>
  <c r="E195" i="2"/>
  <c r="F195" i="2" s="1"/>
  <c r="H195" i="2" s="1"/>
  <c r="G194" i="2"/>
  <c r="E194" i="2"/>
  <c r="F194" i="2" s="1"/>
  <c r="H194" i="2" s="1"/>
  <c r="G193" i="2"/>
  <c r="E193" i="2"/>
  <c r="F193" i="2" s="1"/>
  <c r="H193" i="2" s="1"/>
  <c r="G192" i="2"/>
  <c r="E192" i="2"/>
  <c r="F192" i="2" s="1"/>
  <c r="H192" i="2" s="1"/>
  <c r="G191" i="2"/>
  <c r="E191" i="2"/>
  <c r="F191" i="2" s="1"/>
  <c r="H191" i="2" s="1"/>
  <c r="G190" i="2"/>
  <c r="E190" i="2"/>
  <c r="F190" i="2" s="1"/>
  <c r="H190" i="2" s="1"/>
  <c r="G189" i="2"/>
  <c r="E189" i="2"/>
  <c r="F189" i="2" s="1"/>
  <c r="H189" i="2" s="1"/>
  <c r="G188" i="2"/>
  <c r="E188" i="2"/>
  <c r="F188" i="2" s="1"/>
  <c r="H188" i="2" s="1"/>
  <c r="G187" i="2"/>
  <c r="E187" i="2"/>
  <c r="F187" i="2" s="1"/>
  <c r="H187" i="2" s="1"/>
  <c r="G186" i="2"/>
  <c r="E186" i="2"/>
  <c r="F186" i="2" s="1"/>
  <c r="H186" i="2" s="1"/>
  <c r="G185" i="2"/>
  <c r="E185" i="2"/>
  <c r="F185" i="2" s="1"/>
  <c r="H185" i="2" s="1"/>
  <c r="G184" i="2"/>
  <c r="E184" i="2"/>
  <c r="F184" i="2" s="1"/>
  <c r="H184" i="2" s="1"/>
  <c r="G183" i="2"/>
  <c r="E183" i="2"/>
  <c r="F183" i="2" s="1"/>
  <c r="H183" i="2" s="1"/>
  <c r="G182" i="2"/>
  <c r="E182" i="2"/>
  <c r="F182" i="2" s="1"/>
  <c r="H182" i="2" s="1"/>
  <c r="G181" i="2"/>
  <c r="E181" i="2"/>
  <c r="F181" i="2" s="1"/>
  <c r="H181" i="2" s="1"/>
  <c r="G180" i="2"/>
  <c r="H180" i="2" s="1"/>
  <c r="G179" i="2"/>
  <c r="E179" i="2"/>
  <c r="F179" i="2" s="1"/>
  <c r="H179" i="2" s="1"/>
  <c r="G178" i="2"/>
  <c r="H178" i="2" s="1"/>
  <c r="G177" i="2"/>
  <c r="E177" i="2"/>
  <c r="F177" i="2" s="1"/>
  <c r="H177" i="2" s="1"/>
  <c r="G176" i="2"/>
  <c r="H176" i="2" s="1"/>
  <c r="G175" i="2"/>
  <c r="E175" i="2"/>
  <c r="F175" i="2" s="1"/>
  <c r="H175" i="2" s="1"/>
  <c r="G174" i="2"/>
  <c r="E174" i="2"/>
  <c r="F174" i="2" s="1"/>
  <c r="H174" i="2" s="1"/>
  <c r="G173" i="2"/>
  <c r="E173" i="2"/>
  <c r="F173" i="2" s="1"/>
  <c r="H173" i="2" s="1"/>
  <c r="G172" i="2"/>
  <c r="E172" i="2"/>
  <c r="F172" i="2" s="1"/>
  <c r="H172" i="2" s="1"/>
  <c r="G171" i="2"/>
  <c r="E171" i="2"/>
  <c r="F171" i="2" s="1"/>
  <c r="H171" i="2" s="1"/>
  <c r="G170" i="2"/>
  <c r="E170" i="2"/>
  <c r="F170" i="2" s="1"/>
  <c r="H170" i="2" s="1"/>
  <c r="G169" i="2"/>
  <c r="E169" i="2"/>
  <c r="F169" i="2" s="1"/>
  <c r="H169" i="2" s="1"/>
  <c r="G168" i="2"/>
  <c r="E168" i="2"/>
  <c r="F168" i="2" s="1"/>
  <c r="H168" i="2" s="1"/>
  <c r="G167" i="2"/>
  <c r="E167" i="2"/>
  <c r="F167" i="2" s="1"/>
  <c r="H167" i="2" s="1"/>
  <c r="G166" i="2"/>
  <c r="E166" i="2"/>
  <c r="F166" i="2" s="1"/>
  <c r="H166" i="2" s="1"/>
  <c r="G165" i="2"/>
  <c r="E165" i="2"/>
  <c r="F165" i="2" s="1"/>
  <c r="H165" i="2" s="1"/>
  <c r="G164" i="2"/>
  <c r="E164" i="2"/>
  <c r="F164" i="2" s="1"/>
  <c r="H164" i="2" s="1"/>
  <c r="G163" i="2"/>
  <c r="E163" i="2"/>
  <c r="F163" i="2" s="1"/>
  <c r="H163" i="2" s="1"/>
  <c r="G162" i="2"/>
  <c r="H162" i="2" s="1"/>
  <c r="G161" i="2"/>
  <c r="E161" i="2"/>
  <c r="F161" i="2" s="1"/>
  <c r="H161" i="2" s="1"/>
  <c r="G160" i="2"/>
  <c r="H160" i="2" s="1"/>
  <c r="G159" i="2"/>
  <c r="H159" i="2" s="1"/>
  <c r="G158" i="2"/>
  <c r="E158" i="2"/>
  <c r="F158" i="2" s="1"/>
  <c r="H158" i="2" s="1"/>
  <c r="G157" i="2"/>
  <c r="H157" i="2" s="1"/>
  <c r="G156" i="2"/>
  <c r="H156" i="2" s="1"/>
  <c r="G155" i="2"/>
  <c r="H155" i="2" s="1"/>
  <c r="G154" i="2"/>
  <c r="H154" i="2" s="1"/>
  <c r="G153" i="2"/>
  <c r="E153" i="2"/>
  <c r="F153" i="2" s="1"/>
  <c r="H153" i="2" s="1"/>
  <c r="G152" i="2"/>
  <c r="E152" i="2"/>
  <c r="F152" i="2" s="1"/>
  <c r="H152" i="2" s="1"/>
  <c r="G151" i="2"/>
  <c r="E151" i="2"/>
  <c r="F151" i="2" s="1"/>
  <c r="H151" i="2" s="1"/>
  <c r="G150" i="2"/>
  <c r="E150" i="2"/>
  <c r="F150" i="2" s="1"/>
  <c r="H150" i="2" s="1"/>
  <c r="G149" i="2"/>
  <c r="E149" i="2"/>
  <c r="F149" i="2" s="1"/>
  <c r="H149" i="2" s="1"/>
  <c r="G148" i="2"/>
  <c r="E148" i="2"/>
  <c r="F148" i="2" s="1"/>
  <c r="H148" i="2" s="1"/>
  <c r="G147" i="2"/>
  <c r="E147" i="2"/>
  <c r="F147" i="2" s="1"/>
  <c r="H147" i="2" s="1"/>
  <c r="G146" i="2"/>
  <c r="E146" i="2"/>
  <c r="F146" i="2" s="1"/>
  <c r="H146" i="2" s="1"/>
  <c r="G145" i="2"/>
  <c r="E145" i="2"/>
  <c r="F145" i="2" s="1"/>
  <c r="H145" i="2" s="1"/>
  <c r="G144" i="2"/>
  <c r="E144" i="2"/>
  <c r="F144" i="2" s="1"/>
  <c r="H144" i="2" s="1"/>
  <c r="G143" i="2"/>
  <c r="E143" i="2"/>
  <c r="F143" i="2" s="1"/>
  <c r="H143" i="2" s="1"/>
  <c r="G142" i="2"/>
  <c r="E142" i="2"/>
  <c r="F142" i="2" s="1"/>
  <c r="H142" i="2" s="1"/>
  <c r="G141" i="2"/>
  <c r="E141" i="2"/>
  <c r="F141" i="2" s="1"/>
  <c r="H141" i="2" s="1"/>
  <c r="G140" i="2"/>
  <c r="E140" i="2"/>
  <c r="F140" i="2" s="1"/>
  <c r="H140" i="2" s="1"/>
  <c r="G139" i="2"/>
  <c r="E139" i="2"/>
  <c r="F139" i="2" s="1"/>
  <c r="H139" i="2" s="1"/>
  <c r="G138" i="2"/>
  <c r="E138" i="2"/>
  <c r="F138" i="2" s="1"/>
  <c r="H138" i="2" s="1"/>
  <c r="G137" i="2"/>
  <c r="E137" i="2"/>
  <c r="F137" i="2" s="1"/>
  <c r="H137" i="2" s="1"/>
  <c r="G136" i="2"/>
  <c r="E136" i="2"/>
  <c r="F136" i="2" s="1"/>
  <c r="H136" i="2" s="1"/>
  <c r="G135" i="2"/>
  <c r="E135" i="2"/>
  <c r="F135" i="2" s="1"/>
  <c r="H135" i="2" s="1"/>
  <c r="G134" i="2"/>
  <c r="E134" i="2"/>
  <c r="F134" i="2" s="1"/>
  <c r="H134" i="2" s="1"/>
  <c r="G133" i="2"/>
  <c r="E133" i="2"/>
  <c r="F133" i="2" s="1"/>
  <c r="H133" i="2" s="1"/>
  <c r="G132" i="2"/>
  <c r="E132" i="2"/>
  <c r="F132" i="2" s="1"/>
  <c r="H132" i="2" s="1"/>
  <c r="G131" i="2"/>
  <c r="E131" i="2"/>
  <c r="F131" i="2" s="1"/>
  <c r="H131" i="2" s="1"/>
  <c r="G130" i="2"/>
  <c r="E130" i="2"/>
  <c r="F130" i="2" s="1"/>
  <c r="H130" i="2" s="1"/>
  <c r="G129" i="2"/>
  <c r="H129" i="2" s="1"/>
  <c r="G128" i="2"/>
  <c r="E128" i="2"/>
  <c r="F128" i="2" s="1"/>
  <c r="H128" i="2" s="1"/>
  <c r="G127" i="2"/>
  <c r="E127" i="2"/>
  <c r="F127" i="2" s="1"/>
  <c r="H127" i="2" s="1"/>
  <c r="G126" i="2"/>
  <c r="E126" i="2"/>
  <c r="F126" i="2" s="1"/>
  <c r="H126" i="2" s="1"/>
  <c r="G125" i="2"/>
  <c r="E125" i="2"/>
  <c r="F125" i="2" s="1"/>
  <c r="H125" i="2" s="1"/>
  <c r="G124" i="2"/>
  <c r="E124" i="2"/>
  <c r="F124" i="2" s="1"/>
  <c r="H124" i="2" s="1"/>
  <c r="G123" i="2"/>
  <c r="E123" i="2"/>
  <c r="F123" i="2" s="1"/>
  <c r="H123" i="2" s="1"/>
  <c r="G122" i="2"/>
  <c r="H122" i="2" s="1"/>
  <c r="G121" i="2"/>
  <c r="H121" i="2" s="1"/>
  <c r="G120" i="2"/>
  <c r="H120" i="2" s="1"/>
  <c r="G119" i="2"/>
  <c r="H119" i="2" s="1"/>
  <c r="G118" i="2"/>
  <c r="H118" i="2" s="1"/>
  <c r="G117" i="2"/>
  <c r="H117" i="2" s="1"/>
  <c r="G116" i="2"/>
  <c r="E116" i="2"/>
  <c r="F116" i="2" s="1"/>
  <c r="H116" i="2" s="1"/>
  <c r="G115" i="2"/>
  <c r="E115" i="2"/>
  <c r="F115" i="2" s="1"/>
  <c r="H115" i="2" s="1"/>
  <c r="G114" i="2"/>
  <c r="H114" i="2" s="1"/>
  <c r="G113" i="2"/>
  <c r="E113" i="2"/>
  <c r="F113" i="2" s="1"/>
  <c r="H113" i="2" s="1"/>
  <c r="G112" i="2"/>
  <c r="E112" i="2"/>
  <c r="F112" i="2" s="1"/>
  <c r="H112" i="2" s="1"/>
  <c r="G111" i="2"/>
  <c r="E111" i="2"/>
  <c r="F111" i="2" s="1"/>
  <c r="H111" i="2" s="1"/>
  <c r="G110" i="2"/>
  <c r="E110" i="2"/>
  <c r="F110" i="2" s="1"/>
  <c r="H110" i="2" s="1"/>
  <c r="G109" i="2"/>
  <c r="E109" i="2"/>
  <c r="F109" i="2" s="1"/>
  <c r="H109" i="2" s="1"/>
  <c r="G108" i="2"/>
  <c r="E108" i="2"/>
  <c r="F108" i="2" s="1"/>
  <c r="H108" i="2" s="1"/>
  <c r="G107" i="2"/>
  <c r="E107" i="2"/>
  <c r="F107" i="2" s="1"/>
  <c r="H107" i="2" s="1"/>
  <c r="G106" i="2"/>
  <c r="E106" i="2"/>
  <c r="F106" i="2" s="1"/>
  <c r="H106" i="2" s="1"/>
  <c r="G105" i="2"/>
  <c r="E105" i="2"/>
  <c r="F105" i="2" s="1"/>
  <c r="H105" i="2" s="1"/>
  <c r="G104" i="2"/>
  <c r="E104" i="2"/>
  <c r="F104" i="2" s="1"/>
  <c r="H104" i="2" s="1"/>
  <c r="G103" i="2"/>
  <c r="E103" i="2"/>
  <c r="F103" i="2" s="1"/>
  <c r="H103" i="2" s="1"/>
  <c r="G102" i="2"/>
  <c r="E102" i="2"/>
  <c r="F102" i="2" s="1"/>
  <c r="H102" i="2" s="1"/>
  <c r="G101" i="2"/>
  <c r="E101" i="2"/>
  <c r="F101" i="2" s="1"/>
  <c r="H101" i="2" s="1"/>
  <c r="G100" i="2"/>
  <c r="E100" i="2"/>
  <c r="F100" i="2" s="1"/>
  <c r="H100" i="2" s="1"/>
  <c r="G99" i="2"/>
  <c r="E99" i="2"/>
  <c r="F99" i="2" s="1"/>
  <c r="H99" i="2" s="1"/>
  <c r="G98" i="2"/>
  <c r="E98" i="2"/>
  <c r="F98" i="2" s="1"/>
  <c r="H98" i="2" s="1"/>
  <c r="G97" i="2"/>
  <c r="E97" i="2"/>
  <c r="F97" i="2" s="1"/>
  <c r="H97" i="2" s="1"/>
  <c r="G96" i="2"/>
  <c r="E96" i="2"/>
  <c r="F96" i="2" s="1"/>
  <c r="H96" i="2" s="1"/>
  <c r="G95" i="2"/>
  <c r="E95" i="2"/>
  <c r="F95" i="2" s="1"/>
  <c r="H95" i="2" s="1"/>
  <c r="G94" i="2"/>
  <c r="E94" i="2"/>
  <c r="F94" i="2" s="1"/>
  <c r="H94" i="2" s="1"/>
  <c r="G93" i="2"/>
  <c r="E93" i="2"/>
  <c r="F93" i="2" s="1"/>
  <c r="H93" i="2" s="1"/>
  <c r="G92" i="2"/>
  <c r="E92" i="2"/>
  <c r="F92" i="2" s="1"/>
  <c r="H92" i="2" s="1"/>
  <c r="G91" i="2"/>
  <c r="E91" i="2"/>
  <c r="F91" i="2" s="1"/>
  <c r="H91" i="2" s="1"/>
  <c r="G90" i="2"/>
  <c r="E90" i="2"/>
  <c r="F90" i="2" s="1"/>
  <c r="H90" i="2" s="1"/>
  <c r="G89" i="2"/>
  <c r="E89" i="2"/>
  <c r="F89" i="2" s="1"/>
  <c r="H89" i="2" s="1"/>
  <c r="G88" i="2"/>
  <c r="E88" i="2"/>
  <c r="F88" i="2" s="1"/>
  <c r="H88" i="2" s="1"/>
  <c r="G87" i="2"/>
  <c r="E87" i="2"/>
  <c r="F87" i="2" s="1"/>
  <c r="H87" i="2" s="1"/>
  <c r="G86" i="2"/>
  <c r="E86" i="2"/>
  <c r="F86" i="2" s="1"/>
  <c r="G85" i="2"/>
  <c r="E85" i="2"/>
  <c r="F85" i="2" s="1"/>
  <c r="H85" i="2" s="1"/>
  <c r="G84" i="2"/>
  <c r="E84" i="2"/>
  <c r="F84" i="2" s="1"/>
  <c r="H84" i="2" s="1"/>
  <c r="G83" i="2"/>
  <c r="E83" i="2"/>
  <c r="F83" i="2" s="1"/>
  <c r="H83" i="2" s="1"/>
  <c r="G82" i="2"/>
  <c r="E82" i="2"/>
  <c r="F82" i="2" s="1"/>
  <c r="H82" i="2" s="1"/>
  <c r="G81" i="2"/>
  <c r="E81" i="2"/>
  <c r="F81" i="2" s="1"/>
  <c r="H81" i="2" s="1"/>
  <c r="G80" i="2"/>
  <c r="E80" i="2"/>
  <c r="F80" i="2" s="1"/>
  <c r="H80" i="2" s="1"/>
  <c r="G79" i="2"/>
  <c r="E79" i="2"/>
  <c r="F79" i="2" s="1"/>
  <c r="H79" i="2" s="1"/>
  <c r="G78" i="2"/>
  <c r="E78" i="2"/>
  <c r="F78" i="2" s="1"/>
  <c r="G77" i="2"/>
  <c r="E77" i="2"/>
  <c r="F77" i="2" s="1"/>
  <c r="H77" i="2" s="1"/>
  <c r="G76" i="2"/>
  <c r="E76" i="2"/>
  <c r="F76" i="2" s="1"/>
  <c r="H76" i="2" s="1"/>
  <c r="G75" i="2"/>
  <c r="E75" i="2"/>
  <c r="F75" i="2" s="1"/>
  <c r="H75" i="2" s="1"/>
  <c r="G74" i="2"/>
  <c r="E74" i="2"/>
  <c r="F74" i="2" s="1"/>
  <c r="H74" i="2" s="1"/>
  <c r="G73" i="2"/>
  <c r="E73" i="2"/>
  <c r="F73" i="2" s="1"/>
  <c r="H73" i="2" s="1"/>
  <c r="G72" i="2"/>
  <c r="E72" i="2"/>
  <c r="F72" i="2" s="1"/>
  <c r="H72" i="2" s="1"/>
  <c r="G71" i="2"/>
  <c r="E71" i="2"/>
  <c r="F71" i="2" s="1"/>
  <c r="H71" i="2" s="1"/>
  <c r="G70" i="2"/>
  <c r="E70" i="2"/>
  <c r="F70" i="2" s="1"/>
  <c r="G69" i="2"/>
  <c r="E69" i="2"/>
  <c r="F69" i="2" s="1"/>
  <c r="H69" i="2" s="1"/>
  <c r="G68" i="2"/>
  <c r="E68" i="2"/>
  <c r="F68" i="2" s="1"/>
  <c r="H68" i="2" s="1"/>
  <c r="G67" i="2"/>
  <c r="E67" i="2"/>
  <c r="F67" i="2" s="1"/>
  <c r="H67" i="2" s="1"/>
  <c r="G66" i="2"/>
  <c r="E66" i="2"/>
  <c r="F66" i="2" s="1"/>
  <c r="H66" i="2" s="1"/>
  <c r="G65" i="2"/>
  <c r="H65" i="2" s="1"/>
  <c r="G64" i="2"/>
  <c r="H64" i="2" s="1"/>
  <c r="G63" i="2"/>
  <c r="E63" i="2"/>
  <c r="F63" i="2" s="1"/>
  <c r="H63" i="2" s="1"/>
  <c r="G62" i="2"/>
  <c r="E62" i="2"/>
  <c r="F62" i="2" s="1"/>
  <c r="H62" i="2" s="1"/>
  <c r="G61" i="2"/>
  <c r="E61" i="2"/>
  <c r="F61" i="2" s="1"/>
  <c r="H61" i="2" s="1"/>
  <c r="G60" i="2"/>
  <c r="E60" i="2"/>
  <c r="F60" i="2" s="1"/>
  <c r="H60" i="2" s="1"/>
  <c r="G59" i="2"/>
  <c r="E59" i="2"/>
  <c r="F59" i="2" s="1"/>
  <c r="H59" i="2" s="1"/>
  <c r="G58" i="2"/>
  <c r="E58" i="2"/>
  <c r="F58" i="2" s="1"/>
  <c r="H58" i="2" s="1"/>
  <c r="G57" i="2"/>
  <c r="E57" i="2"/>
  <c r="F57" i="2" s="1"/>
  <c r="H57" i="2" s="1"/>
  <c r="G56" i="2"/>
  <c r="E56" i="2"/>
  <c r="F56" i="2" s="1"/>
  <c r="H56" i="2" s="1"/>
  <c r="G55" i="2"/>
  <c r="E55" i="2"/>
  <c r="F55" i="2" s="1"/>
  <c r="H55" i="2" s="1"/>
  <c r="G54" i="2"/>
  <c r="E54" i="2"/>
  <c r="F54" i="2" s="1"/>
  <c r="H54" i="2" s="1"/>
  <c r="G53" i="2"/>
  <c r="E53" i="2"/>
  <c r="F53" i="2" s="1"/>
  <c r="H53" i="2" s="1"/>
  <c r="G52" i="2"/>
  <c r="E52" i="2"/>
  <c r="F52" i="2" s="1"/>
  <c r="H52" i="2" s="1"/>
  <c r="G51" i="2"/>
  <c r="E51" i="2"/>
  <c r="F51" i="2" s="1"/>
  <c r="H51" i="2" s="1"/>
  <c r="G50" i="2"/>
  <c r="E50" i="2"/>
  <c r="F50" i="2" s="1"/>
  <c r="H50" i="2" s="1"/>
  <c r="G49" i="2"/>
  <c r="E49" i="2"/>
  <c r="F49" i="2" s="1"/>
  <c r="H49" i="2" s="1"/>
  <c r="G48" i="2"/>
  <c r="H48" i="2" s="1"/>
  <c r="G47" i="2"/>
  <c r="H47" i="2" s="1"/>
  <c r="G46" i="2"/>
  <c r="H46" i="2" s="1"/>
  <c r="G45" i="2"/>
  <c r="H45" i="2" s="1"/>
  <c r="G44" i="2"/>
  <c r="H44" i="2" s="1"/>
  <c r="G43" i="2"/>
  <c r="H43" i="2" s="1"/>
  <c r="G42" i="2"/>
  <c r="H42" i="2" s="1"/>
  <c r="G41" i="2"/>
  <c r="H41" i="2" s="1"/>
  <c r="G40" i="2"/>
  <c r="H40" i="2" s="1"/>
  <c r="G39" i="2"/>
  <c r="H39" i="2" s="1"/>
  <c r="G38" i="2"/>
  <c r="H38" i="2" s="1"/>
  <c r="G37" i="2"/>
  <c r="H37" i="2" s="1"/>
  <c r="G36" i="2"/>
  <c r="H36" i="2" s="1"/>
  <c r="G35" i="2"/>
  <c r="H35" i="2" s="1"/>
  <c r="G34" i="2"/>
  <c r="H34" i="2" s="1"/>
  <c r="G33" i="2"/>
  <c r="H33" i="2" s="1"/>
  <c r="G32" i="2"/>
  <c r="H32" i="2" s="1"/>
  <c r="G31" i="2"/>
  <c r="H31" i="2" s="1"/>
  <c r="G30" i="2"/>
  <c r="H30" i="2" s="1"/>
  <c r="G29" i="2"/>
  <c r="H29" i="2" s="1"/>
  <c r="G28" i="2"/>
  <c r="H28" i="2" s="1"/>
  <c r="G27" i="2"/>
  <c r="H27" i="2" s="1"/>
  <c r="G26" i="2"/>
  <c r="H26" i="2" s="1"/>
  <c r="G25" i="2"/>
  <c r="H25" i="2" s="1"/>
  <c r="G24" i="2"/>
  <c r="H24" i="2" s="1"/>
  <c r="G23" i="2"/>
  <c r="H23" i="2" s="1"/>
  <c r="G22" i="2"/>
  <c r="H22" i="2" s="1"/>
  <c r="G21" i="2"/>
  <c r="H21" i="2" s="1"/>
  <c r="G20" i="2"/>
  <c r="H20" i="2" s="1"/>
  <c r="G19" i="2"/>
  <c r="H19" i="2" s="1"/>
  <c r="G18" i="2"/>
  <c r="H18" i="2" s="1"/>
  <c r="G17" i="2"/>
  <c r="H17" i="2" s="1"/>
  <c r="G16" i="2"/>
  <c r="H16" i="2" s="1"/>
  <c r="G15" i="2"/>
  <c r="H15" i="2" s="1"/>
  <c r="G14" i="2"/>
  <c r="H14" i="2" s="1"/>
  <c r="G13" i="2"/>
  <c r="H13" i="2" s="1"/>
  <c r="G12" i="2"/>
  <c r="H12" i="2" s="1"/>
  <c r="G11" i="2"/>
  <c r="H11" i="2" s="1"/>
  <c r="G10" i="2"/>
  <c r="H10" i="2" s="1"/>
  <c r="G9" i="2"/>
  <c r="H9" i="2" s="1"/>
  <c r="G8" i="2"/>
  <c r="H8" i="2" s="1"/>
  <c r="G7" i="2"/>
  <c r="H7" i="2" s="1"/>
  <c r="G6" i="2"/>
  <c r="H6" i="2" s="1"/>
  <c r="G5" i="2"/>
  <c r="H5" i="2" s="1"/>
  <c r="G4" i="2"/>
  <c r="H4" i="2" s="1"/>
  <c r="G3" i="2"/>
  <c r="H3" i="2" s="1"/>
  <c r="G2" i="2"/>
  <c r="H2" i="2" s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9" i="1"/>
  <c r="K200" i="1"/>
  <c r="K201" i="1"/>
  <c r="K202" i="1"/>
  <c r="K203" i="1"/>
  <c r="K204" i="1"/>
  <c r="K205" i="1"/>
  <c r="K206" i="1"/>
  <c r="K207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1" i="1"/>
  <c r="K252" i="1"/>
  <c r="K253" i="1"/>
  <c r="K254" i="1"/>
  <c r="K255" i="1"/>
  <c r="K258" i="1"/>
  <c r="K259" i="1"/>
  <c r="K260" i="1"/>
  <c r="K261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4" i="1"/>
  <c r="K745" i="1"/>
  <c r="K746" i="1"/>
  <c r="K747" i="1"/>
  <c r="K748" i="1"/>
  <c r="K749" i="1"/>
  <c r="K750" i="1"/>
  <c r="K751" i="1"/>
  <c r="K752" i="1"/>
  <c r="K754" i="1"/>
  <c r="K755" i="1"/>
  <c r="K756" i="1"/>
  <c r="K757" i="1"/>
  <c r="K758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3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55" i="1"/>
  <c r="K1188" i="1"/>
  <c r="K1189" i="1"/>
  <c r="K1190" i="1"/>
  <c r="K1191" i="1"/>
  <c r="K1193" i="1"/>
  <c r="K1194" i="1"/>
  <c r="K4" i="1"/>
  <c r="K6" i="1"/>
  <c r="K14" i="1"/>
  <c r="K15" i="1"/>
  <c r="K18" i="1"/>
  <c r="K19" i="1"/>
  <c r="K20" i="1"/>
  <c r="K22" i="1"/>
  <c r="K23" i="1"/>
  <c r="K24" i="1"/>
  <c r="K27" i="1"/>
  <c r="K28" i="1"/>
  <c r="K30" i="1"/>
  <c r="K32" i="1"/>
  <c r="K36" i="1"/>
  <c r="K38" i="1"/>
  <c r="K40" i="1"/>
  <c r="K43" i="1"/>
  <c r="K45" i="1"/>
  <c r="K48" i="1"/>
  <c r="K1156" i="1"/>
  <c r="K1157" i="1"/>
  <c r="K1158" i="1"/>
  <c r="K1159" i="1"/>
  <c r="K1160" i="1"/>
  <c r="K1161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2" i="1"/>
  <c r="K1183" i="1"/>
  <c r="K1184" i="1"/>
  <c r="K1185" i="1"/>
  <c r="K1186" i="1"/>
  <c r="K1187" i="1"/>
  <c r="K1196" i="1"/>
  <c r="K1197" i="1"/>
  <c r="K1198" i="1"/>
  <c r="K1199" i="1"/>
  <c r="K1200" i="1"/>
  <c r="K1201" i="1"/>
  <c r="K1202" i="1"/>
  <c r="K49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L114" i="1" s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L894" i="1" s="1"/>
  <c r="M894" i="1" s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7" i="1"/>
  <c r="J1148" i="1"/>
  <c r="J1149" i="1"/>
  <c r="J1150" i="1"/>
  <c r="J1151" i="1"/>
  <c r="J1152" i="1"/>
  <c r="J1153" i="1"/>
  <c r="J1154" i="1"/>
  <c r="J1155" i="1"/>
  <c r="J1188" i="1"/>
  <c r="J1189" i="1"/>
  <c r="J1190" i="1"/>
  <c r="J1191" i="1"/>
  <c r="J1192" i="1"/>
  <c r="J1193" i="1"/>
  <c r="J1194" i="1"/>
  <c r="J1195" i="1"/>
  <c r="J2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1156" i="1"/>
  <c r="J1157" i="1"/>
  <c r="J1158" i="1"/>
  <c r="J1159" i="1"/>
  <c r="J1160" i="1"/>
  <c r="J1161" i="1"/>
  <c r="J1162" i="1"/>
  <c r="L1162" i="1" s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L1181" i="1" s="1"/>
  <c r="M1181" i="1" s="1"/>
  <c r="J1182" i="1"/>
  <c r="J1183" i="1"/>
  <c r="J1184" i="1"/>
  <c r="J1185" i="1"/>
  <c r="J1186" i="1"/>
  <c r="J1187" i="1"/>
  <c r="J1196" i="1"/>
  <c r="J1197" i="1"/>
  <c r="J1198" i="1"/>
  <c r="J1199" i="1"/>
  <c r="J1200" i="1"/>
  <c r="J1201" i="1"/>
  <c r="J1202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8" i="1"/>
  <c r="I499" i="1"/>
  <c r="I500" i="1"/>
  <c r="I501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20" i="1"/>
  <c r="I1121" i="1"/>
  <c r="I1122" i="1"/>
  <c r="I1123" i="1"/>
  <c r="I1124" i="1"/>
  <c r="I1125" i="1"/>
  <c r="I1126" i="1"/>
  <c r="I1127" i="1"/>
  <c r="I1128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88" i="1"/>
  <c r="I1189" i="1"/>
  <c r="I1190" i="1"/>
  <c r="I1191" i="1"/>
  <c r="I1192" i="1"/>
  <c r="I1193" i="1"/>
  <c r="I1194" i="1"/>
  <c r="I1195" i="1"/>
  <c r="I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1156" i="1"/>
  <c r="I1157" i="1"/>
  <c r="I1158" i="1"/>
  <c r="I1159" i="1"/>
  <c r="I1160" i="1"/>
  <c r="I1161" i="1"/>
  <c r="I1166" i="1"/>
  <c r="I1167" i="1"/>
  <c r="I1168" i="1"/>
  <c r="I1169" i="1"/>
  <c r="I1174" i="1"/>
  <c r="I1175" i="1"/>
  <c r="I1182" i="1"/>
  <c r="I1183" i="1"/>
  <c r="I1185" i="1"/>
  <c r="I1186" i="1"/>
  <c r="I1187" i="1"/>
  <c r="I1196" i="1"/>
  <c r="I1197" i="1"/>
  <c r="I1198" i="1"/>
  <c r="I1199" i="1"/>
  <c r="I1200" i="1"/>
  <c r="I1201" i="1"/>
  <c r="I1202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H64" i="1" s="1"/>
  <c r="M64" i="1" s="1"/>
  <c r="G65" i="1"/>
  <c r="H65" i="1" s="1"/>
  <c r="M65" i="1" s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H114" i="1" s="1"/>
  <c r="G115" i="1"/>
  <c r="G116" i="1"/>
  <c r="G117" i="1"/>
  <c r="H117" i="1" s="1"/>
  <c r="G118" i="1"/>
  <c r="H118" i="1" s="1"/>
  <c r="G119" i="1"/>
  <c r="H119" i="1" s="1"/>
  <c r="G120" i="1"/>
  <c r="H120" i="1" s="1"/>
  <c r="G121" i="1"/>
  <c r="H121" i="1" s="1"/>
  <c r="G122" i="1"/>
  <c r="H122" i="1" s="1"/>
  <c r="G123" i="1"/>
  <c r="G124" i="1"/>
  <c r="G125" i="1"/>
  <c r="G126" i="1"/>
  <c r="G127" i="1"/>
  <c r="G128" i="1"/>
  <c r="G129" i="1"/>
  <c r="H129" i="1" s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H154" i="1" s="1"/>
  <c r="G155" i="1"/>
  <c r="H155" i="1" s="1"/>
  <c r="G156" i="1"/>
  <c r="H156" i="1" s="1"/>
  <c r="G157" i="1"/>
  <c r="H157" i="1" s="1"/>
  <c r="G158" i="1"/>
  <c r="G159" i="1"/>
  <c r="H159" i="1" s="1"/>
  <c r="G160" i="1"/>
  <c r="H160" i="1" s="1"/>
  <c r="G161" i="1"/>
  <c r="G162" i="1"/>
  <c r="H162" i="1" s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H176" i="1" s="1"/>
  <c r="M176" i="1" s="1"/>
  <c r="G177" i="1"/>
  <c r="G178" i="1"/>
  <c r="H178" i="1" s="1"/>
  <c r="G179" i="1"/>
  <c r="G180" i="1"/>
  <c r="H180" i="1" s="1"/>
  <c r="M180" i="1" s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H197" i="1" s="1"/>
  <c r="G198" i="1"/>
  <c r="G199" i="1"/>
  <c r="G200" i="1"/>
  <c r="G201" i="1"/>
  <c r="G202" i="1"/>
  <c r="G203" i="1"/>
  <c r="G204" i="1"/>
  <c r="G205" i="1"/>
  <c r="G206" i="1"/>
  <c r="G207" i="1"/>
  <c r="H207" i="1" s="1"/>
  <c r="M207" i="1" s="1"/>
  <c r="G208" i="1"/>
  <c r="H208" i="1" s="1"/>
  <c r="G209" i="1"/>
  <c r="H209" i="1" s="1"/>
  <c r="G210" i="1"/>
  <c r="H210" i="1" s="1"/>
  <c r="G211" i="1"/>
  <c r="H211" i="1" s="1"/>
  <c r="G212" i="1"/>
  <c r="G213" i="1"/>
  <c r="G214" i="1"/>
  <c r="G215" i="1"/>
  <c r="G216" i="1"/>
  <c r="G217" i="1"/>
  <c r="G218" i="1"/>
  <c r="H218" i="1" s="1"/>
  <c r="M218" i="1" s="1"/>
  <c r="G219" i="1"/>
  <c r="G220" i="1"/>
  <c r="G221" i="1"/>
  <c r="G222" i="1"/>
  <c r="G223" i="1"/>
  <c r="H223" i="1" s="1"/>
  <c r="M223" i="1" s="1"/>
  <c r="G224" i="1"/>
  <c r="G225" i="1"/>
  <c r="G226" i="1"/>
  <c r="G227" i="1"/>
  <c r="G228" i="1"/>
  <c r="H228" i="1" s="1"/>
  <c r="G229" i="1"/>
  <c r="H229" i="1" s="1"/>
  <c r="G230" i="1"/>
  <c r="H230" i="1" s="1"/>
  <c r="M230" i="1" s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H256" i="1" s="1"/>
  <c r="G257" i="1"/>
  <c r="H257" i="1" s="1"/>
  <c r="G258" i="1"/>
  <c r="G259" i="1"/>
  <c r="G260" i="1"/>
  <c r="G261" i="1"/>
  <c r="H261" i="1" s="1"/>
  <c r="M261" i="1" s="1"/>
  <c r="G262" i="1"/>
  <c r="G263" i="1"/>
  <c r="G264" i="1"/>
  <c r="G265" i="1"/>
  <c r="G266" i="1"/>
  <c r="G267" i="1"/>
  <c r="G268" i="1"/>
  <c r="H268" i="1" s="1"/>
  <c r="M268" i="1" s="1"/>
  <c r="G269" i="1"/>
  <c r="H269" i="1" s="1"/>
  <c r="M269" i="1" s="1"/>
  <c r="G270" i="1"/>
  <c r="G271" i="1"/>
  <c r="G272" i="1"/>
  <c r="H272" i="1" s="1"/>
  <c r="G273" i="1"/>
  <c r="H273" i="1" s="1"/>
  <c r="G274" i="1"/>
  <c r="H274" i="1" s="1"/>
  <c r="G275" i="1"/>
  <c r="G276" i="1"/>
  <c r="H276" i="1" s="1"/>
  <c r="M276" i="1" s="1"/>
  <c r="G277" i="1"/>
  <c r="H277" i="1" s="1"/>
  <c r="M277" i="1" s="1"/>
  <c r="G278" i="1"/>
  <c r="H278" i="1" s="1"/>
  <c r="M278" i="1" s="1"/>
  <c r="G279" i="1"/>
  <c r="G280" i="1"/>
  <c r="H280" i="1" s="1"/>
  <c r="G281" i="1"/>
  <c r="H281" i="1" s="1"/>
  <c r="G282" i="1"/>
  <c r="H282" i="1" s="1"/>
  <c r="G283" i="1"/>
  <c r="G284" i="1"/>
  <c r="G285" i="1"/>
  <c r="H285" i="1" s="1"/>
  <c r="M285" i="1" s="1"/>
  <c r="G286" i="1"/>
  <c r="G287" i="1"/>
  <c r="H287" i="1" s="1"/>
  <c r="G288" i="1"/>
  <c r="H288" i="1" s="1"/>
  <c r="G289" i="1"/>
  <c r="H289" i="1" s="1"/>
  <c r="G290" i="1"/>
  <c r="G291" i="1"/>
  <c r="H291" i="1" s="1"/>
  <c r="G292" i="1"/>
  <c r="H292" i="1" s="1"/>
  <c r="G293" i="1"/>
  <c r="H293" i="1" s="1"/>
  <c r="G294" i="1"/>
  <c r="H294" i="1" s="1"/>
  <c r="G295" i="1"/>
  <c r="H295" i="1" s="1"/>
  <c r="M295" i="1" s="1"/>
  <c r="G296" i="1"/>
  <c r="H296" i="1" s="1"/>
  <c r="M296" i="1" s="1"/>
  <c r="G297" i="1"/>
  <c r="H297" i="1" s="1"/>
  <c r="G298" i="1"/>
  <c r="H298" i="1" s="1"/>
  <c r="G299" i="1"/>
  <c r="G300" i="1"/>
  <c r="G301" i="1"/>
  <c r="G302" i="1"/>
  <c r="G303" i="1"/>
  <c r="G304" i="1"/>
  <c r="G305" i="1"/>
  <c r="G306" i="1"/>
  <c r="G307" i="1"/>
  <c r="H307" i="1" s="1"/>
  <c r="M307" i="1" s="1"/>
  <c r="G308" i="1"/>
  <c r="H308" i="1" s="1"/>
  <c r="M308" i="1" s="1"/>
  <c r="G309" i="1"/>
  <c r="H309" i="1" s="1"/>
  <c r="M309" i="1" s="1"/>
  <c r="G310" i="1"/>
  <c r="H310" i="1" s="1"/>
  <c r="M310" i="1" s="1"/>
  <c r="G311" i="1"/>
  <c r="H311" i="1" s="1"/>
  <c r="M311" i="1" s="1"/>
  <c r="G312" i="1"/>
  <c r="H312" i="1" s="1"/>
  <c r="M312" i="1" s="1"/>
  <c r="G313" i="1"/>
  <c r="H313" i="1" s="1"/>
  <c r="M313" i="1" s="1"/>
  <c r="G314" i="1"/>
  <c r="H314" i="1" s="1"/>
  <c r="M314" i="1" s="1"/>
  <c r="G315" i="1"/>
  <c r="H315" i="1" s="1"/>
  <c r="M315" i="1" s="1"/>
  <c r="G316" i="1"/>
  <c r="H316" i="1" s="1"/>
  <c r="M316" i="1" s="1"/>
  <c r="G317" i="1"/>
  <c r="H317" i="1" s="1"/>
  <c r="M317" i="1" s="1"/>
  <c r="G318" i="1"/>
  <c r="H318" i="1" s="1"/>
  <c r="M318" i="1" s="1"/>
  <c r="G319" i="1"/>
  <c r="H319" i="1" s="1"/>
  <c r="M319" i="1" s="1"/>
  <c r="G320" i="1"/>
  <c r="H320" i="1" s="1"/>
  <c r="M320" i="1" s="1"/>
  <c r="G321" i="1"/>
  <c r="H321" i="1" s="1"/>
  <c r="M321" i="1" s="1"/>
  <c r="G322" i="1"/>
  <c r="H322" i="1" s="1"/>
  <c r="G323" i="1"/>
  <c r="H323" i="1" s="1"/>
  <c r="G324" i="1"/>
  <c r="H324" i="1" s="1"/>
  <c r="G325" i="1"/>
  <c r="H325" i="1" s="1"/>
  <c r="G326" i="1"/>
  <c r="H326" i="1" s="1"/>
  <c r="G327" i="1"/>
  <c r="H327" i="1" s="1"/>
  <c r="G328" i="1"/>
  <c r="H328" i="1" s="1"/>
  <c r="G329" i="1"/>
  <c r="H329" i="1" s="1"/>
  <c r="G330" i="1"/>
  <c r="H330" i="1" s="1"/>
  <c r="M330" i="1" s="1"/>
  <c r="G331" i="1"/>
  <c r="H331" i="1" s="1"/>
  <c r="G332" i="1"/>
  <c r="H332" i="1" s="1"/>
  <c r="G333" i="1"/>
  <c r="H333" i="1" s="1"/>
  <c r="G334" i="1"/>
  <c r="H334" i="1" s="1"/>
  <c r="G335" i="1"/>
  <c r="H335" i="1" s="1"/>
  <c r="G336" i="1"/>
  <c r="H336" i="1" s="1"/>
  <c r="G337" i="1"/>
  <c r="H337" i="1" s="1"/>
  <c r="G338" i="1"/>
  <c r="H338" i="1" s="1"/>
  <c r="G339" i="1"/>
  <c r="H339" i="1" s="1"/>
  <c r="G340" i="1"/>
  <c r="H340" i="1" s="1"/>
  <c r="G341" i="1"/>
  <c r="H341" i="1" s="1"/>
  <c r="G342" i="1"/>
  <c r="G343" i="1"/>
  <c r="G344" i="1"/>
  <c r="G345" i="1"/>
  <c r="G346" i="1"/>
  <c r="G347" i="1"/>
  <c r="G348" i="1"/>
  <c r="G349" i="1"/>
  <c r="G350" i="1"/>
  <c r="H350" i="1" s="1"/>
  <c r="G351" i="1"/>
  <c r="H351" i="1" s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H376" i="1" s="1"/>
  <c r="G377" i="1"/>
  <c r="G378" i="1"/>
  <c r="H378" i="1" s="1"/>
  <c r="G379" i="1"/>
  <c r="H379" i="1" s="1"/>
  <c r="G380" i="1"/>
  <c r="G381" i="1"/>
  <c r="H381" i="1" s="1"/>
  <c r="M381" i="1" s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H400" i="1" s="1"/>
  <c r="G401" i="1"/>
  <c r="G402" i="1"/>
  <c r="G403" i="1"/>
  <c r="H403" i="1" s="1"/>
  <c r="G404" i="1"/>
  <c r="G405" i="1"/>
  <c r="G406" i="1"/>
  <c r="G407" i="1"/>
  <c r="H407" i="1" s="1"/>
  <c r="M407" i="1" s="1"/>
  <c r="G408" i="1"/>
  <c r="G409" i="1"/>
  <c r="G410" i="1"/>
  <c r="G411" i="1"/>
  <c r="G412" i="1"/>
  <c r="G413" i="1"/>
  <c r="H413" i="1" s="1"/>
  <c r="G414" i="1"/>
  <c r="H414" i="1" s="1"/>
  <c r="M414" i="1" s="1"/>
  <c r="G415" i="1"/>
  <c r="G416" i="1"/>
  <c r="G417" i="1"/>
  <c r="G418" i="1"/>
  <c r="G419" i="1"/>
  <c r="G420" i="1"/>
  <c r="G421" i="1"/>
  <c r="G422" i="1"/>
  <c r="H422" i="1" s="1"/>
  <c r="M422" i="1" s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H445" i="1" s="1"/>
  <c r="M445" i="1" s="1"/>
  <c r="G446" i="1"/>
  <c r="G447" i="1"/>
  <c r="H447" i="1" s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H470" i="1" s="1"/>
  <c r="M470" i="1" s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H525" i="1" s="1"/>
  <c r="M525" i="1" s="1"/>
  <c r="G526" i="1"/>
  <c r="G527" i="1"/>
  <c r="H527" i="1" s="1"/>
  <c r="M527" i="1" s="1"/>
  <c r="G528" i="1"/>
  <c r="G529" i="1"/>
  <c r="H529" i="1" s="1"/>
  <c r="M529" i="1" s="1"/>
  <c r="G530" i="1"/>
  <c r="G531" i="1"/>
  <c r="H531" i="1" s="1"/>
  <c r="M531" i="1" s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H546" i="1" s="1"/>
  <c r="G547" i="1"/>
  <c r="G548" i="1"/>
  <c r="H548" i="1" s="1"/>
  <c r="G549" i="1"/>
  <c r="G550" i="1"/>
  <c r="H550" i="1" s="1"/>
  <c r="G551" i="1"/>
  <c r="H551" i="1" s="1"/>
  <c r="G552" i="1"/>
  <c r="G553" i="1"/>
  <c r="G554" i="1"/>
  <c r="G555" i="1"/>
  <c r="G556" i="1"/>
  <c r="G557" i="1"/>
  <c r="G558" i="1"/>
  <c r="G559" i="1"/>
  <c r="G560" i="1"/>
  <c r="G561" i="1"/>
  <c r="H561" i="1" s="1"/>
  <c r="G562" i="1"/>
  <c r="H562" i="1" s="1"/>
  <c r="G563" i="1"/>
  <c r="H563" i="1" s="1"/>
  <c r="G564" i="1"/>
  <c r="G565" i="1"/>
  <c r="G566" i="1"/>
  <c r="H566" i="1" s="1"/>
  <c r="G567" i="1"/>
  <c r="H567" i="1" s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H590" i="1" s="1"/>
  <c r="G591" i="1"/>
  <c r="H591" i="1" s="1"/>
  <c r="G592" i="1"/>
  <c r="H592" i="1" s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H606" i="1" s="1"/>
  <c r="G607" i="1"/>
  <c r="H607" i="1" s="1"/>
  <c r="G608" i="1"/>
  <c r="G609" i="1"/>
  <c r="G610" i="1"/>
  <c r="G611" i="1"/>
  <c r="G612" i="1"/>
  <c r="G613" i="1"/>
  <c r="H613" i="1" s="1"/>
  <c r="G614" i="1"/>
  <c r="G615" i="1"/>
  <c r="G616" i="1"/>
  <c r="H616" i="1" s="1"/>
  <c r="G617" i="1"/>
  <c r="H617" i="1" s="1"/>
  <c r="G618" i="1"/>
  <c r="H618" i="1" s="1"/>
  <c r="G619" i="1"/>
  <c r="H619" i="1" s="1"/>
  <c r="G620" i="1"/>
  <c r="H620" i="1" s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H664" i="1" s="1"/>
  <c r="M664" i="1" s="1"/>
  <c r="G665" i="1"/>
  <c r="G666" i="1"/>
  <c r="G667" i="1"/>
  <c r="G668" i="1"/>
  <c r="H668" i="1" s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H681" i="1" s="1"/>
  <c r="G682" i="1"/>
  <c r="G683" i="1"/>
  <c r="G684" i="1"/>
  <c r="G685" i="1"/>
  <c r="H685" i="1" s="1"/>
  <c r="G686" i="1"/>
  <c r="H686" i="1" s="1"/>
  <c r="G687" i="1"/>
  <c r="H687" i="1" s="1"/>
  <c r="G688" i="1"/>
  <c r="G689" i="1"/>
  <c r="G690" i="1"/>
  <c r="G691" i="1"/>
  <c r="G692" i="1"/>
  <c r="G693" i="1"/>
  <c r="G694" i="1"/>
  <c r="H694" i="1" s="1"/>
  <c r="G695" i="1"/>
  <c r="G696" i="1"/>
  <c r="H696" i="1" s="1"/>
  <c r="G697" i="1"/>
  <c r="H697" i="1" s="1"/>
  <c r="G698" i="1"/>
  <c r="G699" i="1"/>
  <c r="G700" i="1"/>
  <c r="G701" i="1"/>
  <c r="H701" i="1" s="1"/>
  <c r="G702" i="1"/>
  <c r="H702" i="1" s="1"/>
  <c r="G703" i="1"/>
  <c r="G704" i="1"/>
  <c r="H704" i="1" s="1"/>
  <c r="G705" i="1"/>
  <c r="H705" i="1" s="1"/>
  <c r="G706" i="1"/>
  <c r="G707" i="1"/>
  <c r="H707" i="1" s="1"/>
  <c r="G708" i="1"/>
  <c r="G709" i="1"/>
  <c r="H709" i="1" s="1"/>
  <c r="G710" i="1"/>
  <c r="G711" i="1"/>
  <c r="G712" i="1"/>
  <c r="H712" i="1" s="1"/>
  <c r="G713" i="1"/>
  <c r="G714" i="1"/>
  <c r="G715" i="1"/>
  <c r="H715" i="1" s="1"/>
  <c r="G716" i="1"/>
  <c r="H716" i="1" s="1"/>
  <c r="G717" i="1"/>
  <c r="H717" i="1" s="1"/>
  <c r="M717" i="1" s="1"/>
  <c r="G718" i="1"/>
  <c r="G719" i="1"/>
  <c r="G720" i="1"/>
  <c r="G721" i="1"/>
  <c r="G722" i="1"/>
  <c r="G723" i="1"/>
  <c r="G724" i="1"/>
  <c r="G725" i="1"/>
  <c r="G726" i="1"/>
  <c r="H726" i="1" s="1"/>
  <c r="G727" i="1"/>
  <c r="H727" i="1" s="1"/>
  <c r="G728" i="1"/>
  <c r="G729" i="1"/>
  <c r="G730" i="1"/>
  <c r="G731" i="1"/>
  <c r="G732" i="1"/>
  <c r="G733" i="1"/>
  <c r="G734" i="1"/>
  <c r="G735" i="1"/>
  <c r="G736" i="1"/>
  <c r="H736" i="1" s="1"/>
  <c r="G737" i="1"/>
  <c r="H737" i="1" s="1"/>
  <c r="G738" i="1"/>
  <c r="G739" i="1"/>
  <c r="G740" i="1"/>
  <c r="G741" i="1"/>
  <c r="G742" i="1"/>
  <c r="G743" i="1"/>
  <c r="G744" i="1"/>
  <c r="G745" i="1"/>
  <c r="G746" i="1"/>
  <c r="H746" i="1" s="1"/>
  <c r="G747" i="1"/>
  <c r="H747" i="1" s="1"/>
  <c r="G748" i="1"/>
  <c r="G749" i="1"/>
  <c r="G750" i="1"/>
  <c r="G751" i="1"/>
  <c r="G752" i="1"/>
  <c r="G753" i="1"/>
  <c r="H753" i="1" s="1"/>
  <c r="M753" i="1" s="1"/>
  <c r="G754" i="1"/>
  <c r="G755" i="1"/>
  <c r="G756" i="1"/>
  <c r="G757" i="1"/>
  <c r="G758" i="1"/>
  <c r="G759" i="1"/>
  <c r="H759" i="1" s="1"/>
  <c r="G760" i="1"/>
  <c r="H760" i="1" s="1"/>
  <c r="G761" i="1"/>
  <c r="H761" i="1" s="1"/>
  <c r="G762" i="1"/>
  <c r="H762" i="1" s="1"/>
  <c r="G763" i="1"/>
  <c r="H763" i="1" s="1"/>
  <c r="M763" i="1" s="1"/>
  <c r="G764" i="1"/>
  <c r="G765" i="1"/>
  <c r="G766" i="1"/>
  <c r="H766" i="1" s="1"/>
  <c r="G767" i="1"/>
  <c r="H767" i="1" s="1"/>
  <c r="G768" i="1"/>
  <c r="H768" i="1" s="1"/>
  <c r="G769" i="1"/>
  <c r="G770" i="1"/>
  <c r="H770" i="1" s="1"/>
  <c r="G771" i="1"/>
  <c r="H771" i="1" s="1"/>
  <c r="G772" i="1"/>
  <c r="H772" i="1" s="1"/>
  <c r="M772" i="1" s="1"/>
  <c r="G773" i="1"/>
  <c r="H773" i="1" s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H790" i="1" s="1"/>
  <c r="G791" i="1"/>
  <c r="H791" i="1" s="1"/>
  <c r="G792" i="1"/>
  <c r="H792" i="1" s="1"/>
  <c r="G793" i="1"/>
  <c r="H793" i="1" s="1"/>
  <c r="G794" i="1"/>
  <c r="H794" i="1" s="1"/>
  <c r="G795" i="1"/>
  <c r="H795" i="1" s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H821" i="1" s="1"/>
  <c r="G822" i="1"/>
  <c r="H822" i="1" s="1"/>
  <c r="G823" i="1"/>
  <c r="H823" i="1" s="1"/>
  <c r="G824" i="1"/>
  <c r="G825" i="1"/>
  <c r="H825" i="1" s="1"/>
  <c r="G826" i="1"/>
  <c r="H826" i="1" s="1"/>
  <c r="G827" i="1"/>
  <c r="G828" i="1"/>
  <c r="G829" i="1"/>
  <c r="G830" i="1"/>
  <c r="G831" i="1"/>
  <c r="H831" i="1" s="1"/>
  <c r="G832" i="1"/>
  <c r="G833" i="1"/>
  <c r="G834" i="1"/>
  <c r="H834" i="1" s="1"/>
  <c r="G835" i="1"/>
  <c r="H835" i="1" s="1"/>
  <c r="M835" i="1" s="1"/>
  <c r="G836" i="1"/>
  <c r="G837" i="1"/>
  <c r="H837" i="1" s="1"/>
  <c r="G838" i="1"/>
  <c r="H838" i="1" s="1"/>
  <c r="G839" i="1"/>
  <c r="G840" i="1"/>
  <c r="G841" i="1"/>
  <c r="G842" i="1"/>
  <c r="G843" i="1"/>
  <c r="H843" i="1" s="1"/>
  <c r="G844" i="1"/>
  <c r="H844" i="1" s="1"/>
  <c r="G845" i="1"/>
  <c r="H845" i="1" s="1"/>
  <c r="G846" i="1"/>
  <c r="G847" i="1"/>
  <c r="G848" i="1"/>
  <c r="H848" i="1" s="1"/>
  <c r="G849" i="1"/>
  <c r="G850" i="1"/>
  <c r="G851" i="1"/>
  <c r="G852" i="1"/>
  <c r="G853" i="1"/>
  <c r="G854" i="1"/>
  <c r="G855" i="1"/>
  <c r="G856" i="1"/>
  <c r="G857" i="1"/>
  <c r="G858" i="1"/>
  <c r="G859" i="1"/>
  <c r="H859" i="1" s="1"/>
  <c r="G860" i="1"/>
  <c r="H860" i="1" s="1"/>
  <c r="G861" i="1"/>
  <c r="G862" i="1"/>
  <c r="H862" i="1" s="1"/>
  <c r="G863" i="1"/>
  <c r="H863" i="1" s="1"/>
  <c r="G864" i="1"/>
  <c r="H864" i="1" s="1"/>
  <c r="G865" i="1"/>
  <c r="H865" i="1" s="1"/>
  <c r="M865" i="1" s="1"/>
  <c r="G866" i="1"/>
  <c r="H866" i="1" s="1"/>
  <c r="M866" i="1" s="1"/>
  <c r="G867" i="1"/>
  <c r="H867" i="1" s="1"/>
  <c r="G868" i="1"/>
  <c r="G869" i="1"/>
  <c r="G870" i="1"/>
  <c r="H870" i="1" s="1"/>
  <c r="M870" i="1" s="1"/>
  <c r="G871" i="1"/>
  <c r="G872" i="1"/>
  <c r="H872" i="1" s="1"/>
  <c r="G873" i="1"/>
  <c r="G874" i="1"/>
  <c r="H874" i="1" s="1"/>
  <c r="G875" i="1"/>
  <c r="G876" i="1"/>
  <c r="H876" i="1" s="1"/>
  <c r="M876" i="1" s="1"/>
  <c r="G877" i="1"/>
  <c r="G878" i="1"/>
  <c r="H878" i="1" s="1"/>
  <c r="M878" i="1" s="1"/>
  <c r="G879" i="1"/>
  <c r="H879" i="1" s="1"/>
  <c r="M879" i="1" s="1"/>
  <c r="G880" i="1"/>
  <c r="H880" i="1" s="1"/>
  <c r="M880" i="1" s="1"/>
  <c r="G881" i="1"/>
  <c r="H881" i="1" s="1"/>
  <c r="G882" i="1"/>
  <c r="G883" i="1"/>
  <c r="H883" i="1" s="1"/>
  <c r="G884" i="1"/>
  <c r="H884" i="1" s="1"/>
  <c r="G885" i="1"/>
  <c r="G886" i="1"/>
  <c r="H886" i="1" s="1"/>
  <c r="M886" i="1" s="1"/>
  <c r="G887" i="1"/>
  <c r="H887" i="1" s="1"/>
  <c r="G888" i="1"/>
  <c r="G889" i="1"/>
  <c r="G890" i="1"/>
  <c r="G891" i="1"/>
  <c r="G892" i="1"/>
  <c r="G893" i="1"/>
  <c r="H893" i="1" s="1"/>
  <c r="M893" i="1" s="1"/>
  <c r="G894" i="1"/>
  <c r="H894" i="1" s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H907" i="1" s="1"/>
  <c r="M907" i="1" s="1"/>
  <c r="G908" i="1"/>
  <c r="G909" i="1"/>
  <c r="H909" i="1" s="1"/>
  <c r="M909" i="1" s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H943" i="1" s="1"/>
  <c r="G944" i="1"/>
  <c r="H944" i="1" s="1"/>
  <c r="G945" i="1"/>
  <c r="H945" i="1" s="1"/>
  <c r="M945" i="1" s="1"/>
  <c r="G946" i="1"/>
  <c r="G947" i="1"/>
  <c r="H947" i="1" s="1"/>
  <c r="M947" i="1" s="1"/>
  <c r="G948" i="1"/>
  <c r="G949" i="1"/>
  <c r="G950" i="1"/>
  <c r="G951" i="1"/>
  <c r="G952" i="1"/>
  <c r="G953" i="1"/>
  <c r="G954" i="1"/>
  <c r="G955" i="1"/>
  <c r="H955" i="1" s="1"/>
  <c r="G956" i="1"/>
  <c r="H956" i="1" s="1"/>
  <c r="M956" i="1" s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H972" i="1" s="1"/>
  <c r="G973" i="1"/>
  <c r="H973" i="1" s="1"/>
  <c r="G974" i="1"/>
  <c r="H974" i="1" s="1"/>
  <c r="G975" i="1"/>
  <c r="H975" i="1" s="1"/>
  <c r="G976" i="1"/>
  <c r="H976" i="1" s="1"/>
  <c r="G977" i="1"/>
  <c r="H977" i="1" s="1"/>
  <c r="G978" i="1"/>
  <c r="H978" i="1" s="1"/>
  <c r="G979" i="1"/>
  <c r="G980" i="1"/>
  <c r="G981" i="1"/>
  <c r="G982" i="1"/>
  <c r="G983" i="1"/>
  <c r="G984" i="1"/>
  <c r="G985" i="1"/>
  <c r="G986" i="1"/>
  <c r="H986" i="1" s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H1000" i="1" s="1"/>
  <c r="G1001" i="1"/>
  <c r="H1001" i="1" s="1"/>
  <c r="G1002" i="1"/>
  <c r="G1003" i="1"/>
  <c r="G1004" i="1"/>
  <c r="G1005" i="1"/>
  <c r="G1006" i="1"/>
  <c r="G1007" i="1"/>
  <c r="G1008" i="1"/>
  <c r="G1009" i="1"/>
  <c r="G1010" i="1"/>
  <c r="H1010" i="1" s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H1033" i="1" s="1"/>
  <c r="G1034" i="1"/>
  <c r="H1034" i="1" s="1"/>
  <c r="G1035" i="1"/>
  <c r="G1036" i="1"/>
  <c r="G1037" i="1"/>
  <c r="G1038" i="1"/>
  <c r="H1038" i="1" s="1"/>
  <c r="G1039" i="1"/>
  <c r="G1040" i="1"/>
  <c r="G1041" i="1"/>
  <c r="G1042" i="1"/>
  <c r="G1043" i="1"/>
  <c r="G1044" i="1"/>
  <c r="G1045" i="1"/>
  <c r="G1046" i="1"/>
  <c r="G1047" i="1"/>
  <c r="H1047" i="1" s="1"/>
  <c r="G1048" i="1"/>
  <c r="G1049" i="1"/>
  <c r="G1050" i="1"/>
  <c r="G1051" i="1"/>
  <c r="G1052" i="1"/>
  <c r="G1053" i="1"/>
  <c r="H1053" i="1" s="1"/>
  <c r="G1054" i="1"/>
  <c r="H1054" i="1" s="1"/>
  <c r="M1054" i="1" s="1"/>
  <c r="G1055" i="1"/>
  <c r="H1055" i="1" s="1"/>
  <c r="G1056" i="1"/>
  <c r="H1056" i="1" s="1"/>
  <c r="G1057" i="1"/>
  <c r="G1058" i="1"/>
  <c r="H1058" i="1" s="1"/>
  <c r="G1059" i="1"/>
  <c r="H1059" i="1" s="1"/>
  <c r="G1060" i="1"/>
  <c r="G1061" i="1"/>
  <c r="H1061" i="1" s="1"/>
  <c r="M1061" i="1" s="1"/>
  <c r="G1062" i="1"/>
  <c r="G1063" i="1"/>
  <c r="H1063" i="1" s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H1076" i="1" s="1"/>
  <c r="G1077" i="1"/>
  <c r="H1077" i="1" s="1"/>
  <c r="M1077" i="1" s="1"/>
  <c r="G1078" i="1"/>
  <c r="G1079" i="1"/>
  <c r="H1079" i="1" s="1"/>
  <c r="G1080" i="1"/>
  <c r="H1080" i="1" s="1"/>
  <c r="G1081" i="1"/>
  <c r="G1082" i="1"/>
  <c r="G1083" i="1"/>
  <c r="G1084" i="1"/>
  <c r="G1085" i="1"/>
  <c r="G1086" i="1"/>
  <c r="G1087" i="1"/>
  <c r="H1087" i="1" s="1"/>
  <c r="G1088" i="1"/>
  <c r="H1088" i="1" s="1"/>
  <c r="G1089" i="1"/>
  <c r="H1089" i="1" s="1"/>
  <c r="G1090" i="1"/>
  <c r="G1091" i="1"/>
  <c r="H1091" i="1" s="1"/>
  <c r="M1091" i="1" s="1"/>
  <c r="G1092" i="1"/>
  <c r="G1093" i="1"/>
  <c r="G1094" i="1"/>
  <c r="G1095" i="1"/>
  <c r="H1095" i="1" s="1"/>
  <c r="G1096" i="1"/>
  <c r="H1096" i="1" s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H1122" i="1" s="1"/>
  <c r="G1123" i="1"/>
  <c r="G1124" i="1"/>
  <c r="G1125" i="1"/>
  <c r="H1125" i="1" s="1"/>
  <c r="G1126" i="1"/>
  <c r="H1126" i="1" s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H1145" i="1" s="1"/>
  <c r="M1145" i="1" s="1"/>
  <c r="G1146" i="1"/>
  <c r="H1146" i="1" s="1"/>
  <c r="M1146" i="1" s="1"/>
  <c r="G1147" i="1"/>
  <c r="H1147" i="1" s="1"/>
  <c r="G1148" i="1"/>
  <c r="H1148" i="1" s="1"/>
  <c r="G1149" i="1"/>
  <c r="H1149" i="1" s="1"/>
  <c r="G1150" i="1"/>
  <c r="H1150" i="1" s="1"/>
  <c r="G1151" i="1"/>
  <c r="H1151" i="1" s="1"/>
  <c r="G1152" i="1"/>
  <c r="H1152" i="1" s="1"/>
  <c r="G1153" i="1"/>
  <c r="G1154" i="1"/>
  <c r="H1154" i="1" s="1"/>
  <c r="G1155" i="1"/>
  <c r="H1155" i="1" s="1"/>
  <c r="G1188" i="1"/>
  <c r="G1189" i="1"/>
  <c r="G1190" i="1"/>
  <c r="G1191" i="1"/>
  <c r="G1192" i="1"/>
  <c r="G1193" i="1"/>
  <c r="G1194" i="1"/>
  <c r="G1195" i="1"/>
  <c r="G2" i="1"/>
  <c r="H2" i="1" s="1"/>
  <c r="G3" i="1"/>
  <c r="H3" i="1" s="1"/>
  <c r="G4" i="1"/>
  <c r="H4" i="1" s="1"/>
  <c r="G5" i="1"/>
  <c r="H5" i="1" s="1"/>
  <c r="G6" i="1"/>
  <c r="H6" i="1" s="1"/>
  <c r="G7" i="1"/>
  <c r="H7" i="1" s="1"/>
  <c r="G8" i="1"/>
  <c r="H8" i="1" s="1"/>
  <c r="G9" i="1"/>
  <c r="H9" i="1" s="1"/>
  <c r="G10" i="1"/>
  <c r="H10" i="1" s="1"/>
  <c r="G11" i="1"/>
  <c r="H11" i="1" s="1"/>
  <c r="G12" i="1"/>
  <c r="H12" i="1" s="1"/>
  <c r="G13" i="1"/>
  <c r="H13" i="1" s="1"/>
  <c r="G14" i="1"/>
  <c r="H14" i="1" s="1"/>
  <c r="M14" i="1" s="1"/>
  <c r="G15" i="1"/>
  <c r="H15" i="1" s="1"/>
  <c r="M15" i="1" s="1"/>
  <c r="G16" i="1"/>
  <c r="H16" i="1" s="1"/>
  <c r="M16" i="1" s="1"/>
  <c r="G17" i="1"/>
  <c r="H17" i="1" s="1"/>
  <c r="G18" i="1"/>
  <c r="H18" i="1" s="1"/>
  <c r="G19" i="1"/>
  <c r="H19" i="1" s="1"/>
  <c r="G20" i="1"/>
  <c r="H20" i="1" s="1"/>
  <c r="G21" i="1"/>
  <c r="H21" i="1" s="1"/>
  <c r="M21" i="1" s="1"/>
  <c r="G22" i="1"/>
  <c r="H22" i="1" s="1"/>
  <c r="M22" i="1" s="1"/>
  <c r="G23" i="1"/>
  <c r="H23" i="1" s="1"/>
  <c r="G24" i="1"/>
  <c r="H24" i="1" s="1"/>
  <c r="G25" i="1"/>
  <c r="H25" i="1" s="1"/>
  <c r="G26" i="1"/>
  <c r="H26" i="1" s="1"/>
  <c r="G27" i="1"/>
  <c r="H27" i="1" s="1"/>
  <c r="G28" i="1"/>
  <c r="H28" i="1" s="1"/>
  <c r="G29" i="1"/>
  <c r="H29" i="1" s="1"/>
  <c r="G30" i="1"/>
  <c r="H30" i="1" s="1"/>
  <c r="M30" i="1" s="1"/>
  <c r="G31" i="1"/>
  <c r="H31" i="1" s="1"/>
  <c r="M31" i="1" s="1"/>
  <c r="G32" i="1"/>
  <c r="H32" i="1" s="1"/>
  <c r="M32" i="1" s="1"/>
  <c r="G33" i="1"/>
  <c r="H33" i="1" s="1"/>
  <c r="G34" i="1"/>
  <c r="H34" i="1" s="1"/>
  <c r="G35" i="1"/>
  <c r="H35" i="1" s="1"/>
  <c r="G36" i="1"/>
  <c r="H36" i="1" s="1"/>
  <c r="G37" i="1"/>
  <c r="H37" i="1" s="1"/>
  <c r="G38" i="1"/>
  <c r="H38" i="1" s="1"/>
  <c r="G39" i="1"/>
  <c r="H39" i="1" s="1"/>
  <c r="G40" i="1"/>
  <c r="H40" i="1" s="1"/>
  <c r="G41" i="1"/>
  <c r="H41" i="1" s="1"/>
  <c r="G42" i="1"/>
  <c r="H42" i="1" s="1"/>
  <c r="G43" i="1"/>
  <c r="H43" i="1" s="1"/>
  <c r="G44" i="1"/>
  <c r="H44" i="1" s="1"/>
  <c r="G45" i="1"/>
  <c r="H45" i="1" s="1"/>
  <c r="G46" i="1"/>
  <c r="H46" i="1" s="1"/>
  <c r="G47" i="1"/>
  <c r="H47" i="1" s="1"/>
  <c r="G48" i="1"/>
  <c r="H48" i="1" s="1"/>
  <c r="G1156" i="1"/>
  <c r="H1156" i="1" s="1"/>
  <c r="M1156" i="1" s="1"/>
  <c r="G1157" i="1"/>
  <c r="H1157" i="1" s="1"/>
  <c r="M1157" i="1" s="1"/>
  <c r="G1158" i="1"/>
  <c r="H1158" i="1" s="1"/>
  <c r="M1158" i="1" s="1"/>
  <c r="G1159" i="1"/>
  <c r="H1159" i="1" s="1"/>
  <c r="M1159" i="1" s="1"/>
  <c r="G1160" i="1"/>
  <c r="H1160" i="1" s="1"/>
  <c r="M1160" i="1" s="1"/>
  <c r="G1161" i="1"/>
  <c r="H1161" i="1" s="1"/>
  <c r="M1161" i="1" s="1"/>
  <c r="G1162" i="1"/>
  <c r="H1162" i="1" s="1"/>
  <c r="G1163" i="1"/>
  <c r="H1163" i="1" s="1"/>
  <c r="G1164" i="1"/>
  <c r="H1164" i="1" s="1"/>
  <c r="G1165" i="1"/>
  <c r="H1165" i="1" s="1"/>
  <c r="G1166" i="1"/>
  <c r="H1166" i="1" s="1"/>
  <c r="M1166" i="1" s="1"/>
  <c r="G1167" i="1"/>
  <c r="H1167" i="1" s="1"/>
  <c r="M1167" i="1" s="1"/>
  <c r="G1168" i="1"/>
  <c r="H1168" i="1" s="1"/>
  <c r="M1168" i="1" s="1"/>
  <c r="G1169" i="1"/>
  <c r="H1169" i="1" s="1"/>
  <c r="M1169" i="1" s="1"/>
  <c r="G1170" i="1"/>
  <c r="H1170" i="1" s="1"/>
  <c r="G1171" i="1"/>
  <c r="H1171" i="1" s="1"/>
  <c r="G1172" i="1"/>
  <c r="H1172" i="1" s="1"/>
  <c r="G1173" i="1"/>
  <c r="H1173" i="1" s="1"/>
  <c r="G1174" i="1"/>
  <c r="H1174" i="1" s="1"/>
  <c r="M1174" i="1" s="1"/>
  <c r="G1175" i="1"/>
  <c r="H1175" i="1" s="1"/>
  <c r="M1175" i="1" s="1"/>
  <c r="G1176" i="1"/>
  <c r="H1176" i="1" s="1"/>
  <c r="G1177" i="1"/>
  <c r="H1177" i="1" s="1"/>
  <c r="G1178" i="1"/>
  <c r="H1178" i="1" s="1"/>
  <c r="G1179" i="1"/>
  <c r="H1179" i="1" s="1"/>
  <c r="G1180" i="1"/>
  <c r="H1180" i="1" s="1"/>
  <c r="G1181" i="1"/>
  <c r="H1181" i="1" s="1"/>
  <c r="G1182" i="1"/>
  <c r="H1182" i="1" s="1"/>
  <c r="M1182" i="1" s="1"/>
  <c r="G1183" i="1"/>
  <c r="H1183" i="1" s="1"/>
  <c r="M1183" i="1" s="1"/>
  <c r="G1184" i="1"/>
  <c r="H1184" i="1" s="1"/>
  <c r="G1185" i="1"/>
  <c r="H1185" i="1" s="1"/>
  <c r="M1185" i="1" s="1"/>
  <c r="G1186" i="1"/>
  <c r="H1186" i="1" s="1"/>
  <c r="M1186" i="1" s="1"/>
  <c r="G1187" i="1"/>
  <c r="H1187" i="1" s="1"/>
  <c r="M1187" i="1" s="1"/>
  <c r="G1196" i="1"/>
  <c r="H1196" i="1" s="1"/>
  <c r="G1197" i="1"/>
  <c r="H1197" i="1" s="1"/>
  <c r="G1198" i="1"/>
  <c r="H1198" i="1" s="1"/>
  <c r="M1198" i="1" s="1"/>
  <c r="G1199" i="1"/>
  <c r="H1199" i="1" s="1"/>
  <c r="M1199" i="1" s="1"/>
  <c r="G1200" i="1"/>
  <c r="H1200" i="1" s="1"/>
  <c r="G1201" i="1"/>
  <c r="H1201" i="1" s="1"/>
  <c r="M1201" i="1" s="1"/>
  <c r="G1202" i="1"/>
  <c r="H1202" i="1" s="1"/>
  <c r="E49" i="1"/>
  <c r="F49" i="1" s="1"/>
  <c r="E50" i="1"/>
  <c r="F50" i="1" s="1"/>
  <c r="E51" i="1"/>
  <c r="F51" i="1" s="1"/>
  <c r="E52" i="1"/>
  <c r="F52" i="1" s="1"/>
  <c r="E53" i="1"/>
  <c r="F53" i="1" s="1"/>
  <c r="E54" i="1"/>
  <c r="F54" i="1" s="1"/>
  <c r="E55" i="1"/>
  <c r="F55" i="1" s="1"/>
  <c r="E56" i="1"/>
  <c r="F56" i="1" s="1"/>
  <c r="E57" i="1"/>
  <c r="F57" i="1" s="1"/>
  <c r="E58" i="1"/>
  <c r="F58" i="1" s="1"/>
  <c r="E59" i="1"/>
  <c r="F59" i="1" s="1"/>
  <c r="E60" i="1"/>
  <c r="F60" i="1" s="1"/>
  <c r="E61" i="1"/>
  <c r="F61" i="1" s="1"/>
  <c r="E62" i="1"/>
  <c r="F62" i="1" s="1"/>
  <c r="E63" i="1"/>
  <c r="F63" i="1" s="1"/>
  <c r="E66" i="1"/>
  <c r="F66" i="1" s="1"/>
  <c r="E67" i="1"/>
  <c r="F67" i="1" s="1"/>
  <c r="E68" i="1"/>
  <c r="F68" i="1" s="1"/>
  <c r="E69" i="1"/>
  <c r="F69" i="1" s="1"/>
  <c r="E70" i="1"/>
  <c r="F70" i="1" s="1"/>
  <c r="E71" i="1"/>
  <c r="F71" i="1" s="1"/>
  <c r="E72" i="1"/>
  <c r="F72" i="1" s="1"/>
  <c r="E73" i="1"/>
  <c r="F73" i="1" s="1"/>
  <c r="E74" i="1"/>
  <c r="F74" i="1" s="1"/>
  <c r="E75" i="1"/>
  <c r="F75" i="1" s="1"/>
  <c r="E76" i="1"/>
  <c r="F76" i="1" s="1"/>
  <c r="E77" i="1"/>
  <c r="F77" i="1" s="1"/>
  <c r="E78" i="1"/>
  <c r="F78" i="1" s="1"/>
  <c r="E79" i="1"/>
  <c r="F79" i="1" s="1"/>
  <c r="E80" i="1"/>
  <c r="F80" i="1" s="1"/>
  <c r="E81" i="1"/>
  <c r="F81" i="1" s="1"/>
  <c r="E82" i="1"/>
  <c r="F82" i="1" s="1"/>
  <c r="E83" i="1"/>
  <c r="F83" i="1" s="1"/>
  <c r="E84" i="1"/>
  <c r="F84" i="1" s="1"/>
  <c r="E85" i="1"/>
  <c r="F85" i="1" s="1"/>
  <c r="E86" i="1"/>
  <c r="F86" i="1" s="1"/>
  <c r="E87" i="1"/>
  <c r="F87" i="1" s="1"/>
  <c r="E88" i="1"/>
  <c r="F88" i="1" s="1"/>
  <c r="E89" i="1"/>
  <c r="F89" i="1" s="1"/>
  <c r="E90" i="1"/>
  <c r="F90" i="1" s="1"/>
  <c r="E91" i="1"/>
  <c r="F91" i="1" s="1"/>
  <c r="E92" i="1"/>
  <c r="F92" i="1" s="1"/>
  <c r="E93" i="1"/>
  <c r="F93" i="1" s="1"/>
  <c r="E94" i="1"/>
  <c r="F94" i="1" s="1"/>
  <c r="E95" i="1"/>
  <c r="F95" i="1" s="1"/>
  <c r="E96" i="1"/>
  <c r="F96" i="1" s="1"/>
  <c r="E97" i="1"/>
  <c r="F97" i="1" s="1"/>
  <c r="E98" i="1"/>
  <c r="F98" i="1" s="1"/>
  <c r="E99" i="1"/>
  <c r="F99" i="1" s="1"/>
  <c r="E100" i="1"/>
  <c r="F100" i="1" s="1"/>
  <c r="E101" i="1"/>
  <c r="F101" i="1" s="1"/>
  <c r="E102" i="1"/>
  <c r="F102" i="1" s="1"/>
  <c r="E103" i="1"/>
  <c r="F103" i="1" s="1"/>
  <c r="E104" i="1"/>
  <c r="F104" i="1" s="1"/>
  <c r="E105" i="1"/>
  <c r="F105" i="1" s="1"/>
  <c r="E106" i="1"/>
  <c r="F106" i="1" s="1"/>
  <c r="E107" i="1"/>
  <c r="F107" i="1" s="1"/>
  <c r="E108" i="1"/>
  <c r="F108" i="1" s="1"/>
  <c r="E109" i="1"/>
  <c r="F109" i="1" s="1"/>
  <c r="E110" i="1"/>
  <c r="F110" i="1" s="1"/>
  <c r="E111" i="1"/>
  <c r="F111" i="1" s="1"/>
  <c r="E112" i="1"/>
  <c r="F112" i="1" s="1"/>
  <c r="E113" i="1"/>
  <c r="F113" i="1" s="1"/>
  <c r="E115" i="1"/>
  <c r="F115" i="1" s="1"/>
  <c r="E116" i="1"/>
  <c r="F116" i="1" s="1"/>
  <c r="E123" i="1"/>
  <c r="F123" i="1" s="1"/>
  <c r="E124" i="1"/>
  <c r="F124" i="1" s="1"/>
  <c r="E125" i="1"/>
  <c r="F125" i="1" s="1"/>
  <c r="E126" i="1"/>
  <c r="F126" i="1" s="1"/>
  <c r="E127" i="1"/>
  <c r="F127" i="1" s="1"/>
  <c r="E128" i="1"/>
  <c r="F128" i="1" s="1"/>
  <c r="E130" i="1"/>
  <c r="F130" i="1" s="1"/>
  <c r="E131" i="1"/>
  <c r="F131" i="1" s="1"/>
  <c r="E132" i="1"/>
  <c r="F132" i="1" s="1"/>
  <c r="E133" i="1"/>
  <c r="F133" i="1" s="1"/>
  <c r="E134" i="1"/>
  <c r="F134" i="1" s="1"/>
  <c r="E135" i="1"/>
  <c r="F135" i="1" s="1"/>
  <c r="E136" i="1"/>
  <c r="F136" i="1" s="1"/>
  <c r="E137" i="1"/>
  <c r="F137" i="1" s="1"/>
  <c r="E138" i="1"/>
  <c r="F138" i="1" s="1"/>
  <c r="E139" i="1"/>
  <c r="F139" i="1" s="1"/>
  <c r="E140" i="1"/>
  <c r="F140" i="1" s="1"/>
  <c r="E141" i="1"/>
  <c r="F141" i="1" s="1"/>
  <c r="E142" i="1"/>
  <c r="F142" i="1" s="1"/>
  <c r="E143" i="1"/>
  <c r="F143" i="1" s="1"/>
  <c r="E144" i="1"/>
  <c r="F144" i="1" s="1"/>
  <c r="E145" i="1"/>
  <c r="F145" i="1" s="1"/>
  <c r="E146" i="1"/>
  <c r="F146" i="1" s="1"/>
  <c r="E147" i="1"/>
  <c r="F147" i="1" s="1"/>
  <c r="E148" i="1"/>
  <c r="F148" i="1" s="1"/>
  <c r="E149" i="1"/>
  <c r="F149" i="1" s="1"/>
  <c r="E150" i="1"/>
  <c r="F150" i="1" s="1"/>
  <c r="E151" i="1"/>
  <c r="F151" i="1" s="1"/>
  <c r="E152" i="1"/>
  <c r="F152" i="1" s="1"/>
  <c r="E153" i="1"/>
  <c r="F153" i="1" s="1"/>
  <c r="E158" i="1"/>
  <c r="F158" i="1" s="1"/>
  <c r="E161" i="1"/>
  <c r="F161" i="1" s="1"/>
  <c r="E163" i="1"/>
  <c r="F163" i="1" s="1"/>
  <c r="E164" i="1"/>
  <c r="F164" i="1" s="1"/>
  <c r="E165" i="1"/>
  <c r="F165" i="1" s="1"/>
  <c r="E166" i="1"/>
  <c r="F166" i="1" s="1"/>
  <c r="E167" i="1"/>
  <c r="F167" i="1" s="1"/>
  <c r="E168" i="1"/>
  <c r="F168" i="1" s="1"/>
  <c r="E169" i="1"/>
  <c r="F169" i="1" s="1"/>
  <c r="E170" i="1"/>
  <c r="F170" i="1" s="1"/>
  <c r="E171" i="1"/>
  <c r="F171" i="1" s="1"/>
  <c r="E172" i="1"/>
  <c r="F172" i="1" s="1"/>
  <c r="E173" i="1"/>
  <c r="F173" i="1" s="1"/>
  <c r="E174" i="1"/>
  <c r="F174" i="1" s="1"/>
  <c r="E175" i="1"/>
  <c r="F175" i="1" s="1"/>
  <c r="E177" i="1"/>
  <c r="F177" i="1" s="1"/>
  <c r="E179" i="1"/>
  <c r="F179" i="1" s="1"/>
  <c r="E181" i="1"/>
  <c r="F181" i="1" s="1"/>
  <c r="E182" i="1"/>
  <c r="F182" i="1" s="1"/>
  <c r="E183" i="1"/>
  <c r="F183" i="1" s="1"/>
  <c r="E184" i="1"/>
  <c r="F184" i="1" s="1"/>
  <c r="E185" i="1"/>
  <c r="F185" i="1" s="1"/>
  <c r="E186" i="1"/>
  <c r="F186" i="1" s="1"/>
  <c r="E187" i="1"/>
  <c r="F187" i="1" s="1"/>
  <c r="E188" i="1"/>
  <c r="F188" i="1" s="1"/>
  <c r="E189" i="1"/>
  <c r="F189" i="1" s="1"/>
  <c r="E190" i="1"/>
  <c r="F190" i="1" s="1"/>
  <c r="E191" i="1"/>
  <c r="F191" i="1" s="1"/>
  <c r="E192" i="1"/>
  <c r="F192" i="1" s="1"/>
  <c r="E193" i="1"/>
  <c r="F193" i="1" s="1"/>
  <c r="E194" i="1"/>
  <c r="F194" i="1" s="1"/>
  <c r="E195" i="1"/>
  <c r="F195" i="1" s="1"/>
  <c r="E196" i="1"/>
  <c r="F196" i="1" s="1"/>
  <c r="E198" i="1"/>
  <c r="F198" i="1" s="1"/>
  <c r="E199" i="1"/>
  <c r="F199" i="1" s="1"/>
  <c r="E200" i="1"/>
  <c r="F200" i="1" s="1"/>
  <c r="E201" i="1"/>
  <c r="F201" i="1" s="1"/>
  <c r="E202" i="1"/>
  <c r="F202" i="1" s="1"/>
  <c r="E203" i="1"/>
  <c r="F203" i="1" s="1"/>
  <c r="E204" i="1"/>
  <c r="F204" i="1" s="1"/>
  <c r="E205" i="1"/>
  <c r="F205" i="1" s="1"/>
  <c r="E206" i="1"/>
  <c r="F206" i="1" s="1"/>
  <c r="E212" i="1"/>
  <c r="F212" i="1" s="1"/>
  <c r="E213" i="1"/>
  <c r="F213" i="1" s="1"/>
  <c r="E214" i="1"/>
  <c r="F214" i="1" s="1"/>
  <c r="E215" i="1"/>
  <c r="F215" i="1" s="1"/>
  <c r="E216" i="1"/>
  <c r="F216" i="1" s="1"/>
  <c r="E217" i="1"/>
  <c r="F217" i="1" s="1"/>
  <c r="E219" i="1"/>
  <c r="F219" i="1" s="1"/>
  <c r="E220" i="1"/>
  <c r="F220" i="1" s="1"/>
  <c r="E221" i="1"/>
  <c r="F221" i="1" s="1"/>
  <c r="E222" i="1"/>
  <c r="F222" i="1" s="1"/>
  <c r="E224" i="1"/>
  <c r="F224" i="1" s="1"/>
  <c r="E225" i="1"/>
  <c r="F225" i="1" s="1"/>
  <c r="E226" i="1"/>
  <c r="F226" i="1" s="1"/>
  <c r="E227" i="1"/>
  <c r="F227" i="1" s="1"/>
  <c r="E231" i="1"/>
  <c r="F231" i="1" s="1"/>
  <c r="E232" i="1"/>
  <c r="F232" i="1" s="1"/>
  <c r="E233" i="1"/>
  <c r="F233" i="1" s="1"/>
  <c r="E234" i="1"/>
  <c r="F234" i="1" s="1"/>
  <c r="E235" i="1"/>
  <c r="F235" i="1" s="1"/>
  <c r="E236" i="1"/>
  <c r="F236" i="1" s="1"/>
  <c r="E237" i="1"/>
  <c r="F237" i="1" s="1"/>
  <c r="E238" i="1"/>
  <c r="F238" i="1" s="1"/>
  <c r="E239" i="1"/>
  <c r="F239" i="1" s="1"/>
  <c r="E240" i="1"/>
  <c r="F240" i="1" s="1"/>
  <c r="E241" i="1"/>
  <c r="F241" i="1" s="1"/>
  <c r="E242" i="1"/>
  <c r="F242" i="1" s="1"/>
  <c r="E243" i="1"/>
  <c r="F243" i="1" s="1"/>
  <c r="E244" i="1"/>
  <c r="F244" i="1" s="1"/>
  <c r="E245" i="1"/>
  <c r="F245" i="1" s="1"/>
  <c r="E246" i="1"/>
  <c r="F246" i="1" s="1"/>
  <c r="E247" i="1"/>
  <c r="F247" i="1" s="1"/>
  <c r="E248" i="1"/>
  <c r="F248" i="1" s="1"/>
  <c r="E249" i="1"/>
  <c r="F249" i="1" s="1"/>
  <c r="E250" i="1"/>
  <c r="F250" i="1" s="1"/>
  <c r="E251" i="1"/>
  <c r="F251" i="1" s="1"/>
  <c r="E252" i="1"/>
  <c r="F252" i="1" s="1"/>
  <c r="E253" i="1"/>
  <c r="F253" i="1" s="1"/>
  <c r="E254" i="1"/>
  <c r="F254" i="1" s="1"/>
  <c r="E255" i="1"/>
  <c r="F255" i="1" s="1"/>
  <c r="E258" i="1"/>
  <c r="F258" i="1" s="1"/>
  <c r="E259" i="1"/>
  <c r="F259" i="1" s="1"/>
  <c r="E260" i="1"/>
  <c r="F260" i="1" s="1"/>
  <c r="E262" i="1"/>
  <c r="F262" i="1" s="1"/>
  <c r="E263" i="1"/>
  <c r="F263" i="1" s="1"/>
  <c r="E264" i="1"/>
  <c r="F264" i="1" s="1"/>
  <c r="E265" i="1"/>
  <c r="F265" i="1" s="1"/>
  <c r="E266" i="1"/>
  <c r="F266" i="1" s="1"/>
  <c r="E267" i="1"/>
  <c r="F267" i="1" s="1"/>
  <c r="E270" i="1"/>
  <c r="F270" i="1" s="1"/>
  <c r="E271" i="1"/>
  <c r="F271" i="1" s="1"/>
  <c r="E275" i="1"/>
  <c r="F275" i="1" s="1"/>
  <c r="E279" i="1"/>
  <c r="F279" i="1" s="1"/>
  <c r="E283" i="1"/>
  <c r="F283" i="1" s="1"/>
  <c r="E284" i="1"/>
  <c r="F284" i="1" s="1"/>
  <c r="E286" i="1"/>
  <c r="F286" i="1" s="1"/>
  <c r="E290" i="1"/>
  <c r="F290" i="1" s="1"/>
  <c r="E299" i="1"/>
  <c r="F299" i="1" s="1"/>
  <c r="E300" i="1"/>
  <c r="F300" i="1" s="1"/>
  <c r="E301" i="1"/>
  <c r="F301" i="1" s="1"/>
  <c r="E302" i="1"/>
  <c r="F302" i="1" s="1"/>
  <c r="E303" i="1"/>
  <c r="F303" i="1" s="1"/>
  <c r="E304" i="1"/>
  <c r="F304" i="1" s="1"/>
  <c r="E305" i="1"/>
  <c r="F305" i="1" s="1"/>
  <c r="E306" i="1"/>
  <c r="F306" i="1" s="1"/>
  <c r="E342" i="1"/>
  <c r="F342" i="1" s="1"/>
  <c r="E343" i="1"/>
  <c r="F343" i="1" s="1"/>
  <c r="E344" i="1"/>
  <c r="F344" i="1" s="1"/>
  <c r="E345" i="1"/>
  <c r="F345" i="1" s="1"/>
  <c r="E346" i="1"/>
  <c r="F346" i="1" s="1"/>
  <c r="E347" i="1"/>
  <c r="F347" i="1" s="1"/>
  <c r="E348" i="1"/>
  <c r="F348" i="1" s="1"/>
  <c r="E349" i="1"/>
  <c r="F349" i="1" s="1"/>
  <c r="E352" i="1"/>
  <c r="F352" i="1" s="1"/>
  <c r="E353" i="1"/>
  <c r="F353" i="1" s="1"/>
  <c r="E354" i="1"/>
  <c r="F354" i="1" s="1"/>
  <c r="E355" i="1"/>
  <c r="F355" i="1" s="1"/>
  <c r="E356" i="1"/>
  <c r="F356" i="1" s="1"/>
  <c r="E357" i="1"/>
  <c r="F357" i="1" s="1"/>
  <c r="E358" i="1"/>
  <c r="F358" i="1" s="1"/>
  <c r="E359" i="1"/>
  <c r="F359" i="1" s="1"/>
  <c r="E360" i="1"/>
  <c r="F360" i="1" s="1"/>
  <c r="E361" i="1"/>
  <c r="F361" i="1" s="1"/>
  <c r="E362" i="1"/>
  <c r="F362" i="1" s="1"/>
  <c r="E363" i="1"/>
  <c r="F363" i="1" s="1"/>
  <c r="E364" i="1"/>
  <c r="F364" i="1" s="1"/>
  <c r="E365" i="1"/>
  <c r="F365" i="1" s="1"/>
  <c r="E366" i="1"/>
  <c r="F366" i="1" s="1"/>
  <c r="E367" i="1"/>
  <c r="F367" i="1" s="1"/>
  <c r="E368" i="1"/>
  <c r="F368" i="1" s="1"/>
  <c r="E369" i="1"/>
  <c r="F369" i="1" s="1"/>
  <c r="E370" i="1"/>
  <c r="F370" i="1" s="1"/>
  <c r="E371" i="1"/>
  <c r="F371" i="1" s="1"/>
  <c r="E372" i="1"/>
  <c r="F372" i="1" s="1"/>
  <c r="E373" i="1"/>
  <c r="F373" i="1" s="1"/>
  <c r="E374" i="1"/>
  <c r="F374" i="1" s="1"/>
  <c r="E375" i="1"/>
  <c r="F375" i="1" s="1"/>
  <c r="E377" i="1"/>
  <c r="F377" i="1" s="1"/>
  <c r="E380" i="1"/>
  <c r="F380" i="1" s="1"/>
  <c r="E382" i="1"/>
  <c r="F382" i="1" s="1"/>
  <c r="E383" i="1"/>
  <c r="F383" i="1" s="1"/>
  <c r="E384" i="1"/>
  <c r="F384" i="1" s="1"/>
  <c r="E385" i="1"/>
  <c r="F385" i="1" s="1"/>
  <c r="E386" i="1"/>
  <c r="F386" i="1" s="1"/>
  <c r="E387" i="1"/>
  <c r="F387" i="1" s="1"/>
  <c r="E388" i="1"/>
  <c r="F388" i="1" s="1"/>
  <c r="E389" i="1"/>
  <c r="F389" i="1" s="1"/>
  <c r="E390" i="1"/>
  <c r="F390" i="1" s="1"/>
  <c r="E391" i="1"/>
  <c r="F391" i="1" s="1"/>
  <c r="E392" i="1"/>
  <c r="F392" i="1" s="1"/>
  <c r="E393" i="1"/>
  <c r="F393" i="1" s="1"/>
  <c r="E394" i="1"/>
  <c r="F394" i="1" s="1"/>
  <c r="E395" i="1"/>
  <c r="F395" i="1" s="1"/>
  <c r="E396" i="1"/>
  <c r="F396" i="1" s="1"/>
  <c r="E397" i="1"/>
  <c r="F397" i="1" s="1"/>
  <c r="E398" i="1"/>
  <c r="F398" i="1" s="1"/>
  <c r="E399" i="1"/>
  <c r="F399" i="1" s="1"/>
  <c r="E401" i="1"/>
  <c r="F401" i="1" s="1"/>
  <c r="E402" i="1"/>
  <c r="F402" i="1" s="1"/>
  <c r="E404" i="1"/>
  <c r="F404" i="1" s="1"/>
  <c r="E405" i="1"/>
  <c r="F405" i="1" s="1"/>
  <c r="E406" i="1"/>
  <c r="F406" i="1" s="1"/>
  <c r="E408" i="1"/>
  <c r="F408" i="1" s="1"/>
  <c r="E409" i="1"/>
  <c r="F409" i="1" s="1"/>
  <c r="E410" i="1"/>
  <c r="F410" i="1" s="1"/>
  <c r="E411" i="1"/>
  <c r="F411" i="1" s="1"/>
  <c r="E412" i="1"/>
  <c r="F412" i="1" s="1"/>
  <c r="E415" i="1"/>
  <c r="F415" i="1" s="1"/>
  <c r="E416" i="1"/>
  <c r="F416" i="1" s="1"/>
  <c r="E417" i="1"/>
  <c r="F417" i="1" s="1"/>
  <c r="E418" i="1"/>
  <c r="F418" i="1" s="1"/>
  <c r="E419" i="1"/>
  <c r="F419" i="1" s="1"/>
  <c r="E420" i="1"/>
  <c r="F420" i="1" s="1"/>
  <c r="E421" i="1"/>
  <c r="F421" i="1" s="1"/>
  <c r="E423" i="1"/>
  <c r="F423" i="1" s="1"/>
  <c r="E424" i="1"/>
  <c r="F424" i="1" s="1"/>
  <c r="E425" i="1"/>
  <c r="F425" i="1" s="1"/>
  <c r="E426" i="1"/>
  <c r="F426" i="1" s="1"/>
  <c r="E427" i="1"/>
  <c r="F427" i="1" s="1"/>
  <c r="E428" i="1"/>
  <c r="F428" i="1" s="1"/>
  <c r="E429" i="1"/>
  <c r="F429" i="1" s="1"/>
  <c r="E430" i="1"/>
  <c r="F430" i="1" s="1"/>
  <c r="E431" i="1"/>
  <c r="F431" i="1" s="1"/>
  <c r="E432" i="1"/>
  <c r="F432" i="1" s="1"/>
  <c r="E433" i="1"/>
  <c r="F433" i="1" s="1"/>
  <c r="E434" i="1"/>
  <c r="F434" i="1" s="1"/>
  <c r="E435" i="1"/>
  <c r="F435" i="1" s="1"/>
  <c r="E436" i="1"/>
  <c r="F436" i="1" s="1"/>
  <c r="E437" i="1"/>
  <c r="F437" i="1" s="1"/>
  <c r="E438" i="1"/>
  <c r="F438" i="1" s="1"/>
  <c r="E439" i="1"/>
  <c r="F439" i="1" s="1"/>
  <c r="E440" i="1"/>
  <c r="F440" i="1" s="1"/>
  <c r="E441" i="1"/>
  <c r="F441" i="1" s="1"/>
  <c r="E442" i="1"/>
  <c r="F442" i="1" s="1"/>
  <c r="E443" i="1"/>
  <c r="F443" i="1" s="1"/>
  <c r="E444" i="1"/>
  <c r="F444" i="1" s="1"/>
  <c r="E446" i="1"/>
  <c r="F446" i="1" s="1"/>
  <c r="E448" i="1"/>
  <c r="F448" i="1" s="1"/>
  <c r="E449" i="1"/>
  <c r="F449" i="1" s="1"/>
  <c r="E450" i="1"/>
  <c r="F450" i="1" s="1"/>
  <c r="E451" i="1"/>
  <c r="F451" i="1" s="1"/>
  <c r="E452" i="1"/>
  <c r="F452" i="1" s="1"/>
  <c r="E453" i="1"/>
  <c r="F453" i="1" s="1"/>
  <c r="E454" i="1"/>
  <c r="F454" i="1" s="1"/>
  <c r="E455" i="1"/>
  <c r="F455" i="1" s="1"/>
  <c r="E456" i="1"/>
  <c r="F456" i="1" s="1"/>
  <c r="E457" i="1"/>
  <c r="F457" i="1" s="1"/>
  <c r="E458" i="1"/>
  <c r="F458" i="1" s="1"/>
  <c r="E459" i="1"/>
  <c r="F459" i="1" s="1"/>
  <c r="E460" i="1"/>
  <c r="F460" i="1" s="1"/>
  <c r="E461" i="1"/>
  <c r="F461" i="1" s="1"/>
  <c r="E462" i="1"/>
  <c r="F462" i="1" s="1"/>
  <c r="E463" i="1"/>
  <c r="F463" i="1" s="1"/>
  <c r="E464" i="1"/>
  <c r="F464" i="1" s="1"/>
  <c r="E465" i="1"/>
  <c r="F465" i="1" s="1"/>
  <c r="E466" i="1"/>
  <c r="F466" i="1" s="1"/>
  <c r="E467" i="1"/>
  <c r="F467" i="1" s="1"/>
  <c r="E468" i="1"/>
  <c r="F468" i="1" s="1"/>
  <c r="E469" i="1"/>
  <c r="F469" i="1" s="1"/>
  <c r="E471" i="1"/>
  <c r="F471" i="1" s="1"/>
  <c r="E472" i="1"/>
  <c r="F472" i="1" s="1"/>
  <c r="E473" i="1"/>
  <c r="F473" i="1" s="1"/>
  <c r="E474" i="1"/>
  <c r="F474" i="1" s="1"/>
  <c r="E475" i="1"/>
  <c r="F475" i="1" s="1"/>
  <c r="E476" i="1"/>
  <c r="F476" i="1" s="1"/>
  <c r="E477" i="1"/>
  <c r="F477" i="1" s="1"/>
  <c r="E478" i="1"/>
  <c r="F478" i="1" s="1"/>
  <c r="E479" i="1"/>
  <c r="F479" i="1" s="1"/>
  <c r="E480" i="1"/>
  <c r="F480" i="1" s="1"/>
  <c r="E481" i="1"/>
  <c r="F481" i="1" s="1"/>
  <c r="E482" i="1"/>
  <c r="F482" i="1" s="1"/>
  <c r="E483" i="1"/>
  <c r="F483" i="1" s="1"/>
  <c r="E484" i="1"/>
  <c r="F484" i="1" s="1"/>
  <c r="E485" i="1"/>
  <c r="F485" i="1" s="1"/>
  <c r="E486" i="1"/>
  <c r="F486" i="1" s="1"/>
  <c r="E487" i="1"/>
  <c r="F487" i="1" s="1"/>
  <c r="E488" i="1"/>
  <c r="F488" i="1" s="1"/>
  <c r="E489" i="1"/>
  <c r="F489" i="1" s="1"/>
  <c r="E490" i="1"/>
  <c r="F490" i="1" s="1"/>
  <c r="E491" i="1"/>
  <c r="F491" i="1" s="1"/>
  <c r="E492" i="1"/>
  <c r="F492" i="1" s="1"/>
  <c r="E493" i="1"/>
  <c r="F493" i="1" s="1"/>
  <c r="E494" i="1"/>
  <c r="F494" i="1" s="1"/>
  <c r="E495" i="1"/>
  <c r="F495" i="1" s="1"/>
  <c r="E496" i="1"/>
  <c r="F496" i="1" s="1"/>
  <c r="E497" i="1"/>
  <c r="F497" i="1" s="1"/>
  <c r="E498" i="1"/>
  <c r="F498" i="1" s="1"/>
  <c r="E499" i="1"/>
  <c r="F499" i="1" s="1"/>
  <c r="E500" i="1"/>
  <c r="F500" i="1" s="1"/>
  <c r="E501" i="1"/>
  <c r="F501" i="1" s="1"/>
  <c r="E502" i="1"/>
  <c r="F502" i="1" s="1"/>
  <c r="E503" i="1"/>
  <c r="F503" i="1" s="1"/>
  <c r="E504" i="1"/>
  <c r="F504" i="1" s="1"/>
  <c r="E505" i="1"/>
  <c r="F505" i="1" s="1"/>
  <c r="E506" i="1"/>
  <c r="F506" i="1" s="1"/>
  <c r="E507" i="1"/>
  <c r="F507" i="1" s="1"/>
  <c r="E508" i="1"/>
  <c r="F508" i="1" s="1"/>
  <c r="E509" i="1"/>
  <c r="F509" i="1" s="1"/>
  <c r="E510" i="1"/>
  <c r="F510" i="1" s="1"/>
  <c r="E511" i="1"/>
  <c r="F511" i="1" s="1"/>
  <c r="E512" i="1"/>
  <c r="F512" i="1" s="1"/>
  <c r="E513" i="1"/>
  <c r="F513" i="1" s="1"/>
  <c r="E514" i="1"/>
  <c r="F514" i="1" s="1"/>
  <c r="E515" i="1"/>
  <c r="F515" i="1" s="1"/>
  <c r="E516" i="1"/>
  <c r="F516" i="1" s="1"/>
  <c r="E517" i="1"/>
  <c r="F517" i="1" s="1"/>
  <c r="E518" i="1"/>
  <c r="F518" i="1" s="1"/>
  <c r="E519" i="1"/>
  <c r="F519" i="1" s="1"/>
  <c r="E520" i="1"/>
  <c r="F520" i="1" s="1"/>
  <c r="E521" i="1"/>
  <c r="F521" i="1" s="1"/>
  <c r="E522" i="1"/>
  <c r="F522" i="1" s="1"/>
  <c r="E523" i="1"/>
  <c r="F523" i="1" s="1"/>
  <c r="E524" i="1"/>
  <c r="F524" i="1" s="1"/>
  <c r="E526" i="1"/>
  <c r="F526" i="1" s="1"/>
  <c r="E528" i="1"/>
  <c r="F528" i="1" s="1"/>
  <c r="E530" i="1"/>
  <c r="F530" i="1" s="1"/>
  <c r="E532" i="1"/>
  <c r="F532" i="1" s="1"/>
  <c r="E533" i="1"/>
  <c r="F533" i="1" s="1"/>
  <c r="E534" i="1"/>
  <c r="F534" i="1" s="1"/>
  <c r="E535" i="1"/>
  <c r="F535" i="1" s="1"/>
  <c r="E536" i="1"/>
  <c r="F536" i="1" s="1"/>
  <c r="E537" i="1"/>
  <c r="F537" i="1" s="1"/>
  <c r="E538" i="1"/>
  <c r="F538" i="1" s="1"/>
  <c r="E539" i="1"/>
  <c r="F539" i="1" s="1"/>
  <c r="E540" i="1"/>
  <c r="F540" i="1" s="1"/>
  <c r="E541" i="1"/>
  <c r="F541" i="1" s="1"/>
  <c r="E542" i="1"/>
  <c r="F542" i="1" s="1"/>
  <c r="E543" i="1"/>
  <c r="F543" i="1" s="1"/>
  <c r="E544" i="1"/>
  <c r="F544" i="1" s="1"/>
  <c r="E545" i="1"/>
  <c r="F545" i="1" s="1"/>
  <c r="E547" i="1"/>
  <c r="F547" i="1" s="1"/>
  <c r="E549" i="1"/>
  <c r="F549" i="1" s="1"/>
  <c r="E552" i="1"/>
  <c r="F552" i="1" s="1"/>
  <c r="E553" i="1"/>
  <c r="F553" i="1" s="1"/>
  <c r="E554" i="1"/>
  <c r="F554" i="1" s="1"/>
  <c r="E555" i="1"/>
  <c r="F555" i="1" s="1"/>
  <c r="E556" i="1"/>
  <c r="F556" i="1" s="1"/>
  <c r="E557" i="1"/>
  <c r="F557" i="1" s="1"/>
  <c r="E558" i="1"/>
  <c r="F558" i="1" s="1"/>
  <c r="E559" i="1"/>
  <c r="F559" i="1" s="1"/>
  <c r="E560" i="1"/>
  <c r="F560" i="1" s="1"/>
  <c r="E564" i="1"/>
  <c r="F564" i="1" s="1"/>
  <c r="E565" i="1"/>
  <c r="F565" i="1" s="1"/>
  <c r="E568" i="1"/>
  <c r="F568" i="1" s="1"/>
  <c r="E569" i="1"/>
  <c r="F569" i="1" s="1"/>
  <c r="E570" i="1"/>
  <c r="F570" i="1" s="1"/>
  <c r="E571" i="1"/>
  <c r="F571" i="1" s="1"/>
  <c r="E572" i="1"/>
  <c r="F572" i="1" s="1"/>
  <c r="E573" i="1"/>
  <c r="F573" i="1" s="1"/>
  <c r="E574" i="1"/>
  <c r="F574" i="1" s="1"/>
  <c r="E575" i="1"/>
  <c r="F575" i="1" s="1"/>
  <c r="E576" i="1"/>
  <c r="F576" i="1" s="1"/>
  <c r="E577" i="1"/>
  <c r="F577" i="1" s="1"/>
  <c r="E578" i="1"/>
  <c r="F578" i="1" s="1"/>
  <c r="E579" i="1"/>
  <c r="F579" i="1" s="1"/>
  <c r="E580" i="1"/>
  <c r="F580" i="1" s="1"/>
  <c r="E581" i="1"/>
  <c r="F581" i="1" s="1"/>
  <c r="E582" i="1"/>
  <c r="F582" i="1" s="1"/>
  <c r="E583" i="1"/>
  <c r="F583" i="1" s="1"/>
  <c r="E584" i="1"/>
  <c r="F584" i="1" s="1"/>
  <c r="E585" i="1"/>
  <c r="F585" i="1" s="1"/>
  <c r="E586" i="1"/>
  <c r="F586" i="1" s="1"/>
  <c r="E587" i="1"/>
  <c r="F587" i="1" s="1"/>
  <c r="E588" i="1"/>
  <c r="F588" i="1" s="1"/>
  <c r="E589" i="1"/>
  <c r="F589" i="1" s="1"/>
  <c r="E593" i="1"/>
  <c r="F593" i="1" s="1"/>
  <c r="E594" i="1"/>
  <c r="F594" i="1" s="1"/>
  <c r="E595" i="1"/>
  <c r="F595" i="1" s="1"/>
  <c r="E596" i="1"/>
  <c r="F596" i="1" s="1"/>
  <c r="E597" i="1"/>
  <c r="F597" i="1" s="1"/>
  <c r="E598" i="1"/>
  <c r="F598" i="1" s="1"/>
  <c r="E599" i="1"/>
  <c r="F599" i="1" s="1"/>
  <c r="E600" i="1"/>
  <c r="F600" i="1" s="1"/>
  <c r="E601" i="1"/>
  <c r="F601" i="1" s="1"/>
  <c r="E602" i="1"/>
  <c r="F602" i="1" s="1"/>
  <c r="E603" i="1"/>
  <c r="F603" i="1" s="1"/>
  <c r="E604" i="1"/>
  <c r="F604" i="1" s="1"/>
  <c r="E605" i="1"/>
  <c r="F605" i="1" s="1"/>
  <c r="E608" i="1"/>
  <c r="F608" i="1" s="1"/>
  <c r="E609" i="1"/>
  <c r="F609" i="1" s="1"/>
  <c r="E610" i="1"/>
  <c r="F610" i="1" s="1"/>
  <c r="E611" i="1"/>
  <c r="F611" i="1" s="1"/>
  <c r="E612" i="1"/>
  <c r="F612" i="1" s="1"/>
  <c r="E614" i="1"/>
  <c r="F614" i="1" s="1"/>
  <c r="E615" i="1"/>
  <c r="F615" i="1" s="1"/>
  <c r="E621" i="1"/>
  <c r="F621" i="1" s="1"/>
  <c r="E622" i="1"/>
  <c r="F622" i="1" s="1"/>
  <c r="E623" i="1"/>
  <c r="F623" i="1" s="1"/>
  <c r="E624" i="1"/>
  <c r="F624" i="1" s="1"/>
  <c r="E625" i="1"/>
  <c r="F625" i="1" s="1"/>
  <c r="E626" i="1"/>
  <c r="F626" i="1" s="1"/>
  <c r="E627" i="1"/>
  <c r="F627" i="1" s="1"/>
  <c r="E628" i="1"/>
  <c r="F628" i="1" s="1"/>
  <c r="E629" i="1"/>
  <c r="F629" i="1" s="1"/>
  <c r="E630" i="1"/>
  <c r="F630" i="1" s="1"/>
  <c r="E631" i="1"/>
  <c r="F631" i="1" s="1"/>
  <c r="E632" i="1"/>
  <c r="F632" i="1" s="1"/>
  <c r="E633" i="1"/>
  <c r="F633" i="1" s="1"/>
  <c r="E634" i="1"/>
  <c r="F634" i="1" s="1"/>
  <c r="E635" i="1"/>
  <c r="F635" i="1" s="1"/>
  <c r="E636" i="1"/>
  <c r="F636" i="1" s="1"/>
  <c r="E637" i="1"/>
  <c r="F637" i="1" s="1"/>
  <c r="E638" i="1"/>
  <c r="F638" i="1" s="1"/>
  <c r="E639" i="1"/>
  <c r="F639" i="1" s="1"/>
  <c r="E640" i="1"/>
  <c r="F640" i="1" s="1"/>
  <c r="E641" i="1"/>
  <c r="F641" i="1" s="1"/>
  <c r="E642" i="1"/>
  <c r="F642" i="1" s="1"/>
  <c r="E643" i="1"/>
  <c r="F643" i="1" s="1"/>
  <c r="E644" i="1"/>
  <c r="F644" i="1" s="1"/>
  <c r="E645" i="1"/>
  <c r="F645" i="1" s="1"/>
  <c r="E646" i="1"/>
  <c r="F646" i="1" s="1"/>
  <c r="E647" i="1"/>
  <c r="F647" i="1" s="1"/>
  <c r="E648" i="1"/>
  <c r="F648" i="1" s="1"/>
  <c r="E649" i="1"/>
  <c r="F649" i="1" s="1"/>
  <c r="E650" i="1"/>
  <c r="F650" i="1" s="1"/>
  <c r="E651" i="1"/>
  <c r="F651" i="1" s="1"/>
  <c r="E652" i="1"/>
  <c r="F652" i="1" s="1"/>
  <c r="E653" i="1"/>
  <c r="F653" i="1" s="1"/>
  <c r="E654" i="1"/>
  <c r="F654" i="1" s="1"/>
  <c r="E655" i="1"/>
  <c r="F655" i="1" s="1"/>
  <c r="E656" i="1"/>
  <c r="F656" i="1" s="1"/>
  <c r="E657" i="1"/>
  <c r="F657" i="1" s="1"/>
  <c r="E658" i="1"/>
  <c r="F658" i="1" s="1"/>
  <c r="E659" i="1"/>
  <c r="F659" i="1" s="1"/>
  <c r="E660" i="1"/>
  <c r="F660" i="1" s="1"/>
  <c r="E661" i="1"/>
  <c r="F661" i="1" s="1"/>
  <c r="E662" i="1"/>
  <c r="F662" i="1" s="1"/>
  <c r="E663" i="1"/>
  <c r="F663" i="1" s="1"/>
  <c r="E665" i="1"/>
  <c r="F665" i="1" s="1"/>
  <c r="E666" i="1"/>
  <c r="F666" i="1" s="1"/>
  <c r="E667" i="1"/>
  <c r="F667" i="1" s="1"/>
  <c r="E669" i="1"/>
  <c r="F669" i="1" s="1"/>
  <c r="E670" i="1"/>
  <c r="F670" i="1" s="1"/>
  <c r="E671" i="1"/>
  <c r="F671" i="1" s="1"/>
  <c r="E672" i="1"/>
  <c r="F672" i="1" s="1"/>
  <c r="E673" i="1"/>
  <c r="F673" i="1" s="1"/>
  <c r="E674" i="1"/>
  <c r="F674" i="1" s="1"/>
  <c r="E675" i="1"/>
  <c r="F675" i="1" s="1"/>
  <c r="E676" i="1"/>
  <c r="F676" i="1" s="1"/>
  <c r="E677" i="1"/>
  <c r="F677" i="1" s="1"/>
  <c r="E678" i="1"/>
  <c r="F678" i="1" s="1"/>
  <c r="E679" i="1"/>
  <c r="F679" i="1" s="1"/>
  <c r="E680" i="1"/>
  <c r="F680" i="1" s="1"/>
  <c r="E682" i="1"/>
  <c r="F682" i="1" s="1"/>
  <c r="E683" i="1"/>
  <c r="F683" i="1" s="1"/>
  <c r="E684" i="1"/>
  <c r="F684" i="1" s="1"/>
  <c r="E688" i="1"/>
  <c r="F688" i="1" s="1"/>
  <c r="E689" i="1"/>
  <c r="F689" i="1" s="1"/>
  <c r="E690" i="1"/>
  <c r="F690" i="1" s="1"/>
  <c r="E691" i="1"/>
  <c r="F691" i="1" s="1"/>
  <c r="E692" i="1"/>
  <c r="F692" i="1" s="1"/>
  <c r="E693" i="1"/>
  <c r="F693" i="1" s="1"/>
  <c r="E695" i="1"/>
  <c r="F695" i="1" s="1"/>
  <c r="E698" i="1"/>
  <c r="F698" i="1" s="1"/>
  <c r="E699" i="1"/>
  <c r="F699" i="1" s="1"/>
  <c r="E700" i="1"/>
  <c r="F700" i="1" s="1"/>
  <c r="E703" i="1"/>
  <c r="F703" i="1" s="1"/>
  <c r="E706" i="1"/>
  <c r="F706" i="1" s="1"/>
  <c r="E708" i="1"/>
  <c r="F708" i="1" s="1"/>
  <c r="E710" i="1"/>
  <c r="F710" i="1" s="1"/>
  <c r="E711" i="1"/>
  <c r="F711" i="1" s="1"/>
  <c r="E713" i="1"/>
  <c r="F713" i="1" s="1"/>
  <c r="E714" i="1"/>
  <c r="F714" i="1" s="1"/>
  <c r="E718" i="1"/>
  <c r="F718" i="1" s="1"/>
  <c r="E719" i="1"/>
  <c r="F719" i="1" s="1"/>
  <c r="E720" i="1"/>
  <c r="F720" i="1" s="1"/>
  <c r="E721" i="1"/>
  <c r="F721" i="1" s="1"/>
  <c r="E722" i="1"/>
  <c r="F722" i="1" s="1"/>
  <c r="E723" i="1"/>
  <c r="F723" i="1" s="1"/>
  <c r="E724" i="1"/>
  <c r="F724" i="1" s="1"/>
  <c r="E725" i="1"/>
  <c r="F725" i="1" s="1"/>
  <c r="E728" i="1"/>
  <c r="F728" i="1" s="1"/>
  <c r="E729" i="1"/>
  <c r="F729" i="1" s="1"/>
  <c r="E730" i="1"/>
  <c r="F730" i="1" s="1"/>
  <c r="E731" i="1"/>
  <c r="F731" i="1" s="1"/>
  <c r="E732" i="1"/>
  <c r="F732" i="1" s="1"/>
  <c r="E733" i="1"/>
  <c r="F733" i="1" s="1"/>
  <c r="E734" i="1"/>
  <c r="F734" i="1" s="1"/>
  <c r="E735" i="1"/>
  <c r="F735" i="1" s="1"/>
  <c r="E738" i="1"/>
  <c r="F738" i="1" s="1"/>
  <c r="E739" i="1"/>
  <c r="F739" i="1" s="1"/>
  <c r="E740" i="1"/>
  <c r="F740" i="1" s="1"/>
  <c r="E741" i="1"/>
  <c r="F741" i="1" s="1"/>
  <c r="E742" i="1"/>
  <c r="F742" i="1" s="1"/>
  <c r="E743" i="1"/>
  <c r="F743" i="1" s="1"/>
  <c r="E744" i="1"/>
  <c r="F744" i="1" s="1"/>
  <c r="E745" i="1"/>
  <c r="F745" i="1" s="1"/>
  <c r="E748" i="1"/>
  <c r="F748" i="1" s="1"/>
  <c r="E749" i="1"/>
  <c r="F749" i="1" s="1"/>
  <c r="E750" i="1"/>
  <c r="F750" i="1" s="1"/>
  <c r="E751" i="1"/>
  <c r="F751" i="1" s="1"/>
  <c r="E752" i="1"/>
  <c r="F752" i="1" s="1"/>
  <c r="E754" i="1"/>
  <c r="F754" i="1" s="1"/>
  <c r="E755" i="1"/>
  <c r="F755" i="1" s="1"/>
  <c r="E756" i="1"/>
  <c r="F756" i="1" s="1"/>
  <c r="E757" i="1"/>
  <c r="F757" i="1" s="1"/>
  <c r="E758" i="1"/>
  <c r="F758" i="1" s="1"/>
  <c r="E764" i="1"/>
  <c r="F764" i="1" s="1"/>
  <c r="E765" i="1"/>
  <c r="F765" i="1" s="1"/>
  <c r="E769" i="1"/>
  <c r="F769" i="1" s="1"/>
  <c r="E774" i="1"/>
  <c r="F774" i="1" s="1"/>
  <c r="E775" i="1"/>
  <c r="F775" i="1" s="1"/>
  <c r="E776" i="1"/>
  <c r="F776" i="1" s="1"/>
  <c r="E777" i="1"/>
  <c r="F777" i="1" s="1"/>
  <c r="E778" i="1"/>
  <c r="F778" i="1" s="1"/>
  <c r="E779" i="1"/>
  <c r="F779" i="1" s="1"/>
  <c r="E780" i="1"/>
  <c r="F780" i="1" s="1"/>
  <c r="E781" i="1"/>
  <c r="F781" i="1" s="1"/>
  <c r="E782" i="1"/>
  <c r="F782" i="1" s="1"/>
  <c r="E783" i="1"/>
  <c r="F783" i="1" s="1"/>
  <c r="E784" i="1"/>
  <c r="F784" i="1" s="1"/>
  <c r="E785" i="1"/>
  <c r="F785" i="1" s="1"/>
  <c r="E786" i="1"/>
  <c r="F786" i="1" s="1"/>
  <c r="E787" i="1"/>
  <c r="F787" i="1" s="1"/>
  <c r="E788" i="1"/>
  <c r="F788" i="1" s="1"/>
  <c r="E789" i="1"/>
  <c r="F789" i="1" s="1"/>
  <c r="E796" i="1"/>
  <c r="F796" i="1" s="1"/>
  <c r="E797" i="1"/>
  <c r="F797" i="1" s="1"/>
  <c r="E798" i="1"/>
  <c r="F798" i="1" s="1"/>
  <c r="E799" i="1"/>
  <c r="F799" i="1" s="1"/>
  <c r="E800" i="1"/>
  <c r="F800" i="1" s="1"/>
  <c r="E801" i="1"/>
  <c r="F801" i="1" s="1"/>
  <c r="E802" i="1"/>
  <c r="F802" i="1" s="1"/>
  <c r="E803" i="1"/>
  <c r="F803" i="1" s="1"/>
  <c r="E804" i="1"/>
  <c r="F804" i="1" s="1"/>
  <c r="E805" i="1"/>
  <c r="F805" i="1" s="1"/>
  <c r="E806" i="1"/>
  <c r="F806" i="1" s="1"/>
  <c r="E807" i="1"/>
  <c r="F807" i="1" s="1"/>
  <c r="E808" i="1"/>
  <c r="F808" i="1" s="1"/>
  <c r="E809" i="1"/>
  <c r="F809" i="1" s="1"/>
  <c r="E810" i="1"/>
  <c r="F810" i="1" s="1"/>
  <c r="E811" i="1"/>
  <c r="F811" i="1" s="1"/>
  <c r="E812" i="1"/>
  <c r="F812" i="1" s="1"/>
  <c r="E813" i="1"/>
  <c r="F813" i="1" s="1"/>
  <c r="E814" i="1"/>
  <c r="F814" i="1" s="1"/>
  <c r="E815" i="1"/>
  <c r="F815" i="1" s="1"/>
  <c r="E816" i="1"/>
  <c r="F816" i="1" s="1"/>
  <c r="E817" i="1"/>
  <c r="F817" i="1" s="1"/>
  <c r="E818" i="1"/>
  <c r="F818" i="1" s="1"/>
  <c r="E819" i="1"/>
  <c r="F819" i="1" s="1"/>
  <c r="E820" i="1"/>
  <c r="F820" i="1" s="1"/>
  <c r="E824" i="1"/>
  <c r="F824" i="1" s="1"/>
  <c r="E827" i="1"/>
  <c r="F827" i="1" s="1"/>
  <c r="E828" i="1"/>
  <c r="F828" i="1" s="1"/>
  <c r="E829" i="1"/>
  <c r="F829" i="1" s="1"/>
  <c r="E830" i="1"/>
  <c r="F830" i="1" s="1"/>
  <c r="E832" i="1"/>
  <c r="F832" i="1" s="1"/>
  <c r="E833" i="1"/>
  <c r="F833" i="1" s="1"/>
  <c r="E836" i="1"/>
  <c r="F836" i="1" s="1"/>
  <c r="E839" i="1"/>
  <c r="F839" i="1" s="1"/>
  <c r="E840" i="1"/>
  <c r="F840" i="1" s="1"/>
  <c r="E841" i="1"/>
  <c r="F841" i="1" s="1"/>
  <c r="E842" i="1"/>
  <c r="F842" i="1" s="1"/>
  <c r="E846" i="1"/>
  <c r="F846" i="1" s="1"/>
  <c r="E847" i="1"/>
  <c r="F847" i="1" s="1"/>
  <c r="E849" i="1"/>
  <c r="F849" i="1" s="1"/>
  <c r="E850" i="1"/>
  <c r="F850" i="1" s="1"/>
  <c r="E851" i="1"/>
  <c r="F851" i="1" s="1"/>
  <c r="E852" i="1"/>
  <c r="F852" i="1" s="1"/>
  <c r="E853" i="1"/>
  <c r="F853" i="1" s="1"/>
  <c r="E854" i="1"/>
  <c r="F854" i="1" s="1"/>
  <c r="E855" i="1"/>
  <c r="F855" i="1" s="1"/>
  <c r="E856" i="1"/>
  <c r="F856" i="1" s="1"/>
  <c r="E857" i="1"/>
  <c r="F857" i="1" s="1"/>
  <c r="E858" i="1"/>
  <c r="F858" i="1" s="1"/>
  <c r="E861" i="1"/>
  <c r="F861" i="1" s="1"/>
  <c r="E868" i="1"/>
  <c r="F868" i="1" s="1"/>
  <c r="E869" i="1"/>
  <c r="F869" i="1" s="1"/>
  <c r="E871" i="1"/>
  <c r="F871" i="1" s="1"/>
  <c r="E873" i="1"/>
  <c r="F873" i="1" s="1"/>
  <c r="E875" i="1"/>
  <c r="F875" i="1" s="1"/>
  <c r="E877" i="1"/>
  <c r="F877" i="1" s="1"/>
  <c r="E882" i="1"/>
  <c r="F882" i="1" s="1"/>
  <c r="E885" i="1"/>
  <c r="F885" i="1" s="1"/>
  <c r="E888" i="1"/>
  <c r="F888" i="1" s="1"/>
  <c r="E889" i="1"/>
  <c r="F889" i="1" s="1"/>
  <c r="E890" i="1"/>
  <c r="F890" i="1" s="1"/>
  <c r="E891" i="1"/>
  <c r="F891" i="1" s="1"/>
  <c r="E892" i="1"/>
  <c r="F892" i="1" s="1"/>
  <c r="E895" i="1"/>
  <c r="F895" i="1" s="1"/>
  <c r="E896" i="1"/>
  <c r="F896" i="1" s="1"/>
  <c r="E897" i="1"/>
  <c r="F897" i="1" s="1"/>
  <c r="E898" i="1"/>
  <c r="F898" i="1" s="1"/>
  <c r="E899" i="1"/>
  <c r="F899" i="1" s="1"/>
  <c r="E900" i="1"/>
  <c r="F900" i="1" s="1"/>
  <c r="E901" i="1"/>
  <c r="F901" i="1" s="1"/>
  <c r="E902" i="1"/>
  <c r="F902" i="1" s="1"/>
  <c r="E903" i="1"/>
  <c r="F903" i="1" s="1"/>
  <c r="E904" i="1"/>
  <c r="F904" i="1" s="1"/>
  <c r="E905" i="1"/>
  <c r="F905" i="1" s="1"/>
  <c r="E906" i="1"/>
  <c r="F906" i="1" s="1"/>
  <c r="E908" i="1"/>
  <c r="F908" i="1" s="1"/>
  <c r="E910" i="1"/>
  <c r="F910" i="1" s="1"/>
  <c r="E911" i="1"/>
  <c r="F911" i="1" s="1"/>
  <c r="E912" i="1"/>
  <c r="F912" i="1" s="1"/>
  <c r="E913" i="1"/>
  <c r="F913" i="1" s="1"/>
  <c r="E914" i="1"/>
  <c r="F914" i="1" s="1"/>
  <c r="E915" i="1"/>
  <c r="F915" i="1" s="1"/>
  <c r="E916" i="1"/>
  <c r="F916" i="1" s="1"/>
  <c r="E917" i="1"/>
  <c r="F917" i="1" s="1"/>
  <c r="E918" i="1"/>
  <c r="F918" i="1" s="1"/>
  <c r="E919" i="1"/>
  <c r="F919" i="1" s="1"/>
  <c r="E920" i="1"/>
  <c r="F920" i="1" s="1"/>
  <c r="E921" i="1"/>
  <c r="F921" i="1" s="1"/>
  <c r="E922" i="1"/>
  <c r="F922" i="1" s="1"/>
  <c r="E923" i="1"/>
  <c r="F923" i="1" s="1"/>
  <c r="E924" i="1"/>
  <c r="F924" i="1" s="1"/>
  <c r="E925" i="1"/>
  <c r="F925" i="1" s="1"/>
  <c r="E926" i="1"/>
  <c r="F926" i="1" s="1"/>
  <c r="E927" i="1"/>
  <c r="F927" i="1" s="1"/>
  <c r="E928" i="1"/>
  <c r="F928" i="1" s="1"/>
  <c r="E929" i="1"/>
  <c r="F929" i="1" s="1"/>
  <c r="E930" i="1"/>
  <c r="F930" i="1" s="1"/>
  <c r="E931" i="1"/>
  <c r="F931" i="1" s="1"/>
  <c r="E932" i="1"/>
  <c r="F932" i="1" s="1"/>
  <c r="E933" i="1"/>
  <c r="F933" i="1" s="1"/>
  <c r="E934" i="1"/>
  <c r="F934" i="1" s="1"/>
  <c r="E935" i="1"/>
  <c r="F935" i="1" s="1"/>
  <c r="E936" i="1"/>
  <c r="F936" i="1" s="1"/>
  <c r="E937" i="1"/>
  <c r="F937" i="1" s="1"/>
  <c r="E938" i="1"/>
  <c r="F938" i="1" s="1"/>
  <c r="E939" i="1"/>
  <c r="F939" i="1" s="1"/>
  <c r="E940" i="1"/>
  <c r="F940" i="1" s="1"/>
  <c r="E941" i="1"/>
  <c r="F941" i="1" s="1"/>
  <c r="E942" i="1"/>
  <c r="F942" i="1" s="1"/>
  <c r="E946" i="1"/>
  <c r="F946" i="1" s="1"/>
  <c r="E948" i="1"/>
  <c r="F948" i="1" s="1"/>
  <c r="E949" i="1"/>
  <c r="F949" i="1" s="1"/>
  <c r="E950" i="1"/>
  <c r="F950" i="1" s="1"/>
  <c r="E951" i="1"/>
  <c r="F951" i="1" s="1"/>
  <c r="E952" i="1"/>
  <c r="F952" i="1" s="1"/>
  <c r="E953" i="1"/>
  <c r="F953" i="1" s="1"/>
  <c r="E954" i="1"/>
  <c r="F954" i="1" s="1"/>
  <c r="E957" i="1"/>
  <c r="F957" i="1" s="1"/>
  <c r="E958" i="1"/>
  <c r="F958" i="1" s="1"/>
  <c r="E959" i="1"/>
  <c r="F959" i="1" s="1"/>
  <c r="E960" i="1"/>
  <c r="F960" i="1" s="1"/>
  <c r="E961" i="1"/>
  <c r="F961" i="1" s="1"/>
  <c r="E962" i="1"/>
  <c r="F962" i="1" s="1"/>
  <c r="E963" i="1"/>
  <c r="F963" i="1" s="1"/>
  <c r="E964" i="1"/>
  <c r="F964" i="1" s="1"/>
  <c r="E965" i="1"/>
  <c r="F965" i="1" s="1"/>
  <c r="E966" i="1"/>
  <c r="F966" i="1" s="1"/>
  <c r="E967" i="1"/>
  <c r="F967" i="1" s="1"/>
  <c r="E968" i="1"/>
  <c r="F968" i="1" s="1"/>
  <c r="E969" i="1"/>
  <c r="F969" i="1" s="1"/>
  <c r="E970" i="1"/>
  <c r="F970" i="1" s="1"/>
  <c r="E971" i="1"/>
  <c r="F971" i="1" s="1"/>
  <c r="E979" i="1"/>
  <c r="F979" i="1" s="1"/>
  <c r="E980" i="1"/>
  <c r="F980" i="1" s="1"/>
  <c r="E981" i="1"/>
  <c r="F981" i="1" s="1"/>
  <c r="E982" i="1"/>
  <c r="F982" i="1" s="1"/>
  <c r="E983" i="1"/>
  <c r="F983" i="1" s="1"/>
  <c r="E984" i="1"/>
  <c r="F984" i="1" s="1"/>
  <c r="E985" i="1"/>
  <c r="F985" i="1" s="1"/>
  <c r="E987" i="1"/>
  <c r="F987" i="1" s="1"/>
  <c r="E988" i="1"/>
  <c r="F988" i="1" s="1"/>
  <c r="E989" i="1"/>
  <c r="F989" i="1" s="1"/>
  <c r="E990" i="1"/>
  <c r="F990" i="1" s="1"/>
  <c r="E991" i="1"/>
  <c r="F991" i="1" s="1"/>
  <c r="E992" i="1"/>
  <c r="F992" i="1" s="1"/>
  <c r="E993" i="1"/>
  <c r="F993" i="1" s="1"/>
  <c r="E994" i="1"/>
  <c r="F994" i="1" s="1"/>
  <c r="E995" i="1"/>
  <c r="F995" i="1" s="1"/>
  <c r="E996" i="1"/>
  <c r="F996" i="1" s="1"/>
  <c r="E997" i="1"/>
  <c r="F997" i="1" s="1"/>
  <c r="E998" i="1"/>
  <c r="F998" i="1" s="1"/>
  <c r="E999" i="1"/>
  <c r="F999" i="1" s="1"/>
  <c r="E1002" i="1"/>
  <c r="F1002" i="1" s="1"/>
  <c r="E1003" i="1"/>
  <c r="F1003" i="1" s="1"/>
  <c r="E1004" i="1"/>
  <c r="F1004" i="1" s="1"/>
  <c r="E1005" i="1"/>
  <c r="F1005" i="1" s="1"/>
  <c r="E1006" i="1"/>
  <c r="F1006" i="1" s="1"/>
  <c r="E1007" i="1"/>
  <c r="F1007" i="1" s="1"/>
  <c r="E1008" i="1"/>
  <c r="F1008" i="1" s="1"/>
  <c r="E1009" i="1"/>
  <c r="F1009" i="1" s="1"/>
  <c r="E1011" i="1"/>
  <c r="F1011" i="1" s="1"/>
  <c r="E1012" i="1"/>
  <c r="F1012" i="1" s="1"/>
  <c r="E1013" i="1"/>
  <c r="F1013" i="1" s="1"/>
  <c r="E1014" i="1"/>
  <c r="F1014" i="1" s="1"/>
  <c r="E1015" i="1"/>
  <c r="F1015" i="1" s="1"/>
  <c r="E1016" i="1"/>
  <c r="F1016" i="1" s="1"/>
  <c r="E1017" i="1"/>
  <c r="F1017" i="1" s="1"/>
  <c r="E1018" i="1"/>
  <c r="F1018" i="1" s="1"/>
  <c r="E1019" i="1"/>
  <c r="F1019" i="1" s="1"/>
  <c r="E1020" i="1"/>
  <c r="F1020" i="1" s="1"/>
  <c r="E1021" i="1"/>
  <c r="F1021" i="1" s="1"/>
  <c r="E1022" i="1"/>
  <c r="F1022" i="1" s="1"/>
  <c r="E1023" i="1"/>
  <c r="F1023" i="1" s="1"/>
  <c r="E1024" i="1"/>
  <c r="F1024" i="1" s="1"/>
  <c r="E1025" i="1"/>
  <c r="F1025" i="1" s="1"/>
  <c r="E1026" i="1"/>
  <c r="F1026" i="1" s="1"/>
  <c r="E1027" i="1"/>
  <c r="F1027" i="1" s="1"/>
  <c r="E1028" i="1"/>
  <c r="F1028" i="1" s="1"/>
  <c r="E1029" i="1"/>
  <c r="F1029" i="1" s="1"/>
  <c r="E1030" i="1"/>
  <c r="F1030" i="1" s="1"/>
  <c r="E1031" i="1"/>
  <c r="F1031" i="1" s="1"/>
  <c r="E1032" i="1"/>
  <c r="F1032" i="1" s="1"/>
  <c r="E1035" i="1"/>
  <c r="F1035" i="1" s="1"/>
  <c r="E1036" i="1"/>
  <c r="F1036" i="1" s="1"/>
  <c r="E1037" i="1"/>
  <c r="F1037" i="1" s="1"/>
  <c r="E1039" i="1"/>
  <c r="F1039" i="1" s="1"/>
  <c r="E1040" i="1"/>
  <c r="F1040" i="1" s="1"/>
  <c r="E1041" i="1"/>
  <c r="F1041" i="1" s="1"/>
  <c r="E1042" i="1"/>
  <c r="F1042" i="1" s="1"/>
  <c r="E1043" i="1"/>
  <c r="F1043" i="1" s="1"/>
  <c r="E1044" i="1"/>
  <c r="F1044" i="1" s="1"/>
  <c r="E1045" i="1"/>
  <c r="F1045" i="1" s="1"/>
  <c r="E1046" i="1"/>
  <c r="F1046" i="1" s="1"/>
  <c r="E1048" i="1"/>
  <c r="F1048" i="1" s="1"/>
  <c r="E1049" i="1"/>
  <c r="F1049" i="1" s="1"/>
  <c r="E1050" i="1"/>
  <c r="F1050" i="1" s="1"/>
  <c r="E1051" i="1"/>
  <c r="F1051" i="1" s="1"/>
  <c r="E1052" i="1"/>
  <c r="F1052" i="1" s="1"/>
  <c r="E1057" i="1"/>
  <c r="F1057" i="1" s="1"/>
  <c r="E1060" i="1"/>
  <c r="F1060" i="1" s="1"/>
  <c r="E1062" i="1"/>
  <c r="F1062" i="1" s="1"/>
  <c r="E1064" i="1"/>
  <c r="F1064" i="1" s="1"/>
  <c r="E1065" i="1"/>
  <c r="F1065" i="1" s="1"/>
  <c r="E1066" i="1"/>
  <c r="F1066" i="1" s="1"/>
  <c r="E1067" i="1"/>
  <c r="F1067" i="1" s="1"/>
  <c r="E1068" i="1"/>
  <c r="F1068" i="1" s="1"/>
  <c r="E1069" i="1"/>
  <c r="F1069" i="1" s="1"/>
  <c r="E1070" i="1"/>
  <c r="F1070" i="1" s="1"/>
  <c r="E1071" i="1"/>
  <c r="F1071" i="1" s="1"/>
  <c r="E1072" i="1"/>
  <c r="F1072" i="1" s="1"/>
  <c r="E1073" i="1"/>
  <c r="F1073" i="1" s="1"/>
  <c r="E1074" i="1"/>
  <c r="F1074" i="1" s="1"/>
  <c r="E1075" i="1"/>
  <c r="F1075" i="1" s="1"/>
  <c r="E1078" i="1"/>
  <c r="F1078" i="1" s="1"/>
  <c r="E1081" i="1"/>
  <c r="F1081" i="1" s="1"/>
  <c r="E1082" i="1"/>
  <c r="F1082" i="1" s="1"/>
  <c r="E1083" i="1"/>
  <c r="F1083" i="1" s="1"/>
  <c r="E1084" i="1"/>
  <c r="F1084" i="1" s="1"/>
  <c r="E1085" i="1"/>
  <c r="F1085" i="1" s="1"/>
  <c r="E1086" i="1"/>
  <c r="F1086" i="1" s="1"/>
  <c r="E1090" i="1"/>
  <c r="F1090" i="1" s="1"/>
  <c r="E1092" i="1"/>
  <c r="F1092" i="1" s="1"/>
  <c r="E1093" i="1"/>
  <c r="F1093" i="1" s="1"/>
  <c r="E1094" i="1"/>
  <c r="F1094" i="1" s="1"/>
  <c r="E1097" i="1"/>
  <c r="F1097" i="1" s="1"/>
  <c r="E1098" i="1"/>
  <c r="F1098" i="1" s="1"/>
  <c r="E1099" i="1"/>
  <c r="F1099" i="1" s="1"/>
  <c r="E1100" i="1"/>
  <c r="F1100" i="1" s="1"/>
  <c r="E1101" i="1"/>
  <c r="F1101" i="1" s="1"/>
  <c r="E1102" i="1"/>
  <c r="F1102" i="1" s="1"/>
  <c r="E1103" i="1"/>
  <c r="F1103" i="1" s="1"/>
  <c r="E1104" i="1"/>
  <c r="F1104" i="1" s="1"/>
  <c r="E1105" i="1"/>
  <c r="F1105" i="1" s="1"/>
  <c r="E1106" i="1"/>
  <c r="F1106" i="1" s="1"/>
  <c r="E1107" i="1"/>
  <c r="F1107" i="1" s="1"/>
  <c r="E1108" i="1"/>
  <c r="F1108" i="1" s="1"/>
  <c r="E1109" i="1"/>
  <c r="F1109" i="1" s="1"/>
  <c r="E1110" i="1"/>
  <c r="F1110" i="1" s="1"/>
  <c r="E1111" i="1"/>
  <c r="F1111" i="1" s="1"/>
  <c r="E1112" i="1"/>
  <c r="F1112" i="1" s="1"/>
  <c r="E1113" i="1"/>
  <c r="F1113" i="1" s="1"/>
  <c r="E1114" i="1"/>
  <c r="F1114" i="1" s="1"/>
  <c r="E1115" i="1"/>
  <c r="F1115" i="1" s="1"/>
  <c r="E1116" i="1"/>
  <c r="F1116" i="1" s="1"/>
  <c r="E1117" i="1"/>
  <c r="F1117" i="1" s="1"/>
  <c r="E1118" i="1"/>
  <c r="F1118" i="1" s="1"/>
  <c r="E1119" i="1"/>
  <c r="F1119" i="1" s="1"/>
  <c r="E1120" i="1"/>
  <c r="F1120" i="1" s="1"/>
  <c r="E1121" i="1"/>
  <c r="F1121" i="1" s="1"/>
  <c r="E1123" i="1"/>
  <c r="F1123" i="1" s="1"/>
  <c r="E1124" i="1"/>
  <c r="F1124" i="1" s="1"/>
  <c r="E1127" i="1"/>
  <c r="F1127" i="1" s="1"/>
  <c r="E1128" i="1"/>
  <c r="F1128" i="1" s="1"/>
  <c r="E1129" i="1"/>
  <c r="F1129" i="1" s="1"/>
  <c r="E1130" i="1"/>
  <c r="F1130" i="1" s="1"/>
  <c r="E1131" i="1"/>
  <c r="F1131" i="1" s="1"/>
  <c r="E1132" i="1"/>
  <c r="F1132" i="1" s="1"/>
  <c r="E1133" i="1"/>
  <c r="F1133" i="1" s="1"/>
  <c r="E1134" i="1"/>
  <c r="F1134" i="1" s="1"/>
  <c r="E1135" i="1"/>
  <c r="F1135" i="1" s="1"/>
  <c r="E1136" i="1"/>
  <c r="F1136" i="1" s="1"/>
  <c r="E1137" i="1"/>
  <c r="F1137" i="1" s="1"/>
  <c r="E1138" i="1"/>
  <c r="F1138" i="1" s="1"/>
  <c r="E1139" i="1"/>
  <c r="F1139" i="1" s="1"/>
  <c r="E1140" i="1"/>
  <c r="F1140" i="1" s="1"/>
  <c r="E1141" i="1"/>
  <c r="F1141" i="1" s="1"/>
  <c r="E1142" i="1"/>
  <c r="F1142" i="1" s="1"/>
  <c r="E1143" i="1"/>
  <c r="F1143" i="1" s="1"/>
  <c r="E1144" i="1"/>
  <c r="F1144" i="1" s="1"/>
  <c r="E1153" i="1"/>
  <c r="F1153" i="1" s="1"/>
  <c r="E1188" i="1"/>
  <c r="F1188" i="1" s="1"/>
  <c r="E1189" i="1"/>
  <c r="F1189" i="1" s="1"/>
  <c r="E1190" i="1"/>
  <c r="F1190" i="1" s="1"/>
  <c r="E1191" i="1"/>
  <c r="F1191" i="1" s="1"/>
  <c r="E1192" i="1"/>
  <c r="F1192" i="1" s="1"/>
  <c r="E1193" i="1"/>
  <c r="F1193" i="1" s="1"/>
  <c r="E1194" i="1"/>
  <c r="F1194" i="1" s="1"/>
  <c r="E1195" i="1"/>
  <c r="F1195" i="1" s="1"/>
  <c r="H994" i="3" l="1"/>
  <c r="H365" i="3"/>
  <c r="H343" i="3"/>
  <c r="H261" i="3"/>
  <c r="H163" i="3"/>
  <c r="H156" i="3"/>
  <c r="H138" i="3"/>
  <c r="H795" i="3"/>
  <c r="H241" i="3"/>
  <c r="H227" i="3"/>
  <c r="H221" i="3"/>
  <c r="H112" i="3"/>
  <c r="H1191" i="2"/>
  <c r="H1133" i="3"/>
  <c r="H1083" i="3"/>
  <c r="H1080" i="3"/>
  <c r="H1078" i="3"/>
  <c r="H1072" i="3"/>
  <c r="H1057" i="3"/>
  <c r="H981" i="3"/>
  <c r="H778" i="3"/>
  <c r="H683" i="3"/>
  <c r="H679" i="3"/>
  <c r="H620" i="3"/>
  <c r="H458" i="3"/>
  <c r="H70" i="2"/>
  <c r="H1031" i="3"/>
  <c r="H1056" i="3"/>
  <c r="H975" i="3"/>
  <c r="H941" i="3"/>
  <c r="H891" i="3"/>
  <c r="H869" i="3"/>
  <c r="H840" i="3"/>
  <c r="H819" i="3"/>
  <c r="H799" i="3"/>
  <c r="H745" i="3"/>
  <c r="H1187" i="3"/>
  <c r="H1155" i="3"/>
  <c r="H1037" i="3"/>
  <c r="H1024" i="3"/>
  <c r="H917" i="3"/>
  <c r="H770" i="3"/>
  <c r="H725" i="3"/>
  <c r="H724" i="3"/>
  <c r="H722" i="3"/>
  <c r="H698" i="3"/>
  <c r="H584" i="3"/>
  <c r="H451" i="3"/>
  <c r="H444" i="3"/>
  <c r="M1178" i="1"/>
  <c r="L44" i="1"/>
  <c r="L26" i="1"/>
  <c r="M26" i="1" s="1"/>
  <c r="L8" i="1"/>
  <c r="L2" i="1"/>
  <c r="N2" i="1" s="1"/>
  <c r="L1146" i="1"/>
  <c r="N1146" i="1" s="1"/>
  <c r="M1177" i="1"/>
  <c r="M1165" i="1"/>
  <c r="M620" i="1"/>
  <c r="L25" i="1"/>
  <c r="L13" i="1"/>
  <c r="M13" i="1" s="1"/>
  <c r="L37" i="1"/>
  <c r="M37" i="1" s="1"/>
  <c r="L7" i="1"/>
  <c r="M1184" i="1"/>
  <c r="L31" i="1"/>
  <c r="N31" i="1" s="1"/>
  <c r="L1195" i="1"/>
  <c r="L1145" i="1"/>
  <c r="N1145" i="1" s="1"/>
  <c r="M1179" i="1"/>
  <c r="M1173" i="1"/>
  <c r="L39" i="1"/>
  <c r="M39" i="1" s="1"/>
  <c r="L33" i="1"/>
  <c r="L21" i="1"/>
  <c r="N21" i="1" s="1"/>
  <c r="L9" i="1"/>
  <c r="M9" i="1" s="1"/>
  <c r="L3" i="1"/>
  <c r="M3" i="1" s="1"/>
  <c r="L1147" i="1"/>
  <c r="M1176" i="1"/>
  <c r="M1170" i="1"/>
  <c r="M1164" i="1"/>
  <c r="L42" i="1"/>
  <c r="L12" i="1"/>
  <c r="M12" i="1" s="1"/>
  <c r="M1163" i="1"/>
  <c r="M114" i="1"/>
  <c r="M1180" i="1"/>
  <c r="M1162" i="1"/>
  <c r="M329" i="1"/>
  <c r="L64" i="1"/>
  <c r="N64" i="1" s="1"/>
  <c r="L65" i="1"/>
  <c r="N65" i="1" s="1"/>
  <c r="L29" i="1"/>
  <c r="M29" i="1" s="1"/>
  <c r="L17" i="1"/>
  <c r="M17" i="1" s="1"/>
  <c r="L11" i="1"/>
  <c r="M11" i="1" s="1"/>
  <c r="L5" i="1"/>
  <c r="M5" i="1" s="1"/>
  <c r="L46" i="1"/>
  <c r="M46" i="1" s="1"/>
  <c r="L34" i="1"/>
  <c r="M34" i="1" s="1"/>
  <c r="L16" i="1"/>
  <c r="N16" i="1" s="1"/>
  <c r="L10" i="1"/>
  <c r="L41" i="1"/>
  <c r="M41" i="1" s="1"/>
  <c r="L47" i="1"/>
  <c r="L35" i="1"/>
  <c r="M35" i="1" s="1"/>
  <c r="H1191" i="3"/>
  <c r="H1165" i="3"/>
  <c r="H255" i="3"/>
  <c r="H1199" i="3"/>
  <c r="H1175" i="3"/>
  <c r="H1168" i="3"/>
  <c r="H1140" i="3"/>
  <c r="H1077" i="3"/>
  <c r="H855" i="3"/>
  <c r="H817" i="3"/>
  <c r="H797" i="3"/>
  <c r="H688" i="3"/>
  <c r="H507" i="3"/>
  <c r="H480" i="3"/>
  <c r="H380" i="3"/>
  <c r="H352" i="3"/>
  <c r="H323" i="3"/>
  <c r="H270" i="3"/>
  <c r="H159" i="3"/>
  <c r="H6" i="3"/>
  <c r="H78" i="2"/>
  <c r="H449" i="2"/>
  <c r="H441" i="2"/>
  <c r="H436" i="2"/>
  <c r="H433" i="2"/>
  <c r="H397" i="2"/>
  <c r="H221" i="2"/>
  <c r="H875" i="2"/>
  <c r="H86" i="2"/>
  <c r="L1062" i="1"/>
  <c r="L1077" i="1"/>
  <c r="N1077" i="1" s="1"/>
  <c r="L1078" i="1"/>
  <c r="L1079" i="1"/>
  <c r="M1079" i="1" s="1"/>
  <c r="L1080" i="1"/>
  <c r="M1080" i="1" s="1"/>
  <c r="L1081" i="1"/>
  <c r="L1082" i="1"/>
  <c r="L1083" i="1"/>
  <c r="L1084" i="1"/>
  <c r="L1085" i="1"/>
  <c r="L1086" i="1"/>
  <c r="L1087" i="1"/>
  <c r="M1087" i="1" s="1"/>
  <c r="L1088" i="1"/>
  <c r="M1088" i="1" s="1"/>
  <c r="L1089" i="1"/>
  <c r="M1089" i="1" s="1"/>
  <c r="L1090" i="1"/>
  <c r="L1091" i="1"/>
  <c r="N1091" i="1" s="1"/>
  <c r="L1092" i="1"/>
  <c r="L1093" i="1"/>
  <c r="L1094" i="1"/>
  <c r="L1097" i="1"/>
  <c r="L1098" i="1"/>
  <c r="M1098" i="1" s="1"/>
  <c r="L1099" i="1"/>
  <c r="L1100" i="1"/>
  <c r="L1101" i="1"/>
  <c r="M1101" i="1" s="1"/>
  <c r="L1102" i="1"/>
  <c r="L1103" i="1"/>
  <c r="L1104" i="1"/>
  <c r="L1105" i="1"/>
  <c r="L1106" i="1"/>
  <c r="L1107" i="1"/>
  <c r="L1108" i="1"/>
  <c r="L1109" i="1"/>
  <c r="L1110" i="1"/>
  <c r="L1111" i="1"/>
  <c r="L1112" i="1"/>
  <c r="L1113" i="1"/>
  <c r="L1114" i="1"/>
  <c r="L1115" i="1"/>
  <c r="L1116" i="1"/>
  <c r="L1117" i="1"/>
  <c r="L1118" i="1"/>
  <c r="L1120" i="1"/>
  <c r="L1121" i="1"/>
  <c r="L1122" i="1"/>
  <c r="M1122" i="1" s="1"/>
  <c r="L1123" i="1"/>
  <c r="M1123" i="1" s="1"/>
  <c r="L1124" i="1"/>
  <c r="L1125" i="1"/>
  <c r="M1125" i="1" s="1"/>
  <c r="L1126" i="1"/>
  <c r="M1126" i="1" s="1"/>
  <c r="L1127" i="1"/>
  <c r="L1128" i="1"/>
  <c r="L1130" i="1"/>
  <c r="L1131" i="1"/>
  <c r="L1132" i="1"/>
  <c r="L1133" i="1"/>
  <c r="L1134" i="1"/>
  <c r="L1135" i="1"/>
  <c r="L1136" i="1"/>
  <c r="L1137" i="1"/>
  <c r="L1138" i="1"/>
  <c r="L1139" i="1"/>
  <c r="L1140" i="1"/>
  <c r="L1141" i="1"/>
  <c r="L1142" i="1"/>
  <c r="M1142" i="1" s="1"/>
  <c r="L1143" i="1"/>
  <c r="L1144" i="1"/>
  <c r="L4" i="1"/>
  <c r="M4" i="1" s="1"/>
  <c r="L6" i="1"/>
  <c r="M6" i="1" s="1"/>
  <c r="L14" i="1"/>
  <c r="N14" i="1" s="1"/>
  <c r="L15" i="1"/>
  <c r="N15" i="1" s="1"/>
  <c r="L18" i="1"/>
  <c r="M18" i="1" s="1"/>
  <c r="L19" i="1"/>
  <c r="M19" i="1" s="1"/>
  <c r="L20" i="1"/>
  <c r="M20" i="1" s="1"/>
  <c r="L22" i="1"/>
  <c r="N22" i="1" s="1"/>
  <c r="L23" i="1"/>
  <c r="M23" i="1" s="1"/>
  <c r="L24" i="1"/>
  <c r="L27" i="1"/>
  <c r="M27" i="1" s="1"/>
  <c r="L28" i="1"/>
  <c r="M28" i="1" s="1"/>
  <c r="L30" i="1"/>
  <c r="N30" i="1" s="1"/>
  <c r="L32" i="1"/>
  <c r="N32" i="1" s="1"/>
  <c r="L36" i="1"/>
  <c r="M36" i="1" s="1"/>
  <c r="L38" i="1"/>
  <c r="L40" i="1"/>
  <c r="L43" i="1"/>
  <c r="M43" i="1" s="1"/>
  <c r="L45" i="1"/>
  <c r="L1156" i="1"/>
  <c r="N1156" i="1" s="1"/>
  <c r="L1157" i="1"/>
  <c r="N1157" i="1" s="1"/>
  <c r="L1158" i="1"/>
  <c r="L1159" i="1"/>
  <c r="N1159" i="1" s="1"/>
  <c r="L1160" i="1"/>
  <c r="N1160" i="1" s="1"/>
  <c r="L1161" i="1"/>
  <c r="L1166" i="1"/>
  <c r="N1166" i="1" s="1"/>
  <c r="L1167" i="1"/>
  <c r="L1168" i="1"/>
  <c r="L1169" i="1"/>
  <c r="N1169" i="1" s="1"/>
  <c r="L152" i="1"/>
  <c r="L153" i="1"/>
  <c r="L191" i="1"/>
  <c r="L329" i="1"/>
  <c r="N329" i="1" s="1"/>
  <c r="L620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M447" i="1" s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N470" i="1" s="1"/>
  <c r="L471" i="1"/>
  <c r="L472" i="1"/>
  <c r="L473" i="1"/>
  <c r="L474" i="1"/>
  <c r="L475" i="1"/>
  <c r="L476" i="1"/>
  <c r="M476" i="1" s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8" i="1"/>
  <c r="L499" i="1"/>
  <c r="L500" i="1"/>
  <c r="L501" i="1"/>
  <c r="L503" i="1"/>
  <c r="L504" i="1"/>
  <c r="L505" i="1"/>
  <c r="L506" i="1"/>
  <c r="L507" i="1"/>
  <c r="M507" i="1" s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M546" i="1" s="1"/>
  <c r="L547" i="1"/>
  <c r="L548" i="1"/>
  <c r="M548" i="1" s="1"/>
  <c r="L549" i="1"/>
  <c r="L550" i="1"/>
  <c r="M550" i="1" s="1"/>
  <c r="L551" i="1"/>
  <c r="M551" i="1" s="1"/>
  <c r="L552" i="1"/>
  <c r="L553" i="1"/>
  <c r="L554" i="1"/>
  <c r="L555" i="1"/>
  <c r="L556" i="1"/>
  <c r="L557" i="1"/>
  <c r="L558" i="1"/>
  <c r="L559" i="1"/>
  <c r="L560" i="1"/>
  <c r="L561" i="1"/>
  <c r="M561" i="1" s="1"/>
  <c r="L562" i="1"/>
  <c r="M562" i="1" s="1"/>
  <c r="L563" i="1"/>
  <c r="M563" i="1" s="1"/>
  <c r="L564" i="1"/>
  <c r="L565" i="1"/>
  <c r="M565" i="1" s="1"/>
  <c r="L566" i="1"/>
  <c r="M566" i="1" s="1"/>
  <c r="L567" i="1"/>
  <c r="M567" i="1" s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M590" i="1" s="1"/>
  <c r="L591" i="1"/>
  <c r="M591" i="1" s="1"/>
  <c r="L592" i="1"/>
  <c r="M592" i="1" s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M606" i="1" s="1"/>
  <c r="L607" i="1"/>
  <c r="M607" i="1" s="1"/>
  <c r="L608" i="1"/>
  <c r="L609" i="1"/>
  <c r="L610" i="1"/>
  <c r="L611" i="1"/>
  <c r="L612" i="1"/>
  <c r="L613" i="1"/>
  <c r="M613" i="1" s="1"/>
  <c r="L614" i="1"/>
  <c r="L615" i="1"/>
  <c r="L616" i="1"/>
  <c r="M616" i="1" s="1"/>
  <c r="L617" i="1"/>
  <c r="M617" i="1" s="1"/>
  <c r="L618" i="1"/>
  <c r="M618" i="1" s="1"/>
  <c r="L619" i="1"/>
  <c r="M619" i="1" s="1"/>
  <c r="L637" i="1"/>
  <c r="L638" i="1"/>
  <c r="L762" i="1"/>
  <c r="M762" i="1" s="1"/>
  <c r="L805" i="1"/>
  <c r="L826" i="1"/>
  <c r="M826" i="1" s="1"/>
  <c r="L887" i="1"/>
  <c r="M887" i="1" s="1"/>
  <c r="L951" i="1"/>
  <c r="L952" i="1"/>
  <c r="M952" i="1" s="1"/>
  <c r="L953" i="1"/>
  <c r="L954" i="1"/>
  <c r="L955" i="1"/>
  <c r="M955" i="1" s="1"/>
  <c r="L956" i="1"/>
  <c r="N956" i="1" s="1"/>
  <c r="L957" i="1"/>
  <c r="L958" i="1"/>
  <c r="M958" i="1" s="1"/>
  <c r="L959" i="1"/>
  <c r="M959" i="1" s="1"/>
  <c r="L1024" i="1"/>
  <c r="L1026" i="1"/>
  <c r="L1027" i="1"/>
  <c r="L1029" i="1"/>
  <c r="L1031" i="1"/>
  <c r="L1033" i="1"/>
  <c r="M1033" i="1" s="1"/>
  <c r="L1035" i="1"/>
  <c r="M1035" i="1" s="1"/>
  <c r="L1037" i="1"/>
  <c r="L1038" i="1"/>
  <c r="M1038" i="1" s="1"/>
  <c r="L1040" i="1"/>
  <c r="L1042" i="1"/>
  <c r="L1044" i="1"/>
  <c r="L1046" i="1"/>
  <c r="L1048" i="1"/>
  <c r="L1050" i="1"/>
  <c r="L1051" i="1"/>
  <c r="L1053" i="1"/>
  <c r="M1053" i="1" s="1"/>
  <c r="L1055" i="1"/>
  <c r="M1055" i="1" s="1"/>
  <c r="L1057" i="1"/>
  <c r="M1057" i="1" s="1"/>
  <c r="L1059" i="1"/>
  <c r="M1059" i="1" s="1"/>
  <c r="L1061" i="1"/>
  <c r="N1061" i="1" s="1"/>
  <c r="L1063" i="1"/>
  <c r="M1063" i="1" s="1"/>
  <c r="L1064" i="1"/>
  <c r="L1065" i="1"/>
  <c r="L1066" i="1"/>
  <c r="M1066" i="1" s="1"/>
  <c r="L1067" i="1"/>
  <c r="L1068" i="1"/>
  <c r="L1069" i="1"/>
  <c r="L1070" i="1"/>
  <c r="L1071" i="1"/>
  <c r="L1072" i="1"/>
  <c r="L1073" i="1"/>
  <c r="L1074" i="1"/>
  <c r="L1075" i="1"/>
  <c r="L1076" i="1"/>
  <c r="M1076" i="1" s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960" i="1"/>
  <c r="L961" i="1"/>
  <c r="M961" i="1" s="1"/>
  <c r="L962" i="1"/>
  <c r="M962" i="1" s="1"/>
  <c r="L1025" i="1"/>
  <c r="L1028" i="1"/>
  <c r="L1030" i="1"/>
  <c r="L1032" i="1"/>
  <c r="L1034" i="1"/>
  <c r="M1034" i="1" s="1"/>
  <c r="L1036" i="1"/>
  <c r="L1039" i="1"/>
  <c r="L1041" i="1"/>
  <c r="L1043" i="1"/>
  <c r="L1045" i="1"/>
  <c r="L1047" i="1"/>
  <c r="M1047" i="1" s="1"/>
  <c r="L1049" i="1"/>
  <c r="L1052" i="1"/>
  <c r="L1054" i="1"/>
  <c r="N1054" i="1" s="1"/>
  <c r="L1056" i="1"/>
  <c r="M1056" i="1" s="1"/>
  <c r="L1058" i="1"/>
  <c r="M1058" i="1" s="1"/>
  <c r="L1060" i="1"/>
  <c r="L497" i="1"/>
  <c r="L502" i="1"/>
  <c r="L939" i="1"/>
  <c r="L975" i="1"/>
  <c r="M975" i="1" s="1"/>
  <c r="L976" i="1"/>
  <c r="M976" i="1" s="1"/>
  <c r="L1095" i="1"/>
  <c r="M1095" i="1" s="1"/>
  <c r="L1096" i="1"/>
  <c r="M1096" i="1" s="1"/>
  <c r="L1119" i="1"/>
  <c r="L1129" i="1"/>
  <c r="L48" i="1"/>
  <c r="M48" i="1" s="1"/>
  <c r="L1163" i="1"/>
  <c r="N1163" i="1" s="1"/>
  <c r="L1164" i="1"/>
  <c r="N1164" i="1" s="1"/>
  <c r="L1165" i="1"/>
  <c r="N1165" i="1" s="1"/>
  <c r="L1170" i="1"/>
  <c r="L1171" i="1"/>
  <c r="M1171" i="1" s="1"/>
  <c r="L1172" i="1"/>
  <c r="M1172" i="1" s="1"/>
  <c r="L1173" i="1"/>
  <c r="N1173" i="1" s="1"/>
  <c r="L1176" i="1"/>
  <c r="N1176" i="1" s="1"/>
  <c r="L1177" i="1"/>
  <c r="N1177" i="1" s="1"/>
  <c r="L1178" i="1"/>
  <c r="N1178" i="1" s="1"/>
  <c r="L1179" i="1"/>
  <c r="N1179" i="1" s="1"/>
  <c r="L1180" i="1"/>
  <c r="N1180" i="1" s="1"/>
  <c r="L1184" i="1"/>
  <c r="N1184" i="1" s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M62" i="1" s="1"/>
  <c r="L63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M81" i="1" s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5" i="1"/>
  <c r="L116" i="1"/>
  <c r="L117" i="1"/>
  <c r="M117" i="1" s="1"/>
  <c r="L118" i="1"/>
  <c r="M118" i="1" s="1"/>
  <c r="L119" i="1"/>
  <c r="M119" i="1" s="1"/>
  <c r="L120" i="1"/>
  <c r="M120" i="1" s="1"/>
  <c r="L121" i="1"/>
  <c r="M121" i="1" s="1"/>
  <c r="L122" i="1"/>
  <c r="M122" i="1" s="1"/>
  <c r="L123" i="1"/>
  <c r="L124" i="1"/>
  <c r="M124" i="1" s="1"/>
  <c r="L125" i="1"/>
  <c r="M125" i="1" s="1"/>
  <c r="L126" i="1"/>
  <c r="L127" i="1"/>
  <c r="L128" i="1"/>
  <c r="L129" i="1"/>
  <c r="M129" i="1" s="1"/>
  <c r="L130" i="1"/>
  <c r="L131" i="1"/>
  <c r="M131" i="1" s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M149" i="1" s="1"/>
  <c r="L150" i="1"/>
  <c r="L151" i="1"/>
  <c r="L154" i="1"/>
  <c r="M154" i="1" s="1"/>
  <c r="L155" i="1"/>
  <c r="M155" i="1" s="1"/>
  <c r="L156" i="1"/>
  <c r="M156" i="1" s="1"/>
  <c r="L157" i="1"/>
  <c r="M157" i="1" s="1"/>
  <c r="L158" i="1"/>
  <c r="L159" i="1"/>
  <c r="M159" i="1" s="1"/>
  <c r="L160" i="1"/>
  <c r="M160" i="1" s="1"/>
  <c r="L161" i="1"/>
  <c r="L162" i="1"/>
  <c r="M162" i="1" s="1"/>
  <c r="L163" i="1"/>
  <c r="L164" i="1"/>
  <c r="L165" i="1"/>
  <c r="L166" i="1"/>
  <c r="L167" i="1"/>
  <c r="L168" i="1"/>
  <c r="L169" i="1"/>
  <c r="M169" i="1" s="1"/>
  <c r="L170" i="1"/>
  <c r="L171" i="1"/>
  <c r="L172" i="1"/>
  <c r="L173" i="1"/>
  <c r="L174" i="1"/>
  <c r="L175" i="1"/>
  <c r="L176" i="1"/>
  <c r="N176" i="1" s="1"/>
  <c r="L177" i="1"/>
  <c r="L178" i="1"/>
  <c r="M178" i="1" s="1"/>
  <c r="L179" i="1"/>
  <c r="L180" i="1"/>
  <c r="L181" i="1"/>
  <c r="L182" i="1"/>
  <c r="L183" i="1"/>
  <c r="L184" i="1"/>
  <c r="L185" i="1"/>
  <c r="L186" i="1"/>
  <c r="M186" i="1" s="1"/>
  <c r="L187" i="1"/>
  <c r="L188" i="1"/>
  <c r="L189" i="1"/>
  <c r="L190" i="1"/>
  <c r="L192" i="1"/>
  <c r="L193" i="1"/>
  <c r="L194" i="1"/>
  <c r="L195" i="1"/>
  <c r="L196" i="1"/>
  <c r="M196" i="1" s="1"/>
  <c r="L197" i="1"/>
  <c r="M197" i="1" s="1"/>
  <c r="L198" i="1"/>
  <c r="L199" i="1"/>
  <c r="L200" i="1"/>
  <c r="L201" i="1"/>
  <c r="L202" i="1"/>
  <c r="L203" i="1"/>
  <c r="L204" i="1"/>
  <c r="L205" i="1"/>
  <c r="L206" i="1"/>
  <c r="L207" i="1"/>
  <c r="L208" i="1"/>
  <c r="M208" i="1" s="1"/>
  <c r="L209" i="1"/>
  <c r="M209" i="1" s="1"/>
  <c r="L210" i="1"/>
  <c r="M210" i="1" s="1"/>
  <c r="L211" i="1"/>
  <c r="M211" i="1" s="1"/>
  <c r="L212" i="1"/>
  <c r="L213" i="1"/>
  <c r="L214" i="1"/>
  <c r="L215" i="1"/>
  <c r="L216" i="1"/>
  <c r="L217" i="1"/>
  <c r="L218" i="1"/>
  <c r="N218" i="1" s="1"/>
  <c r="L219" i="1"/>
  <c r="M219" i="1" s="1"/>
  <c r="L220" i="1"/>
  <c r="L221" i="1"/>
  <c r="L222" i="1"/>
  <c r="L223" i="1"/>
  <c r="N223" i="1" s="1"/>
  <c r="L224" i="1"/>
  <c r="L225" i="1"/>
  <c r="L226" i="1"/>
  <c r="L227" i="1"/>
  <c r="L228" i="1"/>
  <c r="M228" i="1" s="1"/>
  <c r="L229" i="1"/>
  <c r="M229" i="1" s="1"/>
  <c r="L230" i="1"/>
  <c r="L231" i="1"/>
  <c r="L232" i="1"/>
  <c r="L233" i="1"/>
  <c r="L234" i="1"/>
  <c r="L235" i="1"/>
  <c r="L236" i="1"/>
  <c r="L237" i="1"/>
  <c r="L238" i="1"/>
  <c r="M238" i="1" s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M256" i="1" s="1"/>
  <c r="L257" i="1"/>
  <c r="M257" i="1" s="1"/>
  <c r="L258" i="1"/>
  <c r="L259" i="1"/>
  <c r="L260" i="1"/>
  <c r="L261" i="1"/>
  <c r="N261" i="1" s="1"/>
  <c r="L262" i="1"/>
  <c r="L263" i="1"/>
  <c r="L264" i="1"/>
  <c r="L265" i="1"/>
  <c r="L266" i="1"/>
  <c r="L267" i="1"/>
  <c r="L268" i="1"/>
  <c r="N268" i="1" s="1"/>
  <c r="L269" i="1"/>
  <c r="N269" i="1" s="1"/>
  <c r="L270" i="1"/>
  <c r="L271" i="1"/>
  <c r="L272" i="1"/>
  <c r="M272" i="1" s="1"/>
  <c r="L273" i="1"/>
  <c r="M273" i="1" s="1"/>
  <c r="L274" i="1"/>
  <c r="M274" i="1" s="1"/>
  <c r="L275" i="1"/>
  <c r="L276" i="1"/>
  <c r="N276" i="1" s="1"/>
  <c r="L277" i="1"/>
  <c r="N277" i="1" s="1"/>
  <c r="L278" i="1"/>
  <c r="N278" i="1" s="1"/>
  <c r="L279" i="1"/>
  <c r="L280" i="1"/>
  <c r="M280" i="1" s="1"/>
  <c r="L281" i="1"/>
  <c r="M281" i="1" s="1"/>
  <c r="L282" i="1"/>
  <c r="M282" i="1" s="1"/>
  <c r="L283" i="1"/>
  <c r="L284" i="1"/>
  <c r="L285" i="1"/>
  <c r="N285" i="1" s="1"/>
  <c r="L286" i="1"/>
  <c r="L287" i="1"/>
  <c r="M287" i="1" s="1"/>
  <c r="L288" i="1"/>
  <c r="M288" i="1" s="1"/>
  <c r="L289" i="1"/>
  <c r="M289" i="1" s="1"/>
  <c r="L290" i="1"/>
  <c r="L291" i="1"/>
  <c r="M291" i="1" s="1"/>
  <c r="L292" i="1"/>
  <c r="M292" i="1" s="1"/>
  <c r="L293" i="1"/>
  <c r="M293" i="1" s="1"/>
  <c r="L294" i="1"/>
  <c r="M294" i="1" s="1"/>
  <c r="L295" i="1"/>
  <c r="N295" i="1" s="1"/>
  <c r="L296" i="1"/>
  <c r="N296" i="1" s="1"/>
  <c r="L297" i="1"/>
  <c r="M297" i="1" s="1"/>
  <c r="L298" i="1"/>
  <c r="M298" i="1" s="1"/>
  <c r="L299" i="1"/>
  <c r="L300" i="1"/>
  <c r="L301" i="1"/>
  <c r="L302" i="1"/>
  <c r="L303" i="1"/>
  <c r="L304" i="1"/>
  <c r="L305" i="1"/>
  <c r="L306" i="1"/>
  <c r="L307" i="1"/>
  <c r="N307" i="1" s="1"/>
  <c r="L308" i="1"/>
  <c r="N308" i="1" s="1"/>
  <c r="L309" i="1"/>
  <c r="N309" i="1" s="1"/>
  <c r="L310" i="1"/>
  <c r="N310" i="1" s="1"/>
  <c r="L311" i="1"/>
  <c r="N311" i="1" s="1"/>
  <c r="L312" i="1"/>
  <c r="N312" i="1" s="1"/>
  <c r="L313" i="1"/>
  <c r="N313" i="1" s="1"/>
  <c r="L314" i="1"/>
  <c r="N314" i="1" s="1"/>
  <c r="L315" i="1"/>
  <c r="N315" i="1" s="1"/>
  <c r="L316" i="1"/>
  <c r="N316" i="1" s="1"/>
  <c r="L317" i="1"/>
  <c r="N317" i="1" s="1"/>
  <c r="L318" i="1"/>
  <c r="N318" i="1" s="1"/>
  <c r="L319" i="1"/>
  <c r="N319" i="1" s="1"/>
  <c r="L320" i="1"/>
  <c r="N320" i="1" s="1"/>
  <c r="L321" i="1"/>
  <c r="N321" i="1" s="1"/>
  <c r="L322" i="1"/>
  <c r="M322" i="1" s="1"/>
  <c r="L323" i="1"/>
  <c r="M323" i="1" s="1"/>
  <c r="L324" i="1"/>
  <c r="M324" i="1" s="1"/>
  <c r="L325" i="1"/>
  <c r="M325" i="1" s="1"/>
  <c r="L326" i="1"/>
  <c r="M326" i="1" s="1"/>
  <c r="L327" i="1"/>
  <c r="M327" i="1" s="1"/>
  <c r="L328" i="1"/>
  <c r="M328" i="1" s="1"/>
  <c r="L330" i="1"/>
  <c r="N330" i="1" s="1"/>
  <c r="L331" i="1"/>
  <c r="M331" i="1" s="1"/>
  <c r="L332" i="1"/>
  <c r="M332" i="1" s="1"/>
  <c r="L333" i="1"/>
  <c r="M333" i="1" s="1"/>
  <c r="L334" i="1"/>
  <c r="M334" i="1" s="1"/>
  <c r="L335" i="1"/>
  <c r="M335" i="1" s="1"/>
  <c r="L336" i="1"/>
  <c r="M336" i="1" s="1"/>
  <c r="L337" i="1"/>
  <c r="M337" i="1" s="1"/>
  <c r="L338" i="1"/>
  <c r="M338" i="1" s="1"/>
  <c r="L339" i="1"/>
  <c r="M339" i="1" s="1"/>
  <c r="L340" i="1"/>
  <c r="M340" i="1" s="1"/>
  <c r="L341" i="1"/>
  <c r="M341" i="1" s="1"/>
  <c r="L342" i="1"/>
  <c r="L343" i="1"/>
  <c r="L344" i="1"/>
  <c r="L345" i="1"/>
  <c r="L346" i="1"/>
  <c r="L347" i="1"/>
  <c r="L348" i="1"/>
  <c r="L349" i="1"/>
  <c r="L350" i="1"/>
  <c r="M350" i="1" s="1"/>
  <c r="L351" i="1"/>
  <c r="M351" i="1" s="1"/>
  <c r="L352" i="1"/>
  <c r="L353" i="1"/>
  <c r="L354" i="1"/>
  <c r="M354" i="1" s="1"/>
  <c r="L355" i="1"/>
  <c r="L356" i="1"/>
  <c r="L357" i="1"/>
  <c r="L358" i="1"/>
  <c r="L359" i="1"/>
  <c r="L360" i="1"/>
  <c r="M360" i="1" s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M376" i="1" s="1"/>
  <c r="L377" i="1"/>
  <c r="M377" i="1" s="1"/>
  <c r="L378" i="1"/>
  <c r="M378" i="1" s="1"/>
  <c r="L379" i="1"/>
  <c r="M379" i="1" s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M394" i="1" s="1"/>
  <c r="L395" i="1"/>
  <c r="L396" i="1"/>
  <c r="L397" i="1"/>
  <c r="L398" i="1"/>
  <c r="L399" i="1"/>
  <c r="M399" i="1" s="1"/>
  <c r="L400" i="1"/>
  <c r="M400" i="1" s="1"/>
  <c r="L401" i="1"/>
  <c r="L402" i="1"/>
  <c r="M402" i="1" s="1"/>
  <c r="L403" i="1"/>
  <c r="M403" i="1" s="1"/>
  <c r="L404" i="1"/>
  <c r="L405" i="1"/>
  <c r="M405" i="1" s="1"/>
  <c r="L406" i="1"/>
  <c r="L407" i="1"/>
  <c r="L408" i="1"/>
  <c r="M408" i="1" s="1"/>
  <c r="L409" i="1"/>
  <c r="L410" i="1"/>
  <c r="L411" i="1"/>
  <c r="L412" i="1"/>
  <c r="M412" i="1" s="1"/>
  <c r="L413" i="1"/>
  <c r="M413" i="1" s="1"/>
  <c r="L414" i="1"/>
  <c r="N414" i="1" s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827" i="1"/>
  <c r="L828" i="1"/>
  <c r="L829" i="1"/>
  <c r="L830" i="1"/>
  <c r="L831" i="1"/>
  <c r="M831" i="1" s="1"/>
  <c r="L832" i="1"/>
  <c r="L833" i="1"/>
  <c r="L834" i="1"/>
  <c r="M834" i="1" s="1"/>
  <c r="L836" i="1"/>
  <c r="L839" i="1"/>
  <c r="L841" i="1"/>
  <c r="L844" i="1"/>
  <c r="M844" i="1" s="1"/>
  <c r="L847" i="1"/>
  <c r="L850" i="1"/>
  <c r="L852" i="1"/>
  <c r="L855" i="1"/>
  <c r="L857" i="1"/>
  <c r="L860" i="1"/>
  <c r="M860" i="1" s="1"/>
  <c r="L863" i="1"/>
  <c r="M863" i="1" s="1"/>
  <c r="L865" i="1"/>
  <c r="L868" i="1"/>
  <c r="L870" i="1"/>
  <c r="N870" i="1" s="1"/>
  <c r="L873" i="1"/>
  <c r="L875" i="1"/>
  <c r="L878" i="1"/>
  <c r="N878" i="1" s="1"/>
  <c r="L880" i="1"/>
  <c r="N880" i="1" s="1"/>
  <c r="L883" i="1"/>
  <c r="M883" i="1" s="1"/>
  <c r="L885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N664" i="1" s="1"/>
  <c r="L665" i="1"/>
  <c r="L666" i="1"/>
  <c r="M666" i="1" s="1"/>
  <c r="L667" i="1"/>
  <c r="L668" i="1"/>
  <c r="M668" i="1" s="1"/>
  <c r="L669" i="1"/>
  <c r="L670" i="1"/>
  <c r="L671" i="1"/>
  <c r="L672" i="1"/>
  <c r="L673" i="1"/>
  <c r="L674" i="1"/>
  <c r="L675" i="1"/>
  <c r="L676" i="1"/>
  <c r="M676" i="1" s="1"/>
  <c r="L677" i="1"/>
  <c r="L678" i="1"/>
  <c r="M678" i="1" s="1"/>
  <c r="L679" i="1"/>
  <c r="L680" i="1"/>
  <c r="L681" i="1"/>
  <c r="M681" i="1" s="1"/>
  <c r="L682" i="1"/>
  <c r="L683" i="1"/>
  <c r="L684" i="1"/>
  <c r="L685" i="1"/>
  <c r="M685" i="1" s="1"/>
  <c r="L686" i="1"/>
  <c r="M686" i="1" s="1"/>
  <c r="L687" i="1"/>
  <c r="M687" i="1" s="1"/>
  <c r="L688" i="1"/>
  <c r="L689" i="1"/>
  <c r="L690" i="1"/>
  <c r="L691" i="1"/>
  <c r="L692" i="1"/>
  <c r="L693" i="1"/>
  <c r="L694" i="1"/>
  <c r="M694" i="1" s="1"/>
  <c r="L695" i="1"/>
  <c r="L696" i="1"/>
  <c r="M696" i="1" s="1"/>
  <c r="L697" i="1"/>
  <c r="M697" i="1" s="1"/>
  <c r="L698" i="1"/>
  <c r="L699" i="1"/>
  <c r="L700" i="1"/>
  <c r="L701" i="1"/>
  <c r="M701" i="1" s="1"/>
  <c r="L702" i="1"/>
  <c r="M702" i="1" s="1"/>
  <c r="L703" i="1"/>
  <c r="L704" i="1"/>
  <c r="M704" i="1" s="1"/>
  <c r="L705" i="1"/>
  <c r="M705" i="1" s="1"/>
  <c r="L706" i="1"/>
  <c r="L707" i="1"/>
  <c r="M707" i="1" s="1"/>
  <c r="L708" i="1"/>
  <c r="L709" i="1"/>
  <c r="M709" i="1" s="1"/>
  <c r="L710" i="1"/>
  <c r="L711" i="1"/>
  <c r="L712" i="1"/>
  <c r="M712" i="1" s="1"/>
  <c r="L713" i="1"/>
  <c r="L714" i="1"/>
  <c r="L715" i="1"/>
  <c r="M715" i="1" s="1"/>
  <c r="L716" i="1"/>
  <c r="M716" i="1" s="1"/>
  <c r="L717" i="1"/>
  <c r="N717" i="1" s="1"/>
  <c r="L718" i="1"/>
  <c r="L719" i="1"/>
  <c r="L720" i="1"/>
  <c r="L721" i="1"/>
  <c r="L722" i="1"/>
  <c r="L723" i="1"/>
  <c r="L724" i="1"/>
  <c r="L725" i="1"/>
  <c r="L726" i="1"/>
  <c r="M726" i="1" s="1"/>
  <c r="L727" i="1"/>
  <c r="M727" i="1" s="1"/>
  <c r="L728" i="1"/>
  <c r="L729" i="1"/>
  <c r="L730" i="1"/>
  <c r="L731" i="1"/>
  <c r="L732" i="1"/>
  <c r="M732" i="1" s="1"/>
  <c r="L733" i="1"/>
  <c r="L734" i="1"/>
  <c r="L735" i="1"/>
  <c r="L736" i="1"/>
  <c r="M736" i="1" s="1"/>
  <c r="L737" i="1"/>
  <c r="M737" i="1" s="1"/>
  <c r="L738" i="1"/>
  <c r="L739" i="1"/>
  <c r="L740" i="1"/>
  <c r="L741" i="1"/>
  <c r="L742" i="1"/>
  <c r="L743" i="1"/>
  <c r="L744" i="1"/>
  <c r="L745" i="1"/>
  <c r="L746" i="1"/>
  <c r="M746" i="1" s="1"/>
  <c r="L747" i="1"/>
  <c r="M747" i="1" s="1"/>
  <c r="L748" i="1"/>
  <c r="L749" i="1"/>
  <c r="L750" i="1"/>
  <c r="L751" i="1"/>
  <c r="L752" i="1"/>
  <c r="L753" i="1"/>
  <c r="N753" i="1" s="1"/>
  <c r="L754" i="1"/>
  <c r="L755" i="1"/>
  <c r="L756" i="1"/>
  <c r="L757" i="1"/>
  <c r="L758" i="1"/>
  <c r="L759" i="1"/>
  <c r="M759" i="1" s="1"/>
  <c r="L760" i="1"/>
  <c r="M760" i="1" s="1"/>
  <c r="L761" i="1"/>
  <c r="M761" i="1" s="1"/>
  <c r="L763" i="1"/>
  <c r="N763" i="1" s="1"/>
  <c r="L764" i="1"/>
  <c r="L765" i="1"/>
  <c r="L766" i="1"/>
  <c r="M766" i="1" s="1"/>
  <c r="L767" i="1"/>
  <c r="M767" i="1" s="1"/>
  <c r="L768" i="1"/>
  <c r="M768" i="1" s="1"/>
  <c r="L769" i="1"/>
  <c r="L770" i="1"/>
  <c r="M770" i="1" s="1"/>
  <c r="L771" i="1"/>
  <c r="M771" i="1" s="1"/>
  <c r="L772" i="1"/>
  <c r="N772" i="1" s="1"/>
  <c r="L773" i="1"/>
  <c r="M773" i="1" s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M790" i="1" s="1"/>
  <c r="L791" i="1"/>
  <c r="M791" i="1" s="1"/>
  <c r="L792" i="1"/>
  <c r="M792" i="1" s="1"/>
  <c r="L793" i="1"/>
  <c r="M793" i="1" s="1"/>
  <c r="L794" i="1"/>
  <c r="M794" i="1" s="1"/>
  <c r="L795" i="1"/>
  <c r="M795" i="1" s="1"/>
  <c r="L796" i="1"/>
  <c r="L797" i="1"/>
  <c r="L798" i="1"/>
  <c r="L799" i="1"/>
  <c r="L800" i="1"/>
  <c r="L801" i="1"/>
  <c r="L802" i="1"/>
  <c r="M802" i="1" s="1"/>
  <c r="L803" i="1"/>
  <c r="L804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M821" i="1" s="1"/>
  <c r="L822" i="1"/>
  <c r="M822" i="1" s="1"/>
  <c r="L823" i="1"/>
  <c r="M823" i="1" s="1"/>
  <c r="L824" i="1"/>
  <c r="L825" i="1"/>
  <c r="M825" i="1" s="1"/>
  <c r="L835" i="1"/>
  <c r="N835" i="1" s="1"/>
  <c r="L837" i="1"/>
  <c r="M837" i="1" s="1"/>
  <c r="L838" i="1"/>
  <c r="M838" i="1" s="1"/>
  <c r="L840" i="1"/>
  <c r="L842" i="1"/>
  <c r="L843" i="1"/>
  <c r="M843" i="1" s="1"/>
  <c r="L845" i="1"/>
  <c r="M845" i="1" s="1"/>
  <c r="L846" i="1"/>
  <c r="L848" i="1"/>
  <c r="M848" i="1" s="1"/>
  <c r="L849" i="1"/>
  <c r="L851" i="1"/>
  <c r="L853" i="1"/>
  <c r="L854" i="1"/>
  <c r="L856" i="1"/>
  <c r="L858" i="1"/>
  <c r="L859" i="1"/>
  <c r="M859" i="1" s="1"/>
  <c r="L861" i="1"/>
  <c r="M861" i="1" s="1"/>
  <c r="L862" i="1"/>
  <c r="M862" i="1" s="1"/>
  <c r="L864" i="1"/>
  <c r="M864" i="1" s="1"/>
  <c r="L866" i="1"/>
  <c r="L867" i="1"/>
  <c r="M867" i="1" s="1"/>
  <c r="L869" i="1"/>
  <c r="M869" i="1" s="1"/>
  <c r="L871" i="1"/>
  <c r="L872" i="1"/>
  <c r="M872" i="1" s="1"/>
  <c r="L874" i="1"/>
  <c r="M874" i="1" s="1"/>
  <c r="L876" i="1"/>
  <c r="N876" i="1" s="1"/>
  <c r="L877" i="1"/>
  <c r="L879" i="1"/>
  <c r="N879" i="1" s="1"/>
  <c r="L881" i="1"/>
  <c r="M881" i="1" s="1"/>
  <c r="L882" i="1"/>
  <c r="L884" i="1"/>
  <c r="M884" i="1" s="1"/>
  <c r="L886" i="1"/>
  <c r="N886" i="1" s="1"/>
  <c r="L888" i="1"/>
  <c r="L889" i="1"/>
  <c r="L890" i="1"/>
  <c r="L891" i="1"/>
  <c r="L892" i="1"/>
  <c r="L893" i="1"/>
  <c r="N893" i="1" s="1"/>
  <c r="L895" i="1"/>
  <c r="L896" i="1"/>
  <c r="M896" i="1" s="1"/>
  <c r="L897" i="1"/>
  <c r="L898" i="1"/>
  <c r="L899" i="1"/>
  <c r="M899" i="1" s="1"/>
  <c r="L900" i="1"/>
  <c r="L901" i="1"/>
  <c r="L902" i="1"/>
  <c r="L903" i="1"/>
  <c r="L904" i="1"/>
  <c r="L905" i="1"/>
  <c r="M905" i="1" s="1"/>
  <c r="L906" i="1"/>
  <c r="L907" i="1"/>
  <c r="N907" i="1" s="1"/>
  <c r="L908" i="1"/>
  <c r="L909" i="1"/>
  <c r="N909" i="1" s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M930" i="1" s="1"/>
  <c r="L931" i="1"/>
  <c r="L932" i="1"/>
  <c r="L933" i="1"/>
  <c r="L934" i="1"/>
  <c r="L935" i="1"/>
  <c r="L936" i="1"/>
  <c r="L937" i="1"/>
  <c r="L938" i="1"/>
  <c r="L940" i="1"/>
  <c r="L941" i="1"/>
  <c r="L942" i="1"/>
  <c r="L943" i="1"/>
  <c r="M943" i="1" s="1"/>
  <c r="L944" i="1"/>
  <c r="M944" i="1" s="1"/>
  <c r="L945" i="1"/>
  <c r="N945" i="1" s="1"/>
  <c r="L946" i="1"/>
  <c r="L947" i="1"/>
  <c r="N947" i="1" s="1"/>
  <c r="L948" i="1"/>
  <c r="L949" i="1"/>
  <c r="L950" i="1"/>
  <c r="L963" i="1"/>
  <c r="M963" i="1" s="1"/>
  <c r="L964" i="1"/>
  <c r="L965" i="1"/>
  <c r="L966" i="1"/>
  <c r="L967" i="1"/>
  <c r="L968" i="1"/>
  <c r="L969" i="1"/>
  <c r="L970" i="1"/>
  <c r="L971" i="1"/>
  <c r="M971" i="1" s="1"/>
  <c r="L972" i="1"/>
  <c r="M972" i="1" s="1"/>
  <c r="L973" i="1"/>
  <c r="M973" i="1" s="1"/>
  <c r="L974" i="1"/>
  <c r="M974" i="1" s="1"/>
  <c r="L977" i="1"/>
  <c r="M977" i="1" s="1"/>
  <c r="L978" i="1"/>
  <c r="M978" i="1" s="1"/>
  <c r="L979" i="1"/>
  <c r="L980" i="1"/>
  <c r="M980" i="1" s="1"/>
  <c r="L981" i="1"/>
  <c r="L982" i="1"/>
  <c r="L983" i="1"/>
  <c r="L984" i="1"/>
  <c r="L985" i="1"/>
  <c r="L986" i="1"/>
  <c r="M986" i="1" s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M1000" i="1" s="1"/>
  <c r="L1001" i="1"/>
  <c r="M1001" i="1" s="1"/>
  <c r="L1002" i="1"/>
  <c r="L1003" i="1"/>
  <c r="L1004" i="1"/>
  <c r="L1005" i="1"/>
  <c r="L1006" i="1"/>
  <c r="L1007" i="1"/>
  <c r="L1008" i="1"/>
  <c r="L1009" i="1"/>
  <c r="L1010" i="1"/>
  <c r="M1010" i="1" s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148" i="1"/>
  <c r="M1148" i="1" s="1"/>
  <c r="L1149" i="1"/>
  <c r="M1149" i="1" s="1"/>
  <c r="L1150" i="1"/>
  <c r="M1150" i="1" s="1"/>
  <c r="L1151" i="1"/>
  <c r="M1151" i="1" s="1"/>
  <c r="L1152" i="1"/>
  <c r="M1152" i="1" s="1"/>
  <c r="L1153" i="1"/>
  <c r="N1153" i="1" s="1"/>
  <c r="L1154" i="1"/>
  <c r="M1154" i="1" s="1"/>
  <c r="L1155" i="1"/>
  <c r="M1155" i="1" s="1"/>
  <c r="L1188" i="1"/>
  <c r="L1189" i="1"/>
  <c r="L1190" i="1"/>
  <c r="L1191" i="1"/>
  <c r="M1191" i="1" s="1"/>
  <c r="L1192" i="1"/>
  <c r="L1193" i="1"/>
  <c r="L1194" i="1"/>
  <c r="M1194" i="1" s="1"/>
  <c r="L1174" i="1"/>
  <c r="L1175" i="1"/>
  <c r="L1182" i="1"/>
  <c r="N1182" i="1" s="1"/>
  <c r="L1183" i="1"/>
  <c r="N1183" i="1" s="1"/>
  <c r="L1185" i="1"/>
  <c r="L1186" i="1"/>
  <c r="N1186" i="1" s="1"/>
  <c r="L1187" i="1"/>
  <c r="N1187" i="1" s="1"/>
  <c r="L1196" i="1"/>
  <c r="M1196" i="1" s="1"/>
  <c r="L1197" i="1"/>
  <c r="M1197" i="1" s="1"/>
  <c r="L1198" i="1"/>
  <c r="L1199" i="1"/>
  <c r="L1200" i="1"/>
  <c r="M1200" i="1" s="1"/>
  <c r="L1201" i="1"/>
  <c r="L1202" i="1"/>
  <c r="M1202" i="1" s="1"/>
  <c r="N114" i="1"/>
  <c r="N1181" i="1"/>
  <c r="H58" i="1"/>
  <c r="M58" i="1" s="1"/>
  <c r="H59" i="1"/>
  <c r="M59" i="1" s="1"/>
  <c r="H60" i="1"/>
  <c r="M60" i="1" s="1"/>
  <c r="H61" i="1"/>
  <c r="M61" i="1" s="1"/>
  <c r="H62" i="1"/>
  <c r="H63" i="1"/>
  <c r="M63" i="1" s="1"/>
  <c r="H224" i="1"/>
  <c r="M224" i="1" s="1"/>
  <c r="H225" i="1"/>
  <c r="M225" i="1" s="1"/>
  <c r="H226" i="1"/>
  <c r="M226" i="1" s="1"/>
  <c r="H227" i="1"/>
  <c r="M227" i="1" s="1"/>
  <c r="H231" i="1"/>
  <c r="M231" i="1" s="1"/>
  <c r="H232" i="1"/>
  <c r="M232" i="1" s="1"/>
  <c r="H233" i="1"/>
  <c r="M233" i="1" s="1"/>
  <c r="H234" i="1"/>
  <c r="M234" i="1" s="1"/>
  <c r="H235" i="1"/>
  <c r="M235" i="1" s="1"/>
  <c r="H236" i="1"/>
  <c r="M236" i="1" s="1"/>
  <c r="H237" i="1"/>
  <c r="M237" i="1" s="1"/>
  <c r="H238" i="1"/>
  <c r="H266" i="1"/>
  <c r="M266" i="1" s="1"/>
  <c r="H267" i="1"/>
  <c r="M267" i="1" s="1"/>
  <c r="H270" i="1"/>
  <c r="M270" i="1" s="1"/>
  <c r="H271" i="1"/>
  <c r="M271" i="1" s="1"/>
  <c r="H654" i="1"/>
  <c r="M654" i="1" s="1"/>
  <c r="H655" i="1"/>
  <c r="M655" i="1" s="1"/>
  <c r="H656" i="1"/>
  <c r="M656" i="1" s="1"/>
  <c r="H657" i="1"/>
  <c r="M657" i="1" s="1"/>
  <c r="H658" i="1"/>
  <c r="M658" i="1" s="1"/>
  <c r="H659" i="1"/>
  <c r="M659" i="1" s="1"/>
  <c r="H660" i="1"/>
  <c r="M660" i="1" s="1"/>
  <c r="H661" i="1"/>
  <c r="M661" i="1" s="1"/>
  <c r="H662" i="1"/>
  <c r="M662" i="1" s="1"/>
  <c r="H663" i="1"/>
  <c r="M663" i="1" s="1"/>
  <c r="H665" i="1"/>
  <c r="M665" i="1" s="1"/>
  <c r="H666" i="1"/>
  <c r="H669" i="1"/>
  <c r="M669" i="1" s="1"/>
  <c r="H674" i="1"/>
  <c r="M674" i="1" s="1"/>
  <c r="H675" i="1"/>
  <c r="M675" i="1" s="1"/>
  <c r="H676" i="1"/>
  <c r="H677" i="1"/>
  <c r="M677" i="1" s="1"/>
  <c r="H678" i="1"/>
  <c r="H679" i="1"/>
  <c r="M679" i="1" s="1"/>
  <c r="H680" i="1"/>
  <c r="M680" i="1" s="1"/>
  <c r="H682" i="1"/>
  <c r="M682" i="1" s="1"/>
  <c r="H683" i="1"/>
  <c r="M683" i="1" s="1"/>
  <c r="H684" i="1"/>
  <c r="M684" i="1" s="1"/>
  <c r="H688" i="1"/>
  <c r="M688" i="1" s="1"/>
  <c r="H689" i="1"/>
  <c r="M689" i="1" s="1"/>
  <c r="H690" i="1"/>
  <c r="M690" i="1" s="1"/>
  <c r="H691" i="1"/>
  <c r="M691" i="1" s="1"/>
  <c r="H692" i="1"/>
  <c r="M692" i="1" s="1"/>
  <c r="H693" i="1"/>
  <c r="M693" i="1" s="1"/>
  <c r="H695" i="1"/>
  <c r="M695" i="1" s="1"/>
  <c r="H698" i="1"/>
  <c r="M698" i="1" s="1"/>
  <c r="H699" i="1"/>
  <c r="M699" i="1" s="1"/>
  <c r="H700" i="1"/>
  <c r="M700" i="1" s="1"/>
  <c r="H703" i="1"/>
  <c r="M703" i="1" s="1"/>
  <c r="H706" i="1"/>
  <c r="M706" i="1" s="1"/>
  <c r="H708" i="1"/>
  <c r="M708" i="1" s="1"/>
  <c r="H710" i="1"/>
  <c r="M710" i="1" s="1"/>
  <c r="H711" i="1"/>
  <c r="M711" i="1" s="1"/>
  <c r="H713" i="1"/>
  <c r="M713" i="1" s="1"/>
  <c r="H714" i="1"/>
  <c r="M714" i="1" s="1"/>
  <c r="H718" i="1"/>
  <c r="M718" i="1" s="1"/>
  <c r="H719" i="1"/>
  <c r="M719" i="1" s="1"/>
  <c r="H720" i="1"/>
  <c r="M720" i="1" s="1"/>
  <c r="H721" i="1"/>
  <c r="M721" i="1" s="1"/>
  <c r="H722" i="1"/>
  <c r="M722" i="1" s="1"/>
  <c r="H723" i="1"/>
  <c r="M723" i="1" s="1"/>
  <c r="H724" i="1"/>
  <c r="M724" i="1" s="1"/>
  <c r="H725" i="1"/>
  <c r="M725" i="1" s="1"/>
  <c r="H728" i="1"/>
  <c r="M728" i="1" s="1"/>
  <c r="H729" i="1"/>
  <c r="M729" i="1" s="1"/>
  <c r="H730" i="1"/>
  <c r="M730" i="1" s="1"/>
  <c r="H731" i="1"/>
  <c r="M731" i="1" s="1"/>
  <c r="H732" i="1"/>
  <c r="H733" i="1"/>
  <c r="M733" i="1" s="1"/>
  <c r="H734" i="1"/>
  <c r="M734" i="1" s="1"/>
  <c r="H735" i="1"/>
  <c r="M735" i="1" s="1"/>
  <c r="H738" i="1"/>
  <c r="M738" i="1" s="1"/>
  <c r="H739" i="1"/>
  <c r="M739" i="1" s="1"/>
  <c r="H740" i="1"/>
  <c r="M740" i="1" s="1"/>
  <c r="H741" i="1"/>
  <c r="M741" i="1" s="1"/>
  <c r="H742" i="1"/>
  <c r="M742" i="1" s="1"/>
  <c r="H743" i="1"/>
  <c r="M743" i="1" s="1"/>
  <c r="H744" i="1"/>
  <c r="M744" i="1" s="1"/>
  <c r="H745" i="1"/>
  <c r="M745" i="1" s="1"/>
  <c r="H748" i="1"/>
  <c r="M748" i="1" s="1"/>
  <c r="H749" i="1"/>
  <c r="M749" i="1" s="1"/>
  <c r="H750" i="1"/>
  <c r="M750" i="1" s="1"/>
  <c r="H751" i="1"/>
  <c r="M751" i="1" s="1"/>
  <c r="H752" i="1"/>
  <c r="M752" i="1" s="1"/>
  <c r="H754" i="1"/>
  <c r="M754" i="1" s="1"/>
  <c r="H755" i="1"/>
  <c r="M755" i="1" s="1"/>
  <c r="H756" i="1"/>
  <c r="M756" i="1" s="1"/>
  <c r="H757" i="1"/>
  <c r="M757" i="1" s="1"/>
  <c r="H758" i="1"/>
  <c r="M758" i="1" s="1"/>
  <c r="H764" i="1"/>
  <c r="M764" i="1" s="1"/>
  <c r="H765" i="1"/>
  <c r="M765" i="1" s="1"/>
  <c r="H769" i="1"/>
  <c r="M769" i="1" s="1"/>
  <c r="H774" i="1"/>
  <c r="M774" i="1" s="1"/>
  <c r="H775" i="1"/>
  <c r="M775" i="1" s="1"/>
  <c r="H776" i="1"/>
  <c r="M776" i="1" s="1"/>
  <c r="H777" i="1"/>
  <c r="M777" i="1" s="1"/>
  <c r="H778" i="1"/>
  <c r="M778" i="1" s="1"/>
  <c r="H779" i="1"/>
  <c r="M779" i="1" s="1"/>
  <c r="H780" i="1"/>
  <c r="M780" i="1" s="1"/>
  <c r="H781" i="1"/>
  <c r="M781" i="1" s="1"/>
  <c r="H782" i="1"/>
  <c r="M782" i="1" s="1"/>
  <c r="H783" i="1"/>
  <c r="M783" i="1" s="1"/>
  <c r="H784" i="1"/>
  <c r="M784" i="1" s="1"/>
  <c r="H785" i="1"/>
  <c r="M785" i="1" s="1"/>
  <c r="H786" i="1"/>
  <c r="M786" i="1" s="1"/>
  <c r="H787" i="1"/>
  <c r="M787" i="1" s="1"/>
  <c r="H788" i="1"/>
  <c r="M788" i="1" s="1"/>
  <c r="H789" i="1"/>
  <c r="M789" i="1" s="1"/>
  <c r="H796" i="1"/>
  <c r="M796" i="1" s="1"/>
  <c r="H797" i="1"/>
  <c r="M797" i="1" s="1"/>
  <c r="H798" i="1"/>
  <c r="M798" i="1" s="1"/>
  <c r="H799" i="1"/>
  <c r="M799" i="1" s="1"/>
  <c r="H800" i="1"/>
  <c r="M800" i="1" s="1"/>
  <c r="H801" i="1"/>
  <c r="M801" i="1" s="1"/>
  <c r="H802" i="1"/>
  <c r="H803" i="1"/>
  <c r="M803" i="1" s="1"/>
  <c r="H804" i="1"/>
  <c r="H805" i="1"/>
  <c r="M805" i="1" s="1"/>
  <c r="H806" i="1"/>
  <c r="M806" i="1" s="1"/>
  <c r="H807" i="1"/>
  <c r="M807" i="1" s="1"/>
  <c r="H808" i="1"/>
  <c r="M808" i="1" s="1"/>
  <c r="H809" i="1"/>
  <c r="M809" i="1" s="1"/>
  <c r="H810" i="1"/>
  <c r="M810" i="1" s="1"/>
  <c r="H811" i="1"/>
  <c r="M811" i="1" s="1"/>
  <c r="H812" i="1"/>
  <c r="M812" i="1" s="1"/>
  <c r="H813" i="1"/>
  <c r="M813" i="1" s="1"/>
  <c r="H814" i="1"/>
  <c r="M814" i="1" s="1"/>
  <c r="H815" i="1"/>
  <c r="M815" i="1" s="1"/>
  <c r="H816" i="1"/>
  <c r="M816" i="1" s="1"/>
  <c r="H817" i="1"/>
  <c r="M817" i="1" s="1"/>
  <c r="H818" i="1"/>
  <c r="M818" i="1" s="1"/>
  <c r="H819" i="1"/>
  <c r="M819" i="1" s="1"/>
  <c r="H820" i="1"/>
  <c r="M820" i="1" s="1"/>
  <c r="H824" i="1"/>
  <c r="M824" i="1" s="1"/>
  <c r="H827" i="1"/>
  <c r="M827" i="1" s="1"/>
  <c r="H828" i="1"/>
  <c r="M828" i="1" s="1"/>
  <c r="H829" i="1"/>
  <c r="M829" i="1" s="1"/>
  <c r="H830" i="1"/>
  <c r="M830" i="1" s="1"/>
  <c r="H832" i="1"/>
  <c r="M832" i="1" s="1"/>
  <c r="H833" i="1"/>
  <c r="M833" i="1" s="1"/>
  <c r="H836" i="1"/>
  <c r="M836" i="1" s="1"/>
  <c r="H839" i="1"/>
  <c r="M839" i="1" s="1"/>
  <c r="H840" i="1"/>
  <c r="M840" i="1" s="1"/>
  <c r="H841" i="1"/>
  <c r="M841" i="1" s="1"/>
  <c r="H842" i="1"/>
  <c r="M842" i="1" s="1"/>
  <c r="H846" i="1"/>
  <c r="M846" i="1" s="1"/>
  <c r="H847" i="1"/>
  <c r="M847" i="1" s="1"/>
  <c r="H849" i="1"/>
  <c r="M849" i="1" s="1"/>
  <c r="H850" i="1"/>
  <c r="M850" i="1" s="1"/>
  <c r="H851" i="1"/>
  <c r="M851" i="1" s="1"/>
  <c r="H852" i="1"/>
  <c r="M852" i="1" s="1"/>
  <c r="H853" i="1"/>
  <c r="M853" i="1" s="1"/>
  <c r="H854" i="1"/>
  <c r="M854" i="1" s="1"/>
  <c r="H855" i="1"/>
  <c r="M855" i="1" s="1"/>
  <c r="H856" i="1"/>
  <c r="M856" i="1" s="1"/>
  <c r="H857" i="1"/>
  <c r="M857" i="1" s="1"/>
  <c r="H858" i="1"/>
  <c r="M858" i="1" s="1"/>
  <c r="H861" i="1"/>
  <c r="H868" i="1"/>
  <c r="M868" i="1" s="1"/>
  <c r="H869" i="1"/>
  <c r="H871" i="1"/>
  <c r="M871" i="1" s="1"/>
  <c r="H873" i="1"/>
  <c r="M873" i="1" s="1"/>
  <c r="H875" i="1"/>
  <c r="M875" i="1" s="1"/>
  <c r="H877" i="1"/>
  <c r="M877" i="1" s="1"/>
  <c r="H882" i="1"/>
  <c r="M882" i="1" s="1"/>
  <c r="H885" i="1"/>
  <c r="M885" i="1" s="1"/>
  <c r="H888" i="1"/>
  <c r="H889" i="1"/>
  <c r="M889" i="1" s="1"/>
  <c r="H890" i="1"/>
  <c r="M890" i="1" s="1"/>
  <c r="H891" i="1"/>
  <c r="M891" i="1" s="1"/>
  <c r="H892" i="1"/>
  <c r="M892" i="1" s="1"/>
  <c r="H895" i="1"/>
  <c r="M895" i="1" s="1"/>
  <c r="H896" i="1"/>
  <c r="H897" i="1"/>
  <c r="M897" i="1" s="1"/>
  <c r="H898" i="1"/>
  <c r="M898" i="1" s="1"/>
  <c r="H899" i="1"/>
  <c r="H900" i="1"/>
  <c r="M900" i="1" s="1"/>
  <c r="H901" i="1"/>
  <c r="M901" i="1" s="1"/>
  <c r="H902" i="1"/>
  <c r="M902" i="1" s="1"/>
  <c r="H903" i="1"/>
  <c r="M903" i="1" s="1"/>
  <c r="H904" i="1"/>
  <c r="M904" i="1" s="1"/>
  <c r="H905" i="1"/>
  <c r="H906" i="1"/>
  <c r="M906" i="1" s="1"/>
  <c r="H908" i="1"/>
  <c r="M908" i="1" s="1"/>
  <c r="H910" i="1"/>
  <c r="M910" i="1" s="1"/>
  <c r="H911" i="1"/>
  <c r="M911" i="1" s="1"/>
  <c r="H912" i="1"/>
  <c r="M912" i="1" s="1"/>
  <c r="H913" i="1"/>
  <c r="M913" i="1" s="1"/>
  <c r="H914" i="1"/>
  <c r="M914" i="1" s="1"/>
  <c r="H915" i="1"/>
  <c r="M915" i="1" s="1"/>
  <c r="H916" i="1"/>
  <c r="M916" i="1" s="1"/>
  <c r="H917" i="1"/>
  <c r="M917" i="1" s="1"/>
  <c r="H918" i="1"/>
  <c r="M918" i="1" s="1"/>
  <c r="H919" i="1"/>
  <c r="M919" i="1" s="1"/>
  <c r="H920" i="1"/>
  <c r="M920" i="1" s="1"/>
  <c r="H921" i="1"/>
  <c r="M921" i="1" s="1"/>
  <c r="H922" i="1"/>
  <c r="M922" i="1" s="1"/>
  <c r="H923" i="1"/>
  <c r="M923" i="1" s="1"/>
  <c r="H924" i="1"/>
  <c r="M924" i="1" s="1"/>
  <c r="H925" i="1"/>
  <c r="M925" i="1" s="1"/>
  <c r="H926" i="1"/>
  <c r="M926" i="1" s="1"/>
  <c r="H927" i="1"/>
  <c r="M927" i="1" s="1"/>
  <c r="H928" i="1"/>
  <c r="M928" i="1" s="1"/>
  <c r="H929" i="1"/>
  <c r="M929" i="1" s="1"/>
  <c r="H930" i="1"/>
  <c r="H931" i="1"/>
  <c r="M931" i="1" s="1"/>
  <c r="H932" i="1"/>
  <c r="M932" i="1" s="1"/>
  <c r="H933" i="1"/>
  <c r="M933" i="1" s="1"/>
  <c r="H934" i="1"/>
  <c r="M934" i="1" s="1"/>
  <c r="H935" i="1"/>
  <c r="M935" i="1" s="1"/>
  <c r="H936" i="1"/>
  <c r="M936" i="1" s="1"/>
  <c r="H941" i="1"/>
  <c r="H942" i="1"/>
  <c r="M942" i="1" s="1"/>
  <c r="H965" i="1"/>
  <c r="M965" i="1" s="1"/>
  <c r="H966" i="1"/>
  <c r="M966" i="1" s="1"/>
  <c r="H967" i="1"/>
  <c r="M967" i="1" s="1"/>
  <c r="H968" i="1"/>
  <c r="M968" i="1" s="1"/>
  <c r="H969" i="1"/>
  <c r="M969" i="1" s="1"/>
  <c r="H970" i="1"/>
  <c r="M970" i="1" s="1"/>
  <c r="H971" i="1"/>
  <c r="H979" i="1"/>
  <c r="M979" i="1" s="1"/>
  <c r="H980" i="1"/>
  <c r="H981" i="1"/>
  <c r="M981" i="1" s="1"/>
  <c r="H982" i="1"/>
  <c r="M982" i="1" s="1"/>
  <c r="H983" i="1"/>
  <c r="M983" i="1" s="1"/>
  <c r="H984" i="1"/>
  <c r="M984" i="1" s="1"/>
  <c r="H985" i="1"/>
  <c r="M985" i="1" s="1"/>
  <c r="H987" i="1"/>
  <c r="M987" i="1" s="1"/>
  <c r="H988" i="1"/>
  <c r="M988" i="1" s="1"/>
  <c r="H989" i="1"/>
  <c r="M989" i="1" s="1"/>
  <c r="H990" i="1"/>
  <c r="M990" i="1" s="1"/>
  <c r="H991" i="1"/>
  <c r="M991" i="1" s="1"/>
  <c r="H992" i="1"/>
  <c r="M992" i="1" s="1"/>
  <c r="H993" i="1"/>
  <c r="M993" i="1" s="1"/>
  <c r="H994" i="1"/>
  <c r="M994" i="1" s="1"/>
  <c r="H995" i="1"/>
  <c r="M995" i="1" s="1"/>
  <c r="H996" i="1"/>
  <c r="M996" i="1" s="1"/>
  <c r="H997" i="1"/>
  <c r="M997" i="1" s="1"/>
  <c r="H998" i="1"/>
  <c r="M998" i="1" s="1"/>
  <c r="H999" i="1"/>
  <c r="M999" i="1" s="1"/>
  <c r="H1002" i="1"/>
  <c r="M1002" i="1" s="1"/>
  <c r="H1003" i="1"/>
  <c r="M1003" i="1" s="1"/>
  <c r="H1004" i="1"/>
  <c r="M1004" i="1" s="1"/>
  <c r="H1005" i="1"/>
  <c r="M1005" i="1" s="1"/>
  <c r="H1006" i="1"/>
  <c r="M1006" i="1" s="1"/>
  <c r="H1007" i="1"/>
  <c r="M1007" i="1" s="1"/>
  <c r="H49" i="1"/>
  <c r="M49" i="1" s="1"/>
  <c r="H50" i="1"/>
  <c r="M50" i="1" s="1"/>
  <c r="H51" i="1"/>
  <c r="M51" i="1" s="1"/>
  <c r="H52" i="1"/>
  <c r="M52" i="1" s="1"/>
  <c r="H53" i="1"/>
  <c r="M53" i="1" s="1"/>
  <c r="H54" i="1"/>
  <c r="M54" i="1" s="1"/>
  <c r="H55" i="1"/>
  <c r="M55" i="1" s="1"/>
  <c r="H56" i="1"/>
  <c r="M56" i="1" s="1"/>
  <c r="H57" i="1"/>
  <c r="M57" i="1" s="1"/>
  <c r="H377" i="1"/>
  <c r="H380" i="1"/>
  <c r="M380" i="1" s="1"/>
  <c r="H382" i="1"/>
  <c r="M382" i="1" s="1"/>
  <c r="H383" i="1"/>
  <c r="M383" i="1" s="1"/>
  <c r="H384" i="1"/>
  <c r="M384" i="1" s="1"/>
  <c r="H385" i="1"/>
  <c r="M385" i="1" s="1"/>
  <c r="H386" i="1"/>
  <c r="M386" i="1" s="1"/>
  <c r="H387" i="1"/>
  <c r="M387" i="1" s="1"/>
  <c r="H388" i="1"/>
  <c r="M388" i="1" s="1"/>
  <c r="H389" i="1"/>
  <c r="M389" i="1" s="1"/>
  <c r="H390" i="1"/>
  <c r="M390" i="1" s="1"/>
  <c r="H391" i="1"/>
  <c r="M391" i="1" s="1"/>
  <c r="H392" i="1"/>
  <c r="M392" i="1" s="1"/>
  <c r="H393" i="1"/>
  <c r="M393" i="1" s="1"/>
  <c r="H394" i="1"/>
  <c r="H395" i="1"/>
  <c r="M395" i="1" s="1"/>
  <c r="H396" i="1"/>
  <c r="M396" i="1" s="1"/>
  <c r="H397" i="1"/>
  <c r="M397" i="1" s="1"/>
  <c r="H398" i="1"/>
  <c r="M398" i="1" s="1"/>
  <c r="H399" i="1"/>
  <c r="H401" i="1"/>
  <c r="M401" i="1" s="1"/>
  <c r="H402" i="1"/>
  <c r="H404" i="1"/>
  <c r="M404" i="1" s="1"/>
  <c r="H405" i="1"/>
  <c r="H406" i="1"/>
  <c r="M406" i="1" s="1"/>
  <c r="H408" i="1"/>
  <c r="H409" i="1"/>
  <c r="M409" i="1" s="1"/>
  <c r="H410" i="1"/>
  <c r="M410" i="1" s="1"/>
  <c r="H411" i="1"/>
  <c r="M411" i="1" s="1"/>
  <c r="H412" i="1"/>
  <c r="H415" i="1"/>
  <c r="M415" i="1" s="1"/>
  <c r="H416" i="1"/>
  <c r="M416" i="1" s="1"/>
  <c r="H417" i="1"/>
  <c r="M417" i="1" s="1"/>
  <c r="H418" i="1"/>
  <c r="M418" i="1" s="1"/>
  <c r="H419" i="1"/>
  <c r="M419" i="1" s="1"/>
  <c r="H420" i="1"/>
  <c r="M420" i="1" s="1"/>
  <c r="H421" i="1"/>
  <c r="M421" i="1" s="1"/>
  <c r="H423" i="1"/>
  <c r="M423" i="1" s="1"/>
  <c r="H424" i="1"/>
  <c r="M424" i="1" s="1"/>
  <c r="H425" i="1"/>
  <c r="M425" i="1" s="1"/>
  <c r="H426" i="1"/>
  <c r="M426" i="1" s="1"/>
  <c r="H427" i="1"/>
  <c r="M427" i="1" s="1"/>
  <c r="H428" i="1"/>
  <c r="M428" i="1" s="1"/>
  <c r="H429" i="1"/>
  <c r="M429" i="1" s="1"/>
  <c r="H430" i="1"/>
  <c r="M430" i="1" s="1"/>
  <c r="H431" i="1"/>
  <c r="M431" i="1" s="1"/>
  <c r="H432" i="1"/>
  <c r="M432" i="1" s="1"/>
  <c r="H433" i="1"/>
  <c r="M433" i="1" s="1"/>
  <c r="H434" i="1"/>
  <c r="M434" i="1" s="1"/>
  <c r="H435" i="1"/>
  <c r="M435" i="1" s="1"/>
  <c r="H436" i="1"/>
  <c r="M436" i="1" s="1"/>
  <c r="H437" i="1"/>
  <c r="M437" i="1" s="1"/>
  <c r="H438" i="1"/>
  <c r="M438" i="1" s="1"/>
  <c r="H439" i="1"/>
  <c r="M439" i="1" s="1"/>
  <c r="H440" i="1"/>
  <c r="M440" i="1" s="1"/>
  <c r="H441" i="1"/>
  <c r="M441" i="1" s="1"/>
  <c r="H442" i="1"/>
  <c r="M442" i="1" s="1"/>
  <c r="H443" i="1"/>
  <c r="M443" i="1" s="1"/>
  <c r="H444" i="1"/>
  <c r="M444" i="1" s="1"/>
  <c r="H446" i="1"/>
  <c r="M446" i="1" s="1"/>
  <c r="H448" i="1"/>
  <c r="M448" i="1" s="1"/>
  <c r="H449" i="1"/>
  <c r="M449" i="1" s="1"/>
  <c r="H450" i="1"/>
  <c r="M450" i="1" s="1"/>
  <c r="H451" i="1"/>
  <c r="M451" i="1" s="1"/>
  <c r="H452" i="1"/>
  <c r="M452" i="1" s="1"/>
  <c r="H453" i="1"/>
  <c r="M453" i="1" s="1"/>
  <c r="H454" i="1"/>
  <c r="M454" i="1" s="1"/>
  <c r="H455" i="1"/>
  <c r="M455" i="1" s="1"/>
  <c r="H555" i="1"/>
  <c r="M555" i="1" s="1"/>
  <c r="H556" i="1"/>
  <c r="M556" i="1" s="1"/>
  <c r="H557" i="1"/>
  <c r="M557" i="1" s="1"/>
  <c r="H1008" i="1"/>
  <c r="M1008" i="1" s="1"/>
  <c r="H1009" i="1"/>
  <c r="M1009" i="1" s="1"/>
  <c r="H1011" i="1"/>
  <c r="M1011" i="1" s="1"/>
  <c r="H1012" i="1"/>
  <c r="M1012" i="1" s="1"/>
  <c r="H1013" i="1"/>
  <c r="M1013" i="1" s="1"/>
  <c r="H1014" i="1"/>
  <c r="M1014" i="1" s="1"/>
  <c r="H1015" i="1"/>
  <c r="M1015" i="1" s="1"/>
  <c r="H1016" i="1"/>
  <c r="M1016" i="1" s="1"/>
  <c r="H1017" i="1"/>
  <c r="M1017" i="1" s="1"/>
  <c r="H1018" i="1"/>
  <c r="M1018" i="1" s="1"/>
  <c r="H1019" i="1"/>
  <c r="M1019" i="1" s="1"/>
  <c r="H1020" i="1"/>
  <c r="M1020" i="1" s="1"/>
  <c r="H1021" i="1"/>
  <c r="M1021" i="1" s="1"/>
  <c r="H1022" i="1"/>
  <c r="M1022" i="1" s="1"/>
  <c r="H1023" i="1"/>
  <c r="M1023" i="1" s="1"/>
  <c r="H1024" i="1"/>
  <c r="M1024" i="1" s="1"/>
  <c r="H1025" i="1"/>
  <c r="M1025" i="1" s="1"/>
  <c r="H1026" i="1"/>
  <c r="M1026" i="1" s="1"/>
  <c r="H1027" i="1"/>
  <c r="M1027" i="1" s="1"/>
  <c r="H1028" i="1"/>
  <c r="M1028" i="1" s="1"/>
  <c r="H1029" i="1"/>
  <c r="M1029" i="1" s="1"/>
  <c r="H1030" i="1"/>
  <c r="M1030" i="1" s="1"/>
  <c r="H1031" i="1"/>
  <c r="M1031" i="1" s="1"/>
  <c r="H1032" i="1"/>
  <c r="M1032" i="1" s="1"/>
  <c r="H1035" i="1"/>
  <c r="H1036" i="1"/>
  <c r="M1036" i="1" s="1"/>
  <c r="H1037" i="1"/>
  <c r="M1037" i="1" s="1"/>
  <c r="H1039" i="1"/>
  <c r="M1039" i="1" s="1"/>
  <c r="H1040" i="1"/>
  <c r="M1040" i="1" s="1"/>
  <c r="H1041" i="1"/>
  <c r="M1041" i="1" s="1"/>
  <c r="H1042" i="1"/>
  <c r="M1042" i="1" s="1"/>
  <c r="H1043" i="1"/>
  <c r="M1043" i="1" s="1"/>
  <c r="H1068" i="1"/>
  <c r="M1068" i="1" s="1"/>
  <c r="H1069" i="1"/>
  <c r="M1069" i="1" s="1"/>
  <c r="H1070" i="1"/>
  <c r="M1070" i="1" s="1"/>
  <c r="H1071" i="1"/>
  <c r="M1071" i="1" s="1"/>
  <c r="H1072" i="1"/>
  <c r="M1072" i="1" s="1"/>
  <c r="H1073" i="1"/>
  <c r="M1073" i="1" s="1"/>
  <c r="H1074" i="1"/>
  <c r="M1074" i="1" s="1"/>
  <c r="H1075" i="1"/>
  <c r="M1075" i="1" s="1"/>
  <c r="H1078" i="1"/>
  <c r="M1078" i="1" s="1"/>
  <c r="H1081" i="1"/>
  <c r="M1081" i="1" s="1"/>
  <c r="H1082" i="1"/>
  <c r="M1082" i="1" s="1"/>
  <c r="H1083" i="1"/>
  <c r="M1083" i="1" s="1"/>
  <c r="H1084" i="1"/>
  <c r="M1084" i="1" s="1"/>
  <c r="H1085" i="1"/>
  <c r="M1085" i="1" s="1"/>
  <c r="H1086" i="1"/>
  <c r="M1086" i="1" s="1"/>
  <c r="H1090" i="1"/>
  <c r="M1090" i="1" s="1"/>
  <c r="H1092" i="1"/>
  <c r="M1092" i="1" s="1"/>
  <c r="H1093" i="1"/>
  <c r="M1093" i="1" s="1"/>
  <c r="H1094" i="1"/>
  <c r="M1094" i="1" s="1"/>
  <c r="H1097" i="1"/>
  <c r="M1097" i="1" s="1"/>
  <c r="H1098" i="1"/>
  <c r="H1099" i="1"/>
  <c r="M1099" i="1" s="1"/>
  <c r="H1100" i="1"/>
  <c r="M1100" i="1" s="1"/>
  <c r="H1101" i="1"/>
  <c r="H1102" i="1"/>
  <c r="M1102" i="1" s="1"/>
  <c r="H1103" i="1"/>
  <c r="M1103" i="1" s="1"/>
  <c r="H1104" i="1"/>
  <c r="M1104" i="1" s="1"/>
  <c r="H1105" i="1"/>
  <c r="M1105" i="1" s="1"/>
  <c r="H1106" i="1"/>
  <c r="M1106" i="1" s="1"/>
  <c r="H1107" i="1"/>
  <c r="M1107" i="1" s="1"/>
  <c r="H1108" i="1"/>
  <c r="M1108" i="1" s="1"/>
  <c r="H1109" i="1"/>
  <c r="M1109" i="1" s="1"/>
  <c r="H1110" i="1"/>
  <c r="M1110" i="1" s="1"/>
  <c r="H1111" i="1"/>
  <c r="M1111" i="1" s="1"/>
  <c r="H1112" i="1"/>
  <c r="M1112" i="1" s="1"/>
  <c r="H1113" i="1"/>
  <c r="M1113" i="1" s="1"/>
  <c r="H1114" i="1"/>
  <c r="M1114" i="1" s="1"/>
  <c r="H1115" i="1"/>
  <c r="M1115" i="1" s="1"/>
  <c r="H1116" i="1"/>
  <c r="M1116" i="1" s="1"/>
  <c r="H1117" i="1"/>
  <c r="M1117" i="1" s="1"/>
  <c r="H1118" i="1"/>
  <c r="M1118" i="1" s="1"/>
  <c r="H1119" i="1"/>
  <c r="H1120" i="1"/>
  <c r="M1120" i="1" s="1"/>
  <c r="H1121" i="1"/>
  <c r="M1121" i="1" s="1"/>
  <c r="H1123" i="1"/>
  <c r="H1124" i="1"/>
  <c r="M1124" i="1" s="1"/>
  <c r="H1127" i="1"/>
  <c r="M1127" i="1" s="1"/>
  <c r="H1128" i="1"/>
  <c r="M1128" i="1" s="1"/>
  <c r="H1129" i="1"/>
  <c r="H1130" i="1"/>
  <c r="M1130" i="1" s="1"/>
  <c r="H1131" i="1"/>
  <c r="M1131" i="1" s="1"/>
  <c r="H1132" i="1"/>
  <c r="M1132" i="1" s="1"/>
  <c r="H1133" i="1"/>
  <c r="M1133" i="1" s="1"/>
  <c r="H1134" i="1"/>
  <c r="M1134" i="1" s="1"/>
  <c r="H1135" i="1"/>
  <c r="M1135" i="1" s="1"/>
  <c r="H1136" i="1"/>
  <c r="M1136" i="1" s="1"/>
  <c r="H1137" i="1"/>
  <c r="M1137" i="1" s="1"/>
  <c r="H1138" i="1"/>
  <c r="M1138" i="1" s="1"/>
  <c r="H1139" i="1"/>
  <c r="M1139" i="1" s="1"/>
  <c r="H1140" i="1"/>
  <c r="M1140" i="1" s="1"/>
  <c r="H1141" i="1"/>
  <c r="M1141" i="1" s="1"/>
  <c r="H1142" i="1"/>
  <c r="H1143" i="1"/>
  <c r="H1144" i="1"/>
  <c r="H1153" i="1"/>
  <c r="H1188" i="1"/>
  <c r="M1188" i="1" s="1"/>
  <c r="H1189" i="1"/>
  <c r="M1189" i="1" s="1"/>
  <c r="H1190" i="1"/>
  <c r="M1190" i="1" s="1"/>
  <c r="H1191" i="1"/>
  <c r="H1192" i="1"/>
  <c r="M1192" i="1" s="1"/>
  <c r="H1193" i="1"/>
  <c r="M1193" i="1" s="1"/>
  <c r="H1194" i="1"/>
  <c r="H1195" i="1"/>
  <c r="M1195" i="1" s="1"/>
  <c r="H937" i="1"/>
  <c r="M937" i="1" s="1"/>
  <c r="H938" i="1"/>
  <c r="M938" i="1" s="1"/>
  <c r="H939" i="1"/>
  <c r="H940" i="1"/>
  <c r="M940" i="1" s="1"/>
  <c r="H946" i="1"/>
  <c r="M946" i="1" s="1"/>
  <c r="H1044" i="1"/>
  <c r="M1044" i="1" s="1"/>
  <c r="H1045" i="1"/>
  <c r="M1045" i="1" s="1"/>
  <c r="H1062" i="1"/>
  <c r="M1062" i="1" s="1"/>
  <c r="H1064" i="1"/>
  <c r="M1064" i="1" s="1"/>
  <c r="H1065" i="1"/>
  <c r="M1065" i="1" s="1"/>
  <c r="H948" i="1"/>
  <c r="M948" i="1" s="1"/>
  <c r="H949" i="1"/>
  <c r="M949" i="1" s="1"/>
  <c r="H950" i="1"/>
  <c r="M950" i="1" s="1"/>
  <c r="H951" i="1"/>
  <c r="M951" i="1" s="1"/>
  <c r="H952" i="1"/>
  <c r="H953" i="1"/>
  <c r="M953" i="1" s="1"/>
  <c r="H954" i="1"/>
  <c r="M954" i="1" s="1"/>
  <c r="H957" i="1"/>
  <c r="M957" i="1" s="1"/>
  <c r="H958" i="1"/>
  <c r="H959" i="1"/>
  <c r="H960" i="1"/>
  <c r="M960" i="1" s="1"/>
  <c r="H961" i="1"/>
  <c r="H962" i="1"/>
  <c r="H963" i="1"/>
  <c r="H964" i="1"/>
  <c r="M964" i="1" s="1"/>
  <c r="H490" i="1"/>
  <c r="M490" i="1" s="1"/>
  <c r="H491" i="1"/>
  <c r="M491" i="1" s="1"/>
  <c r="H492" i="1"/>
  <c r="M492" i="1" s="1"/>
  <c r="H493" i="1"/>
  <c r="M493" i="1" s="1"/>
  <c r="H494" i="1"/>
  <c r="M494" i="1" s="1"/>
  <c r="H495" i="1"/>
  <c r="M495" i="1" s="1"/>
  <c r="H496" i="1"/>
  <c r="M496" i="1" s="1"/>
  <c r="H497" i="1"/>
  <c r="H498" i="1"/>
  <c r="M498" i="1" s="1"/>
  <c r="H499" i="1"/>
  <c r="M499" i="1" s="1"/>
  <c r="H500" i="1"/>
  <c r="M500" i="1" s="1"/>
  <c r="H501" i="1"/>
  <c r="M501" i="1" s="1"/>
  <c r="H502" i="1"/>
  <c r="H503" i="1"/>
  <c r="M503" i="1" s="1"/>
  <c r="H504" i="1"/>
  <c r="M504" i="1" s="1"/>
  <c r="H505" i="1"/>
  <c r="M505" i="1" s="1"/>
  <c r="H506" i="1"/>
  <c r="M506" i="1" s="1"/>
  <c r="H507" i="1"/>
  <c r="H508" i="1"/>
  <c r="M508" i="1" s="1"/>
  <c r="H509" i="1"/>
  <c r="M509" i="1" s="1"/>
  <c r="H510" i="1"/>
  <c r="M510" i="1" s="1"/>
  <c r="H511" i="1"/>
  <c r="M511" i="1" s="1"/>
  <c r="H512" i="1"/>
  <c r="M512" i="1" s="1"/>
  <c r="H513" i="1"/>
  <c r="M513" i="1" s="1"/>
  <c r="H514" i="1"/>
  <c r="M514" i="1" s="1"/>
  <c r="H515" i="1"/>
  <c r="M515" i="1" s="1"/>
  <c r="H516" i="1"/>
  <c r="M516" i="1" s="1"/>
  <c r="H517" i="1"/>
  <c r="M517" i="1" s="1"/>
  <c r="H518" i="1"/>
  <c r="M518" i="1" s="1"/>
  <c r="H519" i="1"/>
  <c r="M519" i="1" s="1"/>
  <c r="H520" i="1"/>
  <c r="M520" i="1" s="1"/>
  <c r="H521" i="1"/>
  <c r="M521" i="1" s="1"/>
  <c r="H522" i="1"/>
  <c r="M522" i="1" s="1"/>
  <c r="H542" i="1"/>
  <c r="M542" i="1" s="1"/>
  <c r="H543" i="1"/>
  <c r="M543" i="1" s="1"/>
  <c r="H544" i="1"/>
  <c r="M544" i="1" s="1"/>
  <c r="H545" i="1"/>
  <c r="M545" i="1" s="1"/>
  <c r="H547" i="1"/>
  <c r="M547" i="1" s="1"/>
  <c r="H549" i="1"/>
  <c r="M549" i="1" s="1"/>
  <c r="H552" i="1"/>
  <c r="M552" i="1" s="1"/>
  <c r="H553" i="1"/>
  <c r="M553" i="1" s="1"/>
  <c r="H554" i="1"/>
  <c r="M554" i="1" s="1"/>
  <c r="H564" i="1"/>
  <c r="M564" i="1" s="1"/>
  <c r="H565" i="1"/>
  <c r="H568" i="1"/>
  <c r="M568" i="1" s="1"/>
  <c r="H569" i="1"/>
  <c r="M569" i="1" s="1"/>
  <c r="H570" i="1"/>
  <c r="M570" i="1" s="1"/>
  <c r="H571" i="1"/>
  <c r="M571" i="1" s="1"/>
  <c r="H572" i="1"/>
  <c r="M572" i="1" s="1"/>
  <c r="H573" i="1"/>
  <c r="M573" i="1" s="1"/>
  <c r="H574" i="1"/>
  <c r="M574" i="1" s="1"/>
  <c r="H575" i="1"/>
  <c r="M575" i="1" s="1"/>
  <c r="H576" i="1"/>
  <c r="M576" i="1" s="1"/>
  <c r="H577" i="1"/>
  <c r="M577" i="1" s="1"/>
  <c r="H578" i="1"/>
  <c r="M578" i="1" s="1"/>
  <c r="H579" i="1"/>
  <c r="M579" i="1" s="1"/>
  <c r="H580" i="1"/>
  <c r="M580" i="1" s="1"/>
  <c r="H581" i="1"/>
  <c r="M581" i="1" s="1"/>
  <c r="H582" i="1"/>
  <c r="M582" i="1" s="1"/>
  <c r="H583" i="1"/>
  <c r="M583" i="1" s="1"/>
  <c r="H584" i="1"/>
  <c r="M584" i="1" s="1"/>
  <c r="H585" i="1"/>
  <c r="M585" i="1" s="1"/>
  <c r="H586" i="1"/>
  <c r="M586" i="1" s="1"/>
  <c r="H587" i="1"/>
  <c r="M587" i="1" s="1"/>
  <c r="H588" i="1"/>
  <c r="M588" i="1" s="1"/>
  <c r="H589" i="1"/>
  <c r="M589" i="1" s="1"/>
  <c r="H593" i="1"/>
  <c r="M593" i="1" s="1"/>
  <c r="H594" i="1"/>
  <c r="M594" i="1" s="1"/>
  <c r="H595" i="1"/>
  <c r="M595" i="1" s="1"/>
  <c r="H596" i="1"/>
  <c r="M596" i="1" s="1"/>
  <c r="H597" i="1"/>
  <c r="M597" i="1" s="1"/>
  <c r="H598" i="1"/>
  <c r="M598" i="1" s="1"/>
  <c r="H599" i="1"/>
  <c r="M599" i="1" s="1"/>
  <c r="H600" i="1"/>
  <c r="M600" i="1" s="1"/>
  <c r="H601" i="1"/>
  <c r="M601" i="1" s="1"/>
  <c r="H602" i="1"/>
  <c r="M602" i="1" s="1"/>
  <c r="H603" i="1"/>
  <c r="M603" i="1" s="1"/>
  <c r="H604" i="1"/>
  <c r="M604" i="1" s="1"/>
  <c r="H605" i="1"/>
  <c r="M605" i="1" s="1"/>
  <c r="H608" i="1"/>
  <c r="M608" i="1" s="1"/>
  <c r="H609" i="1"/>
  <c r="M609" i="1" s="1"/>
  <c r="H610" i="1"/>
  <c r="M610" i="1" s="1"/>
  <c r="H611" i="1"/>
  <c r="M611" i="1" s="1"/>
  <c r="H612" i="1"/>
  <c r="M612" i="1" s="1"/>
  <c r="H614" i="1"/>
  <c r="M614" i="1" s="1"/>
  <c r="H615" i="1"/>
  <c r="M615" i="1" s="1"/>
  <c r="H621" i="1"/>
  <c r="M621" i="1" s="1"/>
  <c r="H622" i="1"/>
  <c r="M622" i="1" s="1"/>
  <c r="H623" i="1"/>
  <c r="M623" i="1" s="1"/>
  <c r="H624" i="1"/>
  <c r="M624" i="1" s="1"/>
  <c r="H625" i="1"/>
  <c r="M625" i="1" s="1"/>
  <c r="H626" i="1"/>
  <c r="M626" i="1" s="1"/>
  <c r="H627" i="1"/>
  <c r="M627" i="1" s="1"/>
  <c r="H628" i="1"/>
  <c r="M628" i="1" s="1"/>
  <c r="H629" i="1"/>
  <c r="M629" i="1" s="1"/>
  <c r="H630" i="1"/>
  <c r="M630" i="1" s="1"/>
  <c r="H631" i="1"/>
  <c r="M631" i="1" s="1"/>
  <c r="H632" i="1"/>
  <c r="M632" i="1" s="1"/>
  <c r="H633" i="1"/>
  <c r="M633" i="1" s="1"/>
  <c r="H634" i="1"/>
  <c r="M634" i="1" s="1"/>
  <c r="H635" i="1"/>
  <c r="M635" i="1" s="1"/>
  <c r="H636" i="1"/>
  <c r="M636" i="1" s="1"/>
  <c r="H637" i="1"/>
  <c r="M637" i="1" s="1"/>
  <c r="H638" i="1"/>
  <c r="M638" i="1" s="1"/>
  <c r="H639" i="1"/>
  <c r="M639" i="1" s="1"/>
  <c r="H640" i="1"/>
  <c r="M640" i="1" s="1"/>
  <c r="H641" i="1"/>
  <c r="M641" i="1" s="1"/>
  <c r="H642" i="1"/>
  <c r="M642" i="1" s="1"/>
  <c r="H643" i="1"/>
  <c r="M643" i="1" s="1"/>
  <c r="H644" i="1"/>
  <c r="M644" i="1" s="1"/>
  <c r="H645" i="1"/>
  <c r="M645" i="1" s="1"/>
  <c r="H646" i="1"/>
  <c r="M646" i="1" s="1"/>
  <c r="H647" i="1"/>
  <c r="M647" i="1" s="1"/>
  <c r="H648" i="1"/>
  <c r="M648" i="1" s="1"/>
  <c r="H649" i="1"/>
  <c r="M649" i="1" s="1"/>
  <c r="H650" i="1"/>
  <c r="M650" i="1" s="1"/>
  <c r="H651" i="1"/>
  <c r="M651" i="1" s="1"/>
  <c r="H652" i="1"/>
  <c r="M652" i="1" s="1"/>
  <c r="H653" i="1"/>
  <c r="M653" i="1" s="1"/>
  <c r="H667" i="1"/>
  <c r="M667" i="1" s="1"/>
  <c r="H670" i="1"/>
  <c r="M670" i="1" s="1"/>
  <c r="H671" i="1"/>
  <c r="M671" i="1" s="1"/>
  <c r="H672" i="1"/>
  <c r="M672" i="1" s="1"/>
  <c r="H673" i="1"/>
  <c r="M673" i="1" s="1"/>
  <c r="H1046" i="1"/>
  <c r="M1046" i="1" s="1"/>
  <c r="H1048" i="1"/>
  <c r="M1048" i="1" s="1"/>
  <c r="H1049" i="1"/>
  <c r="M1049" i="1" s="1"/>
  <c r="H1050" i="1"/>
  <c r="M1050" i="1" s="1"/>
  <c r="H1051" i="1"/>
  <c r="M1051" i="1" s="1"/>
  <c r="H1052" i="1"/>
  <c r="M1052" i="1" s="1"/>
  <c r="H1060" i="1"/>
  <c r="M1060" i="1" s="1"/>
  <c r="H1066" i="1"/>
  <c r="H1067" i="1"/>
  <c r="M1067" i="1" s="1"/>
  <c r="H1057" i="1"/>
  <c r="H67" i="1"/>
  <c r="M67" i="1" s="1"/>
  <c r="H71" i="1"/>
  <c r="M71" i="1" s="1"/>
  <c r="H73" i="1"/>
  <c r="M73" i="1" s="1"/>
  <c r="H76" i="1"/>
  <c r="M76" i="1" s="1"/>
  <c r="H81" i="1"/>
  <c r="H84" i="1"/>
  <c r="M84" i="1" s="1"/>
  <c r="H87" i="1"/>
  <c r="M87" i="1" s="1"/>
  <c r="H90" i="1"/>
  <c r="M90" i="1" s="1"/>
  <c r="H93" i="1"/>
  <c r="M93" i="1" s="1"/>
  <c r="H96" i="1"/>
  <c r="M96" i="1" s="1"/>
  <c r="H99" i="1"/>
  <c r="M99" i="1" s="1"/>
  <c r="H102" i="1"/>
  <c r="M102" i="1" s="1"/>
  <c r="H105" i="1"/>
  <c r="M105" i="1" s="1"/>
  <c r="H108" i="1"/>
  <c r="M108" i="1" s="1"/>
  <c r="H111" i="1"/>
  <c r="M111" i="1" s="1"/>
  <c r="H113" i="1"/>
  <c r="M113" i="1" s="1"/>
  <c r="H115" i="1"/>
  <c r="M115" i="1" s="1"/>
  <c r="H124" i="1"/>
  <c r="H127" i="1"/>
  <c r="M127" i="1" s="1"/>
  <c r="H131" i="1"/>
  <c r="H134" i="1"/>
  <c r="M134" i="1" s="1"/>
  <c r="H138" i="1"/>
  <c r="M138" i="1" s="1"/>
  <c r="H140" i="1"/>
  <c r="M140" i="1" s="1"/>
  <c r="H145" i="1"/>
  <c r="M145" i="1" s="1"/>
  <c r="H146" i="1"/>
  <c r="M146" i="1" s="1"/>
  <c r="H149" i="1"/>
  <c r="H151" i="1"/>
  <c r="M151" i="1" s="1"/>
  <c r="H69" i="1"/>
  <c r="M69" i="1" s="1"/>
  <c r="H75" i="1"/>
  <c r="M75" i="1" s="1"/>
  <c r="H78" i="1"/>
  <c r="M78" i="1" s="1"/>
  <c r="H79" i="1"/>
  <c r="M79" i="1" s="1"/>
  <c r="H83" i="1"/>
  <c r="M83" i="1" s="1"/>
  <c r="H86" i="1"/>
  <c r="M86" i="1" s="1"/>
  <c r="H89" i="1"/>
  <c r="M89" i="1" s="1"/>
  <c r="H92" i="1"/>
  <c r="M92" i="1" s="1"/>
  <c r="H95" i="1"/>
  <c r="M95" i="1" s="1"/>
  <c r="H98" i="1"/>
  <c r="M98" i="1" s="1"/>
  <c r="H101" i="1"/>
  <c r="M101" i="1" s="1"/>
  <c r="H103" i="1"/>
  <c r="M103" i="1" s="1"/>
  <c r="H106" i="1"/>
  <c r="M106" i="1" s="1"/>
  <c r="H109" i="1"/>
  <c r="M109" i="1" s="1"/>
  <c r="H112" i="1"/>
  <c r="M112" i="1" s="1"/>
  <c r="H116" i="1"/>
  <c r="M116" i="1" s="1"/>
  <c r="H125" i="1"/>
  <c r="H128" i="1"/>
  <c r="M128" i="1" s="1"/>
  <c r="H132" i="1"/>
  <c r="M132" i="1" s="1"/>
  <c r="H135" i="1"/>
  <c r="M135" i="1" s="1"/>
  <c r="H137" i="1"/>
  <c r="M137" i="1" s="1"/>
  <c r="H139" i="1"/>
  <c r="M139" i="1" s="1"/>
  <c r="H141" i="1"/>
  <c r="M141" i="1" s="1"/>
  <c r="H143" i="1"/>
  <c r="H147" i="1"/>
  <c r="M147" i="1" s="1"/>
  <c r="H150" i="1"/>
  <c r="M150" i="1" s="1"/>
  <c r="H221" i="1"/>
  <c r="M221" i="1" s="1"/>
  <c r="H66" i="1"/>
  <c r="M66" i="1" s="1"/>
  <c r="H68" i="1"/>
  <c r="M68" i="1" s="1"/>
  <c r="H70" i="1"/>
  <c r="M70" i="1" s="1"/>
  <c r="H72" i="1"/>
  <c r="M72" i="1" s="1"/>
  <c r="H74" i="1"/>
  <c r="M74" i="1" s="1"/>
  <c r="H77" i="1"/>
  <c r="M77" i="1" s="1"/>
  <c r="H80" i="1"/>
  <c r="M80" i="1" s="1"/>
  <c r="H82" i="1"/>
  <c r="M82" i="1" s="1"/>
  <c r="H85" i="1"/>
  <c r="M85" i="1" s="1"/>
  <c r="H88" i="1"/>
  <c r="M88" i="1" s="1"/>
  <c r="H91" i="1"/>
  <c r="M91" i="1" s="1"/>
  <c r="H94" i="1"/>
  <c r="M94" i="1" s="1"/>
  <c r="H97" i="1"/>
  <c r="M97" i="1" s="1"/>
  <c r="H100" i="1"/>
  <c r="M100" i="1" s="1"/>
  <c r="H104" i="1"/>
  <c r="M104" i="1" s="1"/>
  <c r="H107" i="1"/>
  <c r="M107" i="1" s="1"/>
  <c r="H110" i="1"/>
  <c r="M110" i="1" s="1"/>
  <c r="H123" i="1"/>
  <c r="M123" i="1" s="1"/>
  <c r="H126" i="1"/>
  <c r="M126" i="1" s="1"/>
  <c r="H130" i="1"/>
  <c r="M130" i="1" s="1"/>
  <c r="H133" i="1"/>
  <c r="M133" i="1" s="1"/>
  <c r="H136" i="1"/>
  <c r="M136" i="1" s="1"/>
  <c r="H142" i="1"/>
  <c r="M142" i="1" s="1"/>
  <c r="H144" i="1"/>
  <c r="M144" i="1" s="1"/>
  <c r="H148" i="1"/>
  <c r="M148" i="1" s="1"/>
  <c r="H222" i="1"/>
  <c r="M222" i="1" s="1"/>
  <c r="H246" i="1"/>
  <c r="M246" i="1" s="1"/>
  <c r="H247" i="1"/>
  <c r="M247" i="1" s="1"/>
  <c r="H248" i="1"/>
  <c r="M248" i="1" s="1"/>
  <c r="H249" i="1"/>
  <c r="M249" i="1" s="1"/>
  <c r="H250" i="1"/>
  <c r="M250" i="1" s="1"/>
  <c r="H251" i="1"/>
  <c r="M251" i="1" s="1"/>
  <c r="H252" i="1"/>
  <c r="M252" i="1" s="1"/>
  <c r="H253" i="1"/>
  <c r="M253" i="1" s="1"/>
  <c r="H254" i="1"/>
  <c r="M254" i="1" s="1"/>
  <c r="H255" i="1"/>
  <c r="M255" i="1" s="1"/>
  <c r="H258" i="1"/>
  <c r="M258" i="1" s="1"/>
  <c r="H259" i="1"/>
  <c r="M259" i="1" s="1"/>
  <c r="H260" i="1"/>
  <c r="M260" i="1" s="1"/>
  <c r="H262" i="1"/>
  <c r="M262" i="1" s="1"/>
  <c r="H263" i="1"/>
  <c r="M263" i="1" s="1"/>
  <c r="H264" i="1"/>
  <c r="M264" i="1" s="1"/>
  <c r="H265" i="1"/>
  <c r="M265" i="1" s="1"/>
  <c r="H275" i="1"/>
  <c r="M275" i="1" s="1"/>
  <c r="H279" i="1"/>
  <c r="M279" i="1" s="1"/>
  <c r="H456" i="1"/>
  <c r="M456" i="1" s="1"/>
  <c r="H457" i="1"/>
  <c r="M457" i="1" s="1"/>
  <c r="H458" i="1"/>
  <c r="M458" i="1" s="1"/>
  <c r="H459" i="1"/>
  <c r="M459" i="1" s="1"/>
  <c r="H460" i="1"/>
  <c r="M460" i="1" s="1"/>
  <c r="H461" i="1"/>
  <c r="M461" i="1" s="1"/>
  <c r="H462" i="1"/>
  <c r="M462" i="1" s="1"/>
  <c r="H463" i="1"/>
  <c r="M463" i="1" s="1"/>
  <c r="H464" i="1"/>
  <c r="M464" i="1" s="1"/>
  <c r="H465" i="1"/>
  <c r="M465" i="1" s="1"/>
  <c r="H466" i="1"/>
  <c r="M466" i="1" s="1"/>
  <c r="H467" i="1"/>
  <c r="M467" i="1" s="1"/>
  <c r="H468" i="1"/>
  <c r="M468" i="1" s="1"/>
  <c r="H469" i="1"/>
  <c r="M469" i="1" s="1"/>
  <c r="H471" i="1"/>
  <c r="M471" i="1" s="1"/>
  <c r="H472" i="1"/>
  <c r="M472" i="1" s="1"/>
  <c r="H473" i="1"/>
  <c r="M473" i="1" s="1"/>
  <c r="H474" i="1"/>
  <c r="M474" i="1" s="1"/>
  <c r="H475" i="1"/>
  <c r="M475" i="1" s="1"/>
  <c r="H476" i="1"/>
  <c r="H477" i="1"/>
  <c r="M477" i="1" s="1"/>
  <c r="H478" i="1"/>
  <c r="M478" i="1" s="1"/>
  <c r="H479" i="1"/>
  <c r="M479" i="1" s="1"/>
  <c r="H480" i="1"/>
  <c r="M480" i="1" s="1"/>
  <c r="H481" i="1"/>
  <c r="M481" i="1" s="1"/>
  <c r="H482" i="1"/>
  <c r="M482" i="1" s="1"/>
  <c r="H483" i="1"/>
  <c r="M483" i="1" s="1"/>
  <c r="H484" i="1"/>
  <c r="M484" i="1" s="1"/>
  <c r="H485" i="1"/>
  <c r="M485" i="1" s="1"/>
  <c r="H486" i="1"/>
  <c r="M486" i="1" s="1"/>
  <c r="H487" i="1"/>
  <c r="M487" i="1" s="1"/>
  <c r="H488" i="1"/>
  <c r="M488" i="1" s="1"/>
  <c r="H489" i="1"/>
  <c r="M489" i="1" s="1"/>
  <c r="H558" i="1"/>
  <c r="M558" i="1" s="1"/>
  <c r="H559" i="1"/>
  <c r="M559" i="1" s="1"/>
  <c r="H523" i="1"/>
  <c r="M523" i="1" s="1"/>
  <c r="H524" i="1"/>
  <c r="M524" i="1" s="1"/>
  <c r="H526" i="1"/>
  <c r="M526" i="1" s="1"/>
  <c r="H528" i="1"/>
  <c r="M528" i="1" s="1"/>
  <c r="H530" i="1"/>
  <c r="M530" i="1" s="1"/>
  <c r="H532" i="1"/>
  <c r="M532" i="1" s="1"/>
  <c r="H533" i="1"/>
  <c r="M533" i="1" s="1"/>
  <c r="H534" i="1"/>
  <c r="M534" i="1" s="1"/>
  <c r="H535" i="1"/>
  <c r="M535" i="1" s="1"/>
  <c r="H536" i="1"/>
  <c r="M536" i="1" s="1"/>
  <c r="H537" i="1"/>
  <c r="M537" i="1" s="1"/>
  <c r="H538" i="1"/>
  <c r="M538" i="1" s="1"/>
  <c r="H539" i="1"/>
  <c r="M539" i="1" s="1"/>
  <c r="H540" i="1"/>
  <c r="M540" i="1" s="1"/>
  <c r="H541" i="1"/>
  <c r="M541" i="1" s="1"/>
  <c r="H560" i="1"/>
  <c r="M560" i="1" s="1"/>
  <c r="H152" i="1"/>
  <c r="H153" i="1"/>
  <c r="H158" i="1"/>
  <c r="M158" i="1" s="1"/>
  <c r="H161" i="1"/>
  <c r="M161" i="1" s="1"/>
  <c r="H163" i="1"/>
  <c r="M163" i="1" s="1"/>
  <c r="H164" i="1"/>
  <c r="M164" i="1" s="1"/>
  <c r="H205" i="1"/>
  <c r="M205" i="1" s="1"/>
  <c r="H206" i="1"/>
  <c r="M206" i="1" s="1"/>
  <c r="H215" i="1"/>
  <c r="M215" i="1" s="1"/>
  <c r="H216" i="1"/>
  <c r="M216" i="1" s="1"/>
  <c r="H217" i="1"/>
  <c r="M217" i="1" s="1"/>
  <c r="H219" i="1"/>
  <c r="H220" i="1"/>
  <c r="M220" i="1" s="1"/>
  <c r="H243" i="1"/>
  <c r="M243" i="1" s="1"/>
  <c r="H244" i="1"/>
  <c r="M244" i="1" s="1"/>
  <c r="H245" i="1"/>
  <c r="M245" i="1" s="1"/>
  <c r="H283" i="1"/>
  <c r="M283" i="1" s="1"/>
  <c r="H284" i="1"/>
  <c r="M284" i="1" s="1"/>
  <c r="H286" i="1"/>
  <c r="M286" i="1" s="1"/>
  <c r="H290" i="1"/>
  <c r="M290" i="1" s="1"/>
  <c r="H299" i="1"/>
  <c r="M299" i="1" s="1"/>
  <c r="H300" i="1"/>
  <c r="M300" i="1" s="1"/>
  <c r="H301" i="1"/>
  <c r="M301" i="1" s="1"/>
  <c r="H302" i="1"/>
  <c r="M302" i="1" s="1"/>
  <c r="H303" i="1"/>
  <c r="M303" i="1" s="1"/>
  <c r="H304" i="1"/>
  <c r="M304" i="1" s="1"/>
  <c r="H305" i="1"/>
  <c r="M305" i="1" s="1"/>
  <c r="H306" i="1"/>
  <c r="M306" i="1" s="1"/>
  <c r="H363" i="1"/>
  <c r="M363" i="1" s="1"/>
  <c r="H364" i="1"/>
  <c r="M364" i="1" s="1"/>
  <c r="H365" i="1"/>
  <c r="M365" i="1" s="1"/>
  <c r="H366" i="1"/>
  <c r="M366" i="1" s="1"/>
  <c r="H367" i="1"/>
  <c r="M367" i="1" s="1"/>
  <c r="H368" i="1"/>
  <c r="M368" i="1" s="1"/>
  <c r="H369" i="1"/>
  <c r="M369" i="1" s="1"/>
  <c r="H370" i="1"/>
  <c r="M370" i="1" s="1"/>
  <c r="H371" i="1"/>
  <c r="M371" i="1" s="1"/>
  <c r="H372" i="1"/>
  <c r="M372" i="1" s="1"/>
  <c r="H373" i="1"/>
  <c r="M373" i="1" s="1"/>
  <c r="H374" i="1"/>
  <c r="M374" i="1" s="1"/>
  <c r="H375" i="1"/>
  <c r="M375" i="1" s="1"/>
  <c r="H165" i="1"/>
  <c r="M165" i="1" s="1"/>
  <c r="H166" i="1"/>
  <c r="M166" i="1" s="1"/>
  <c r="H167" i="1"/>
  <c r="M167" i="1" s="1"/>
  <c r="H168" i="1"/>
  <c r="M168" i="1" s="1"/>
  <c r="H169" i="1"/>
  <c r="H170" i="1"/>
  <c r="M170" i="1" s="1"/>
  <c r="H171" i="1"/>
  <c r="M171" i="1" s="1"/>
  <c r="H172" i="1"/>
  <c r="M172" i="1" s="1"/>
  <c r="H173" i="1"/>
  <c r="M173" i="1" s="1"/>
  <c r="H174" i="1"/>
  <c r="M174" i="1" s="1"/>
  <c r="H175" i="1"/>
  <c r="M175" i="1" s="1"/>
  <c r="H177" i="1"/>
  <c r="M177" i="1" s="1"/>
  <c r="H179" i="1"/>
  <c r="M179" i="1" s="1"/>
  <c r="H181" i="1"/>
  <c r="M181" i="1" s="1"/>
  <c r="H182" i="1"/>
  <c r="M182" i="1" s="1"/>
  <c r="H183" i="1"/>
  <c r="M183" i="1" s="1"/>
  <c r="H184" i="1"/>
  <c r="M184" i="1" s="1"/>
  <c r="H185" i="1"/>
  <c r="M185" i="1" s="1"/>
  <c r="H186" i="1"/>
  <c r="H187" i="1"/>
  <c r="M187" i="1" s="1"/>
  <c r="H188" i="1"/>
  <c r="M188" i="1" s="1"/>
  <c r="H189" i="1"/>
  <c r="M189" i="1" s="1"/>
  <c r="H190" i="1"/>
  <c r="M190" i="1" s="1"/>
  <c r="H191" i="1"/>
  <c r="H192" i="1"/>
  <c r="M192" i="1" s="1"/>
  <c r="H193" i="1"/>
  <c r="M193" i="1" s="1"/>
  <c r="H194" i="1"/>
  <c r="M194" i="1" s="1"/>
  <c r="H195" i="1"/>
  <c r="M195" i="1" s="1"/>
  <c r="H196" i="1"/>
  <c r="H198" i="1"/>
  <c r="M198" i="1" s="1"/>
  <c r="H199" i="1"/>
  <c r="M199" i="1" s="1"/>
  <c r="H200" i="1"/>
  <c r="M200" i="1" s="1"/>
  <c r="H201" i="1"/>
  <c r="M201" i="1" s="1"/>
  <c r="H202" i="1"/>
  <c r="M202" i="1" s="1"/>
  <c r="H203" i="1"/>
  <c r="M203" i="1" s="1"/>
  <c r="H204" i="1"/>
  <c r="M204" i="1" s="1"/>
  <c r="H212" i="1"/>
  <c r="M212" i="1" s="1"/>
  <c r="H213" i="1"/>
  <c r="M213" i="1" s="1"/>
  <c r="H214" i="1"/>
  <c r="M214" i="1" s="1"/>
  <c r="H360" i="1"/>
  <c r="H239" i="1"/>
  <c r="M239" i="1" s="1"/>
  <c r="H240" i="1"/>
  <c r="M240" i="1" s="1"/>
  <c r="H241" i="1"/>
  <c r="M241" i="1" s="1"/>
  <c r="H242" i="1"/>
  <c r="M242" i="1" s="1"/>
  <c r="H342" i="1"/>
  <c r="M342" i="1" s="1"/>
  <c r="H343" i="1"/>
  <c r="M343" i="1" s="1"/>
  <c r="H344" i="1"/>
  <c r="M344" i="1" s="1"/>
  <c r="H345" i="1"/>
  <c r="M345" i="1" s="1"/>
  <c r="H346" i="1"/>
  <c r="H347" i="1"/>
  <c r="M347" i="1" s="1"/>
  <c r="H348" i="1"/>
  <c r="M348" i="1" s="1"/>
  <c r="H349" i="1"/>
  <c r="M349" i="1" s="1"/>
  <c r="H352" i="1"/>
  <c r="M352" i="1" s="1"/>
  <c r="H353" i="1"/>
  <c r="M353" i="1" s="1"/>
  <c r="H354" i="1"/>
  <c r="H355" i="1"/>
  <c r="M355" i="1" s="1"/>
  <c r="H356" i="1"/>
  <c r="M356" i="1" s="1"/>
  <c r="H357" i="1"/>
  <c r="M357" i="1" s="1"/>
  <c r="H358" i="1"/>
  <c r="M358" i="1" s="1"/>
  <c r="H359" i="1"/>
  <c r="M359" i="1" s="1"/>
  <c r="H361" i="1"/>
  <c r="M361" i="1" s="1"/>
  <c r="H362" i="1"/>
  <c r="M362" i="1" s="1"/>
  <c r="M44" i="1" l="1"/>
  <c r="N44" i="1"/>
  <c r="M8" i="1"/>
  <c r="N8" i="1"/>
  <c r="M25" i="1"/>
  <c r="N25" i="1"/>
  <c r="M7" i="1"/>
  <c r="N7" i="1"/>
  <c r="M33" i="1"/>
  <c r="N33" i="1"/>
  <c r="M1147" i="1"/>
  <c r="N1147" i="1"/>
  <c r="M42" i="1"/>
  <c r="N42" i="1"/>
  <c r="M10" i="1"/>
  <c r="N10" i="1"/>
  <c r="M47" i="1"/>
  <c r="N47" i="1"/>
  <c r="M24" i="1"/>
  <c r="N24" i="1"/>
  <c r="M38" i="1"/>
  <c r="N38" i="1"/>
  <c r="M40" i="1"/>
  <c r="N40" i="1"/>
  <c r="M45" i="1"/>
  <c r="N45" i="1"/>
  <c r="M1143" i="1"/>
  <c r="N46" i="1"/>
  <c r="N37" i="1"/>
  <c r="N12" i="1"/>
  <c r="N3" i="1"/>
  <c r="N26" i="1"/>
  <c r="N39" i="1"/>
  <c r="M191" i="1"/>
  <c r="M502" i="1"/>
  <c r="M1129" i="1"/>
  <c r="M1119" i="1"/>
  <c r="M153" i="1"/>
  <c r="M152" i="1"/>
  <c r="M497" i="1"/>
  <c r="M939" i="1"/>
  <c r="N5" i="1"/>
  <c r="N29" i="1"/>
  <c r="N43" i="1"/>
  <c r="N34" i="1"/>
  <c r="N41" i="1"/>
  <c r="N35" i="1"/>
  <c r="N36" i="1"/>
  <c r="N28" i="1"/>
  <c r="M1144" i="1"/>
  <c r="M888" i="1"/>
  <c r="M941" i="1"/>
  <c r="M804" i="1"/>
  <c r="M143" i="1"/>
  <c r="M346" i="1"/>
  <c r="N1155" i="1"/>
  <c r="N1161" i="1"/>
  <c r="N1167" i="1"/>
  <c r="N1168" i="1"/>
  <c r="N1174" i="1"/>
  <c r="N1175" i="1"/>
  <c r="N1185" i="1"/>
  <c r="N1196" i="1"/>
  <c r="N1197" i="1"/>
  <c r="N1198" i="1"/>
  <c r="N1199" i="1"/>
  <c r="N1200" i="1"/>
  <c r="N1162" i="1"/>
  <c r="N620" i="1"/>
  <c r="N894" i="1"/>
  <c r="N48" i="1"/>
  <c r="N1170" i="1"/>
  <c r="N1171" i="1"/>
  <c r="N1172" i="1"/>
  <c r="N117" i="1"/>
  <c r="N118" i="1"/>
  <c r="N119" i="1"/>
  <c r="N120" i="1"/>
  <c r="N121" i="1"/>
  <c r="N122" i="1"/>
  <c r="N129" i="1"/>
  <c r="N154" i="1"/>
  <c r="N155" i="1"/>
  <c r="N156" i="1"/>
  <c r="N162" i="1"/>
  <c r="N178" i="1"/>
  <c r="N180" i="1"/>
  <c r="N207" i="1"/>
  <c r="N208" i="1"/>
  <c r="N209" i="1"/>
  <c r="N210" i="1"/>
  <c r="N211" i="1"/>
  <c r="N228" i="1"/>
  <c r="N229" i="1"/>
  <c r="N230" i="1"/>
  <c r="N256" i="1"/>
  <c r="N257" i="1"/>
  <c r="N272" i="1"/>
  <c r="N273" i="1"/>
  <c r="N274" i="1"/>
  <c r="N280" i="1"/>
  <c r="N281" i="1"/>
  <c r="N282" i="1"/>
  <c r="N287" i="1"/>
  <c r="N288" i="1"/>
  <c r="N289" i="1"/>
  <c r="N291" i="1"/>
  <c r="N292" i="1"/>
  <c r="N293" i="1"/>
  <c r="N294" i="1"/>
  <c r="N297" i="1"/>
  <c r="N298" i="1"/>
  <c r="N322" i="1"/>
  <c r="N323" i="1"/>
  <c r="N324" i="1"/>
  <c r="N325" i="1"/>
  <c r="N331" i="1"/>
  <c r="N332" i="1"/>
  <c r="N335" i="1"/>
  <c r="N336" i="1"/>
  <c r="N337" i="1"/>
  <c r="N339" i="1"/>
  <c r="N340" i="1"/>
  <c r="N341" i="1"/>
  <c r="N350" i="1"/>
  <c r="N351" i="1"/>
  <c r="N378" i="1"/>
  <c r="N381" i="1"/>
  <c r="N400" i="1"/>
  <c r="N403" i="1"/>
  <c r="N407" i="1"/>
  <c r="N413" i="1"/>
  <c r="N422" i="1"/>
  <c r="N445" i="1"/>
  <c r="N447" i="1"/>
  <c r="N525" i="1"/>
  <c r="N527" i="1"/>
  <c r="N529" i="1"/>
  <c r="N531" i="1"/>
  <c r="N546" i="1"/>
  <c r="N561" i="1"/>
  <c r="N562" i="1"/>
  <c r="N563" i="1"/>
  <c r="N566" i="1"/>
  <c r="N567" i="1"/>
  <c r="N590" i="1"/>
  <c r="N591" i="1"/>
  <c r="N592" i="1"/>
  <c r="N606" i="1"/>
  <c r="N607" i="1"/>
  <c r="N613" i="1"/>
  <c r="N668" i="1"/>
  <c r="N681" i="1"/>
  <c r="N685" i="1"/>
  <c r="N686" i="1"/>
  <c r="N687" i="1"/>
  <c r="N694" i="1"/>
  <c r="N696" i="1"/>
  <c r="N697" i="1"/>
  <c r="N701" i="1"/>
  <c r="N702" i="1"/>
  <c r="N712" i="1"/>
  <c r="N715" i="1"/>
  <c r="N716" i="1"/>
  <c r="N736" i="1"/>
  <c r="N746" i="1"/>
  <c r="N747" i="1"/>
  <c r="N766" i="1"/>
  <c r="N767" i="1"/>
  <c r="N768" i="1"/>
  <c r="N770" i="1"/>
  <c r="N771" i="1"/>
  <c r="N773" i="1"/>
  <c r="N790" i="1"/>
  <c r="N793" i="1"/>
  <c r="N794" i="1"/>
  <c r="N795" i="1"/>
  <c r="N821" i="1"/>
  <c r="N822" i="1"/>
  <c r="N823" i="1"/>
  <c r="N825" i="1"/>
  <c r="N831" i="1"/>
  <c r="N838" i="1"/>
  <c r="N843" i="1"/>
  <c r="N844" i="1"/>
  <c r="N845" i="1"/>
  <c r="N848" i="1"/>
  <c r="N860" i="1"/>
  <c r="N862" i="1"/>
  <c r="N863" i="1"/>
  <c r="N864" i="1"/>
  <c r="N865" i="1"/>
  <c r="N866" i="1"/>
  <c r="N867" i="1"/>
  <c r="N872" i="1"/>
  <c r="N874" i="1"/>
  <c r="N881" i="1"/>
  <c r="N883" i="1"/>
  <c r="N884" i="1"/>
  <c r="N887" i="1"/>
  <c r="N943" i="1"/>
  <c r="N944" i="1"/>
  <c r="N973" i="1"/>
  <c r="N974" i="1"/>
  <c r="N986" i="1"/>
  <c r="N1000" i="1"/>
  <c r="N1001" i="1"/>
  <c r="N1010" i="1"/>
  <c r="N1033" i="1"/>
  <c r="N1034" i="1"/>
  <c r="N1038" i="1"/>
  <c r="N1047" i="1"/>
  <c r="N1055" i="1"/>
  <c r="N1056" i="1"/>
  <c r="N1058" i="1"/>
  <c r="N1059" i="1"/>
  <c r="N1063" i="1"/>
  <c r="N1079" i="1"/>
  <c r="N1080" i="1"/>
  <c r="N1087" i="1"/>
  <c r="N1088" i="1"/>
  <c r="N1089" i="1"/>
  <c r="N1122" i="1"/>
  <c r="N1126" i="1"/>
  <c r="M2" i="1"/>
  <c r="N1201" i="1"/>
  <c r="N1202" i="1"/>
  <c r="N502" i="1"/>
  <c r="N975" i="1"/>
  <c r="N976" i="1"/>
  <c r="N1095" i="1"/>
  <c r="N1096" i="1"/>
  <c r="N791" i="1"/>
  <c r="N792" i="1"/>
  <c r="N157" i="1"/>
  <c r="N159" i="1"/>
  <c r="N160" i="1"/>
  <c r="N197" i="1"/>
  <c r="N326" i="1"/>
  <c r="N327" i="1"/>
  <c r="N328" i="1"/>
  <c r="N333" i="1"/>
  <c r="N334" i="1"/>
  <c r="N338" i="1"/>
  <c r="N376" i="1"/>
  <c r="N379" i="1"/>
  <c r="N548" i="1"/>
  <c r="N550" i="1"/>
  <c r="N551" i="1"/>
  <c r="N616" i="1"/>
  <c r="N617" i="1"/>
  <c r="N618" i="1"/>
  <c r="N619" i="1"/>
  <c r="N704" i="1"/>
  <c r="N705" i="1"/>
  <c r="N707" i="1"/>
  <c r="N709" i="1"/>
  <c r="N726" i="1"/>
  <c r="N727" i="1"/>
  <c r="N737" i="1"/>
  <c r="N759" i="1"/>
  <c r="N760" i="1"/>
  <c r="N761" i="1"/>
  <c r="N762" i="1"/>
  <c r="N826" i="1"/>
  <c r="N834" i="1"/>
  <c r="N837" i="1"/>
  <c r="N859" i="1"/>
  <c r="N955" i="1"/>
  <c r="N972" i="1"/>
  <c r="N977" i="1"/>
  <c r="N978" i="1"/>
  <c r="N1053" i="1"/>
  <c r="N1076" i="1"/>
  <c r="N1125" i="1"/>
  <c r="N1148" i="1"/>
  <c r="N1149" i="1"/>
  <c r="N1150" i="1"/>
  <c r="N1151" i="1"/>
  <c r="N1152" i="1"/>
  <c r="N1154" i="1"/>
  <c r="N4" i="1"/>
  <c r="N6" i="1"/>
  <c r="N9" i="1"/>
  <c r="N11" i="1"/>
  <c r="N13" i="1"/>
  <c r="N17" i="1"/>
  <c r="N18" i="1"/>
  <c r="N19" i="1"/>
  <c r="N20" i="1"/>
  <c r="N23" i="1"/>
  <c r="N27" i="1"/>
  <c r="N1158" i="1"/>
  <c r="N404" i="1"/>
  <c r="N1084" i="1"/>
  <c r="N474" i="1"/>
  <c r="N480" i="1"/>
  <c r="N888" i="1"/>
  <c r="N429" i="1"/>
  <c r="N433" i="1"/>
  <c r="N434" i="1"/>
  <c r="N435" i="1"/>
  <c r="N437" i="1"/>
  <c r="N440" i="1"/>
  <c r="N442" i="1"/>
  <c r="N446" i="1"/>
  <c r="N450" i="1"/>
  <c r="N454" i="1"/>
  <c r="N473" i="1"/>
  <c r="N430" i="1"/>
  <c r="N436" i="1"/>
  <c r="N438" i="1"/>
  <c r="N443" i="1"/>
  <c r="N449" i="1"/>
  <c r="N452" i="1"/>
  <c r="N455" i="1"/>
  <c r="N465" i="1"/>
  <c r="N471" i="1"/>
  <c r="N478" i="1"/>
  <c r="N431" i="1"/>
  <c r="N439" i="1"/>
  <c r="N444" i="1"/>
  <c r="N451" i="1"/>
  <c r="N477" i="1"/>
  <c r="N432" i="1"/>
  <c r="N441" i="1"/>
  <c r="N448" i="1"/>
  <c r="N453" i="1"/>
  <c r="N463" i="1"/>
  <c r="N467" i="1"/>
  <c r="N472" i="1"/>
  <c r="N476" i="1"/>
  <c r="N481" i="1"/>
  <c r="N479" i="1"/>
  <c r="N673" i="1"/>
  <c r="N67" i="1"/>
  <c r="N71" i="1"/>
  <c r="N76" i="1"/>
  <c r="N81" i="1"/>
  <c r="N84" i="1"/>
  <c r="N87" i="1"/>
  <c r="N90" i="1"/>
  <c r="N93" i="1"/>
  <c r="N96" i="1"/>
  <c r="N99" i="1"/>
  <c r="N102" i="1"/>
  <c r="N105" i="1"/>
  <c r="N108" i="1"/>
  <c r="N111" i="1"/>
  <c r="N113" i="1"/>
  <c r="N115" i="1"/>
  <c r="N124" i="1"/>
  <c r="N127" i="1"/>
  <c r="N131" i="1"/>
  <c r="N134" i="1"/>
  <c r="N138" i="1"/>
  <c r="N140" i="1"/>
  <c r="N145" i="1"/>
  <c r="N146" i="1"/>
  <c r="N149" i="1"/>
  <c r="N151" i="1"/>
  <c r="N125" i="1"/>
  <c r="N128" i="1"/>
  <c r="N132" i="1"/>
  <c r="N135" i="1"/>
  <c r="N137" i="1"/>
  <c r="N139" i="1"/>
  <c r="N141" i="1"/>
  <c r="N143" i="1"/>
  <c r="N147" i="1"/>
  <c r="N150" i="1"/>
  <c r="N222" i="1"/>
  <c r="N475" i="1"/>
  <c r="N49" i="1"/>
  <c r="N50" i="1"/>
  <c r="N51" i="1"/>
  <c r="N52" i="1"/>
  <c r="N53" i="1"/>
  <c r="N54" i="1"/>
  <c r="N55" i="1"/>
  <c r="N56" i="1"/>
  <c r="N57" i="1"/>
  <c r="N555" i="1"/>
  <c r="N556" i="1"/>
  <c r="N557" i="1"/>
  <c r="N1020" i="1"/>
  <c r="N1021" i="1"/>
  <c r="N1023" i="1"/>
  <c r="N1025" i="1"/>
  <c r="N1026" i="1"/>
  <c r="N1027" i="1"/>
  <c r="N1028" i="1"/>
  <c r="N1119" i="1"/>
  <c r="N1129" i="1"/>
  <c r="N93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42" i="1"/>
  <c r="N543" i="1"/>
  <c r="N544" i="1"/>
  <c r="N545" i="1"/>
  <c r="N547" i="1"/>
  <c r="N549" i="1"/>
  <c r="N552" i="1"/>
  <c r="N553" i="1"/>
  <c r="N554" i="1"/>
  <c r="N564" i="1"/>
  <c r="N565" i="1"/>
  <c r="N568" i="1"/>
  <c r="N569" i="1"/>
  <c r="N570" i="1"/>
  <c r="N571" i="1"/>
  <c r="N572" i="1"/>
  <c r="N573" i="1"/>
  <c r="N574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67" i="1"/>
  <c r="N670" i="1"/>
  <c r="N671" i="1"/>
  <c r="N672" i="1"/>
  <c r="N69" i="1"/>
  <c r="N75" i="1"/>
  <c r="N78" i="1"/>
  <c r="N79" i="1"/>
  <c r="N83" i="1"/>
  <c r="N86" i="1"/>
  <c r="N89" i="1"/>
  <c r="N92" i="1"/>
  <c r="N95" i="1"/>
  <c r="N98" i="1"/>
  <c r="N101" i="1"/>
  <c r="N103" i="1"/>
  <c r="N106" i="1"/>
  <c r="N109" i="1"/>
  <c r="N112" i="1"/>
  <c r="N116" i="1"/>
  <c r="N66" i="1"/>
  <c r="N68" i="1"/>
  <c r="N70" i="1"/>
  <c r="N72" i="1"/>
  <c r="N74" i="1"/>
  <c r="N77" i="1"/>
  <c r="N80" i="1"/>
  <c r="N82" i="1"/>
  <c r="N85" i="1"/>
  <c r="N88" i="1"/>
  <c r="N91" i="1"/>
  <c r="N94" i="1"/>
  <c r="N97" i="1"/>
  <c r="N100" i="1"/>
  <c r="N104" i="1"/>
  <c r="N107" i="1"/>
  <c r="N110" i="1"/>
  <c r="N123" i="1"/>
  <c r="N126" i="1"/>
  <c r="N130" i="1"/>
  <c r="N133" i="1"/>
  <c r="N136" i="1"/>
  <c r="N142" i="1"/>
  <c r="N144" i="1"/>
  <c r="N148" i="1"/>
  <c r="N255" i="1"/>
  <c r="N258" i="1"/>
  <c r="N259" i="1"/>
  <c r="N260" i="1"/>
  <c r="N262" i="1"/>
  <c r="N263" i="1"/>
  <c r="N264" i="1"/>
  <c r="N265" i="1"/>
  <c r="N456" i="1"/>
  <c r="N457" i="1"/>
  <c r="N458" i="1"/>
  <c r="N459" i="1"/>
  <c r="N460" i="1"/>
  <c r="N461" i="1"/>
  <c r="N462" i="1"/>
  <c r="N464" i="1"/>
  <c r="N466" i="1"/>
  <c r="N468" i="1"/>
  <c r="N469" i="1"/>
  <c r="N482" i="1"/>
  <c r="N483" i="1"/>
  <c r="N484" i="1"/>
  <c r="N485" i="1"/>
  <c r="N486" i="1"/>
  <c r="N487" i="1"/>
  <c r="N488" i="1"/>
  <c r="N489" i="1"/>
  <c r="N152" i="1"/>
  <c r="N153" i="1"/>
  <c r="N191" i="1"/>
  <c r="N693" i="1"/>
  <c r="N703" i="1"/>
  <c r="N708" i="1"/>
  <c r="N711" i="1"/>
  <c r="N714" i="1"/>
  <c r="N720" i="1"/>
  <c r="N722" i="1"/>
  <c r="N724" i="1"/>
  <c r="N728" i="1"/>
  <c r="N730" i="1"/>
  <c r="N732" i="1"/>
  <c r="N733" i="1"/>
  <c r="N735" i="1"/>
  <c r="N740" i="1"/>
  <c r="N742" i="1"/>
  <c r="N744" i="1"/>
  <c r="N748" i="1"/>
  <c r="N750" i="1"/>
  <c r="N751" i="1"/>
  <c r="N754" i="1"/>
  <c r="N756" i="1"/>
  <c r="N758" i="1"/>
  <c r="N765" i="1"/>
  <c r="N774" i="1"/>
  <c r="N776" i="1"/>
  <c r="N778" i="1"/>
  <c r="N780" i="1"/>
  <c r="N782" i="1"/>
  <c r="N784" i="1"/>
  <c r="N786" i="1"/>
  <c r="N788" i="1"/>
  <c r="N796" i="1"/>
  <c r="N798" i="1"/>
  <c r="N799" i="1"/>
  <c r="N801" i="1"/>
  <c r="N803" i="1"/>
  <c r="N805" i="1"/>
  <c r="N807" i="1"/>
  <c r="N809" i="1"/>
  <c r="N811" i="1"/>
  <c r="N813" i="1"/>
  <c r="N815" i="1"/>
  <c r="N817" i="1"/>
  <c r="N819" i="1"/>
  <c r="N824" i="1"/>
  <c r="N828" i="1"/>
  <c r="N830" i="1"/>
  <c r="N833" i="1"/>
  <c r="N839" i="1"/>
  <c r="N841" i="1"/>
  <c r="N842" i="1"/>
  <c r="N847" i="1"/>
  <c r="N246" i="1"/>
  <c r="N249" i="1"/>
  <c r="N252" i="1"/>
  <c r="N658" i="1"/>
  <c r="N659" i="1"/>
  <c r="N660" i="1"/>
  <c r="N661" i="1"/>
  <c r="N662" i="1"/>
  <c r="N663" i="1"/>
  <c r="N665" i="1"/>
  <c r="N669" i="1"/>
  <c r="N677" i="1"/>
  <c r="N678" i="1"/>
  <c r="N679" i="1"/>
  <c r="N680" i="1"/>
  <c r="N682" i="1"/>
  <c r="N683" i="1"/>
  <c r="N684" i="1"/>
  <c r="N688" i="1"/>
  <c r="N689" i="1"/>
  <c r="N690" i="1"/>
  <c r="N691" i="1"/>
  <c r="N692" i="1"/>
  <c r="N695" i="1"/>
  <c r="N698" i="1"/>
  <c r="N699" i="1"/>
  <c r="N700" i="1"/>
  <c r="N706" i="1"/>
  <c r="N710" i="1"/>
  <c r="N713" i="1"/>
  <c r="N718" i="1"/>
  <c r="N719" i="1"/>
  <c r="N721" i="1"/>
  <c r="N723" i="1"/>
  <c r="N725" i="1"/>
  <c r="N729" i="1"/>
  <c r="N731" i="1"/>
  <c r="N734" i="1"/>
  <c r="N738" i="1"/>
  <c r="N739" i="1"/>
  <c r="N741" i="1"/>
  <c r="N743" i="1"/>
  <c r="N745" i="1"/>
  <c r="N749" i="1"/>
  <c r="N752" i="1"/>
  <c r="N755" i="1"/>
  <c r="N757" i="1"/>
  <c r="N764" i="1"/>
  <c r="N769" i="1"/>
  <c r="N775" i="1"/>
  <c r="N777" i="1"/>
  <c r="N779" i="1"/>
  <c r="N781" i="1"/>
  <c r="N783" i="1"/>
  <c r="N785" i="1"/>
  <c r="N787" i="1"/>
  <c r="N789" i="1"/>
  <c r="N797" i="1"/>
  <c r="N800" i="1"/>
  <c r="N802" i="1"/>
  <c r="N806" i="1"/>
  <c r="N808" i="1"/>
  <c r="N810" i="1"/>
  <c r="N812" i="1"/>
  <c r="N814" i="1"/>
  <c r="N816" i="1"/>
  <c r="N818" i="1"/>
  <c r="N820" i="1"/>
  <c r="N827" i="1"/>
  <c r="N829" i="1"/>
  <c r="N832" i="1"/>
  <c r="N836" i="1"/>
  <c r="N840" i="1"/>
  <c r="N846" i="1"/>
  <c r="N221" i="1"/>
  <c r="N247" i="1"/>
  <c r="N251" i="1"/>
  <c r="N253" i="1"/>
  <c r="N1024" i="1"/>
  <c r="N1029" i="1"/>
  <c r="N1030" i="1"/>
  <c r="N1031" i="1"/>
  <c r="N1032" i="1"/>
  <c r="N1035" i="1"/>
  <c r="N1036" i="1"/>
  <c r="N1039" i="1"/>
  <c r="N1040" i="1"/>
  <c r="N1041" i="1"/>
  <c r="N1042" i="1"/>
  <c r="N1043" i="1"/>
  <c r="N73" i="1"/>
  <c r="N250" i="1"/>
  <c r="N254" i="1"/>
  <c r="N248" i="1"/>
  <c r="N275" i="1"/>
  <c r="N279" i="1"/>
  <c r="N558" i="1"/>
  <c r="N559" i="1"/>
  <c r="N523" i="1"/>
  <c r="N524" i="1"/>
  <c r="N927" i="1"/>
  <c r="N382" i="1"/>
  <c r="N387" i="1"/>
  <c r="N390" i="1"/>
  <c r="N395" i="1"/>
  <c r="N402" i="1"/>
  <c r="N408" i="1"/>
  <c r="N412" i="1"/>
  <c r="N418" i="1"/>
  <c r="N423" i="1"/>
  <c r="N427" i="1"/>
  <c r="N1013" i="1"/>
  <c r="N1017" i="1"/>
  <c r="N1037" i="1"/>
  <c r="N1070" i="1"/>
  <c r="N1078" i="1"/>
  <c r="N1083" i="1"/>
  <c r="N1092" i="1"/>
  <c r="N1099" i="1"/>
  <c r="N1103" i="1"/>
  <c r="N1106" i="1"/>
  <c r="N58" i="1"/>
  <c r="N59" i="1"/>
  <c r="N60" i="1"/>
  <c r="N61" i="1"/>
  <c r="N62" i="1"/>
  <c r="N63" i="1"/>
  <c r="N224" i="1"/>
  <c r="N225" i="1"/>
  <c r="N226" i="1"/>
  <c r="N227" i="1"/>
  <c r="N231" i="1"/>
  <c r="N232" i="1"/>
  <c r="N233" i="1"/>
  <c r="N234" i="1"/>
  <c r="N235" i="1"/>
  <c r="N236" i="1"/>
  <c r="N237" i="1"/>
  <c r="N238" i="1"/>
  <c r="N266" i="1"/>
  <c r="N267" i="1"/>
  <c r="N270" i="1"/>
  <c r="N271" i="1"/>
  <c r="N654" i="1"/>
  <c r="N655" i="1"/>
  <c r="N656" i="1"/>
  <c r="N657" i="1"/>
  <c r="N666" i="1"/>
  <c r="N674" i="1"/>
  <c r="N675" i="1"/>
  <c r="N676" i="1"/>
  <c r="N804" i="1"/>
  <c r="N850" i="1"/>
  <c r="N851" i="1"/>
  <c r="N852" i="1"/>
  <c r="N853" i="1"/>
  <c r="N854" i="1"/>
  <c r="N856" i="1"/>
  <c r="N857" i="1"/>
  <c r="N861" i="1"/>
  <c r="N869" i="1"/>
  <c r="N873" i="1"/>
  <c r="N877" i="1"/>
  <c r="N885" i="1"/>
  <c r="N889" i="1"/>
  <c r="N890" i="1"/>
  <c r="N891" i="1"/>
  <c r="N895" i="1"/>
  <c r="N897" i="1"/>
  <c r="N899" i="1"/>
  <c r="N901" i="1"/>
  <c r="N903" i="1"/>
  <c r="N904" i="1"/>
  <c r="N906" i="1"/>
  <c r="N910" i="1"/>
  <c r="N912" i="1"/>
  <c r="N913" i="1"/>
  <c r="N915" i="1"/>
  <c r="N917" i="1"/>
  <c r="N919" i="1"/>
  <c r="N921" i="1"/>
  <c r="N922" i="1"/>
  <c r="N924" i="1"/>
  <c r="N926" i="1"/>
  <c r="N928" i="1"/>
  <c r="N930" i="1"/>
  <c r="N932" i="1"/>
  <c r="N934" i="1"/>
  <c r="N936" i="1"/>
  <c r="N942" i="1"/>
  <c r="N377" i="1"/>
  <c r="N383" i="1"/>
  <c r="N385" i="1"/>
  <c r="N388" i="1"/>
  <c r="N392" i="1"/>
  <c r="N394" i="1"/>
  <c r="N396" i="1"/>
  <c r="N398" i="1"/>
  <c r="N401" i="1"/>
  <c r="N405" i="1"/>
  <c r="N406" i="1"/>
  <c r="N411" i="1"/>
  <c r="N416" i="1"/>
  <c r="N417" i="1"/>
  <c r="N420" i="1"/>
  <c r="N424" i="1"/>
  <c r="N426" i="1"/>
  <c r="N1009" i="1"/>
  <c r="N1011" i="1"/>
  <c r="N1014" i="1"/>
  <c r="N1016" i="1"/>
  <c r="N1019" i="1"/>
  <c r="N1022" i="1"/>
  <c r="N1068" i="1"/>
  <c r="N1071" i="1"/>
  <c r="N1073" i="1"/>
  <c r="N1075" i="1"/>
  <c r="N1082" i="1"/>
  <c r="N1090" i="1"/>
  <c r="N1094" i="1"/>
  <c r="N1097" i="1"/>
  <c r="N1100" i="1"/>
  <c r="N1102" i="1"/>
  <c r="N1105" i="1"/>
  <c r="N849" i="1"/>
  <c r="N855" i="1"/>
  <c r="N858" i="1"/>
  <c r="N868" i="1"/>
  <c r="N871" i="1"/>
  <c r="N875" i="1"/>
  <c r="N882" i="1"/>
  <c r="N892" i="1"/>
  <c r="N896" i="1"/>
  <c r="N898" i="1"/>
  <c r="N900" i="1"/>
  <c r="N902" i="1"/>
  <c r="N905" i="1"/>
  <c r="N908" i="1"/>
  <c r="N911" i="1"/>
  <c r="N914" i="1"/>
  <c r="N916" i="1"/>
  <c r="N918" i="1"/>
  <c r="N920" i="1"/>
  <c r="N923" i="1"/>
  <c r="N925" i="1"/>
  <c r="N929" i="1"/>
  <c r="N931" i="1"/>
  <c r="N933" i="1"/>
  <c r="N935" i="1"/>
  <c r="N941" i="1"/>
  <c r="N380" i="1"/>
  <c r="N384" i="1"/>
  <c r="N386" i="1"/>
  <c r="N389" i="1"/>
  <c r="N391" i="1"/>
  <c r="N393" i="1"/>
  <c r="N397" i="1"/>
  <c r="N399" i="1"/>
  <c r="N409" i="1"/>
  <c r="N410" i="1"/>
  <c r="N415" i="1"/>
  <c r="N419" i="1"/>
  <c r="N421" i="1"/>
  <c r="N425" i="1"/>
  <c r="N428" i="1"/>
  <c r="N1008" i="1"/>
  <c r="N1012" i="1"/>
  <c r="N1015" i="1"/>
  <c r="N1018" i="1"/>
  <c r="N1069" i="1"/>
  <c r="N1072" i="1"/>
  <c r="N1074" i="1"/>
  <c r="N1081" i="1"/>
  <c r="N1085" i="1"/>
  <c r="N1086" i="1"/>
  <c r="N1093" i="1"/>
  <c r="N1098" i="1"/>
  <c r="N1101" i="1"/>
  <c r="N1104" i="1"/>
  <c r="N1107" i="1"/>
  <c r="N1108" i="1"/>
  <c r="N1109" i="1"/>
  <c r="N1110" i="1"/>
  <c r="N1111" i="1"/>
  <c r="N1112" i="1"/>
  <c r="N1113" i="1"/>
  <c r="N1114" i="1"/>
  <c r="N1115" i="1"/>
  <c r="N1116" i="1"/>
  <c r="N1117" i="1"/>
  <c r="N1118" i="1"/>
  <c r="N1120" i="1"/>
  <c r="N1121" i="1"/>
  <c r="N1123" i="1"/>
  <c r="N1124" i="1"/>
  <c r="N1127" i="1"/>
  <c r="N1128" i="1"/>
  <c r="N1130" i="1"/>
  <c r="N1131" i="1"/>
  <c r="N1132" i="1"/>
  <c r="N1133" i="1"/>
  <c r="N1134" i="1"/>
  <c r="N1136" i="1"/>
  <c r="N1144" i="1"/>
  <c r="N937" i="1"/>
  <c r="N938" i="1"/>
  <c r="N940" i="1"/>
  <c r="N946" i="1"/>
  <c r="N1044" i="1"/>
  <c r="N1045" i="1"/>
  <c r="N1062" i="1"/>
  <c r="N1064" i="1"/>
  <c r="N1065" i="1"/>
  <c r="N948" i="1"/>
  <c r="N949" i="1"/>
  <c r="N950" i="1"/>
  <c r="N951" i="1"/>
  <c r="N952" i="1"/>
  <c r="N953" i="1"/>
  <c r="N954" i="1"/>
  <c r="N957" i="1"/>
  <c r="N958" i="1"/>
  <c r="N959" i="1"/>
  <c r="N960" i="1"/>
  <c r="N961" i="1"/>
  <c r="N962" i="1"/>
  <c r="N963" i="1"/>
  <c r="N96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8" i="1"/>
  <c r="N609" i="1"/>
  <c r="N610" i="1"/>
  <c r="N611" i="1"/>
  <c r="N612" i="1"/>
  <c r="N614" i="1"/>
  <c r="N615" i="1"/>
  <c r="N1046" i="1"/>
  <c r="N1048" i="1"/>
  <c r="N1049" i="1"/>
  <c r="N1050" i="1"/>
  <c r="N1051" i="1"/>
  <c r="N1052" i="1"/>
  <c r="N1060" i="1"/>
  <c r="N1066" i="1"/>
  <c r="N1067" i="1"/>
  <c r="N1057" i="1"/>
  <c r="N526" i="1"/>
  <c r="N528" i="1"/>
  <c r="N530" i="1"/>
  <c r="N532" i="1"/>
  <c r="N533" i="1"/>
  <c r="N534" i="1"/>
  <c r="N535" i="1"/>
  <c r="N536" i="1"/>
  <c r="N537" i="1"/>
  <c r="N538" i="1"/>
  <c r="N539" i="1"/>
  <c r="N540" i="1"/>
  <c r="N541" i="1"/>
  <c r="N158" i="1"/>
  <c r="N161" i="1"/>
  <c r="N163" i="1"/>
  <c r="N164" i="1"/>
  <c r="N205" i="1"/>
  <c r="N206" i="1"/>
  <c r="N215" i="1"/>
  <c r="N216" i="1"/>
  <c r="N217" i="1"/>
  <c r="N219" i="1"/>
  <c r="N220" i="1"/>
  <c r="N243" i="1"/>
  <c r="N244" i="1"/>
  <c r="N245" i="1"/>
  <c r="N283" i="1"/>
  <c r="N284" i="1"/>
  <c r="N286" i="1"/>
  <c r="N290" i="1"/>
  <c r="N299" i="1"/>
  <c r="N300" i="1"/>
  <c r="N301" i="1"/>
  <c r="N302" i="1"/>
  <c r="N303" i="1"/>
  <c r="N304" i="1"/>
  <c r="N305" i="1"/>
  <c r="N306" i="1"/>
  <c r="N165" i="1"/>
  <c r="N166" i="1"/>
  <c r="N167" i="1"/>
  <c r="N168" i="1"/>
  <c r="N169" i="1"/>
  <c r="N170" i="1"/>
  <c r="N171" i="1"/>
  <c r="N172" i="1"/>
  <c r="N173" i="1"/>
  <c r="N174" i="1"/>
  <c r="N175" i="1"/>
  <c r="N177" i="1"/>
  <c r="N179" i="1"/>
  <c r="N181" i="1"/>
  <c r="N182" i="1"/>
  <c r="N183" i="1"/>
  <c r="N184" i="1"/>
  <c r="N185" i="1"/>
  <c r="N186" i="1"/>
  <c r="N187" i="1"/>
  <c r="N188" i="1"/>
  <c r="N189" i="1"/>
  <c r="N190" i="1"/>
  <c r="N192" i="1"/>
  <c r="N193" i="1"/>
  <c r="N194" i="1"/>
  <c r="N195" i="1"/>
  <c r="N196" i="1"/>
  <c r="N198" i="1"/>
  <c r="N199" i="1"/>
  <c r="N200" i="1"/>
  <c r="N201" i="1"/>
  <c r="N202" i="1"/>
  <c r="N203" i="1"/>
  <c r="N204" i="1"/>
  <c r="N212" i="1"/>
  <c r="N213" i="1"/>
  <c r="N214" i="1"/>
  <c r="N360" i="1"/>
  <c r="N239" i="1"/>
  <c r="N240" i="1"/>
  <c r="N241" i="1"/>
  <c r="N242" i="1"/>
  <c r="N342" i="1"/>
  <c r="N343" i="1"/>
  <c r="N344" i="1"/>
  <c r="N345" i="1"/>
  <c r="N346" i="1"/>
  <c r="N347" i="1"/>
  <c r="N348" i="1"/>
  <c r="N349" i="1"/>
  <c r="N352" i="1"/>
  <c r="N353" i="1"/>
  <c r="N354" i="1"/>
  <c r="N355" i="1"/>
  <c r="N356" i="1"/>
  <c r="N357" i="1"/>
  <c r="N358" i="1"/>
  <c r="N359" i="1"/>
  <c r="N361" i="1"/>
  <c r="N362" i="1"/>
  <c r="N1139" i="1"/>
  <c r="N1190" i="1"/>
  <c r="N1194" i="1"/>
  <c r="N967" i="1"/>
  <c r="N968" i="1"/>
  <c r="N969" i="1"/>
  <c r="N971" i="1"/>
  <c r="N979" i="1"/>
  <c r="N982" i="1"/>
  <c r="N984" i="1"/>
  <c r="N987" i="1"/>
  <c r="N990" i="1"/>
  <c r="N991" i="1"/>
  <c r="N994" i="1"/>
  <c r="N999" i="1"/>
  <c r="N1005" i="1"/>
  <c r="N1135" i="1"/>
  <c r="N1137" i="1"/>
  <c r="N1141" i="1"/>
  <c r="N1191" i="1"/>
  <c r="N1195" i="1"/>
  <c r="N965" i="1"/>
  <c r="N970" i="1"/>
  <c r="N981" i="1"/>
  <c r="N983" i="1"/>
  <c r="N988" i="1"/>
  <c r="N992" i="1"/>
  <c r="N995" i="1"/>
  <c r="N997" i="1"/>
  <c r="N1002" i="1"/>
  <c r="N1004" i="1"/>
  <c r="N1007" i="1"/>
  <c r="N1140" i="1"/>
  <c r="N1142" i="1"/>
  <c r="N1188" i="1"/>
  <c r="N1192" i="1"/>
  <c r="N966" i="1"/>
  <c r="N980" i="1"/>
  <c r="N985" i="1"/>
  <c r="N989" i="1"/>
  <c r="N993" i="1"/>
  <c r="N996" i="1"/>
  <c r="N998" i="1"/>
  <c r="N1003" i="1"/>
  <c r="N1006" i="1"/>
  <c r="N1138" i="1"/>
  <c r="N1143" i="1"/>
  <c r="N1189" i="1"/>
  <c r="N1193" i="1"/>
  <c r="N560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Disan</author>
  </authors>
  <commentList>
    <comment ref="E1" authorId="0" shapeId="0" xr:uid="{451D55D3-78D0-4E64-ABE2-25CEDAE2712B}">
      <text>
        <r>
          <rPr>
            <b/>
            <sz val="9"/>
            <color indexed="81"/>
            <rFont val="Tahoma"/>
            <charset val="1"/>
          </rPr>
          <t xml:space="preserve">Disan: PERTENECE A MEDIANA Y ALTA COMFAMILIAR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Disan</author>
  </authors>
  <commentList>
    <comment ref="E1" authorId="0" shapeId="0" xr:uid="{5A38E6DE-D6F0-4AD6-8067-21F6F02D3CBD}">
      <text>
        <r>
          <rPr>
            <b/>
            <sz val="9"/>
            <color indexed="81"/>
            <rFont val="Tahoma"/>
            <charset val="1"/>
          </rPr>
          <t xml:space="preserve">Disan: PERTENECE A MEDIANA Y ALTA COMFAMILIAR
</t>
        </r>
      </text>
    </comment>
  </commentList>
</comments>
</file>

<file path=xl/sharedStrings.xml><?xml version="1.0" encoding="utf-8"?>
<sst xmlns="http://schemas.openxmlformats.org/spreadsheetml/2006/main" count="14837" uniqueCount="1224">
  <si>
    <t>ITEM</t>
  </si>
  <si>
    <t>CODIGO CUPS</t>
  </si>
  <si>
    <t>DESCRIPCION</t>
  </si>
  <si>
    <t>INCLUYE</t>
  </si>
  <si>
    <t>Honorarios de profesional especialista; apoyo anestesico (cuando se requiere); salas dotadas para tal fin; dotación de materiales, insumo y medicamentos propios para la actividad</t>
  </si>
  <si>
    <t>SECUESTRECTOMIA, DRENAJE, DESBRIDAMIENTO O CURETAJE DE ESCAPULA, CLAVICULA O TORAX (COSTILLAS Y ESTERNON)</t>
  </si>
  <si>
    <t>SECUESTRECTOMIA, DRENAJE, DESBRIDAMIENTO DE HUMERO</t>
  </si>
  <si>
    <t>SECUESTRECTOMIA, DRENAJE, DESBRIDAMIENTO DE RADIO O CUBITO</t>
  </si>
  <si>
    <t>SECUESTRECTOMIA, DRENAJE, DESBRIDAMIENTO DE RADIO Y CUBITO</t>
  </si>
  <si>
    <t>DRENAJE, CURETAJE O SECUESTRECTOMIA EN HUESOS DEL CARPO (UNO O MAS)</t>
  </si>
  <si>
    <t>DRENAJE, CURETAJE O SECUESTRECTOMIA EN METACARPIANOS (UNO O MAS)</t>
  </si>
  <si>
    <t>SECUESTRECTOMIA, DRENAJE, DESBRIDAMIENTO DE FEMUR VIA ABIERTA</t>
  </si>
  <si>
    <t>SECUESTRECTOMIA, DRENAJE, DESBRIDAMIENTO DE ROTULA VIA ABIERTA</t>
  </si>
  <si>
    <t>SECUESTRECTOMIA, DRENAJE, DESBRIDAMIENTO DE TIBIA O PERONE</t>
  </si>
  <si>
    <t>SECUESTRECTOMIA, DRENAJE, DESBRIDAMIENTO DE TIBIA Y PERONE</t>
  </si>
  <si>
    <t>SECUESTRECTOMIA, DRENAJE, DESBRIDAMIENTO DE TARSO O METATARSO (CADA UNO)</t>
  </si>
  <si>
    <t>SECUESTRECTOMIA, DRENAJE, DESBRIDAMIENTO DE TARSIANOS Y METATARSIANOS (CADA UNO)</t>
  </si>
  <si>
    <t>SECUESTRECTOMIA, DRENAJE, DESBRIDAMIENTO DE ARTEJO O DE FALANGE DE PIE (CADA UNO)</t>
  </si>
  <si>
    <t>SECUESTRECTOMIA, DRENAJE, DESBRIDAMIENTO DE FALANGES DE MANO (UNA O MAS)</t>
  </si>
  <si>
    <t>SECUESTRECTOMIA, DRENAJE, DESBRIDAMIENTO DE HUESOS PELVIANOS</t>
  </si>
  <si>
    <t>REAPERTURA DE SITIO DE OSTEOTOMIA VIA ABIERTA</t>
  </si>
  <si>
    <t>REAPERTURA DE SITIO DE OSTEOTOMIA VIA PERCUTANEA</t>
  </si>
  <si>
    <t>OSTEOTOMIA DE CLAVICULA CON FIJACION INTERNA (DISPOSITIVOS DE FIJACION U OSTEOSINTESIS)</t>
  </si>
  <si>
    <t>OSTEOTOMIA DE CLAVICULA</t>
  </si>
  <si>
    <t>OSTEOTOMIA DE ESCAPULA</t>
  </si>
  <si>
    <t>OSTEOTOMIA DE HUMERO CON FIJACION INTERNA</t>
  </si>
  <si>
    <t>OSTEOTOMIA DE HUMERO CON FIJACION EXTERNA</t>
  </si>
  <si>
    <t>OSTEOTOMIA EN RADIO O CUBITO CON FIJACION INTERNA</t>
  </si>
  <si>
    <t>OSTEOTOMIA EN RADIO O CUBITO CON FIJACION EXTERNA</t>
  </si>
  <si>
    <t>OSTEOTOMIA EN RADIO Y CUBITO CON FIJACION INTERNA</t>
  </si>
  <si>
    <t>OSTEOTOMIA EN RADIO Y CUBITO CON FIJACION EXTERNA</t>
  </si>
  <si>
    <t>OSTEOTOMIA EN CARPIANO O METACARPIANO CON FIJACION INTERNA</t>
  </si>
  <si>
    <t>OSTEOTOMIA EN CARPIANO O METACARPIANO CON FIJACION EXTERNA</t>
  </si>
  <si>
    <t>OSTEOTOMIA EN CARPIANO Y METACARPIANO CON FIJACION INTERNA</t>
  </si>
  <si>
    <t>OSTEOTOMIA EN CARPIANO Y METACARPIANO CON FIJACION EXTERNA</t>
  </si>
  <si>
    <t>OSTEOTOMIA CON DESCENSO DEL TROCANTER MAYOR CON FIJACION INTERNA</t>
  </si>
  <si>
    <t>OSTEOTOMIA DEL TROCANTER MAYOR CON LUXACION QUIRURGICA CON FIJACION INTERNA</t>
  </si>
  <si>
    <t>OSTEOTOMIA EN ROTULA CON FIJACION</t>
  </si>
  <si>
    <t>OSTEOTOMIA DE TIBIA PROXIMAL CON FIJACION INTERNA</t>
  </si>
  <si>
    <t>OSTEOTOMIA DE TIBIA PROXIMAL CON FIJACION EXTERNA</t>
  </si>
  <si>
    <t>OSTEOTOMIA DE DIAFISIS DE TIBIA CON FIJACION INTERNA</t>
  </si>
  <si>
    <t>OSTEOTOMIA DE DIAFISIS DE TIBIA CON FIJACION EXTERNA</t>
  </si>
  <si>
    <t>OSTEOTOMIA DE TIBIA DISTAL CON FIJACION INTERNA</t>
  </si>
  <si>
    <t>OSTEOTOMIA DE TIBIA DISTAL CON FIJACION EXTERNA</t>
  </si>
  <si>
    <t>OSTEOTOMIA DE PERONE PROXIMAL CON FIJACION INTERNA</t>
  </si>
  <si>
    <t>OSTEOTOMIA DIAFISIARIA DE PERONE CON FIJACION INTERNA</t>
  </si>
  <si>
    <t>OSTEOTOMIA DE PERONE DISTAL CON FIJACION INTERNA</t>
  </si>
  <si>
    <t>OSTEOTOMIA MULTIPLE DE TIBIA O PERONE</t>
  </si>
  <si>
    <t>OSTEOTOMIA DE TIBIA PROXIMAL SIN FIJACION</t>
  </si>
  <si>
    <t>OSTEOTOMIA DE DIAFISIS DE TIBIA SIN FIJACION</t>
  </si>
  <si>
    <t>OSTEOTOMIA DE TIBIA DISTAL SIN FIJACION</t>
  </si>
  <si>
    <t>OSTEOTOMIA DE PERONE PROXIMAL SIN FIJACION</t>
  </si>
  <si>
    <t>OSTEOTOMIA DE PERONE DISTAL SIN FIJACION</t>
  </si>
  <si>
    <t>REVISION DE OSTEOTOMIA UNICA DE TIBIA</t>
  </si>
  <si>
    <t>REVISION DE OSTEOTOMIA MULTIPLE DE TIBIA</t>
  </si>
  <si>
    <t>REVISION DE OSTEOTOMIA UNICA DE PERONE</t>
  </si>
  <si>
    <t>REVISION DE OSTEOTOMIA MULTIPLE DE PERONE</t>
  </si>
  <si>
    <t>OSTEOTOMIA DE HUESO DEL TARSO CON FIJACION INTERNA</t>
  </si>
  <si>
    <t>OSTEOTOMIA DE HUESO DEL TARSO CON FIJACION EXTERNA</t>
  </si>
  <si>
    <t>OSTEOTOMIA DE HUESO DEL METATARSO CON FIJACION INTERNA</t>
  </si>
  <si>
    <t>OSTEOTOMIA DE HUESO DEL METATARSO CON FIJACION EXTERNA</t>
  </si>
  <si>
    <t>OSTEOTOMIA DE HUESO DEL TARSO SIN FIJACION</t>
  </si>
  <si>
    <t>OSTEOTOMIA DE HUESO DEL METATARSO SIN FIJACION</t>
  </si>
  <si>
    <t>OSTEOTOMIA EN FALANGES DE MANO (UNO O MAS HUESOS) CON FIJACION INTERNA</t>
  </si>
  <si>
    <t>OSTEOTOMIA EN FALANGES DE MANO (UNO O MAS HUESOS) CON FIJACION EXTERNA</t>
  </si>
  <si>
    <t>OSTEOTOMIA EN FALANGE DE DEDO DE PIE (EXCEPTO GRUESO ARTEJO) CON FIJACION INTERNA</t>
  </si>
  <si>
    <t>OSTEOTOMIA EN FALANGES DE GRUESO ARTEJO CON FIJACION INTERNA</t>
  </si>
  <si>
    <t>OSTEOTOMIA EN FALANGE DE DEDO DE PIE (EXCEPTO GRUESO ARTEJO) SIN FIJACION</t>
  </si>
  <si>
    <t>OSTEOTOMIA EN FALANGES DE GRUESO ARTEJO SIN FIJACION</t>
  </si>
  <si>
    <t>OSTEOTOMIAS PERIACETABULARES (MULTIPLES CORTES) VIA ABIERTA</t>
  </si>
  <si>
    <t>LUXACION QUIRURGICA DE LA ARTICULACION COXOFEMORAL</t>
  </si>
  <si>
    <t>OSTEOCONDROPLASTIA DE CUELLO FEMORAL POR ARTROSCOPIA</t>
  </si>
  <si>
    <t>OSTEOCONDROPLASTIA ACETABULAR POR ARTROSCOPIA</t>
  </si>
  <si>
    <t>REPARACION DEL LABRUM ACETABULAR VIA ARTROSCOPICA</t>
  </si>
  <si>
    <t>REMODELACION DEL LABRUM ACETABULAR VIA ARTROSCOPICA</t>
  </si>
  <si>
    <t>OSTEOTOMIA PERIARTICULAR UNICA</t>
  </si>
  <si>
    <t>OSTEOTOMIA PERIARTICULAR MULTIPLE</t>
  </si>
  <si>
    <t>OSTEOTOMIA INTRAARTICULAR UNICA</t>
  </si>
  <si>
    <t>OSTEOTOMIA INTRAARTICULAR MULTIPLE</t>
  </si>
  <si>
    <t>BIOPSIA DE HUESO EN SITIO NO ESPECIFICADO, VIA ABIERTA</t>
  </si>
  <si>
    <t>BIOPSIA DE HUESO EN SITIO NO ESPECIFICADO, VIA PERCUTANEA</t>
  </si>
  <si>
    <t>BIOPSIA DE HUESO EN SITIO NO ESPECIFICADO, VIA ENDOSCOPICA</t>
  </si>
  <si>
    <t>CORRECCION HALLUX VALGUS CON OSTEOTOMIA DISTAL DEL PRIMER METATARSIANO CON FIJACION INTERNA</t>
  </si>
  <si>
    <t>CORRECCION HALLUX VALGUS CON OSTEOTOMIA DIAFISIARIA DEL PRIMER METATARSIANO CON FIJACION INTERNA</t>
  </si>
  <si>
    <t>CORRECCION HALLUX VALGUS CON OSTEOTOMIA PROXIMAL DEL PRIMER METATARSIANO CON FIJACION INTERNA</t>
  </si>
  <si>
    <t>CORRECCION HALLUX VALGUS CON OSTEOTOMIA COMBINADA DEL PRIMER METATARSIANO CON FIJACION INTERNA</t>
  </si>
  <si>
    <t>REPARACION DE DEDO DE PIE EN MARTILLO O EN GARRA CON ARTRODESIS O ARTROPLASTIA (CADA ARTEJO) VIA ABIERTA</t>
  </si>
  <si>
    <t>REPARACION DE DEDO DE PIE EN MARTILLO O EN GARRA CON TRANSFERENCIA TENDINOSA (CADA ARTEJO) VIA ABIERTA</t>
  </si>
  <si>
    <t>REPARACION DE DEDO DE PIE EN MARTILLO O EN GARRA CON REPARACION DE LA PLACA PLANTAR (CADA ARTEJO) VIA ABIERTA</t>
  </si>
  <si>
    <t>REVISION DE DEDO DE PIE EN MARTILLO O EN GARRA (CADA ARTEJO) VIA ABIERTA</t>
  </si>
  <si>
    <t>RESECCION DE EXOSTOSIS EN HUESO NO ESPECIFICADO (UNA O MAS)</t>
  </si>
  <si>
    <t>ESCISION TUMOR BENIGNO DE CLAVICULA</t>
  </si>
  <si>
    <t>ESCISION TUMOR BENIGNO DE ESCAPULA</t>
  </si>
  <si>
    <t>ESCISION TUMOR BENIGNO EN HUMERO</t>
  </si>
  <si>
    <t>ESCISION TUMOR BENIGNO EN HUMERO CON INJERTO</t>
  </si>
  <si>
    <t>RESECCION DE LESIONOSEA EN HUMERO</t>
  </si>
  <si>
    <t>ESCISION TUMOR BENIGNO EN RADIO O CUBITO</t>
  </si>
  <si>
    <t>ESCISION TUMOR BENIGNO EN CARPIANOS O METACARPIANOS</t>
  </si>
  <si>
    <t>ESCISION TUMOR BENIGNO EN FEMUR</t>
  </si>
  <si>
    <t>ESCISION TUMOR BENIGNO EN FEMUR CON FIJACION INTERNA (DISPOSITIVOS DE FIJACION U OSTEOSINTESIS)</t>
  </si>
  <si>
    <t>ESCISION TUMOR BENIGNO EN ROTULA</t>
  </si>
  <si>
    <t>ESCISION TUMOR BENIGNO EN TIBIA O PERONE</t>
  </si>
  <si>
    <t>RESECCION DE TUMOR BENIGNO EN TARSIANOS O METATARSIANOS</t>
  </si>
  <si>
    <t>RESECCION DEL ESPOLON CALCANEO</t>
  </si>
  <si>
    <t>RESECCION DE OSTEOFITOS TIBIALES O TALARES POR ENDOSCOPIA</t>
  </si>
  <si>
    <t>RESECCION DE EXOSTOSIS NO ARTICULAR DE PIE POR ENDOSCOPIA</t>
  </si>
  <si>
    <t>ESCISION DE TUMOR BENIGNO EN FALANGES DE PIE O DE MANO</t>
  </si>
  <si>
    <t>ESCISION DE TUMOR BENIGNO EN HUESOS PELVIANOS</t>
  </si>
  <si>
    <t>ESCISION DE TUMOR (BENIGNO O MALIGNO) SACROCOCCIGEO VIA ANTERIOR</t>
  </si>
  <si>
    <t>ESCISION DE TUMOR (BENIGNO O MALIGNO) SACROCOCCIGEO VIA POSTERIOR O POSTEROLATERAL</t>
  </si>
  <si>
    <t>TOMA DE INJERTOSOSEOS</t>
  </si>
  <si>
    <t>TOMA DE INJERTOOSEO DE ESCAPULA</t>
  </si>
  <si>
    <t>TOMA DE INJERTOOSEO DE CLAVICULA</t>
  </si>
  <si>
    <t>TOMA DE INJERTOOSEO DE HUMERO</t>
  </si>
  <si>
    <t>TOMA DE INJERTOOSEO DE RADIO O CUBITO</t>
  </si>
  <si>
    <t>TOMA DE INJERTOOSEO DE CARPO O METACARPO</t>
  </si>
  <si>
    <t>TOMA DE INJERTOOSEO DE ROTULA</t>
  </si>
  <si>
    <t>TOMA DE INJERTO DE TIBIA O PERONE</t>
  </si>
  <si>
    <t>TOMA DE INJERTOOSEO DE TARSO O METATARSO</t>
  </si>
  <si>
    <t>TOMA DE INJERTO DE HUESO ILIACO</t>
  </si>
  <si>
    <t>RESECCION PARCIAL DE ESCAPULA</t>
  </si>
  <si>
    <t>RESECCION PARCIAL DE CLAVICULA</t>
  </si>
  <si>
    <t>RESECCION PARCIAL DE CLAVICULA, VIA ENDOSCOPICA</t>
  </si>
  <si>
    <t>RESECCION DE EPICONDILO O EPITROCLEA HUMERAL</t>
  </si>
  <si>
    <t>HEMI O DIAFISECTOMIA DE HUMERO</t>
  </si>
  <si>
    <t>RESECCION DE CABEZA HUMERAL</t>
  </si>
  <si>
    <t>RESECCION PARCIAL DE DIAFISIS EN CUBITO (HEMIDIAFISECTOMIA)</t>
  </si>
  <si>
    <t>RESECCION DE EPIFISIS DE CUBITO</t>
  </si>
  <si>
    <t>RESECCION PARCIAL DE DIAFISIS EN RADIO</t>
  </si>
  <si>
    <t>RESECCION DE CUPULA DE RADIO</t>
  </si>
  <si>
    <t>RESECCION DE OLECRANON</t>
  </si>
  <si>
    <t>RESECCION DE CABEZA DE RADIO</t>
  </si>
  <si>
    <t>RESECCION DE EPIFISIS DE HUESO EN MIEMBRO SUPERIOR VIA ARTROSCOPICA</t>
  </si>
  <si>
    <t>RESECCION PARCIAL DE HUESO DE CARPO VIA ABIERTA</t>
  </si>
  <si>
    <t>RESECCION PARCIAL DE HUESO DE CARPO VIA ARTROSCOPICA</t>
  </si>
  <si>
    <t>RESECCION PARCIAL DE HUESO DE METACARPO VIA ABIERTA</t>
  </si>
  <si>
    <t>RESECCION PARCIAL DE HUESO DE METACARPO VIA ARTROSCOPICA</t>
  </si>
  <si>
    <t>RESECCION PARCIAL DE ROTULA O HEMIPATELECTOMIA</t>
  </si>
  <si>
    <t>RESECCION PARCIAL DE LA TIBIA (HEMIDIAFISECTOMIA)</t>
  </si>
  <si>
    <t>RESECCION PARCIAL DE PERONE (HEMIDIAFISECTOMIA)</t>
  </si>
  <si>
    <t>HEMIDIAFISECTOMIA EN TIBIA Y PERONE</t>
  </si>
  <si>
    <t>RESECCION PARCIAL DE TARSIANOS O METATARSIANOS (UNO O MAS)</t>
  </si>
  <si>
    <t>HEMIDIAFISECTOMIA FALANGES DE MANO (UNA O MAS)</t>
  </si>
  <si>
    <t>RESECCION CABEZA DE FALANGE DE MANO (UNA O MAS)</t>
  </si>
  <si>
    <t>HEMIDIAFISECTOMIA FALANGES DE PIE (UNA O MAS)</t>
  </si>
  <si>
    <t>RESECCION CABEZA DE FALANGE DE PIE (UNA O MAS)</t>
  </si>
  <si>
    <t>RESECCION TOTAL DE ESCAPULA</t>
  </si>
  <si>
    <t>RESECCION TOTAL DE CLAVICULA</t>
  </si>
  <si>
    <t>RESECCION DE HUMERO (PROXIMAL O DISTAL)</t>
  </si>
  <si>
    <t>RESECCION RADICAL DE HUMERO SIN INJERTO</t>
  </si>
  <si>
    <t>RESECCION TOTAL O RADICAL DE HUMERO CON INJERTO</t>
  </si>
  <si>
    <t>RESECCION TOTAL O RADICAL DE CUBITO O RADIO</t>
  </si>
  <si>
    <t>CARPECTOMIA (CADA UNO) VIA ABIERTA</t>
  </si>
  <si>
    <t>CARPECTOMIA (CADA UNO) VIA ARTROSCOPICA</t>
  </si>
  <si>
    <t>RESECCION TOTAL DE HUESO DE METACARPO VIA ABIERTA</t>
  </si>
  <si>
    <t>RESECCION TOTAL DE FEMUR</t>
  </si>
  <si>
    <t>RESECCION TOTAL DE ROTULA O PATELECTOMIA</t>
  </si>
  <si>
    <t>RESECCION TOTAL DE LA TIBIA O PERONE</t>
  </si>
  <si>
    <t>RESECCION TOTAL RADICAL DEL TARSO O METATARSO</t>
  </si>
  <si>
    <t>ASTRAGALECTOMIA</t>
  </si>
  <si>
    <t>RESECCION TOTAL DE FALANGES DE MANO (UNA O MAS)</t>
  </si>
  <si>
    <t>RESECCION TOTAL DE FALANGES DE PIE (UNA O MAS)</t>
  </si>
  <si>
    <t>INJERTOOSEO EN CLAVICULA</t>
  </si>
  <si>
    <t>APLICACION DE ALOINJERTO ESTRUCTURAL EN CLAVICULA VIA ABIERTA</t>
  </si>
  <si>
    <t>INJERTOOSEO EN ESCAPULA VIA ABIERTA</t>
  </si>
  <si>
    <t>INJERTOOSEO EN ESCAPULA VIA ARTROSCOPICA</t>
  </si>
  <si>
    <t>APLICACION DE ALOINJERTO ESTRUCTURAL EN ESCAPULA VIA ABIERTA</t>
  </si>
  <si>
    <t>APLICACION DE ALOINJERTO ESTRUCTURAL EN ESCAPULA VIA ARTROSCOPICA</t>
  </si>
  <si>
    <t>INJERTOOSEO EN HUMERO</t>
  </si>
  <si>
    <t>APLICACION DE ALOINJERTO ESTRUCTURAL EN HUMERO</t>
  </si>
  <si>
    <t>INJERTOOSEO EN CUBITO O RADIO</t>
  </si>
  <si>
    <t>INJERTOOSEO EN HUESOS DEL CARPO (EXCEPTO ESCAFOIDES)</t>
  </si>
  <si>
    <t>INJERTOOSEO EN ESCAFOIDES</t>
  </si>
  <si>
    <t>INJERTOOSEO EN METACARPIANOS (UNO O MAS)</t>
  </si>
  <si>
    <t>INJERTOOSEO VASCULARIZADO EN ESCAFOIDES</t>
  </si>
  <si>
    <t>INJERTOOSEO EN ROTULA</t>
  </si>
  <si>
    <t>INJERTOOSEO EN TIBIA O PERONE</t>
  </si>
  <si>
    <t>APLICACION DE ALOINJERTO ESTRUCTURAL EN DIAFISIS DE TIBIA</t>
  </si>
  <si>
    <t>APLICACION DE ALOINJERTO ESTRUCTURAL OSTEOCONDRAL EN TIBIA</t>
  </si>
  <si>
    <t>INJERTOOSEO VASCULARIZADO (MICRO) DE PERONE</t>
  </si>
  <si>
    <t>APLICACION DE ALOINJERTO ESTRUCTURAL EN DIAFISIS DE PERONE</t>
  </si>
  <si>
    <t>INJERTOOSEO EN HUESOS TARSIANOS O METATARSIANOS</t>
  </si>
  <si>
    <t>APLICACION DE INJERTOOSEO EN FALANGE DE LA MANO</t>
  </si>
  <si>
    <t>INJERTOOSEO EN FALANGES DEL PIE (UNA O MAS)</t>
  </si>
  <si>
    <t>INJERTOOSEO EN MANO CON FIJACION INTERNA</t>
  </si>
  <si>
    <t>INJERTOOSEO CON CARTILAGO EN MANO CON FIJACION INTERNA</t>
  </si>
  <si>
    <t>APLICACION DE INJERTO ESTRUCTURAL EN PIE</t>
  </si>
  <si>
    <t>APLICACION DE TUTORES EXTERNOS EN HUMERO</t>
  </si>
  <si>
    <t>COLOCACION DE DISPOSITIVO DE FIJACION EN CODO</t>
  </si>
  <si>
    <t>APLICACION DE TUTOR EXTERNO EN RADIO O CUBITO</t>
  </si>
  <si>
    <t>APLICACION DE TUTORES EXTERNOS EN RADIO Y CUBITO</t>
  </si>
  <si>
    <t>APLICACION DE TUTORES EXTERNOS EN PUNO O MUNECA</t>
  </si>
  <si>
    <t>APLICACION DE TUTOR EXTERNO EN MANO</t>
  </si>
  <si>
    <t>APLICACION DE TUTORES EXTERNOS EN MUSLO</t>
  </si>
  <si>
    <t>COLOCACION QUIRURGICA DE DISPOSITIVO PARA TRACCION ESQUELETICA EN MUSLO (TRANSCONDILEA)</t>
  </si>
  <si>
    <t>APLICACION DE TUTOR EXTERNO RODILLA</t>
  </si>
  <si>
    <t>APLICACION DE TUTORES EXTERNOS EN TIBIA O PERONE</t>
  </si>
  <si>
    <t>APLICACION DE TUTORES EXTERNOS EN TIBIA Y PERONE</t>
  </si>
  <si>
    <t>APLICACION DE TUTOR EXTERNO EN CUELLO DE PIE</t>
  </si>
  <si>
    <t>COLOCACION DE DISPOSITIVO EXTERNO DE FIJACION TRANSTIBIAL</t>
  </si>
  <si>
    <t>APLICACION DE TUTOR EXTERNO PIE</t>
  </si>
  <si>
    <t>COLOCACION DE DISPOSITIVO EXTERNO EN PIE (CALCANEO)</t>
  </si>
  <si>
    <t>APLICACION DE DISPOSITIVO EXTERNO DE FIJACION DE FALANGES DE MANO</t>
  </si>
  <si>
    <t>APLICACION DE DISPOSITIVO EXTERNO DE FIJACION DE FALANGES DE PIE</t>
  </si>
  <si>
    <t>EPIFISIODESIS ABIERTA DE HUMERO</t>
  </si>
  <si>
    <t>EPIFISIODESIS PERCUTANEA DE HUMERO</t>
  </si>
  <si>
    <t>GRAPADO EPIFISIARIO DE HUMERO</t>
  </si>
  <si>
    <t>ACORTAMIENTO DE HUMERO MEDIANTE RESECCION (OSTEOTOMIA)</t>
  </si>
  <si>
    <t>EPIFISIODESIS ABIERTA DE CUBITO O RADIO</t>
  </si>
  <si>
    <t>EPIFISIODESIS ABIERTA DE CUBITO Y RADIO</t>
  </si>
  <si>
    <t>EPIFISIODESIS PERCUTANEA DE CUBITO O RADIO</t>
  </si>
  <si>
    <t>EPIFISIODESIS PERCUTANEA DE RADIO Y CUBITO</t>
  </si>
  <si>
    <t>GRAPADO EPIFISIARIO DE CUBITO O RADIO</t>
  </si>
  <si>
    <t>GRAPADO EPIFISIARIO DE RADIO Y CUBITO</t>
  </si>
  <si>
    <t>ACORTAMIENTO DE CUBITO O RADIO MEDIANTE RESECCION (OSTEOTOMIA)</t>
  </si>
  <si>
    <t>ACORTAMIENTO DE RADIO Y CUBITO MEDIANTE RESECCION (OSTEOTOMIA)</t>
  </si>
  <si>
    <t>EPIFISIODESIS ABIERTA DE METACARPIANOS</t>
  </si>
  <si>
    <t>EPIFISIODESIS PERCUTANEA DE METACARPIANOS</t>
  </si>
  <si>
    <t>GRAPADO EPIFISIARIO DE METACARPIANOS</t>
  </si>
  <si>
    <t>RESECCION (OSTEOTOMIA) DE CARPIANOS O METACARPIANOS PARA ACORTAMIENTO</t>
  </si>
  <si>
    <t>EPIFISIODESIS ABIERTA DE TIBIA O PERONE</t>
  </si>
  <si>
    <t>EPIFISIODESIS ABIERTA DE TIBIA Y PERONE</t>
  </si>
  <si>
    <t>EPIFISIODESIS PERCUTANEA DE TIBIA O PERONE</t>
  </si>
  <si>
    <t>EPIFISIODESIS PERCUTANEA DE TIBIA Y PERONE</t>
  </si>
  <si>
    <t>GRAPADO EPIFISIARIO DE TIBIA O PERONE</t>
  </si>
  <si>
    <t>GRAPADO EPIFISIARIO DE TIBIA Y PERONE</t>
  </si>
  <si>
    <t>ACORTAMIENTO DE TIBIA O PERONE MEDIANTE RESECCION (OSTEOTOMIA)</t>
  </si>
  <si>
    <t>ACORTAMIENTO DE TIBIA Y PERONE MEDIANTE RESECCION (OSTEOTOMIA)</t>
  </si>
  <si>
    <t>EPIFISIODESIS ABIERTA DE TARSIANOS O METATARSIANOS (UNA O MAS)</t>
  </si>
  <si>
    <t>EPIFISIODESIS PERCUTANEA DE TARSIANOS O METATARSIANOS (UNA O MAS)</t>
  </si>
  <si>
    <t>GRAPADO EPIFISIARIO DE TARSIANOS O METATARSIANOS (UNA O MAS)</t>
  </si>
  <si>
    <t>ACORTAMIENTO DE TARSIANOS O METATARSIANOS MEDIANTE RESECCION (OSTEOTOMIA) (UNA O MAS)</t>
  </si>
  <si>
    <t>EPIFISIODESIS ABIERTA DE FALANGES DE MANO (UNA O MAS)</t>
  </si>
  <si>
    <t>EPIFISIODESIS PERCUTANEA DE FALANGES DE MANO (UNA O MAS)</t>
  </si>
  <si>
    <t>GRAPADO EPIFISIARIO DE FALANGES DE MANO (UNA O MAS)</t>
  </si>
  <si>
    <t>ACORTAMIENTO DE FALANGES DE MANO MEDIANTE RESECCION (OSTEOTOMIA) (UNA O MAS)</t>
  </si>
  <si>
    <t>EPIFISIODESIS ABIERTA DE FALANGES DE PIE (UNA O MAS)</t>
  </si>
  <si>
    <t>EPIFISIODESIS PERCUTANEA DE FALANGES DE PIE (UNA O MAS)</t>
  </si>
  <si>
    <t>GRAPADO EPIFISIARIO DE FALANGES DE PIE (UNA O MAS)</t>
  </si>
  <si>
    <t>ACORTAMIENTO DE FALANGES DE PIE MEDIANTE RESECCION (OSTEOTOMIA) (UNA O MAS)</t>
  </si>
  <si>
    <t>TRANSPOSICIONOSEA EN HUESOS LARGOS CON COLOCACION DE TUTOR EXTERNO</t>
  </si>
  <si>
    <t>ALARGAMIENTO DE HUMERO POR INJERTO SIN DISPOSITIVOS INTERNOS DE FIJACION U OSTEOTOMIA</t>
  </si>
  <si>
    <t>ALARGAMIENTO DE HUMERO POR INJERTO CON DISPOSITIVOS INTERNOS DE FIJACION U OSTEOTOMIA</t>
  </si>
  <si>
    <t>ALARGAMIENTO DE HUMERO POR TECNICA DE DISTRACCION SIN (CORTICOTOMIA, OSTEOTOMIA)</t>
  </si>
  <si>
    <t>ALARGAMIENTO DE HUMERO POR TECNICA DE DISTRACCION CON (CORTICOTOMIA, OSTEOTOMIA)</t>
  </si>
  <si>
    <t>ALARGAMIENTO DE RADIO O CUBITO POR INJERTO SIN DISPOSITIVOS INTERNOS DE FIJACION Y OSTEOTOMIA</t>
  </si>
  <si>
    <t>ALARGAMIENTO DE RADIO Y CUBITO POR INJERTO CON DISPOSITIVOS INTERNOS DE FIJACION Y OSTEOTOMIA</t>
  </si>
  <si>
    <t>ALARGAMIENTO DE CUBITO O RADIO PROGRESIVO CON DISPOSITIVO DE FIJACION EXTERNA</t>
  </si>
  <si>
    <t>ALARGAMIENTO DE CUBITO Y RADIO PROGRESIVO CON DISPOSITIVO DE FIJACION EXTERNA</t>
  </si>
  <si>
    <t>ALARGAMIENTO DE RADIO O CUBITO POR TECNICA DE DISTRACCION SIN (CORTICOTOMIA, OSTEOTOMIA)</t>
  </si>
  <si>
    <t>ALARGAMIENTO DE RADIO Y CUBITO POR TECNICA DE DISTRACCION CON (CORTICOTOMIA, OSTEOTOMIA)</t>
  </si>
  <si>
    <t>ALARGAMIENTO DE METACARPIANOS (UNO O MAS) POR INJERTO SIN DISPOSITIVOS INTERNOS DE FIJACION Y OSTEOTOMIA</t>
  </si>
  <si>
    <t>ALARGAMIENTO DE METACARPIANOS (UNO O MAS) POR INJERTO CON DISPOSITIVOS INTERNOS DE FIJACION Y OSTEOTOMIA</t>
  </si>
  <si>
    <t>ALARGAMIENTO DE METACARPIANOS (UNO O MAS) POR TECNICA DE DISTRACCION SIN (CORTICOTOMIA, OSTEOTOMIA)</t>
  </si>
  <si>
    <t>ALARGAMIENTO DE METACARPIANOS (UNO O MAS) POR TECNICA DE DISTRACCION CON (CORTICOTOMIA, OSTEOTOMIA)</t>
  </si>
  <si>
    <t>ALARGAMIENTO DE TIBIA POR INJERTO SIN DISPOSITIVOS INTERNOS DE FIJACION Y OSTEOTOMIA</t>
  </si>
  <si>
    <t>ALARGAMIENTO DE TIBIA POR INJERTO CON DISPOSITIVOS INTERNOS DE FIJACION Y OSTEOTOMIA</t>
  </si>
  <si>
    <t>ALARGAMIENTO DE PERONE POR INJERTO SIN DISPOSITIVOS INTERNOS DE FIJACION Y OSTEOTOMIA</t>
  </si>
  <si>
    <t>ALARGAMIENTO DE PERONE POR INJERTO CON DISPOSITIVOS INTERNOS DE FIJACION Y OSTEOTOMIA</t>
  </si>
  <si>
    <t>ALARGAMIENTO DE TIBIA POR TECNICA DE DISTRACCION SIN (CORTICOTOMIA, OSTEOTOMIA)</t>
  </si>
  <si>
    <t>ALARGAMIENTO DE TIBIA POR TECNICA DE DISTRACCION CON (CORTICOTOMIA, OSTEOTOMIA)</t>
  </si>
  <si>
    <t>ALARGAMIENTO DE PERONE POR TECNICA DE DISTRACCION SIN (CORTICOTOMIA, OSTEOTOMIA)</t>
  </si>
  <si>
    <t>ALARGAMIENTO DE PERONE POR TECNICA DE DISTRACCION CON (CORTICOTOMIA, OSTEOTOMIA)</t>
  </si>
  <si>
    <t>ALARGAMIENTO DE TARSIANOS (UNO O MAS) POR INJERTO SIN DISPOSITIVOS INTERNOS DE FIJACION Y OSTEOTOMIA</t>
  </si>
  <si>
    <t>ALARGAMIENTO DE TARSIANOS (UNO O MAS) POR INJERTO CON DISPOSITIVOS INTERNOS DE FIJACION Y OSTEOTOMIA</t>
  </si>
  <si>
    <t>ALARGAMIENTO DE METATARSIANOS (UNO O MAS) POR INJERTO SIN DISPOSITIVOS INTERNOS DE FIJACION Y OSTEOTOMIA</t>
  </si>
  <si>
    <t>ALARGAMIENTO DE METATARSIANOS (UNO O MAS) POR INJERTO CON DISPOSITIVOS INTERNOS DE FIJACION Y OSTEOTOMIA</t>
  </si>
  <si>
    <t>ALARGAMIENTO DE TARSIANOS (UNO O MAS) POR TECNICA DE DISTRACCION SIN (CORTICOTOMIA, OSTEOTOMIA)</t>
  </si>
  <si>
    <t>ALARGAMIENTO DE TARSIANOS (UNO O MAS) POR TECNICA DE DISTRACCION CON (CORTICOTOMIA, OSTEOTOMIA)</t>
  </si>
  <si>
    <t>ALARGAMIENTO DE METATARSIANOS (UNO O MAS) POR TECNICA DE DISTRACCION SIN (CORTICOTOMIA, OSTEOTOMIA)</t>
  </si>
  <si>
    <t>ALARGAMIENTO DE METATARSIANOS (UNO O MAS) POR TECNICA DE DISTRACCION CON (CORTICOTOMIA, OSTEOTOMIA)</t>
  </si>
  <si>
    <t>ALARGAMIENTO DE FALANGES DE MANO CON INJERTO SIN DISPOSITIVOS INTERNOS DE FIJACION Y OSTEOTOMIA</t>
  </si>
  <si>
    <t>ALARGAMIENTO DE FALANGES DE MANO POR TECNICA DE DISTRACCION SIN (CORTICOTOMIA, OSTEOTOMIA)</t>
  </si>
  <si>
    <t>ALARGAMIENTO DE FALANGES DE MANO POR TECNICA DE DISTRACCION CON (CORTICOTOMIA, OSTEOTOMIA)</t>
  </si>
  <si>
    <t>ALARGAMIENTO DE FALANGES DE PIE POR INJERTO SIN DISPOSITIVOS INTERNOS DE FIJACION Y OSTEOTOMIA</t>
  </si>
  <si>
    <t>ALARGAMIENTO DE FALANGES DE PIE POR INJERTO CON DISPOSITIVOS INTERNOS DE FIJACION Y OSTEOTOMIA</t>
  </si>
  <si>
    <t>ALARGAMIENTO DE FALANGES DE PIE POR TECNICA DE DISTRACCION SIN (CORTICOTOMIA, OSTEOTOMIA)</t>
  </si>
  <si>
    <t>ALARGAMIENTO DE FALANGES DE PIE POR TECNICA DE DISTRACCION CON (CORTICOTOMIA, OSTEOTOMIA)</t>
  </si>
  <si>
    <t>REPARACION DE PSEUDOARTROSIS DE CLAVICULA</t>
  </si>
  <si>
    <t>REPARACION DE PSEUDOARTROSIS DE HUMERO</t>
  </si>
  <si>
    <t>REPARACION DE PSEUDOARTROSIS DE CUBITO</t>
  </si>
  <si>
    <t>REPARACION DE PSEUDOARTROSIS DE RADIO</t>
  </si>
  <si>
    <t>REPARACION DE PSEUDOARTROSIS DE HUESOS DEL CARPO</t>
  </si>
  <si>
    <t>REPARACION DE PSEUDOARTROSIS DE METACARPIANO</t>
  </si>
  <si>
    <t>REPARACION DE PSEUDOARTROSIS DE FALANGES DE MANO</t>
  </si>
  <si>
    <t>REPARACION DE PSEUDOARTROSIS DE SACROILIACA</t>
  </si>
  <si>
    <t>REPARACION DE PSEUDOARTROSIS DE COLUMNA ANTERIOR DEL ACETABULO</t>
  </si>
  <si>
    <t>REPARACION DE PSEUDOARTROSIS DE COLUMNA POSTERIOR DEL ACETABULO</t>
  </si>
  <si>
    <t>REPARACION DE PSEUDOARTROSIS DE PARED POSTERIOR ACETABULO</t>
  </si>
  <si>
    <t>REPARACION DE PSEUDOARTROSIS DE CUELLO FEMORAL</t>
  </si>
  <si>
    <t>REPARACION DE PSEUDOARTROSIS DE ROTULA</t>
  </si>
  <si>
    <t>REPARACION DE PSEUDOARTROSIS DE TIBIA</t>
  </si>
  <si>
    <t>REPARACION DE PSEUDOARTROSIS DE PERONE</t>
  </si>
  <si>
    <t>REPARACION DE PSEUDOARTROSIS DE ASTRAGALO</t>
  </si>
  <si>
    <t>REPARACION DE PSEUDOARTROSIS DE CALCANEO</t>
  </si>
  <si>
    <t>REPARACION DE PSEUDOARTROSIS DE HUESOS DEL TARSO</t>
  </si>
  <si>
    <t>REPARACION DE PSEUDOARTROSIS DE METATARSIANOS</t>
  </si>
  <si>
    <t>REPARACION DE PSEUDOARTROSIS DE FALANGES DE PIE</t>
  </si>
  <si>
    <t>FIJACION INTERNA SIN REDUCCION DE FRACTURA EN ESCAPULA, CLAVICULA O TORAX (COSTILLAS Y ESTERNON)</t>
  </si>
  <si>
    <t>FIJACION INTERNA SIN REDUCCION DE FRACTURA DE HUMERO</t>
  </si>
  <si>
    <t>FIJACION INTERNA SIN REDUCCION DE FRACTURA DE RADIO O CUBITO</t>
  </si>
  <si>
    <t>FIJACION INTERNA SIN REDUCCION DE FRACTURA DE CARPIANOS O METACARPIANOS</t>
  </si>
  <si>
    <t>FIJACION INTERNA SIN REDUCCION DE FRACTURA DE FEMUR</t>
  </si>
  <si>
    <t>FIJACION INTERNA SIN REDUCCION DE FRACTURA DE ROTULA</t>
  </si>
  <si>
    <t>FIJACION INTERNA SIN REDUCCION DE FRACTURA DE TARSIANOS O METATARSIANOS</t>
  </si>
  <si>
    <t>FIJACION INTERNA SIN REDUCCION DE FRACTURA DE FALANGES DE PIE O DE MANO</t>
  </si>
  <si>
    <t>EXTRACCION DE DISPOSITIVO IMPLANTADO EN HUESO NO ESPECIFICADO</t>
  </si>
  <si>
    <t>EXTRACCION DE CUERPO EXTRANO EN HUESO NO ESPECIFICADO, VIA ABIERTA</t>
  </si>
  <si>
    <t>EXTRACCION DE DISPOSITIVO IMPLANTADO EN ESCAPULA, CLAVICULA O TORAX (COSTILLAS Y ESTERNON)</t>
  </si>
  <si>
    <t>Honorarios de profesional especialista; salas dotadas para tal fin; dotación de materiales, insumo y medicamentos propios para la actividad</t>
  </si>
  <si>
    <t>EXTRACCION DE CUERPO EXTRANO EN ESCAPULA, CLAVICULA O TORAX (COSTILLAS Y ESTERNON), VIA ABIERTA</t>
  </si>
  <si>
    <t>EXTRACCION DE DISPOSITIVO IMPLANTADO EN HUMERO</t>
  </si>
  <si>
    <t>EXTRACCION DE CUERPO EXTRANO EN HUMERO, VIA ABIERTA</t>
  </si>
  <si>
    <t>EXTRACCION DE DISPOSITIVO IMPLANTADO EN RADIO O CUBITO</t>
  </si>
  <si>
    <t>EXTRACCION DE CUERPO EXTRANO EN RADIO O CUBITO, VIA ABIERTA</t>
  </si>
  <si>
    <t>EXTRACCION DE DISPOSITIVO IMPLANTADO EN CARPIANOS O METACARPIANOS (UNO O MAS)</t>
  </si>
  <si>
    <t>EXTRACCION DE CUERPO EXTRANO EN CARPIANOS O METACARPIANOS (UNO O MAS), VIA ABIERTA</t>
  </si>
  <si>
    <t>EXTRACCION DE DISPOSITIVO IMPLANTADO EN FEMUR</t>
  </si>
  <si>
    <t>EXTRACCION DE CUERPO EXTRANO EN FEMUR, VIA ABIERTA</t>
  </si>
  <si>
    <t>EXTRACCION DE DISPOSITIVO IMPLANTADO EN ROTULA</t>
  </si>
  <si>
    <t>EXTRACCION DE CUERPO EXTRANO EN ROTULA, VIA ABIERTA</t>
  </si>
  <si>
    <t>EXTRACCION DE DISPOSITIVO IMPLANTADO EN TIBIA O PERONE</t>
  </si>
  <si>
    <t>EXTRACCION DE CUERPO EXTRANO EN TIBIA O PERONE, VIA ABIERTA</t>
  </si>
  <si>
    <t>EXTRACCION DE DISPOSITIVO IMPLANTADO EN TARSIANOS O METATARSIANOS (CADA UNO)</t>
  </si>
  <si>
    <t>EXTRACCION DE CUERPO EXTRANO EN TARSIANOS O METATARSIANOS (CADA UNO) VIA ABIERTA</t>
  </si>
  <si>
    <t>EXTRACCION DE DISPOSITIVO IMPLANTADO EN FALANGES (UNO O MAS) DE MANO</t>
  </si>
  <si>
    <t>EXTRACCION DE CUERPO EXTRANO EN FALANGES (UNO O MAS) DE MANO, VIA ABIERTA</t>
  </si>
  <si>
    <t>EXTRACCION DE DISPOSITIVO IMPLANTADO EN FALANGES (UNO O MAS) DE PIE</t>
  </si>
  <si>
    <t>EXTRACCION DE CUERPO EXTRANO EN FALANGES (UNO O MAS) DE PIE, VIA ABIERTA</t>
  </si>
  <si>
    <t>EXTRACCION DE DISPOSITIVO IMPLANTADO EN HUESOS PELVIANOS</t>
  </si>
  <si>
    <t>EXTRACCION DE CUERPO EXTRANO EN HUESOS PELVIANOS, VIA ABIERTA</t>
  </si>
  <si>
    <t>OSTEOCLASTIA DE HUMERO</t>
  </si>
  <si>
    <t>OSTEOCLASTIA DE RADIO O CUBITO</t>
  </si>
  <si>
    <t>OSTEOCLASTIA DE CARPIANOS O METACARPIANOS</t>
  </si>
  <si>
    <t>OSTEOCLASTIA DE FEMUR</t>
  </si>
  <si>
    <t>OSTEOCLASTIA DE ROTULA</t>
  </si>
  <si>
    <t>OSTEOCLASTIA DE TIBIA O PERONE</t>
  </si>
  <si>
    <t>OSTEOCLASTIA DE TARSIANOS O METATARSIANOS</t>
  </si>
  <si>
    <t>OSTEOCLASTIA DE FALANGES (UNO O MAS) DE MANO</t>
  </si>
  <si>
    <t>OSTEOCLASTIA DE FALANGES (UNO O MAS) DE PIE</t>
  </si>
  <si>
    <t>REDUCCION CERRADA DE FRACTURA SIN FIJACION INTERNA DE HUMERO</t>
  </si>
  <si>
    <t>REDUCCION CERRADA SIN FIJACION DE FRACTURA DE RADIO Y CUBITO (RADIOCUBITAL PROXIMAL O DISTAL)</t>
  </si>
  <si>
    <t>REDUCCION CERRADA DE FRACTURA SIN FIJACION INTERNA DE CUBITO O RADIO</t>
  </si>
  <si>
    <t>REDUCCION CERRADA DE FRACTURA SIN FIJACION DE FRACTURA DE HUESOS DEL CARPO (UNO O MAS)</t>
  </si>
  <si>
    <t>REDUCCION CERRADA DE FRACTURA SIN FIJACION DE FRACTURA DE METACARPIANOS (UNO O MAS)</t>
  </si>
  <si>
    <t>REDUCCION CERRADA DE FRACTURA DE FEMUR SIN FIJACION INTERNA</t>
  </si>
  <si>
    <t>REDUCCION CERRADA DE FRACTURA SIN FIJACION INTERNA DE ROTULA</t>
  </si>
  <si>
    <t>REDUCCION CERRADA DE FRACTURA DE TIBIA</t>
  </si>
  <si>
    <t>REDUCCION CERRADA DE FRACTURA DE PERONE</t>
  </si>
  <si>
    <t>REDUCCION CERRADA SIN FIJACION INTERNA FRACTURA TARSO O METATARSO</t>
  </si>
  <si>
    <t>REDUCCION CERRADA DE FRACTURA SIN FIJACION INTERNA DE FALANGES DE MANO (UNA O MAS)</t>
  </si>
  <si>
    <t>REDUCCION CERRADA DE FRACTURA SIN FIJACION INTERNA DE FALANGES DE PIE (UNA O MAS)</t>
  </si>
  <si>
    <t>REDUCCION CERRADA DE FRACTURA SIN FIJACION INTERNA DE FRACTURA DE HUESOS PELVIANOS</t>
  </si>
  <si>
    <t>REDUCCION CERRADA DE FRACTURA DE COLUMNA CERVICAL E INMOVILIZACION CON DISPOSITIVO</t>
  </si>
  <si>
    <t>REDUCCION CERRADA DE FRACTURA COLUMNA VERTEBRAL (DORSAL O LUMBAR) E INMOVILIZACION</t>
  </si>
  <si>
    <t>REDUCCION CERRADA DE FRACTURA DE SACRO O SACROILIACA O COCCIGEA</t>
  </si>
  <si>
    <t>REDUCCION INDIRECTA DE FRACTURA CON FIJACION INTERNA DE ESCAPULA CLAVICULA O TORAX (COSTILLAS Y ESTERNON)</t>
  </si>
  <si>
    <t>REDUCCION INDIRECTA DE FRACTURA CON FIJACION INTERNA DE LESIONES INTRAARTICULARES DE HOMBRO VIA ARTROSCOPICA</t>
  </si>
  <si>
    <t>REDUCCION INDIRECTA DE FRACTURA CON FIJACION INTERNA DE HUMERO (EPIFISIS O DIAFISIS), PERCUTANEA CON PINES</t>
  </si>
  <si>
    <t>REDUCCION INDIRECTA DE FRACTURA DE CUBITO O RADIO CON FIJACION</t>
  </si>
  <si>
    <t>REDUCCION INDIRECTA DE FRACTURA DE CUBITO Y RADIO CON FIJACION</t>
  </si>
  <si>
    <t>FIJACION INTERNA DE FRACTURA E INESTABILIDAD DE MUNECA POR ARTROSCOPIA</t>
  </si>
  <si>
    <t>REDUCCION INDIRECTA DE FRACTURA DE METACARPIANOS Y FIJACION PERCUTANEA CON DISPOSITIVO</t>
  </si>
  <si>
    <t>REDUCCION DE FRACTURA DE HUESOS DE CARPO Y FIJACION PERCUTANEA CON DISPOSITIVO</t>
  </si>
  <si>
    <t>REDUCCION DE FRACTURA DE HUESO DE CARPO CON DISPOSITIVO VIA ARTROSCOPICA</t>
  </si>
  <si>
    <t>REDUCCION INDIRECTA DE FRACTURA CON FIJACION INTERNA DE ROTULA</t>
  </si>
  <si>
    <t>REDUCCION INDIRECTA DE PILON CON FIJACION EXTERNA</t>
  </si>
  <si>
    <t>REDUCCION INDIRECTA DE FRACTURAS OSTEOCONDRALES O DE LA ESPINA TIBIAL CON FIJACION INTERNA VIA ARTROSCOPICA</t>
  </si>
  <si>
    <t>REDUCCION INDIRECTA DE FRACTURAS DEL TERCIO PROXIMAL DE LA TIBIA CON FIJACION INTERNA</t>
  </si>
  <si>
    <t>REDUCCION INDIRECTA DE FRACTURAS DE LA TIBIA DIAFISIARIA CON FIJACION INTERNA</t>
  </si>
  <si>
    <t>REDUCCION INDIRECTA DE FRACTURAS DE PERONE CON FIJACION INTERNA</t>
  </si>
  <si>
    <t>REVISION ENDOSCOPICA DE DISPOSITIVOS DE FIJACION (OSTEOSINTESIS) DE LAS FRACTURAS DEL TERCIO PROXIMAL DE LA TIBIA</t>
  </si>
  <si>
    <t>REDUCCION INDIRECTA DE FRACTURA CON FIJACION PERCUTANEA CON DISPOSITIVO DE FALANGES DE PIE O DE MANO</t>
  </si>
  <si>
    <t>REDUCCION ABIERTA SIN FIJACION INTERNA DE FRACTURA DE ESCAPULA O CLAVICULA</t>
  </si>
  <si>
    <t>REDUCCION ABIERTA SIN FIJACION INTERNA DE FRACTURA CUELLO Y GLENOIDES</t>
  </si>
  <si>
    <t>REDUCCION ABIERTA DE FRACTURA SIN FIJACION INTERNA DE HUMERO</t>
  </si>
  <si>
    <t>REDUCCION ABIERTA DE FRACTURA SIN FIJACION INTERNA DE RADIO O CUBITO</t>
  </si>
  <si>
    <t>REDUCCION ABIERTA DE FRACTURA SIN FIJACION INTERNA DE RADIO Y CUBITO</t>
  </si>
  <si>
    <t>REDUCCION ABIERTA SIN FIJACION DE FRACTURA DE HUESO DEL CARPO O METACARPO</t>
  </si>
  <si>
    <t>REDUCCION ABIERTA SIN FIJACION DE FRACTURA DE HUESO DEL CARPO O METACARPO VIA ARTROSCOPICA</t>
  </si>
  <si>
    <t>REDUCCION ABIERTA DE FRACTURA DE FEMUR SIN FIJACION INTERNA</t>
  </si>
  <si>
    <t>REDUCCION ABIERTA DE FRACTURA DE ROTULA SIN FIJACION INTERNA</t>
  </si>
  <si>
    <t>REDUCCION ABIERTA FRACTURA SIN FIJACION INTERNA, DE HUESOS DEL TARSO O METATARSO (UNO O MAS)</t>
  </si>
  <si>
    <t>REDUCCION ABIERTA DE FRACTURA SIN FIJACION INTERNA DE FALANGES DE MANO</t>
  </si>
  <si>
    <t>REDUCCION ABIERTA DE FRACTURA SIN FIJACION INTERNA DE FALANGES DE PIE</t>
  </si>
  <si>
    <t>REDUCCION ABIERTA DE FRACTURA CON FIJACION INTERNA (DISPOSITIVOS DE FIJACION U OSTEOSINTESIS) DE CLAVICULA</t>
  </si>
  <si>
    <t>REDUCCION ABIERTA DE FRACTURA CON FIJACION INTERNA DE ESCAPULA</t>
  </si>
  <si>
    <t>REDUCCION ABIERTA DE FRACTURA SUBCAPITAL DE HUMERO CON FIJACION INTERNA (DISPOSITIVOS DE FIJACION U OSTEOSINTESIS)</t>
  </si>
  <si>
    <t>REDUCCION ABIERTA DE FRACTURA DE TUBEROSIDAD PROXIMAL DE HUMERO CON FIJACION INTERNA (DISPOSITIVOS DE FIJACION U OSTEOSINTESIS)</t>
  </si>
  <si>
    <t>REDUCCION ABIERTA DE FRACTURA CONMINUTA DE TERCIO PROXIMAL HUMERO CON FIJACION INTERNA (DISPOSITIVOS DE FIJACION U OSTEOSINTESIS)</t>
  </si>
  <si>
    <t>REDUCCION ABIERTA DE FRACTURA SUPRACONDILEA DE HUMERO CON FIJACION INTERNA (DISPOSITIVOS DE FIJACION U OSTEOSINTESIS)</t>
  </si>
  <si>
    <t>REDUCCION ABIERTA DE FRACTURA SUPRACONDILEA E INTERCONDILEA DE HUMERO CON FIJACION INTERNA (DISPOSITIVOS DE FIJACION U OSTEOSINTESIS)</t>
  </si>
  <si>
    <t>REDUCCION ABIERTA DE FRACTURA DE EPICONDILO O EPITROCLEA DE HUMERO CON FIJACION INTERNA (DISPOSITIVOS DE FIJACION U OSTEOSINTESIS)</t>
  </si>
  <si>
    <t>REDUCCION ABIERTA DE FRACTURA EN DIAFISIS DE HUMERO CON FIJACION INTERNA (DISPOSITIVOS DE FIJACION U OSTEOSINTESIS)</t>
  </si>
  <si>
    <t>REDUCCION ABIERTA DE FRACTURA EN DIAFISIS DE CUBITO O RADIO CON FIJACION INTERNA</t>
  </si>
  <si>
    <t>REDUCCION ABIERTA DE FRACTURA EN SEGMENTO PROXIMAL DE CUBITO O DE OLECRANON CON FIJACION INTERNA</t>
  </si>
  <si>
    <t>REDUCCION ABIERTA DE FRACTURA EN SEGMENTO DISTAL DE CUBITO O RADIO CON FIJACION INTERNA</t>
  </si>
  <si>
    <t>REDUCCION ABIERTA DE FRACTURA EN SEGMENTO PROXIMAL DE RADIO (CUPULA RADIAL) CON FIJACION INTERNA</t>
  </si>
  <si>
    <t>REDUCCION ABIERTA DE FRACTURA EN SEGMENTO PROXIMAL DE RADIO Y CUBITO CON FIJACION INTERNA</t>
  </si>
  <si>
    <t>REDUCCION ABIERTA DE FRACTURA EN SEGMENTO DISTAL DE RADIO Y CUBITO CON FIJACION INTERNA</t>
  </si>
  <si>
    <t>REDUCCION ABIERTA DE FRACTURA EN DIAFISIS DE CUBITO Y RADIO CON FIJACION INTERNA</t>
  </si>
  <si>
    <t>REDUCCION ABIERTA DE FRACTURA DE HUESOS DE CARPO CON FIJACION INTERNA</t>
  </si>
  <si>
    <t>REDUCCION ABIERTA DE FRACTURA DE HUESOS DE CARPO CON FIJACION INTERNA VIA ARTROSCOPICA</t>
  </si>
  <si>
    <t>REDUCCION ABIERTA DE FRACTURA DE METACARPIANOS CON FIJACION INTERNA</t>
  </si>
  <si>
    <t>REDUCCION ABIERTA DE FRACTURA DE METACARPIANOS CON FIJACION INTERNA VIA ARTROSCOPICA</t>
  </si>
  <si>
    <t>REDUCCION ABIERTA DE FRACTURA EN ROTULA CON FIJACION INTERNA (DISPOSITIVOS DE FIJACION U OSTEOSINTESIS)</t>
  </si>
  <si>
    <t>REDUCCION ABIERTA DE FRACTURA DE PERONE PROXIMAL CON FIJACION INTERNA</t>
  </si>
  <si>
    <t>REDUCCION ABIERTA DE FRACTURA DE PERONE PROXIMAL CON FIJACION EXTERNA</t>
  </si>
  <si>
    <t>REDUCCION ABIERTA DE FRACTURA DE PERONE DIAFISIARIO CON FIJACION INTERNA</t>
  </si>
  <si>
    <t>REDUCCION ABIERTA DE FRACTURA DE PERONE DIAFISIARIO CON FIJACION EXTERNA</t>
  </si>
  <si>
    <t>REDUCCION ABIERTA DE FRACTURA DE PERONE DISTAL CON FIJACION INTERNA</t>
  </si>
  <si>
    <t>REDUCCION ABIERTA DE FRACTURA DE PERONE DISTAL CON FIJACION EXTERNA</t>
  </si>
  <si>
    <t>REDUCCION ABIERTA DE FRACTURA DE TIBIA PROXIMAL CON FIJACION INTERNA</t>
  </si>
  <si>
    <t>REDUCCION ABIERTA DE FRACTURA DE ESPINA TIBIAL CON FIJACION INTERNA</t>
  </si>
  <si>
    <t>REDUCCION ABIERTA DE FRACTURA DE TIBIA PROXIMAL CON FIJACION EXTERNA</t>
  </si>
  <si>
    <t>REDUCCION ABIERTA DE FRACTURA DE TIBIA DIAFISIARIA CON FIJACION INTERNA</t>
  </si>
  <si>
    <t>REDUCCION ABIERTA DE FRACTURA DE TIBIA DIAFISIARIA CON FIJACION EXTERNA</t>
  </si>
  <si>
    <t>REDUCCION ABIERTA DE FRACTURA DE TIBIA DISTAL CON FIJACION INTERNA</t>
  </si>
  <si>
    <t>REDUCCION ABIERTA DE FRACTURA DE TIBIA DISTAL CON FIJACION EXTERNA</t>
  </si>
  <si>
    <t>REDUCCION ABIERTA DE FRACTURA DE TARSO (CADA UNO) CON FIJACION INTERNA (DISPOSITIVOS DE FIJACION U OSTEOSINTESIS)</t>
  </si>
  <si>
    <t>REDUCCION ABIERTA DE FRACTURA DE METATARSIANO (CADA UNO) CON FIJACION INTERNA (DISPOSITIVOS DE FIJACION U OSTEOSINTESIS)</t>
  </si>
  <si>
    <t>REDUCCION ABIERTA DE FRACTURA CALCANEO CON FIJACION INTERNA</t>
  </si>
  <si>
    <t>REDUCCION ABIERTA DE FRACTURA EN FALANGES DE MANO (UNA O MAS) CON FIJACION INTERNA</t>
  </si>
  <si>
    <t>REDUCCION ABIERTA DE FRACTURA EN FALANGES DE PIE (UNA O MAS) CON FIJACION INTERNA</t>
  </si>
  <si>
    <t>REDUCCION ABIERTA DE FRACTURA DEL ILIACO CON FIJACION INTERNA (DISPOSITIVOS DE FIJACION U OSTEOSINTESIS)</t>
  </si>
  <si>
    <t>REDUCCION ABIERTA DE FRACTURA EN RAMAS PUBIS CON FIJACION INTERNA (DISPOSITIVOS DE FIJACION U OSTEOSINTESIS)</t>
  </si>
  <si>
    <t>REDUCCION ABIERTA DE FRACTURA EN SINFISIS PUBICA CON FIJACION INTERNA (DISPOSITIVOS DE FIJACION U OSTEOSINTESIS)</t>
  </si>
  <si>
    <t>REDUCCION ABIERTA DE FRACTURA DE LAMINA CUADRILATERA CON ABORDAJE ANTERIOR MAS VENTANA LATERAL ILIOINGUINAL CON FIJACION INTERNA</t>
  </si>
  <si>
    <t>REDUCCION CERRADA DE EPIFISIS SEPARADA EN HUMERO SIN FIJACION</t>
  </si>
  <si>
    <t>REDUCCION CERRADA DE EPIFISIS SEPARADA EN HUMERO CON FIJACION</t>
  </si>
  <si>
    <t>REDUCCION CERRADA DE EPIFISIS SEPARADA EN CUBITO O RADIO SIN FIJACION</t>
  </si>
  <si>
    <t>REDUCCION CERRADA DE EPIFISIS SEPARADA EN CUBITO O RADIO CON FIJACION</t>
  </si>
  <si>
    <t>REDUCCION CERRADA DE EPIFISIS SEPARADA EN RADIO Y CUBITO SIN FIJACION</t>
  </si>
  <si>
    <t>REDUCCION CERRADA DE EPIFISIS SEPARADA EN RADIO Y CUBITO CON FIJACION</t>
  </si>
  <si>
    <t>REDUCCION CERRADA DE EPIFISIS SEPARADA EN FEMUR SIN FIJACION</t>
  </si>
  <si>
    <t>REDUCCION CERRADA DE EPIFISIS SEPARADA EN FEMUR CON FIJACION</t>
  </si>
  <si>
    <t>REDUCCION CERRADA DE EPIFISIS SEPARADA DE TIBIA O PERONE SIN FIJACION</t>
  </si>
  <si>
    <t>REDUCCION INDIRECTA DE EPIFISIS SEPARADA DE TIBIA O PERONE CON FIJACION</t>
  </si>
  <si>
    <t>REDUCCION CERRADA DE EPIFISIS SEPARADA DE TIBIA Y PERONE SIN FIJACION</t>
  </si>
  <si>
    <t>REDUCCION INDIRECTA DE EPIFISIS SEPARADA DE TIBIA Y PERONE CON FIJACION</t>
  </si>
  <si>
    <t>REDUCCION ABIERTA SIN FIJACION INTERNA DE EPIFISIS SEPARADA DE HUMERO</t>
  </si>
  <si>
    <t>REDUCCION ABIERTA CON FIJACION INTERNA DE EPIFISIS SEPARADA DE HUMERO</t>
  </si>
  <si>
    <t>REDUCCION ABIERTA DE EPIFISIS SEPARADA DE RADIO O CUBITO SIN FIJACION</t>
  </si>
  <si>
    <t>REDUCCION ABIERTA DE EPIFISIS SEPARADA DE RADIO O CUBITO CON FIJACION</t>
  </si>
  <si>
    <t>REDUCCION ABIERTA DE EPIFISIS SEPARADA DE RADIO Y CUBITO SIN FIJACION</t>
  </si>
  <si>
    <t>REDUCCION ABIERTA DE EPIFISIS SEPARADA DE RADIO Y CUBITO CON FIJACION</t>
  </si>
  <si>
    <t>REDUCCION ABIERTA DE EPIFISIS SEPARADA DE TIBIA O PERONE SIN FIJACION</t>
  </si>
  <si>
    <t>REDUCCION ABIERTA DE EPIFISIS SEPARADA DE TIBIA O PERONE CON FIJACION</t>
  </si>
  <si>
    <t>REDUCCION ABIERTA DE EPIFISIS SEPARADA DE TIBIA Y PERONE SIN FIJACION</t>
  </si>
  <si>
    <t>REDUCCION ABIERTA DE EPIFISIS SEPARADA DE TIBIA Y PERONE CON FIJACION</t>
  </si>
  <si>
    <t>LAVADO Y DESBRIDAMIENTO DE FRACTURA ABIERTA DE HUMERO</t>
  </si>
  <si>
    <t>LAVADO Y DESBRIDAMIENTO DE FRACTURA ABIERTA DE CUBITO O RADIO</t>
  </si>
  <si>
    <t>LAVADO Y DESBRIDAMIENTO DE FRACTURA ABIERTA O EXPUESTA EN MANO (EXCEPTO FALANGES)</t>
  </si>
  <si>
    <t>LAVADO Y DESBRIDAMIENTO DE FRACTURAS EXPUESTAS DE FALANGES EN MANO</t>
  </si>
  <si>
    <t>LAVADO Y DESBRIDAMIENTO DE FRACTURA ABIERTA DE FEMUR</t>
  </si>
  <si>
    <t>LAVADO Y DESBRIDAMIENTO DE FRACTURA ABIERTA DE TIBIA O PERONE</t>
  </si>
  <si>
    <t>LAVADO Y DESBRIDAMIENTO DE FRACTURA ABIERTA DE TARSIANOS O METATARSIANOS</t>
  </si>
  <si>
    <t>LAVADO Y DESBRIDAMIENTO DE FRACTURA ABIERTA DE DEDOS DE PIE</t>
  </si>
  <si>
    <t>LAVADO Y DESBRIDAMIENTO DE FRACTURA EXPUESTA DE ROTULA</t>
  </si>
  <si>
    <t>LAVADO Y DESBRIDAMIENTO DE FRACTURA EXPUESTA DE PELVIS</t>
  </si>
  <si>
    <t>REDUCCION CERRADA DE LUXACION EN HOMBRO</t>
  </si>
  <si>
    <t>REDUCCION CERRADA DE LUXACION EN CODO</t>
  </si>
  <si>
    <t>REDUCCION CERRADA DE LUXACION EN MUNECA</t>
  </si>
  <si>
    <t>REDUCCION CERRADA DE LUXACION CARPIANA</t>
  </si>
  <si>
    <t>REDUCCION CERRADA DE LUXACION CARPOMETACARPIANA</t>
  </si>
  <si>
    <t>REDUCCION CERRADA DE LUXACION METACARPOFALANGICA (UNA O MAS)</t>
  </si>
  <si>
    <t>REDUCCION CERRADA DE LUXACION INTERFALANGICA (UNA O MAS)</t>
  </si>
  <si>
    <t>REDUCCION CERRADA DE DISPLASIA O LUXACION CONGENITA DE CADERA (UNI O BILATERAL)</t>
  </si>
  <si>
    <t>REDUCCION CERRADA DE LUXACION TRAUMATICA DE CADERA</t>
  </si>
  <si>
    <t>REDUCCION CERRADA DE DISPLASIA O LUXACION CONGENITA DE CADERA CON TENOTOMIA DE ADUCTORES O PSOAS</t>
  </si>
  <si>
    <t>REDUCCION CERRADA DE LUXACION TRAUMATICA DE RODILLA</t>
  </si>
  <si>
    <t>REDUCCION CERRADA DE LUXACION TIBIOPERONERA PROXIMAL</t>
  </si>
  <si>
    <t>REDUCCION CERRADA DE LUXACION TRAUMATICA DE ROTULA</t>
  </si>
  <si>
    <t>REDUCCION CERRADA DE LUXACION TRAUMATICA TOBILLO (CUELLO DE PIE)</t>
  </si>
  <si>
    <t>REDUCCION CERRADA DE LUXACION TARSO-METATARSIANOS</t>
  </si>
  <si>
    <t>REDUCCION CERRADA DE LUXACION TARSO-METATARSIANOS CON FIJACION PERCUTANEA</t>
  </si>
  <si>
    <t>REDUCCION CERRADA DE LUXACIONES METATARSO-FALANGICAS O INTERFALANGICAS EN PIE</t>
  </si>
  <si>
    <t>REDUCCION CERRADA DE LUXACION DE SACRO Y COCCIX</t>
  </si>
  <si>
    <t>REDUCCION ABIERTA DE LUXACION ACROMIOCLAVICULAR</t>
  </si>
  <si>
    <t>REDUCCION ABIERTA DE LA LUXACION GLENOHUMERAL</t>
  </si>
  <si>
    <t>REDUCCION ABIERTA DE LUXACION DE LA CABEZA RADIAL</t>
  </si>
  <si>
    <t>REDUCCION DE LUXACION RADIOCUBITAL VIA ABIERTA</t>
  </si>
  <si>
    <t>REDUCCION ABIERTA DE LUXACION RADIOCUBITAL VIA ARTROSCOPICA</t>
  </si>
  <si>
    <t>REDUCCION CON FIJACION DE LUXACION CARPIANA VIA ABIERTA</t>
  </si>
  <si>
    <t>REDUCCION CON FIJACION DE LUXACION CARPIANA VIA ARTROSCOPICA</t>
  </si>
  <si>
    <t>REDUCCION CON FIJACION DE LUXACION CARPO-METACARPIANA VIA ABIERTA</t>
  </si>
  <si>
    <t>REDUCCION CON FIJACION DE LUXACION CARPO-METACARPIANA VIA ARTROSCOPICA</t>
  </si>
  <si>
    <t>REDUCCION CON FIJACION DE LUXACION METACARPOFALANGICA O INTERFALANGICA VIA ABIERTA</t>
  </si>
  <si>
    <t>REDUCCION CON FIJACION DE LUXACION METACARPOFALANGICA O INTERFALANGICA VIA ARTROSCOPICA</t>
  </si>
  <si>
    <t>REDUCCION ABIERTA DE LUXACION CONGENITA DE CADERA</t>
  </si>
  <si>
    <t>REDUCCION ABIERTA DE LUXACION TRAUMATICA DE CADERA</t>
  </si>
  <si>
    <t>REDUCCION ABIERTA DE LUXACION DE LA RODILLA</t>
  </si>
  <si>
    <t>REDUCCION ABIERTA DE LUXACION DE ROTULA</t>
  </si>
  <si>
    <t>REDUCCION ABIERTA DE LUXACION DE TOBILLO (TIBIOASTRAGALINA)</t>
  </si>
  <si>
    <t>REDUCCION ABIERTA DE LUXACION TARSO-METATARSIANOS (UNO O MAS) CON DISPOSITIVO DE FIJACION</t>
  </si>
  <si>
    <t>REDUCCION DE FRACTURAS INTRAARTICULARES Y LUXOFRACTURAS EN HOMBRO</t>
  </si>
  <si>
    <t>REDUCCION CERRADA DE LUXOFRACTURA RADIOCUBITAL(MONTEGGIA-GALLEAZI)</t>
  </si>
  <si>
    <t>REDUCCION CERRADA DE FRACTURA DE CODO</t>
  </si>
  <si>
    <t>REDUCCION ABIERTA FRACTURA CODO SIN FIJACION INTERNA (DISPOSITIVOS DE FIJACION U OSTEOSINTESIS)</t>
  </si>
  <si>
    <t>REDUCCION ABIERTA FRACTURA O LUXOFRACTURA CODO CON FIJACION INTERNA (DISPOSITIVOS DE FIJACION U OSTEOSINTESIS)</t>
  </si>
  <si>
    <t>REDUCCION ABIERTA Y FIJACION DE LUXOFRACTURA DE BENNET</t>
  </si>
  <si>
    <t>REDUCCION CERRADA Y FIJACION DE LUXOFRACTURA DE BENNET</t>
  </si>
  <si>
    <t>REDUCCION ABIERTA CON FIJACION DE FRACTURA INTRAARTICULAR DE MANO (UNA O MAS ARTICULACIONES)</t>
  </si>
  <si>
    <t>REDUCCION ABIERTA CON FIJACION DE FRACTURA INTRAARTICULAR DE MANO VIA ARTROSCOPICA</t>
  </si>
  <si>
    <t>REDUCCION DE FRACTURA INTRAARTICULAR Y LUXOFRACTURA DE CADERA</t>
  </si>
  <si>
    <t>REDUCCION INDIRECTA DE FRACTURA DEL ILIACO CON FIJACION INTERNA</t>
  </si>
  <si>
    <t>REDUCCION INDIRECTA DE FRACTURA SACROILIACO CON FIJACION INTERNA</t>
  </si>
  <si>
    <t>REDUCCION INDIRECTA DE FRACTURA EN RAMAS PUBIS CON FIJACION INTERNA</t>
  </si>
  <si>
    <t>REDUCCION INDIRECTA DE FRACTURA EN SINFISIS PUBICA CON FIJACION INTERNA</t>
  </si>
  <si>
    <t>REDUCCION DE FRACTURAS INTRAARTICULARES Y LUXOFRACTURAS EN RODILLA POR ARTROTOMIA</t>
  </si>
  <si>
    <t>REDUCCION DE LAS FRACTURAS INTRAARTICULARES DE RODILLA CON FIJACION INTERNA POR ARTROSCOPIA</t>
  </si>
  <si>
    <t>REDUCCION ABIERTA DE LUXO-FRACTURA TOBILLO SIN FIJACION INTERNA (DISPOSITIVOS DE FIJACION U OSTEOSINTESIS)</t>
  </si>
  <si>
    <t>REDUCCION CERRADA DE LUXOFRACTURA DE CUELLO DE PIE O TOBILLO</t>
  </si>
  <si>
    <t>REDUCCION ABIERTA CON FIJACION DE LUXO FRACTURA O FRACTURA (UNI O BIMALEOLAR) DE TOBILLO</t>
  </si>
  <si>
    <t>REDUCCION ABIERTA CON FIJACION DE LUXO FRACTURA TRIMALEOLAR DE TOBILLO</t>
  </si>
  <si>
    <t>REDUCCION CON FIJACION DE LAS FRACTURAS DE TOBILLO POR ARTROSCOPIA</t>
  </si>
  <si>
    <t>REDUCCION ABIERTA DE LUXOFRACTURA CON FIJACION DE HUESOS DEL TARSO (CADA UNO)</t>
  </si>
  <si>
    <t>REDUCCION ABIERTA DE LUXOFRACTURA CON FIJACION DE HUESOS DEL METATARSO (CADA UNO)</t>
  </si>
  <si>
    <t>REDUCCION ABIERTA DE LUXOFRACTURA CON FIJACION DE HALLUX</t>
  </si>
  <si>
    <t>REDUCCION ABIERTA DE LUXOFRACTURA CON FIJACION DE HUESOS SESAMOIDEOS</t>
  </si>
  <si>
    <t>REDUCCION ABIERTA DE LUXOFRACTURA CON FIJACION DE HUESO DE DEDO DE PIE (CADA UNO)</t>
  </si>
  <si>
    <t>EXTRACCION DE DISPOSITIVO IMPLANTADO EN HOMBRO POR ARTROTOMIA</t>
  </si>
  <si>
    <t>EXTRACCION DE CUERPO EXTRANO INTRAARTICULAR EN HOMBRO POR ARTROTOMIA</t>
  </si>
  <si>
    <t>EXTRACCION DE DISPOSITIVO IMPLANTADO EN HOMBRO VIA ARTROSCOPICA</t>
  </si>
  <si>
    <t>EXTRACCION DE CUERPO EXTRANO INTRAARTICULAR EN HOMBRO VIA ARTROSCOPICA</t>
  </si>
  <si>
    <t>EXTRACCION DE DISPOSITIVO IMPLANTADO EN CODO POR ARTROTOMIA</t>
  </si>
  <si>
    <t>EXTRACCION DE CUERPO EXTRANO INTRAARTICULAR EN CODO POR ARTROTOMIA</t>
  </si>
  <si>
    <t>EXTRACCION DE DISPOSITIVO IMPLANTADO EN MUNECA POR ARTROTOMIA</t>
  </si>
  <si>
    <t>EXTRACCION DE CUERPO EXTRANO INTRAARTICULAR EN MUNECA POR ARTROTOMIA</t>
  </si>
  <si>
    <t>EXTRACCION DE DISPOSITIVO IMPLANTADO EN MANO Y DEDO POR ARTROTOMIA</t>
  </si>
  <si>
    <t>EXTRACCION DE CUERPO EXTRANO EN ARTICULACION DE MANO POR ARTROTOMIA</t>
  </si>
  <si>
    <t>EXTRACCION DE DISPOSITIVO IMPLANTADO EN CADERA POR ARTROTOMIA</t>
  </si>
  <si>
    <t>EXTRACCION DE CUERPO EXTRANO INTRAARTICULAR EN CADERA POR ARTROTOMIA</t>
  </si>
  <si>
    <t>EXTRACCION DE DISPOSITIVO IMPLANTADO EN RODILLA POR ARTROTOMIA</t>
  </si>
  <si>
    <t>EXTRACCION DE CUERPO EXTRANO INTRAARTICULAR EN RODILLA POR ARTROTOMIA</t>
  </si>
  <si>
    <t>EXTRACCION DE DISPOSITIVO IMPLANTADO EN TOBILLO POR ARTROTOMIA</t>
  </si>
  <si>
    <t>EXTRACCION DE CUERPO EXTRANO INTRAARTICULAR EN TOBILLO POR ARTROTOMIA</t>
  </si>
  <si>
    <t>EXTRACCION DE DISPOSITIVO IMPLANTADO EN PIE Y ARTEJOS POR ARTROTOMIA</t>
  </si>
  <si>
    <t>EXTRACCION DE CUERPO EXTRANO EN PIE O ARTEJOS POR ARTROTOMIA</t>
  </si>
  <si>
    <t>ARTROTOMIA DE HOMBRO CON EXPLORACION DE ARTICULACION ACROMIOCLAVICULAR O ESTERNO CLAVICULAR</t>
  </si>
  <si>
    <t>ARTROTOMIA DE CODO</t>
  </si>
  <si>
    <t>ARTROTOMIA DE MUNECA</t>
  </si>
  <si>
    <t>ARTROTOMIA EN MANO</t>
  </si>
  <si>
    <t>ARTROTOMIA DE RODILLA</t>
  </si>
  <si>
    <t>ARTROTOMIA DE TOBILLO O CUELLO DE PIE</t>
  </si>
  <si>
    <t>ARTROTOMIA EN PIE</t>
  </si>
  <si>
    <t>ARTROSCOPIA DIAGNOSTICA DE HOMBRO</t>
  </si>
  <si>
    <t>ARTROSCOPIA DIAGNOSTICA DE CODO</t>
  </si>
  <si>
    <t>ARTROSCOPIA DIAGNOSTICA DE MUNECA</t>
  </si>
  <si>
    <t>ARTROSCOPIA DIAGNOSTICA DE FALANGES (UNA O MAS) DE MANO</t>
  </si>
  <si>
    <t>ARTROSCOPIA DE PELVIS</t>
  </si>
  <si>
    <t>ARTROSCOPIA DE CADERA</t>
  </si>
  <si>
    <t>ARTROSCOPIA DIAGNOSTICA DE RODILLA</t>
  </si>
  <si>
    <t>ARTROSCOPIA DE TOBILLO</t>
  </si>
  <si>
    <t>ARTROSCOPIA EN PIE O ARTEJOS (CADA UNO)</t>
  </si>
  <si>
    <t>BIOPSIA ARTICULAR DE HOMBRO VIA ABIERTA</t>
  </si>
  <si>
    <t>BIOPSIA ARTICULAR DE CODO VIA ABIERTA</t>
  </si>
  <si>
    <t>BIOPSIA ARTICULAR DE MUNECA VIA ABIERTA</t>
  </si>
  <si>
    <t>BIOPSIA ARTICULAR EN MANO Y DEDO VIA ABIERTA</t>
  </si>
  <si>
    <t>BIOPSIA ARTICULAR DE CADERA VIA ABIERTA</t>
  </si>
  <si>
    <t>BIOPSIA ARTICULAR DE RODILLA VIA ABIERTA</t>
  </si>
  <si>
    <t>BIOPSIA ARTICULAR DE TOBILLO VIA ABIERTA</t>
  </si>
  <si>
    <t>BIOPSIA ARTICULAR EN PIE Y ARTEJOS VIA ABIERTA</t>
  </si>
  <si>
    <t>DIVISION DE CAPSULA, LIGAMENTO O CARTILAGO ARTICULAR</t>
  </si>
  <si>
    <t>COLOCACION DE DISPOSITIVO INTERESPINOSO O INTERFACETARIO O INTERLAMINAR</t>
  </si>
  <si>
    <t>DIVISION DE CAPSULA, LIGAMENTO O CARTILAGO ARTICULAR DE HOMBRO POR ARTROSCOPIA</t>
  </si>
  <si>
    <t>DIVISION DE CAPSULA, LIGAMENTO O CARTILAGO ARTICULAR DE CODO</t>
  </si>
  <si>
    <t>CAPSULOTOMIA METACARPOFALANGICA (UNA O MAS)</t>
  </si>
  <si>
    <t>CAPSULOTOMIA INTERFALANGICA (UNA O MAS)</t>
  </si>
  <si>
    <t>DESBRIDAMIENTO DE FIBROCARTILAGO TRIANGULAR O EXTRACCION DE CUERPO EXTRANO EN MUNECA POR ARTROSCOPIA</t>
  </si>
  <si>
    <t>RESECCION DE LESION EN MUNECA POR ARTROSCOPIA</t>
  </si>
  <si>
    <t>LIBERACION DE BANDAS CONSTRICTIVAS</t>
  </si>
  <si>
    <t>CAPSULODESIS EN MANO</t>
  </si>
  <si>
    <t>DIVISION DE CAPSULA, LIGAMENTO O CARTILAGO ARTICULAR DE CADERA VIA ABIERTA</t>
  </si>
  <si>
    <t>DIVISION DE CAPSULA, LIGAMENTO O CARTILAGO ARTICULAR DE CADERA VIA ARTROSCOPICA</t>
  </si>
  <si>
    <t>RESECCION O PLICATURA DE LIGAMENTO REDONDO VIA ABIERTA</t>
  </si>
  <si>
    <t>RESECCION O PLICATURA DE LIGAMENTO REDONDO VIA ARTROSCOPICA</t>
  </si>
  <si>
    <t>DIVISION DE CAPSULA, LIGAMENTO O CARTILAGO ARTICULAR DE RODILLA</t>
  </si>
  <si>
    <t>DIVISION DE CAPSULA, LIGAMENTO O CARTILAGO ARTICULAR DE TOBILLO POR ARTROSCOPIA</t>
  </si>
  <si>
    <t>CORRECCION DE VARO METATARSIANO O PIE ADUCTO(HEYMAN-HERNDON-STRONG)</t>
  </si>
  <si>
    <t>LIBERACION DE PIE TALO(GOLDNER)</t>
  </si>
  <si>
    <t>MENISCECTOMIA SIMPLE MEDIAL O LATERAL DE RODILLA VIA ABIERTA</t>
  </si>
  <si>
    <t>MENISECTOMIA MEDIAL Y LATERAL DE RODILLA VIA ABIERTA</t>
  </si>
  <si>
    <t>MENISCECTOMIA MEDIAL O LATERAL POR ARTROSCOPIA</t>
  </si>
  <si>
    <t>MENISCECTOMIA MEDIAL Y LATERAL POR ARTROSCOPIA</t>
  </si>
  <si>
    <t>RESECCION COMPLETA O PARCIAL DE MEMBRANA SINOVIAL</t>
  </si>
  <si>
    <t>SINOVECTOMIA DE HOMBRO PARCIAL VIA ABIERTA</t>
  </si>
  <si>
    <t>SINOVECTOMIA DE HOMBRO TOTAL VIA ABIERTA</t>
  </si>
  <si>
    <t>SINOVECTOMIA DE HOMBRO PARCIAL POR ARTROSCOPIA</t>
  </si>
  <si>
    <t>SINOVECTOMIA DE HOMBRO TOTAL POR ARTROSCOPIA</t>
  </si>
  <si>
    <t>SINOVECTOMIA DE CODO PARCIAL VIA ABIERTA</t>
  </si>
  <si>
    <t>SINOVECTOMIA DE CODO TOTAL VIA ABIERTA</t>
  </si>
  <si>
    <t>SINOVECTOMIA DE CODO PARCIAL POR ARTROSCOPIA</t>
  </si>
  <si>
    <t>SINOVECTOMIA DE CODO TOTAL POR ARTROSCOPIA</t>
  </si>
  <si>
    <t>SINOVECTOMIA DE MUNECA PARCIAL VIA ABIERTA</t>
  </si>
  <si>
    <t>SINOVECTOMIA DE MUNECA TOTAL VIA ABIERTA</t>
  </si>
  <si>
    <t>SINOVECTOMIA DE MUNECA PARCIAL POR ARTROSCOPIA</t>
  </si>
  <si>
    <t>SINOVECTOMIA DE MUNECA TOTAL POR ARTROSCOPIA</t>
  </si>
  <si>
    <t>SINOVECTOMIA INTERFALANGICA (UNA O MAS) VIA ABIERTA</t>
  </si>
  <si>
    <t>SINOVECTOMIA EN CARPO VIA ABIERTA</t>
  </si>
  <si>
    <t>SINOVECTOMIA METACARPOFALANGICA (UNA O MAS) VIA ABIERTA</t>
  </si>
  <si>
    <t>SINOVECTOMIA DE FALANGES (UNA O MAS) POR ARTROSCOPIA</t>
  </si>
  <si>
    <t>SINOVECTOMIA PARCIAL DE CADERA, VIA ABIERTA</t>
  </si>
  <si>
    <t>SINOVECTOMIA TOTAL DE CADERA, VIA ABIERTA</t>
  </si>
  <si>
    <t>SINOVECTOMIA PARCIAL DE CADERA, POR ARTROSCOPIA</t>
  </si>
  <si>
    <t>SINOVECTOMIA TOTAL DE CADERA, POR ARTROSCOPIA</t>
  </si>
  <si>
    <t>SINOVECTOMIA DE RODILLA PARCIAL VIA ABIERTA</t>
  </si>
  <si>
    <t>SINOVECTOMIA DE RODILLA TOTAL VIA ABIERTA</t>
  </si>
  <si>
    <t>SINOVECTOMIA DE RODILLA PARCIAL POR ARTROSCOPIA</t>
  </si>
  <si>
    <t>SINOVECTOMIA DE RODILLA TOTAL POR ARTROSCOPIA</t>
  </si>
  <si>
    <t>SINOVECTOMIA DE TOBILLO ANTERIOR VIA ABIERTA</t>
  </si>
  <si>
    <t>SINOVECTOMIA DE TOBILLO POSTERIOR VIA ABIERTA</t>
  </si>
  <si>
    <t>SINOVECTOMIA DE TOBILLO ANTERIOR VIA ARTROSCOPICA</t>
  </si>
  <si>
    <t>SINOVECTOMIA DE TOBILLO POSTERIOR VIA ARTROSCOPICA</t>
  </si>
  <si>
    <t>SINOVECTOMIA DE ARTICULACIONES DEL TARSO (CADA UNA) VIA ABIERTA</t>
  </si>
  <si>
    <t>SINOVECTOMIA DE ARTICULACIONES DEL TARSO (CADA UNA) VIA ARTROSCOPICA</t>
  </si>
  <si>
    <t>SINOVECTOMIA DE ARTICULACIONES METATARSOFALANGICA (CADA UNA) VIA ABIERTA</t>
  </si>
  <si>
    <t>SINOVECTOMIA DE ARTICULACIONES METATARSOFALANGICA (CADA UNA) VIA ARTROSCOPICA</t>
  </si>
  <si>
    <t>DESBRIDAMIENTO, LAVADO Y LIMPIEZA DE ARTICULACION DE HOMBRO VIA ABIERTA</t>
  </si>
  <si>
    <t>DESBRIDAMIENTO, LAVADO Y LIMPIEZA DE ARTICULACION DE HOMBRO POR ARTROSCOPIA</t>
  </si>
  <si>
    <t>DESBRIDAMIENTO, LAVADO Y LIMPIEZA DE ARTICULACION DE CODO VIA ABIERTA</t>
  </si>
  <si>
    <t>DESBRIDAMIENTO, LAVADO Y LIMPIEZA DE ARTICULACION DE CODO POR ARTROSCOPIA</t>
  </si>
  <si>
    <t>DESBRIDAMIENTO, LAVADO Y LIMPIEZA DE ARTICULACION DE MUNECA O PUNO VIA ABIERTA</t>
  </si>
  <si>
    <t>DESBRIDAMIENTO, LAVADO Y LIMPIEZA DE ARTICULACION DE MUNECA POR ARTROSCOPIA</t>
  </si>
  <si>
    <t>DESBRIDAMIENTO, LAVADO Y LIMPIEZA DE ARTICULACION EN MANO O DEDOS VIA ABIERTA</t>
  </si>
  <si>
    <t>DESBRIDAMIENTO, LAVADO Y LIMPIEZA DE ARTICULACION EN MANO O DEDOS POR ARTROSCOPIA</t>
  </si>
  <si>
    <t>DESBRIDAMIENTO, LAVADO Y LIMPIEZA DE ARTICULACION DE CADERA VIA ABIERTA</t>
  </si>
  <si>
    <t>LAVADO O DESBRIDAMIENTO DE CADERA POR ARTROSCOPIA</t>
  </si>
  <si>
    <t>DESBRIDAMIENTO, LAVADO Y LIMPIEZA DE RODILLA VIA ABIERTA</t>
  </si>
  <si>
    <t>LAVADO O DESBRIDAMIENTO DE RODILLA POR ARTROSCOPIA</t>
  </si>
  <si>
    <t>DESBRIDAMIENTO, LAVADO Y LIMPIEZA DE TOBILLO VIA ABIERTA</t>
  </si>
  <si>
    <t>DESBRIDAMIENTO, LAVADO Y LIMPIEZA DE TOBILLO VIA ARTROSCOPICA</t>
  </si>
  <si>
    <t>DESBRIDAMIENTO, LAVADO Y LIMPIEZA DEL TARSO VIA ABIERTA</t>
  </si>
  <si>
    <t>DESBRIDAMIENTO, LAVADO Y LIMPIEZA DEL TARSO VIA ARTROSCOPICA</t>
  </si>
  <si>
    <t>DESBRIDAMIENTO, LAVADO Y LIMPIEZA METATARSOFALANGICA VIA ABIERTA</t>
  </si>
  <si>
    <t>DESBRIDAMIENTO, LAVADO Y LIMPIEZA METATARSOFALANGICA VIA ARTROSCOPICA</t>
  </si>
  <si>
    <t>DESBRIDAMIENTO, LAVADO Y LIMPIEZA DE FALANGES DE DEDO DEL PIE (CADA UNO) VIA ABIERTA</t>
  </si>
  <si>
    <t>RESECCION DE LESION O TEJIDO DE HOMBRO VIA ABIERTA</t>
  </si>
  <si>
    <t>RESECCION DE LESION O TEJIDO DE HOMBRO VIA ARTROSCOPICA</t>
  </si>
  <si>
    <t>EXTRACCION DE CUERPOS LIBRES INTRA-ARTICULARES DE HOMBRO POR ARTROSCOPIA</t>
  </si>
  <si>
    <t>REMOCION DE EXOSTOSIS DE HOMBRO POR ARTROSCOPIA</t>
  </si>
  <si>
    <t>RESECCION DE HIGROMA DE CODO</t>
  </si>
  <si>
    <t>EXTRACCION DE CUERPOS LIBRES INTRA-ARTICULARES DE CODO POR ARTROSCOPIA</t>
  </si>
  <si>
    <t>REMOCION DE PLICAS DE CODO POR ARTROSCOPIA</t>
  </si>
  <si>
    <t>EXTRACCION DE CUERPOS LIBRES INTRA-ARTICULARES DE MUNECA POR ARTROSCOPIA</t>
  </si>
  <si>
    <t>EXTRACCION DE CUERPOS LIBRES INTRA-ARTICULARES DE FALANGES (UNA O MAS) POR ARTROSCOPIA</t>
  </si>
  <si>
    <t>EXTRACCION DE CUERPOS LIBRES INTRA-ARTICULARES DE CADERA POR ARTROSCOPIA</t>
  </si>
  <si>
    <t>RESECCION DE HIGROMA DE RODILLA VIA ABIERTA</t>
  </si>
  <si>
    <t>EXTRACCION DE CUERPOS LIBRES INTRA-ARTICULARES DE RODILLA POR ARTROSCOPIA</t>
  </si>
  <si>
    <t>RESECCION DE PLICAS DE RODILLA POR ARTROSCOPIA</t>
  </si>
  <si>
    <t>EXTRACCION DE CUERPOS LIBRES INTRA-ARTICULARES DE TOBILLO POR ARTROSCOPIA</t>
  </si>
  <si>
    <t>RESECCION DE LESION OSTEOCONDRAL EN TOBILLO SIN INJERTO VIA ABIERTA</t>
  </si>
  <si>
    <t>RESECCION DE LESION OSTEOCONDRAL EN TOBILLO SIN INJERTO VIA ARTROSCOPICA</t>
  </si>
  <si>
    <t>RESECCION DE LESION OSTEOCONDRAL EN TOBILLO CON INJERTO VIA ABIERTA</t>
  </si>
  <si>
    <t>RESECCION DE LESION OSTEOCONDRAL EN TOBILLO CON INJERTO VIA ARTROSCOPICA</t>
  </si>
  <si>
    <t>EXTRACCION DE CUERPOS LIBRES INTRA-ARTICULARES DE PIE O ARTEJOS (UNO O MAS) POR ARTROSCOPIA</t>
  </si>
  <si>
    <t>Honorarios del especialista</t>
  </si>
  <si>
    <t>ARTRODESIS TIBIO-TALAR VIA ABIERTA</t>
  </si>
  <si>
    <t>ARTRODESIS TIBIO-TALAR VIA ARTROSCOPICA</t>
  </si>
  <si>
    <t>REVISION DE ARTRODESIS TIBIO-TALAR VIA ABIERTA</t>
  </si>
  <si>
    <t>REVISION DE ARTRODESIS TIBIO-TALAR VIA ARTROSCOPICA</t>
  </si>
  <si>
    <t>ARTRODESIS SUBTALAR VIA ABIERTA</t>
  </si>
  <si>
    <t>ARTRODESIS SUBTALAR VIA ARTROSCOPICA</t>
  </si>
  <si>
    <t>ARTRODESIS SUBTALAR DISTRACTORA CON INJERTO ESTRUCTURAL VIA ABIERTA</t>
  </si>
  <si>
    <t>ARTRODESIS CALCANEOCUBOIDEA VIA ABIERTA</t>
  </si>
  <si>
    <t>ARTRODESIS CALCANEOCUBOIDEA VIA ARTROSCOPICA</t>
  </si>
  <si>
    <t>ARTRODESIS TALONAVICULAR VIA ABIERTA</t>
  </si>
  <si>
    <t>ARTRODESIS TALONAVICULAR VIA ARTROSCOPICA</t>
  </si>
  <si>
    <t>ARTRODESIS TARSOMETATARSAL (CADA COLUMNA) VIA ABIERTA</t>
  </si>
  <si>
    <t>ARTRODESIS METATARSOFALANGICA (CADA UNA) VIA ABIERTA</t>
  </si>
  <si>
    <t>ARTRODESIS METATARSOFALANGICA (CADA UNA) VIA ARTROSCOPICA</t>
  </si>
  <si>
    <t>ARTRODESIS INTERFALANGICA DE DEDO DEL PIE (CADA UNO) VIA ABIERTA</t>
  </si>
  <si>
    <t>REVISION DE ARTRODESIS DE MEDIOPIE O RETROPIE (CADA UNA) VIA ABIERTA</t>
  </si>
  <si>
    <t>REVISION DE ARTRODESIS DE MEDIOPIE O RETROPIE (CADA UNA) VIA ARTROSCOPICA</t>
  </si>
  <si>
    <t>REVISION DE ARTRODESIS METATARSOFALANGICA (CADA UNA) VIA ABIERTA</t>
  </si>
  <si>
    <t>REVISION DE ARTRODESIS INTERFALANGICA (CADA UNA) VIA ABIERTA</t>
  </si>
  <si>
    <t>ARTRODESIS DE ARTICULACION</t>
  </si>
  <si>
    <t>ARTRODESIS DE RODILLA</t>
  </si>
  <si>
    <t>ARTRODESIS DE HOMBRO VIA ABIERTA</t>
  </si>
  <si>
    <t>ARTRODESIS DE HOMBRO POR ARTROSCOPIA</t>
  </si>
  <si>
    <t>ARTRODESIS RADIOCUBITAL DISTAL</t>
  </si>
  <si>
    <t>ARTRODESIS DE CODO</t>
  </si>
  <si>
    <t>ARTRODESIS RADIOCARPIANA SIN INJERTOOSEO VIA ABIERTA</t>
  </si>
  <si>
    <t>ARTRODESIS RADIOCARPIANA CON INJERTOOSEO VIA ABIERTA</t>
  </si>
  <si>
    <t>ARTRODESIS RADIOCARPIANA SIN INJERTOOSEO VIA ARTROSCOPICA</t>
  </si>
  <si>
    <t>ARTRODESIS RADIOCARPIANA CON INJERTOOSEO VIA ARTROSCOPICA</t>
  </si>
  <si>
    <t>ARTRODESIS TRAPECIO-METACARPIANO</t>
  </si>
  <si>
    <t>ARTRODESIS CARPO-METACARPIANA</t>
  </si>
  <si>
    <t>ARTRODESIS METACARPO-FALANGICA</t>
  </si>
  <si>
    <t>ARTRODESIS INTERFALANGICA EN MANO SIN INJERTO (UNA O MAS)</t>
  </si>
  <si>
    <t>ARTRODESIS INTERFALANGICA EN MANO CON INJERTO (UNA O MAS)</t>
  </si>
  <si>
    <t>ARTRODESIS ESCAFOSEMILUNAR POR ARTROSCOPIA</t>
  </si>
  <si>
    <t>ARTRODESIS INTERCARPIANA SIN INJERTOOSEO VIA ABIERTA</t>
  </si>
  <si>
    <t>ARTRODESIS INTERCARPIANA CON INJERTOOSEO VIA ABIERTA</t>
  </si>
  <si>
    <t>ARTRODESIS INTERCARPIANA SIN INJERTOOSEO VIA ARTROSCOPICA</t>
  </si>
  <si>
    <t>ARTRODESIS INTERCARPIANA CON INJERTOOSEO VIA ARTROSCOPICA</t>
  </si>
  <si>
    <t>ARTRODESIS SACROILIACA SIN INSTRUMENTACION</t>
  </si>
  <si>
    <t>ARTRODESIS SACROILIACA CON INSTRUMENTACION</t>
  </si>
  <si>
    <t>ARTROPLASTIA DE PIE Y ARTEJOS CON PROTESIS</t>
  </si>
  <si>
    <t>ARTROPLASTIA DE PIE Y ARTEJOS SIN PROTESIS</t>
  </si>
  <si>
    <t>ARTROPLASTIA POR INTERPOSICION DE HUESOS DEL TARSO</t>
  </si>
  <si>
    <t>ARTROPLASTIA POR INTERPOSICION DE HUESOS DEL METATARSO</t>
  </si>
  <si>
    <t>ARTROPLASTIA POR INTERPOSICION O RESECCION DE CADERA</t>
  </si>
  <si>
    <t>CONDROPLASTIA DE ABRASION DE CADERA POR ARTROSCOPIA</t>
  </si>
  <si>
    <t>OSTEOCONDROPLASTIA DE CADERA VIA ABIERTA</t>
  </si>
  <si>
    <t>OSTEOCONDROPLASTIA DE CADERA POR ARTROSCOPIA</t>
  </si>
  <si>
    <t>REPARACION DE RODILLA CINCO EN UNO: MENISCOPLASTIA, REPARACION DE LIGAMENTO COLATERAL MEDIAL, AVANZAMIENTO DE VASTUS MEDIAL O INTERNO, AVANZAMIENTO SEMITENDINOSO Y TRANSPOSICION DE (PATA DE GANSO O PES ANSERINUS)</t>
  </si>
  <si>
    <t>REPARACION TRIADA DE RODILLA: MENISCOPLASTIA CON REPARACION DE LIGAMENTO CRUZADO ANTERIOR Y LIGAMENTO MEDIAL COLATERAL</t>
  </si>
  <si>
    <t>CAPSULORRAFIA DE RODILLA</t>
  </si>
  <si>
    <t>REALINEAMIENTO DE ROTULA CON CIRUGIA DE TEJIDOS BLANDOS</t>
  </si>
  <si>
    <t>REALINEAMIENTO DE ROTULA CON OSTEOTOMIA DE TUBEROSIDAD ANTERIOR</t>
  </si>
  <si>
    <t>REALINEAMIENTO DE ROTULA CON TROCLEOPLASTIA FEMORAL</t>
  </si>
  <si>
    <t>REPARACION DE LIGAMENTO CRUZADO</t>
  </si>
  <si>
    <t>RECONSTRUCCION DE LIGAMENTO CRUZADO ANTERIOR CON AUTOINJERTO O ALOINJERTO VIA ABIERTA</t>
  </si>
  <si>
    <t>RECONSTRUCCION DE LIGAMENTO CRUZADO POSTERIOR CON AUTOINJERTO O ALOINJERTO VIA ABIERTA</t>
  </si>
  <si>
    <t>RECONSTRUCCION DE LIGAMENTO CRUZADO ANTERIOR CON INJERTO AUTOLOGO O CON ALOINJERTO POR ARTROSCOPIA</t>
  </si>
  <si>
    <t>RECONSTRUCCION DE LIGAMENTO CRUZADO POSTERIOR CON INJERTO AUTOLOGO O CON ALOINJERTO POR ARTROSCOPIA</t>
  </si>
  <si>
    <t>RECONSTRUCCION LIGAMENTARIA DE ESQUINA POSTEROLATERAL O POSTEROMEDIAL CON INJERTO AUTOLOGO O ALOINJERTO</t>
  </si>
  <si>
    <t>REVISION DE RECONSTRUCCION DE LIGAMENTO CRUZADO ANTERIOR CON AUTOINJERTO O ALOINJERTO VIA ABIERTA</t>
  </si>
  <si>
    <t>REVISION DE RECONSTRUCCION DE LIGAMENTO CRUZADO POSTERIOR CON AUTOINJERTO O ALOINJERTO VIA ABIERTA</t>
  </si>
  <si>
    <t>REVISION DE RECONSTRUCCION DE LIGAMENTO CRUZADO ANTERIOR CON INJERTO AUTOLOGO O CON ALOINJERTO POR ARTROSCOPIA</t>
  </si>
  <si>
    <t>REVISION DE RECONSTRUCCION DE LIGAMENTO CRUZADO POSTERIOR CON INJERTO AUTOLOGO O CON ALOINJERTO POR ARTROSCOPIA</t>
  </si>
  <si>
    <t>OTRA CORRECCION LIGAMENTARIA MEDIAL O LATERAL O CAPSULAR</t>
  </si>
  <si>
    <t>OTRA RECONSTRUCCION O TRANSFERENCIAS PARA LIGAMENTOS MEDIAL O LATERAL</t>
  </si>
  <si>
    <t>CORRECCION LIGAMENTARIA O CAPSULAR EN LUXACION GLENOHUMERAL VIA ABIERTA</t>
  </si>
  <si>
    <t>CORRECCION LIGAMENTARIA O CAPSULAR EN LUXACION GLENOHUMERAL VIA ARTROSCOPICA</t>
  </si>
  <si>
    <t>CORRECCION LIGAMENTARIA O CAPSULAR EN LUXACION ACROMIOCLAVICULAR VIA ABIERTA</t>
  </si>
  <si>
    <t>CORRECCION LIGAMENTARIA O CAPSULAR EN LUXACION ACROMIOCLAVICULAR VIA ARTROSCOPICA</t>
  </si>
  <si>
    <t>RECONSTRUCCION LIGAMENTARIA DE LUXACION ACROMIOCLAVICULAR CON AUTO O ALOINJERTO VIA ABIERTA</t>
  </si>
  <si>
    <t>RECONSTRUCCION LIGAMENTARIA DE LUXACION ACROMIOCLAVICULAR CON AUTO O ALOINJERTO VIA ARTROSCOPICA</t>
  </si>
  <si>
    <t>CORRECCION CAPSULAR SUPERIOR DE HOMBRO CON INJERTO VIA ABIERTA</t>
  </si>
  <si>
    <t>CORRECCION CAPSULAR SUPERIOR DE HOMBRO CON INJERTO VIA ARTROSCOPICA</t>
  </si>
  <si>
    <t>RETINACULOPLASTIA (PARA LIBERACION DE LA ROTULA)</t>
  </si>
  <si>
    <t>CONDROPLASTIA DE ABRASION MAS OSTEOTOMIA TIBIAL POR ARTROSCOPIA</t>
  </si>
  <si>
    <t>RELAJACION DE RETINACULO LATERAL, MAS OSTEOTOMIA DE REALINEACION, MAS PLICATURA DE RETINACULO MEDIAL POR ARTROSCOPIA</t>
  </si>
  <si>
    <t>RELAJACION DE RETINACULO LATERAL POR ARTROSCOPIA</t>
  </si>
  <si>
    <t>RELAJACION DE RETINACULO LATERAL MAS REALINEACION DISTAL O PROXIMAL POR ARTROSCOPIA</t>
  </si>
  <si>
    <t>FIJACION DE LA RODILLA POR ARTROSCOPIA</t>
  </si>
  <si>
    <t>FIJACION E INJERTOOSEO DE LA RODILLA POR ARTROSCOPIA</t>
  </si>
  <si>
    <t>SUTURA DE MENISCO MEDIAL O LATERAL, ABIERTA</t>
  </si>
  <si>
    <t>SUTURA DE MENISCO MEDIAL O LATERAL, POR ARTROSCOPIA</t>
  </si>
  <si>
    <t>SUTURA DE MENISCO MEDIAL Y LATERAL ABIERTA</t>
  </si>
  <si>
    <t>SUTURA DE MENISCO MEDIAL Y LATERAL POR ARTROSCOPIA</t>
  </si>
  <si>
    <t>LIBERACION DE ADHERENCIAS DE RODILLA POR ARTROSCOPIA</t>
  </si>
  <si>
    <t>REMODELACION DE MENISCO MEDIAL Y LATERAL POR ARTROSCOPIA</t>
  </si>
  <si>
    <t>CONDROPLASTIA DE ABRASION PARA ZONA PATELAR POR ARTROSCOPIA</t>
  </si>
  <si>
    <t>REMODELACION DE MENISCO ROTO (PICO DE LORO) POR ARTROSCOPIA</t>
  </si>
  <si>
    <t>REPARACION AGUDA DE LIGAMENTO CRUZADO</t>
  </si>
  <si>
    <t>REPARACION O FIJACION DE RAIZ DEL MENISCO MEDIAL O LATERAL POR ARTROSCOPIA</t>
  </si>
  <si>
    <t>TRASPLANTE MENISCAL MEDIAL O LATERAL VIA ABIERTA</t>
  </si>
  <si>
    <t>TRASPLANTE MENISCAL MEDIAL O LATERAL POR ARTROSCOPIA</t>
  </si>
  <si>
    <t>CONDROPLASTIA DE RODILLA POR ARTROSCOPIA</t>
  </si>
  <si>
    <t>CONDROPLASTIA DE RODILLA CON INJERTO AUTOLOGO O ALOINJERTO VIA ABIERTA</t>
  </si>
  <si>
    <t>CONDROPLASTIA DE RODILLA CON INJERTO AUTOLOGO O ALOINJERTO POR ARTROSCOPIA</t>
  </si>
  <si>
    <t>RESECCION DE LESION OSTEOCONDRAL, PERFORACIONES O CURETAJE DE TOBILLO POR ARTROSCOPIA</t>
  </si>
  <si>
    <t>RESECCION DE LESION OSTEOCONDRAL CON FIJACION EN TOBILLO POR ARTROSCOPIA</t>
  </si>
  <si>
    <t>RECONSTRUCCION PRIMARIA DE LIGAMENTOS DEL TOBILLO VIA ABIERTA</t>
  </si>
  <si>
    <t>RECONSTRUCCION SECUNDARIA DE LIGAMENTOS DE TOBILLO CON AUTO O ALOINJERTO O DISPOSTIVO VIA ABIERTA</t>
  </si>
  <si>
    <t>RECONSTRUCCION PRIMARIA DE LIGAMENTOS DEL TOBILLO VIA ARTROSCOPICA</t>
  </si>
  <si>
    <t>RECONSTRUCCION SECUNDARIA DE LIGAMENTOS DE TOBILLO CON INJERTO O DISPOSTIVO VIA ARTROSCOPICA</t>
  </si>
  <si>
    <t>CAPSULORRAFIA DE TOBILLO</t>
  </si>
  <si>
    <t>REEMPLAZO PROTESICO TOTAL EN ARTRODESIS DE CADERA</t>
  </si>
  <si>
    <t>REEMPLAZO PROTESICO TOTAL PRIMARIO SIMPLE DE CADERA</t>
  </si>
  <si>
    <t>REEMPLAZO PROTESICO TOTAL PRIMARIO COMPLEJO DE CADERA (ARTROSIS SECUNDARIA)</t>
  </si>
  <si>
    <t>REEMPLAZO PARCIAL DE CADERA</t>
  </si>
  <si>
    <t>REVISION REEMPLAZO PROTESICO PARCIAL DE CADERA</t>
  </si>
  <si>
    <t>REVISION REEMPLAZO TOTAL DE CADERA CON RECONSTRUCION DE AMBOS COMPONENTES (ACETABULAR Y FEMORAL)</t>
  </si>
  <si>
    <t>REVISION REEMPLAZO TOTAL DE CADERA CON RECONSTRUCCION DE COMPONENTE ACETABULAR</t>
  </si>
  <si>
    <t>REVISION REEMPLAZO TOTAL DE CADERA CON RECONSTRUCCION DE COMPONENTE FEMORAL</t>
  </si>
  <si>
    <t>REEMPLAZO TOTAL DE RODILLA BICOMPARTIMENTAL</t>
  </si>
  <si>
    <t>REEMPLAZO TOTAL DE RODILLA UNICOMPARTIMENTAL (HEMIARTICULACION)</t>
  </si>
  <si>
    <t>REEMPLAZO PROTESICO TOTAL PRIMARIO TRICOMPARTIMENTAL SIMPLE DE RODILLA</t>
  </si>
  <si>
    <t>REEMPLAZO PROTESICO TOTAL PRIMARIO TRICOMPARTIMENTAL COMPLEJO DE RODILLA (ARTROSIS SECUNDARIA)</t>
  </si>
  <si>
    <t>REEMPLAZO PROTESICO TOTAL EN ARTRODESIS DE RODILLA</t>
  </si>
  <si>
    <t>REVISION REEMPLAZO TOTAL DE RODILLA CON RECONSTRUCCION DE COMPONENTE FEMORAL</t>
  </si>
  <si>
    <t>REVISION REEMPLAZO TOTAL DE RODILLA CON RECONSTRUCCION DE COMPONENTE TIBIAL</t>
  </si>
  <si>
    <t>REVISION REEMPLAZO TOTAL DE RODILLA CON RECONSTRUCCION DE COMPONENTE PATELAR</t>
  </si>
  <si>
    <t>REVISION REEMPLAZO TOTAL DE RODILLA CON RECONSTRUCION DE LOS TRES COMPONENTES (FEMORAL, TIBIAL Y PATELAR)</t>
  </si>
  <si>
    <t>REEMPLAZO PROTESICO TOTAL DE TOBILLO VIA ABIERTA</t>
  </si>
  <si>
    <t>CONVERSION DE ARTRODESIS DE TOBILLO A REEMPLAZO PROTESICO TOTAL DE TOBILLO VIA ABIERTA</t>
  </si>
  <si>
    <t>REVISION DE REEMPLAZO PROTESICO TOTAL DE TOBILLO VIA ABIERTA</t>
  </si>
  <si>
    <t>REEMPLAZO METATARSOFALANGICO CON DISPOSTIVO</t>
  </si>
  <si>
    <t>REVISION REEMPLAZO PROTESICO TOTAL DE TOBILLO</t>
  </si>
  <si>
    <t>REEMPLAZO PROTESICO EN HUESOS DEL CARPO (UNO O MAS)</t>
  </si>
  <si>
    <t>REEMPLAZO PROTESICO DE LA ARTICULACION TRAPECIO-METACARPIANA</t>
  </si>
  <si>
    <t>ARTROPLASTIA POR INTERPOSICION O RESECCION MUNECA</t>
  </si>
  <si>
    <t>ARTROPLASTIA RESECCION TRAPECIO-METACARPIANA</t>
  </si>
  <si>
    <t>ARTROPLASTIA METACARPO-FALANGICA (UNA O MAS)</t>
  </si>
  <si>
    <t>LIGAMENTORRAFIA O REINSERCION DE LIGAMENTOS VIA ABIERTA</t>
  </si>
  <si>
    <t>LIGAMENTORRAFIA O REINSERCION DE LIGAMENTOS VIA ARTROSCOPICA</t>
  </si>
  <si>
    <t>CONDROPLASTIA DE ABRASION DE FALANGES POR ARTROSCOPIA</t>
  </si>
  <si>
    <t>ARTROPLASTIA RADIOCARPIANA (MUNECA O PUNO)</t>
  </si>
  <si>
    <t>REEMPLAZO PROTESICO DE LA MUNECA</t>
  </si>
  <si>
    <t>REVISION DE REEMPLAZO TOTAL DE MUNECA</t>
  </si>
  <si>
    <t>ARTROPLASTIAS INTERFALANGICAS (POR CADA DEDO)</t>
  </si>
  <si>
    <t>DESCOMPRESION DE HUESO DE MUNECA O MANO VIA ABIERTA</t>
  </si>
  <si>
    <t>DESCOMPRESION DE HUESO DE MUNECA O MANO VIA ARTROSCOPICA</t>
  </si>
  <si>
    <t>REEMPLAZO PROTESICO PRIMARIO TOTAL DE HOMBRO</t>
  </si>
  <si>
    <t>REEMPLAZO PROTESICO SECUNDARIO TOTAL DE HOMBRO</t>
  </si>
  <si>
    <t>REEMPLAZO PROTESICO PARCIAL DE HOMBRO VIA ABIERTA</t>
  </si>
  <si>
    <t>REPARACION DE LUXACION RECURRENTE DE HOMBRO VIA ABIERTA</t>
  </si>
  <si>
    <t>REPARACION DE LUXACION RECURRENTE DE HOMBRO VIA ARTROSCOPICA</t>
  </si>
  <si>
    <t>REVISION DE REPARACION DE LUXACION RECURRENTE DE HOMBRO VIA ABIERTA</t>
  </si>
  <si>
    <t>REVISION DE REPARACION DE LUXACION RECURRENTE DE HOMBRO VIA ARTROSCOPICA</t>
  </si>
  <si>
    <t>ACROMIOPLASTIA VIA ABIERTA</t>
  </si>
  <si>
    <t>ACROMIOPLASTIA POR ARTROSCOPIA</t>
  </si>
  <si>
    <t>CORACOPLASTIA POR ARTROSCOPIA</t>
  </si>
  <si>
    <t>ARTROPLASTIA ACROMIO-CLAVICULAR</t>
  </si>
  <si>
    <t>ARTROPLASTIA POR INTERPOSICION O RESECCION HOMBRO</t>
  </si>
  <si>
    <t>REPARACION DE HOMBRO POR ARTROSCOPIA</t>
  </si>
  <si>
    <t>REEMPLAZO TOTAL PROTESICO DE CODO</t>
  </si>
  <si>
    <t>REEMPLAZO PARCIAL PROTESICO DE CODO</t>
  </si>
  <si>
    <t>ARTROPLASTIA POR INTERPOSICION O RESECCION DEL CODO</t>
  </si>
  <si>
    <t>RECONSTRUCCION SECUNDARIA DE LIGAMENTOS DE CODO CON AUTO O ALOINJERTO</t>
  </si>
  <si>
    <t>LIBERACION ANTERIOR O POSTERIOR DE CODO PARA CONTRACTURA</t>
  </si>
  <si>
    <t>REPARACION AGUDA DE LIGAMIENTO COLATERAL CODO</t>
  </si>
  <si>
    <t>CONDROPLASTIA DEL CODO, VIA ARTROSCOPICA</t>
  </si>
  <si>
    <t>CONDROPLASTIA DE HOMBRO VIA ABIERTA</t>
  </si>
  <si>
    <t>CONDROPLASTIA DE HOMBRO VIA ARTROSCOPICA</t>
  </si>
  <si>
    <t>CAPSULORRAFIA DE CODO VIA ABIERTA</t>
  </si>
  <si>
    <t>CAPSULORRAFIA DE CODO VIA ARTROSCOPICA</t>
  </si>
  <si>
    <t>REVISION DE REEMPLAZO PARCIAL PROTESICO DE HOMBRO</t>
  </si>
  <si>
    <t>REVISION DE REEMPLAZO TOTAL PROTESICO DE HOMBRO</t>
  </si>
  <si>
    <t>REVISION DE REEMPLAZO PARCIAL PROTESICO DE CODO</t>
  </si>
  <si>
    <t>REVISION DE REEMPLAZO TOTAL PROTESICO DE CODO</t>
  </si>
  <si>
    <t>REEMPLAZO DE ARTICULACION FACETARIA</t>
  </si>
  <si>
    <t>ASPIRACION ARTICULAR</t>
  </si>
  <si>
    <t>INYECCION DE SUSTANCIA TERAPEUTICA DENTRO DE LA ARTICULACION O EL LIGAMENTO</t>
  </si>
  <si>
    <t>APLICACION DE PLASMA RICO EN PLAQUETAS DENTRO DEL SISTEMA OSTEOMUSCULAR</t>
  </si>
  <si>
    <t>CAPSULORRAFIA DE HOMBRO POR ARTROSCOPIA</t>
  </si>
  <si>
    <t>SUTURA DEL FIBROCARTILAGO TRIANGULAR O DE LIGAMENTOS INTERCARPIANOS VIA ARTROSCOPICA</t>
  </si>
  <si>
    <t>CAPSULORRAFIA ARTICULAR EN MUNECA VIA ABIERTA</t>
  </si>
  <si>
    <t>CAPSULORRAFIA ARTICULAR EN MUNECA VIA ARTROSCOPICA</t>
  </si>
  <si>
    <t>RECONSTRUCCION PRIMARIA DE TENDON DE AQUILES VIA ABIERTA</t>
  </si>
  <si>
    <t>RECONSTRUCCION PRIMARIA DE TENDON DE AQUILES VIA ENDOSCOPICA</t>
  </si>
  <si>
    <t>RECONSTRUCCION DE TENDON DE AQUILES CON TRANSFERENCIAS TENDINOSAS</t>
  </si>
  <si>
    <t>RECONSTRUCCION DE TENDON DE AQUILES CON CALCANEOPLASTIA VIA ABIERTA</t>
  </si>
  <si>
    <t>RECONSTRUCCION DE TENDON DE AQUILES CON CALCANEOPLASTIA VIA ENDOSCOPICA</t>
  </si>
  <si>
    <t>RECONSTRUCCION DE TENDONES PERONEOS VIA ABIERTA</t>
  </si>
  <si>
    <t>RECONSTRUCCION DE TENDONES PERONEOS VIA ENDOSCOPICA</t>
  </si>
  <si>
    <t>RECONSTRUCCION DE TENDONES TIBIALES VIA ABIERTA</t>
  </si>
  <si>
    <t>RECONSTRUCCION DE TENDONES TIBIALES VIA ENDOSCOPICA</t>
  </si>
  <si>
    <t>REPARACION O RECONSTRUCCION DE LIGAMENTO CALCANEO NAVICULAR</t>
  </si>
  <si>
    <t>REPARACION O RECONSTRUCCION DEL TENDON ROTULIANO</t>
  </si>
  <si>
    <t>ARTRODIASTASIS CON FIJADOR EXTERNO</t>
  </si>
  <si>
    <t>CONDRODIASTASIS CON FIJADOR EXTERNO</t>
  </si>
  <si>
    <t>REVISION DE ARTROPLASTIA DE HOMBRO</t>
  </si>
  <si>
    <t>REVISION REEMPLAZO PROTESICO TOTAL DE HOMBRO</t>
  </si>
  <si>
    <t>REVISION REEMPLAZO PROTESICO DE HOMBRO COMPONENTE GLENOIDEO</t>
  </si>
  <si>
    <t>REVISION REEMPLAZO PROTESICO TOTAL DE HOMBRO COMPONENTE HUMERAL</t>
  </si>
  <si>
    <t>REVISION REEMPLAZO TOTAL DE CODO</t>
  </si>
  <si>
    <t>OTROS PROCEDIMIENTOS DIAGNOSTICOS EN ESTRUCTURAS ARTICULARES</t>
  </si>
  <si>
    <t>ENDOSCOPIA DIAGNOSTICA DE COLUMNA VERTEBRAL</t>
  </si>
  <si>
    <t>EXPLORACION DE VAINA DE TENDON DE MANO</t>
  </si>
  <si>
    <t>ELIMINACION DE CUERPOS RICIFORMES DE VAINA DE TENDON DE MANO</t>
  </si>
  <si>
    <t>MIOTOMIA DE MANO</t>
  </si>
  <si>
    <t>BURSOTOMIA DE MANO</t>
  </si>
  <si>
    <t>INCISION Y DRENAJE DE ESPACIO PALMAR O TENAR</t>
  </si>
  <si>
    <t>OTRA INCISION DE TEJIDO FLEXIBLE DE MANO</t>
  </si>
  <si>
    <t>TENOTOMIA DE MANO PALMAR</t>
  </si>
  <si>
    <t>TENOTOMIA DE MANO DORSAL</t>
  </si>
  <si>
    <t>FASCIOTOMIA DE MANO</t>
  </si>
  <si>
    <t>DIVISION DE MUSCULO DE MANO</t>
  </si>
  <si>
    <t>RESECCION DE GANGLION EN DEDOS DE MANO</t>
  </si>
  <si>
    <t>RESECCION DE GANGLION DORSAL DE MUNECA VIA ABIERTA</t>
  </si>
  <si>
    <t>RESECCION DE GANGLION DORSAL DE MUNECA VIA ARTROSCOPICA</t>
  </si>
  <si>
    <t>RESECCION DE GANGLION PALMAR DE MUNECA VIA ABIERTA</t>
  </si>
  <si>
    <t>RESECCION DE GANGLION PALMAR DE MUNECA VIA ARTROSCOPICA</t>
  </si>
  <si>
    <t>ESCISION DE TUMOR BENIGNO EN MUSCULO DE MANO</t>
  </si>
  <si>
    <t>ESCISION DE TUMOR MALIGNO EN MUSCULO DE MANO</t>
  </si>
  <si>
    <t>BURSECTOMIA DE MANO</t>
  </si>
  <si>
    <t>ESCISION DE TENDON DE MANO PARA INJERTO (DIFERENTE REGION OPERATORIA)</t>
  </si>
  <si>
    <t>TENOSINOVECTOMIA EN EXTENSORES DE MANO (UNO O MAS)</t>
  </si>
  <si>
    <t>TENOSINOVECTOMIA FLEXORES MANO (UNO O MAS)</t>
  </si>
  <si>
    <t>TENOSINOVECTOMIA EN COMPARTIMENTO EXTENSOR</t>
  </si>
  <si>
    <t>TENOSINOVECTOMIA EN DEDOS DE MANO (UNO O MAS)</t>
  </si>
  <si>
    <t>ESCISION DE MUSCULO O FASCIA DE MANO PARA INJERTO</t>
  </si>
  <si>
    <t>ESCISION DE APONEUROSIS EN MANO</t>
  </si>
  <si>
    <t>ESCISION DE APONEUROSIS EN DEDOS</t>
  </si>
  <si>
    <t>OTRA MIECTOMIA DE MANO</t>
  </si>
  <si>
    <t>SUTURA DE ENVOLTURA O VAINA DE TENDON DE MANO</t>
  </si>
  <si>
    <t>TENORRAFIA DE FLEXORES DE DEDOS (CADA UNO) CON NEURORRAFIA</t>
  </si>
  <si>
    <t>TENORRAFIA DE FLEXORES DE DEDOS (CADA UNO) CON NEURORRAFIA Y VASCULARIZACION</t>
  </si>
  <si>
    <t>TENORRAFIA DE FLEXORES DE DEDOS (CADA UNO) SIN NEURORRAFIA</t>
  </si>
  <si>
    <t>TENORRAFIA DE FLEXORES DE MANO (UNO O MAS) CON NEURORRAFIA Y VASCULARIZACION</t>
  </si>
  <si>
    <t>TENORRAFIA DE FLEXORES DE MANO (UNO O MAS) CON NEURORRAFIA</t>
  </si>
  <si>
    <t>TENORRAFIA DE FLEXORES DE MANO (UNO O MAS) SIN NEURORRAFIA</t>
  </si>
  <si>
    <t>TENORRAFIA DE EXTENSORES DE DEDOS (CADA UNO)</t>
  </si>
  <si>
    <t>TENORRAFIA DE EXTENSORES DE MANO (UNO O MAS)</t>
  </si>
  <si>
    <t>MIORRAFIA DE EXTENSORES DE MANO (UNO O MAS)</t>
  </si>
  <si>
    <t>MIORRAFIA DE FLEXORES DE MANO (UNO O MAS)</t>
  </si>
  <si>
    <t>AVANZAMIENTO DE TENDON DE MANO</t>
  </si>
  <si>
    <t>RETROCESO DE TENDON DE MANO</t>
  </si>
  <si>
    <t>TRANSFERENCIA TENDON MANO Y PUNO (UNO O MAS)</t>
  </si>
  <si>
    <t>TRANSFERENCIA DE PRONADOR A SUPINADOR</t>
  </si>
  <si>
    <t>TRANSFERENCIA DE FLEXORES A EXTENSORES (ESPASTICOS)</t>
  </si>
  <si>
    <t>TRANSFERENCIA DE EXTENSOR DEL PULGAR</t>
  </si>
  <si>
    <t>REINSERCION DE TENDON EN MANO (UNO O MAS)</t>
  </si>
  <si>
    <t>TRASFERENCIA DE TENDON EN MANO O MUNECA (UNO O MAS)</t>
  </si>
  <si>
    <t>REFIJACION DE MUSCULO DE MANO</t>
  </si>
  <si>
    <t>ALARGAMIENTO DE TENDON EN MANO (UNO O MAS)</t>
  </si>
  <si>
    <t>OTRO TRASPLANTE O TRANSFERENCIA DE TENDON DE MANO</t>
  </si>
  <si>
    <t>OTRO TRASPLANTE O TRANSFERENCIA DE MUSCULO DE MANO</t>
  </si>
  <si>
    <t>PULGARIZACION O POLICITACION CON SUMINISTRO NEUROVASCULAR</t>
  </si>
  <si>
    <t>INJERTOS AL PULGAR (OSEO Y PEDICULO DE PIEL)</t>
  </si>
  <si>
    <t>RECONSTRUCCION PARA PLASTIA DE OPONENTE</t>
  </si>
  <si>
    <t>INJERTO DE TENDON DE FLEXOR DE UN DEDO CON RECONSTRUCCION DE POLEAS</t>
  </si>
  <si>
    <t>INJERTO DE TENDON DE FLEXOR DE DOS O MAS DEDOS CON RECONSTRUCCION DE POLEAS</t>
  </si>
  <si>
    <t>RECONSTRUCCION DE POLEA DEL TENDON</t>
  </si>
  <si>
    <t>PROCEDIMIENTOS PLASTICOS EN MANO CON INJERTO DE MUSCULO O FASCIA</t>
  </si>
  <si>
    <t>INJERTO DE TENDON EXTENSOR DE MANO O DEDOS (UNO O MAS)</t>
  </si>
  <si>
    <t>INJERTO DE TENDON FLEXOR DE MANO O DEDOS (UNO O MAS)</t>
  </si>
  <si>
    <t>INJERTO TENDINOSO CON IMPLANTE EN DEDOS DE LA MANO (CADA UNO)</t>
  </si>
  <si>
    <t>TRASPOSICION DE DEDO</t>
  </si>
  <si>
    <t>TRASPLANTE DE ARTEJO A MANO</t>
  </si>
  <si>
    <t>REPARACION DE DEFORMIDADES CONGENITAS DE MANO</t>
  </si>
  <si>
    <t>CORRECCION DE SINDACTILIA SIMPLE (UNO O MAS ESPACIOS)</t>
  </si>
  <si>
    <t>CORRECCION DE SINDACTILIA COMPLEJA</t>
  </si>
  <si>
    <t>CORRECCION QUIRURGICA DE LA MACRODACTILIA</t>
  </si>
  <si>
    <t>CORRECCION SIMPLE DE CAMPTODACTILIA (UNO O MAS DEDOS)</t>
  </si>
  <si>
    <t>CORRECCION DE CAMPTODACTILIA CON OSTEOTOMIA (UNO O MAS DEDOS)</t>
  </si>
  <si>
    <t>CORRECCION QUIRURGICA DE CLINODACTILIA (UNO O MAS DEDOS)</t>
  </si>
  <si>
    <t>CORRECCION DE POLIDACTILIA CON RECONSTRUCCION</t>
  </si>
  <si>
    <t>CORRECCION DE POLIDACTILIA CON ESCISION SIMPLE</t>
  </si>
  <si>
    <t>CORRECCION DE ACORTAMIENTO Y ARQUEAMIENTO DE RADIO Y CUBITO</t>
  </si>
  <si>
    <t>CORRECCION QUIRURGICA DE DEDO EN BOTONERA</t>
  </si>
  <si>
    <t>CORRECCION QUIRURGICA DE DEDO EN CUELLO DE CISNE</t>
  </si>
  <si>
    <t>CORRECCION QUIRURGICA DE DEDO EN MARTILLO</t>
  </si>
  <si>
    <t>CORRECCION QUIRURGICA DE DEDO EN GATILLO(DEDO DE RESORTE)</t>
  </si>
  <si>
    <t>TENODESIS EN MANO (UNO O MAS)</t>
  </si>
  <si>
    <t>MIOTENOPLASTIA DE MANO</t>
  </si>
  <si>
    <t>PLICATURA DE FASCIA EN MANO VIA ABIERTA</t>
  </si>
  <si>
    <t>PLICATURA DE FASCIA EN MANO VIA ARTROSCOPICA</t>
  </si>
  <si>
    <t>REPARACION DE HERNIA FASCIAL VIA ABIERTA</t>
  </si>
  <si>
    <t>REPARACION DE HERNIA FASCIAL VIA ARTROSCOPICA</t>
  </si>
  <si>
    <t>RECONSTRUCCION DE LIGAMENTOS EN MANO CON AUTOINJERTO VIA ABIERTA</t>
  </si>
  <si>
    <t>RECONSTRUCCION DE LIGAMENTOS EN MANO CON AUTOINJERTO VIA ARTROSCOPICA</t>
  </si>
  <si>
    <t>RECONSTRUCCION DE LIGAMENTO EN MANO</t>
  </si>
  <si>
    <t>LIBERACION DE ADHESIONES DE FASCIA, MUSCULO Y TENDON DE MANO</t>
  </si>
  <si>
    <t>TENOLISIS EN EXTENSORES DE DEDO (UNO O MAS)</t>
  </si>
  <si>
    <t>TENOLISIS EN FLEXORES DE DEDOS (UNO O MAS)</t>
  </si>
  <si>
    <t>TENOLISIS EN EXTENSORES DE MANO (UNO O MAS)</t>
  </si>
  <si>
    <t>TENOLISIS EN FLEXORES DE MANO (UNO O MAS)</t>
  </si>
  <si>
    <t>ASPIRACION DE BURSA DE MANO</t>
  </si>
  <si>
    <t>ASPIRACION DE OTRO TEJIDO BLANDO DE MANO</t>
  </si>
  <si>
    <t>INYECCION DE SUSTANCIA TERAPEUTICA DENTRO DE BURSA DE MANO</t>
  </si>
  <si>
    <t>INYECCION DE SUSTANCIA TERAPEUTICA DENTRO DE TENDON DE MANO</t>
  </si>
  <si>
    <t>DESBRIDAMIENTO DE MUSCULO, TENDON Y FASCIA EN MANO</t>
  </si>
  <si>
    <t>EXTRACCION DE CUERPO EXTRANO EN TEJIDOS BLANDOS DE DEDOS DE LA MANO</t>
  </si>
  <si>
    <t>EXTRACCION DE CUERPO EXTRANO EN REGION TENAR O TUNEL CARPIANO</t>
  </si>
  <si>
    <t>EXTRACCION DE CUERPO EXTRANO EN TEJIDOS BLANDOS DE MANO (EXCEPTO DEDOS)</t>
  </si>
  <si>
    <t>EXPLORACION DE VAINA DE TENDON</t>
  </si>
  <si>
    <t>ELIMINACION DE CUERPOS RICIFORMES DE VAINA DE TENDON</t>
  </si>
  <si>
    <t>EXTRACCION DE DEPOSITOS CALCAREOS O BURSA-SUBDELTOIDEOS O INTRATENDINOSOS</t>
  </si>
  <si>
    <t>TENOTOMIAS EN PIE (UNA O MAS)</t>
  </si>
  <si>
    <t>LIBERACION PERIARTICULAR DE LA CADERA, CON TENOTOMIAS (CADERA COLGANTE)</t>
  </si>
  <si>
    <t>LIBERACION DE FLEXORES DE CADERA</t>
  </si>
  <si>
    <t>TENOTOMIA DE CADERA VIA ABIERTA</t>
  </si>
  <si>
    <t>TENOTOMIA DE CADERA VIA ENDOSCOPICA</t>
  </si>
  <si>
    <t>CAPSULORRAFIA DE CADERA</t>
  </si>
  <si>
    <t>TENOTOMIAS EN BRAZO (UNA O MAS)</t>
  </si>
  <si>
    <t>TENOTOMIAS EN ANTEBRAZO (UNA O MAS)</t>
  </si>
  <si>
    <t>TENOTOMIA SIMPLE EN CUELLO (TORTICOLIS CONGENITA)</t>
  </si>
  <si>
    <t>TENOTOMIA MULTIPLE EN CUELLO</t>
  </si>
  <si>
    <t>TENOTOMIA DE MUSCULOS ESPASTICOS (EXCEPTO MANO)</t>
  </si>
  <si>
    <t>TENOTOMIA EN PIERNA (UNA O MAS)</t>
  </si>
  <si>
    <t>TENOTOMIAS DE ISQUIOTIBIALES (UNA O MAS)</t>
  </si>
  <si>
    <t>TENOTOMIAS EN HOMBRO (UNA O MAS) VIA ABIERTA</t>
  </si>
  <si>
    <t>TENOTOMIAS EN HOMBRO (UNA O MAS) VIA ARTROSCOPICA</t>
  </si>
  <si>
    <t>FASCIOTOMIA O INCISION DE FASCIA</t>
  </si>
  <si>
    <t>INCISION DE BANDA ILIOTIBIAL</t>
  </si>
  <si>
    <t>ESCISION PARCIAL DE FASCIA</t>
  </si>
  <si>
    <t>FASCIOTOMIA EN ANTEBRAZO, CON LIBERACION EN CODO Y MUNECA</t>
  </si>
  <si>
    <t>FASCIOTOMIA EN MUSLO, POR UNA O MAS INCISIONES</t>
  </si>
  <si>
    <t>FASCIOTOMIA EN PIERNA POR UNA O MAS INCISIONES</t>
  </si>
  <si>
    <t>FASCIOTOMIA EN PIE, UNA O MAS INCISIONES</t>
  </si>
  <si>
    <t>INCISION DE MUSCULO</t>
  </si>
  <si>
    <t>LIBERACION DE MUSCULO</t>
  </si>
  <si>
    <t>BIOPSIA DE TEJIDO BLANDO: MUSCULOS, TENDON, FASCIA Y BURSA (INCLUYENDO MANO) VIA ABIERTA</t>
  </si>
  <si>
    <t>BIOPSIA DE TEJIDO BLANDO: MUSCULOS, TENDON, FASCIA Y BURSA (INCLUYENDO MANO) VIA PERCUTANEA</t>
  </si>
  <si>
    <t>RESECCION DE TUMOR BENIGNO DE FASCIA, MUSCULO, TENDON O SINOVIAL</t>
  </si>
  <si>
    <t>ESCISION DE GANGLION DE ENVOLTURA DE TENDON, EXCEPTO DE MANO</t>
  </si>
  <si>
    <t>ESCISION DE MIOSITIS OSIFICANTE</t>
  </si>
  <si>
    <t>ESCISION O RESECCION DE: HUESO HETEROTOPICO O CALCIFICACIONES HETEROTOPICAS EN MUSCULO</t>
  </si>
  <si>
    <t>ESCISION DE CICATRIZ DE MUSCULO</t>
  </si>
  <si>
    <t>ESCISION DE QUISTE POPLITEO(DE BAKER)</t>
  </si>
  <si>
    <t>ESCISION DE TENDON PARA INJERTO (DIFERENTE REGION OPERATORIA)</t>
  </si>
  <si>
    <t>ESCISION DE APONEUROSIS O VAINA DE TENDON</t>
  </si>
  <si>
    <t>TENOSINOVECTOMIA</t>
  </si>
  <si>
    <t>DESBRIDAMIENTO DE MUSCULO, TENDON Y FASCIA EXCEPTO MANO</t>
  </si>
  <si>
    <t>ESCISION DE MUSCULO O FASCIA PARA INJERTO</t>
  </si>
  <si>
    <t>OTRA FASCIECTOMIA VIA ABIERTA</t>
  </si>
  <si>
    <t>OTRA FASCIECTOMIA VIA ENDOSCOPICA</t>
  </si>
  <si>
    <t>DESBRIDAMIENTO DE MUSCULO</t>
  </si>
  <si>
    <t>ESCALENECTOMIA</t>
  </si>
  <si>
    <t>RESECCION DE VAINA TENDINOSA, FASCIA, MUSCULO O TENDON, EXCEPTO MANO Y PIE VIA ABIERTA</t>
  </si>
  <si>
    <t>RESECCION DE VAINA TENDINOSA, FASCIA, MUSCULO O TENDON, EXCEPTO MANO Y PIE VIA ENDOSCOPICA</t>
  </si>
  <si>
    <t>LIMPIEZA Y DESBRIDAMIENTO QUIRURGICOS DE MUSCULOS, TENDONES Y FASCIA EN BRAZO</t>
  </si>
  <si>
    <t>LIMPIEZA Y DESBRIDAMIENTO QUIRURGICOS DE MUSCULOS, TENDONES Y FASCIA EN ANTEBRAZO</t>
  </si>
  <si>
    <t>LIMPIEZA Y DESBRIDAMIENTO QUIRURGICOS DE MUSCULOS, TENDONES Y FASCIA EN MUSLO</t>
  </si>
  <si>
    <t>LIMPIEZA Y DESBRIDAMIENTO QUIRURGICOS DE MUSCULOS, TENDONES Y FASCIA EN PIERNA</t>
  </si>
  <si>
    <t>LIMPIEZA Y DESBRIDAMIENTO QUIRURGICOS DE MUSCULOS, TENDONES Y FASCIA EN PIE</t>
  </si>
  <si>
    <t>BURSECTOMIA ABIERTA</t>
  </si>
  <si>
    <t>BURSECTOMIA POR ARTROSCOPIA</t>
  </si>
  <si>
    <t>SUTURA DE MUSCULO O TENDON O FASCIA O APONEUROSIS VIA ABIERTA</t>
  </si>
  <si>
    <t>SUTURA DE MUSCULO O TENDON O FASCIA O APONEUROSIS VIA ENDOSCOPICA</t>
  </si>
  <si>
    <t>SUTURA DE ENVOLTURA DE TENDON</t>
  </si>
  <si>
    <t>TENORRAFIA DE FLEXORES DE ANTEBRAZO (UNO O MAS)</t>
  </si>
  <si>
    <t>TENORRAFIA DE EXTENSORES DE ANTEBRAZO (UNO O MAS)</t>
  </si>
  <si>
    <t>REPARACION DEL MANGUITO ROTADOR VIA ABIERTA</t>
  </si>
  <si>
    <t>SUTURA DEL MANGUITO ROTADOR VIA ENDOSCOPICA</t>
  </si>
  <si>
    <t>REVISION DE REPARACION DEL MANGUITO ROTADOR SIN AUMENTACION VIA ABIERTA</t>
  </si>
  <si>
    <t>REVISION DE REPARACION DEL MANGUITO ROTADOR CON AUMENTACION VIA ABIERTA</t>
  </si>
  <si>
    <t>REVISION DE REPARACION DEL MANGUITO ROTADOR SIN AUMENTACION VIA ARTROSCOPICA</t>
  </si>
  <si>
    <t>REVISION DE REPARACION DEL MANGUITO ROTADOR CON AUMENTACION VIA ARTROSCOPICA</t>
  </si>
  <si>
    <t>SUTURA DEL TENDON(TENODESIS) BICIPITAL POR ENDOSCOPIA</t>
  </si>
  <si>
    <t>SUTURA DE TENDONES DE CADERA VIA ABIERTA</t>
  </si>
  <si>
    <t>SUTURA DE TENDONES DE CADERA VIA ENDOSCOPICA</t>
  </si>
  <si>
    <t>AVANZAMIENTO DE TENDON</t>
  </si>
  <si>
    <t>RETROCESO DE TENDON</t>
  </si>
  <si>
    <t>REFIJACION DE TENDON</t>
  </si>
  <si>
    <t>REFIJACION DE MUSCULO</t>
  </si>
  <si>
    <t>TRANSFERENCIAS DEL PRONADOR REDONDO</t>
  </si>
  <si>
    <t>TRANSFERENCIAS DE TENDON EN PARALISIS RADIAL</t>
  </si>
  <si>
    <t>TRANSFERENCIA TENDINOSA O MIOTENDINOSA CON ESCAPULOPEXIA</t>
  </si>
  <si>
    <t>TRANSFERENCIAS MIOTENDINOSAS DE HOMBRO</t>
  </si>
  <si>
    <t>TRANSFERENCIAS MIOTENDINOSAS DE ANTEBRAZO</t>
  </si>
  <si>
    <t>TRANSFERENCIAS MIOTENDINOSAS DE CODO</t>
  </si>
  <si>
    <t>TRANSFERENCIAS MIOTENDINOSAS DE MUNECA</t>
  </si>
  <si>
    <t>TRANSFERENCIAS MIOTENDINOSAS DE CADERA</t>
  </si>
  <si>
    <t>TRANSFERENCIAS MIOTENDINOSAS DE MUSLO</t>
  </si>
  <si>
    <t>TRANSFERENCIAS MIOTENDINOSAS DE RODILLA</t>
  </si>
  <si>
    <t>TRANSFERENCIAS MIOTENDINOSAS DE PIERNA</t>
  </si>
  <si>
    <t>TRANSFERENCIAS MIOTENDINOSAS DE PIE</t>
  </si>
  <si>
    <t>TRASPLANTE DE MUSCULO</t>
  </si>
  <si>
    <t>TRANSPOSICION DE MUSCULO</t>
  </si>
  <si>
    <t>TRANSPOSICION DE MUSCULO CON DESCENSO DE TROCANTER MAYOR Y OSTEOTOMIA</t>
  </si>
  <si>
    <t>INJERTO DE TENDON</t>
  </si>
  <si>
    <t>INJERTO DE MUSCULO O FASCIA</t>
  </si>
  <si>
    <t>LIBERACION DE MUSCULO TENDON Y FASCIA DE PIE TALO</t>
  </si>
  <si>
    <t>ALARGAMIENTO TENDON POPLITEO</t>
  </si>
  <si>
    <t>ALARGAMIENTO O ACORTAMIENTO DEL TENDON DE AQUILES</t>
  </si>
  <si>
    <t>REPARACION DEL TENDON DEL CUADRICEPS CON FIJACION</t>
  </si>
  <si>
    <t>CUADRICESPLASTIA ABIERTA</t>
  </si>
  <si>
    <t>CUADRICEPLASTIA POR ARTROSCOPIA</t>
  </si>
  <si>
    <t>MUSCULOPLASTIA O MIOPLASTIA</t>
  </si>
  <si>
    <t>MIOTENOPLASTIA</t>
  </si>
  <si>
    <t>FIJACION DE TENDON</t>
  </si>
  <si>
    <t>TENODESIS</t>
  </si>
  <si>
    <t>ALARGAMIENTO DE FASCIA</t>
  </si>
  <si>
    <t>FASCIOPLASTIA</t>
  </si>
  <si>
    <t>PLICATURA DE FASCIA</t>
  </si>
  <si>
    <t>LISIS DE ADHERENCIAS DE TENDON(TENOLISIS)</t>
  </si>
  <si>
    <t>INSERCION O REEMPLAZO DE ESTIMULADOR MUSCULO ESQUELETICO</t>
  </si>
  <si>
    <t>ELIMINACION DE ESTIMULADOR MUSCULO ESQUELETICO</t>
  </si>
  <si>
    <t>ASPIRACION DE BURSA</t>
  </si>
  <si>
    <t>ASPIRACION DE OTRO TEJIDO BLANDO</t>
  </si>
  <si>
    <t>INYECCION O INFILTRACION DE SUSTANCIA TERAPEUTICA DENTRO DE BURSA</t>
  </si>
  <si>
    <t>INYECCION O INFILTRACION DE SUSTANCIA TERAPEUTICA DENTRO DE TENDON</t>
  </si>
  <si>
    <t>EXTRACCION DE CUERPO EXTRANO EN TEJIDOS BLANDOS DE HOMBRO (MUSCULOS, TENDON, SINOVIAL)</t>
  </si>
  <si>
    <t>EXTRACCION DE CUERPO EXTRANO EN TEJIDOS BLANDOS DE BRAZO (MUSCULOS, TENDON, SINOVIAL)</t>
  </si>
  <si>
    <t>EXTRACCION DE CUERPO EXTRANO EN TEJIDOS BLANDOS DE ANTEBRAZO (MUSCULO, TENDON, SINOVIAL)</t>
  </si>
  <si>
    <t>EXTRACCION DE CUERPO EXTRANO EN TEJIDOS BLANDOS DE CADERA (MUSCULO, TENDON, SINOVIAL)</t>
  </si>
  <si>
    <t>EXTRACCION DE CUERPO EXTRANO EN TEJIDOS BLANDOS DE MUSLO (MUSCULO, TENDON, SINOVIAL)</t>
  </si>
  <si>
    <t>EXTRACCION DE CUERPO EXTRANO EN TEJIDOS BLANDOS DE PIERNA (MUSCULO, TENDON, SINOVIAL)</t>
  </si>
  <si>
    <t>EXTRACCION DE CUERPO EXTRANO EN TEJIDOS BLANDOS DE PIE (MUSCULO, TENDON, SINOVIAL)</t>
  </si>
  <si>
    <t>AMPUTACION CON COLGAJO CERRADO DE MIEMBRO SUPERIOR SITIO NO ESPECIFICADO</t>
  </si>
  <si>
    <t>AMPUTACION KINEPLASTICA DE MIEMBRO SUPERIOR SITIO NO ESPECIFICADO</t>
  </si>
  <si>
    <t>AMPUTACION ABIERTA O DE GUILLOTINA DE MIEMBRO SUPERIOR SITIO NO ESPECIFICADO</t>
  </si>
  <si>
    <t>AMPUTACION Y DESARTICULACION DE DEDOS DE LA MANO (UNO O MAS)</t>
  </si>
  <si>
    <t>AMPUTACION Y DESARTICULACION DE PULGAR</t>
  </si>
  <si>
    <t>AMPUTACION A TRAVES DE MANO (CARPO)</t>
  </si>
  <si>
    <t>DESARTICULACION DE MUNECA</t>
  </si>
  <si>
    <t>AMPUTACION A TRAVES DE ANTEBRAZO</t>
  </si>
  <si>
    <t>DESARTICULACION DE CODO</t>
  </si>
  <si>
    <t>AMPUTACION DE BRAZO</t>
  </si>
  <si>
    <t>DESARTICULACION DE HOMBRO</t>
  </si>
  <si>
    <t>AMPUTACION INTERTORACO ESCAPULAR</t>
  </si>
  <si>
    <t>AMPUTACION CON COLGAJO CERRADO DE MIEMBRO INFERIOR SITIO NO ESPECIFICADO</t>
  </si>
  <si>
    <t>AMPUTACION KINEPLASTICA DE MIEMBRO INFERIOR SITIO NO ESPECIFICADO</t>
  </si>
  <si>
    <t>AMPUTACION ABIERTA O DE GUILLOTINA DE MIEMBRO INFERIOR SITIO NO ESPECIFICADO</t>
  </si>
  <si>
    <t>AMPUTACION O DESARTICULACION DE DEDO DE PIE (CADA UNO)</t>
  </si>
  <si>
    <t>AMPUTACION O DESARTICULACION DE RETROPIE</t>
  </si>
  <si>
    <t>AMPUTACION O DESARTICULACION DE MEDIOPIE</t>
  </si>
  <si>
    <t>AMPUTACION O DESARTICULACION DE ANTEPIE</t>
  </si>
  <si>
    <t>DESARTICULACION DE TOBILLO</t>
  </si>
  <si>
    <t>AMPUTACION DE TOBILLO A TRAVES DEL MALEOLO DE TIBIA Y PERONE</t>
  </si>
  <si>
    <t>AMPUTACION O DESARTICULACION DE PIERNA</t>
  </si>
  <si>
    <t>DESARTICULACION DE RODILLA</t>
  </si>
  <si>
    <t>REMODELACION(RECONSTRUCCION) (REVISION) DEL MUNON DE AMPUTACION DE HOMBRO</t>
  </si>
  <si>
    <t>REMODELACION(RECONSTRUCCION) (REVISION) DEL MUNON DE AMPUTACION DE ANTEBRAZO</t>
  </si>
  <si>
    <t>REMODELACION(RECONSTRUCCION) (REVISION) DEL MUNON DE AMPUTACION DE BRAZO</t>
  </si>
  <si>
    <t>REMODELACION(RECONSTRUCCION) (REVISION) DEL MUNON DE AMPUTACION DE MANO</t>
  </si>
  <si>
    <t>REMODELACION(RECONSTRUCCION) (REVISION) DEL MUNON DE AMPUTACION DE DEDOS DE MANO (UNO O MAS)</t>
  </si>
  <si>
    <t>REMODELACION(RECONSTRUCCION) (REVISION) DEL MUNON DE AMPUTACION DE MUSLO</t>
  </si>
  <si>
    <t>REMODELACION(RECONSTRUCCION) (REVISION) DEL MUNON DE AMPUTACION DE LA PIERNA</t>
  </si>
  <si>
    <t>REMODELACION(RECONSTRUCCION) (REVISION) DEL MUNON DE AMPUTACION DEL PIE O ARTEJOS</t>
  </si>
  <si>
    <t>CORRECCION DE MALFORMACION CONGENITA DE PIE CON LIBERACION DE PARTES BLANDAS POSTERIORES</t>
  </si>
  <si>
    <t>CORRECCION DE MALFORMACION CONGENITA DE PIE CON LIBERACION DE PARTES BLANDAS POSTERIORES Y MEDIALES</t>
  </si>
  <si>
    <t>CORRECCION DE MALFORMACION CONGENITA DE PIE CON LIBERACION DE PARTES BLANDAS Y PARTESOSEAS</t>
  </si>
  <si>
    <t>OTRA AMPUTACION</t>
  </si>
  <si>
    <t>CORRECCION DE SINOSTOSIS RADIOCUBITAL</t>
  </si>
  <si>
    <t>CIRUGIA RECONSTRUCTIVA MULTIPLE: OSTEOTOMIAS O FIJACION INTERNA (DISPOSITIVOS DE FIJACION U OSTEOSINTESIS) EN FEMUR, TIBIA Y PERONE, TRANSFERENCIAS MUSCULOTENDINOSAS, TENOTOMIAS O ALARGAMIENTOS TENDINOSOS EN MUSLO, PIERNA Y PIE TRIPLE ARTRODESIS EN PIE</t>
  </si>
  <si>
    <t>INFUSION AISLADA DE EXTREMIDAD</t>
  </si>
  <si>
    <t>PERFUSION AISLADA DE EXTREMIDAD</t>
  </si>
  <si>
    <t>RECONSTRUCCION MULTIPLE DE TIBIA POR MALFORMACION CONGENITA CON FIJACION INTERNA (INTERVENCION DE PARTES BLANDAS,OSEAS O ARTICULARES)</t>
  </si>
  <si>
    <t>RECONSTRUCCION MULTIPLE DE TIBIA POR MALFORMACION CONGENITA CON FIJACION EXTERNA (INTERVENCION DE PARTES BLANDAS,OSEAS O ARTICULARES)</t>
  </si>
  <si>
    <t>RECONSTRUCCION MULTIPLE DE PIE POR MALFORMACION CONGENITA CON FIJACION INTERNA (INTERVENCION DE PARTES BLANDAS,OSEAS O ARTICULARES)</t>
  </si>
  <si>
    <t>RECONSTRUCCION MULTIPLE DE PIE POR MALFORMACION CONGENITA CON FIJACION EXTERNA (INTERVENCION DE PARTES BLANDAS,OSEAS O ARTICULARES)</t>
  </si>
  <si>
    <t>RECONSTRUCCION MULTIPLE DE ARTICULACION POR MALFORMACION CONGENITA SIN FIJACION INTERNA (INTERVENCION DE PARTES BLANDAS,OSEAS O ARTICULARES)</t>
  </si>
  <si>
    <t>RECONSTRUCCION MULTIPLE DE ARTICULACION POR MALFORMACION CONGENITA CON FIJACION EXTERNA (INTERVENCION DE PARTES BLANDAS,OSEAS O ARTICULARES)</t>
  </si>
  <si>
    <t>CIRUGIA RECONSTRUCTIVA MULTIPLE DE PIE: OSTEOTOMIAS EN RETROPIE O MEDIOPIE O ANTEPIE CON FIJACION INTERNA INTERVENCION DE TENDONES O ARTICULACIONES O LIGAMENTOS</t>
  </si>
  <si>
    <t>CIRUGIA RECONSTRUCTIVA MULTIPLE DE PIE: OSTEOTOMIAS EN RETROPIE O MEDIOPIE O ANTEPIE CON FIJACION EXTERNA INTERVENCION DE TENDONES O ARTICULACIONES O LIGAMENTOS</t>
  </si>
  <si>
    <t>CIRUGIA RECONSTRUCTIVA MULTIPLE: OSTEOTOMIAS O FIJACION INTERNA (DISPOSITIVOS DE FIJACION U OSTEOSINTESIS) EN HUMERO, CUBITO O RADIO, TRANSFERENCIAS MUSCULOTENDINOSAS, TENOTOMIAS O ALARGAMIENTOS TENDINOSOS EN BRAZO, ANTEBRAZO, MUNECA O MANO</t>
  </si>
  <si>
    <t>CONSULTA DE PRIMERA VEZ POR ESPECIALISTA EN ANESTESIOLOGIA</t>
  </si>
  <si>
    <t>CONSULTA DE PRIMERA VEZ POR MEDICINA ESPECIALIZADA</t>
  </si>
  <si>
    <t>CONSULTA DE PRIMERA VEZ POR ESPECIALISTA EN CIRUGIA PLASTICA ESTETICA Y RECONSTRUCTIVA</t>
  </si>
  <si>
    <t>CONSULTA DE CONTROL O DE SEGUIMIENTO POR ESPECIALISTA EN CIRUGIA PLASTICA ESTETICA Y RECONSTRUCTIVA</t>
  </si>
  <si>
    <t>CONSULTA DE PRIMERA VEZ POR ESPECIALISTA EN ORTOPEDIA Y TRAUMATOLOGIA</t>
  </si>
  <si>
    <t>CONSULTA DE CONTROL O DE SEGUIMIENTO POR ESPECIALISTA EN ORTOPEDIA Y TRAUMATOLOGIA</t>
  </si>
  <si>
    <t>CONSULTA DE PRIMERA VEZ POR ESPECIALISTA EN ORTOPEDIA Y TRAUMATOLOGIA PEDIATRICA</t>
  </si>
  <si>
    <t>CONSULTA DE CONTROL O DE SEGUIMIENTO POR ESPECIALISTA EN ORTOPEDIA Y TRAUMATOLOGIA PEDIATRICA</t>
  </si>
  <si>
    <t>PARTICIPACION EN JUNTA MEDICA O EQUIPO INTERDISCIPLINARIO POR MEDICINA ESPECIALIZADA Y CASO (PACIENTE)</t>
  </si>
  <si>
    <t>NEUROLISIS DE NERVIO EN BRAZO VIA ABIERTA</t>
  </si>
  <si>
    <t>NEUROLISIS DE NERVIO EN BRAZO VIA ENDOSCOPICA</t>
  </si>
  <si>
    <t>NEUROLISIS DE NERVIO EN ANTEBRAZO VIA ABIERTA</t>
  </si>
  <si>
    <t>NEUROLISIS DE NERVIO EN ANTEBRAZO VIA ENDOSCOPICA</t>
  </si>
  <si>
    <t>NEUROLISIS EN NERVIO DE MANO VIA ABIERTA</t>
  </si>
  <si>
    <t>NEUROLISIS DE NERVIOS EN DEDOS DE MANO VIA ABIERTA</t>
  </si>
  <si>
    <t>NEUROLISIS DE NERVIO EN MUSLO VIA ABIERTA</t>
  </si>
  <si>
    <t>NEUROLISIS DE NERVIO EN MUSLO VIA ENDOSCOPICA</t>
  </si>
  <si>
    <t>NEUROLISIS DE NERVIO EN PIERNA VIA ABIERTA</t>
  </si>
  <si>
    <t>NEUROLISIS DE NERVIO EN PIERNA VIA ENDOSCOPICA</t>
  </si>
  <si>
    <t>NEUROLISIS DE NERVIO EN TOBILLO VIA ABIERTA</t>
  </si>
  <si>
    <t>NEUROLISIS DE NERVIO EN TOBILLO VIA ENDOSCOPICA</t>
  </si>
  <si>
    <t>NEUROLISIS DE NERVIO EN PIE EXCEPTO DEDO DE PIE VIA ABIERTA</t>
  </si>
  <si>
    <t>NEUROLISIS DE NERVIO EN DEDO DE PIE VIA ABIERTA</t>
  </si>
  <si>
    <t>NEUROLISIS DE OTRO NERVIO PERIFERICO VIA ABIERTA</t>
  </si>
  <si>
    <t>NEUROLISIS DE OTRO NERVIO PERIFERICO VIA ENDOSCOPICA</t>
  </si>
  <si>
    <t>NEURORRAFIA DE NERVIO EN BRAZO</t>
  </si>
  <si>
    <t>NEURORRAFIA DE NERVIO EN ANTEBRAZO</t>
  </si>
  <si>
    <t>NEURORRAFIA DE NERVIO EN MANO</t>
  </si>
  <si>
    <t>NEURORRAFIA DE NERVIO COLATERAL EN DEDO DE MANO</t>
  </si>
  <si>
    <t>NEURORRAFIA DE NERVIO EN MUSLO</t>
  </si>
  <si>
    <t>NEURORRAFIA DE NERVIO EN PIERNA</t>
  </si>
  <si>
    <t>NEURORRAFIA DE NERVIO EN PIE</t>
  </si>
  <si>
    <t>DESCOMPRESION DE NERVIO EN TUNEL DEL CARPO VIA ENDOSCOPICA</t>
  </si>
  <si>
    <t>DESCOMPRESION DE NERVIO EN TUNEL DEL CARPO VIA ABIERTA</t>
  </si>
  <si>
    <t>DESCOMPRESION DE NERVIO EN TUNEL DEL CARPO CON NEUROLISIS VIA ABIERTA</t>
  </si>
  <si>
    <t>DESCOMPRESION DE NERVIO EN TUNEL DEL TARSO VIA ABIERTA</t>
  </si>
  <si>
    <t>DESCOMPRESION DE NERVIO EN TUNEL DEL TARSO VIA ENDOSCOPICA</t>
  </si>
  <si>
    <t>DESCOMPRESION DE NERVIO EN HOMBRO VIA ABIERTA</t>
  </si>
  <si>
    <t>DESCOMPRESION DE NERVIO EN HOMBRO VIA ENDOSCOPICA</t>
  </si>
  <si>
    <t>DESCOMPRESION DE NERVIO EN BRAZO VIA ABIERTA</t>
  </si>
  <si>
    <t>DESCOMPRESION DE NERVIO EN BRAZO VIA ENDOSCOPICA</t>
  </si>
  <si>
    <t>DESCOMPRESION DE NERVIO EN CODO VIA ABIERTA</t>
  </si>
  <si>
    <t>DESCOMPRESION DE NERVIO EN CODO VIA ENDOSCOPICA</t>
  </si>
  <si>
    <t>DESCOMPRESION DE NERVIO EN ANTEBRAZO VIA ABIERTA</t>
  </si>
  <si>
    <t>DESCOMPRESION DE NERVIO EN ANTEBRAZO VIA ENDOSCOPICA</t>
  </si>
  <si>
    <t>DESCOMPRESION DE NERVIO EN MANO VIA ABIERTA</t>
  </si>
  <si>
    <t>DESCOMPRESION DE NERVIO EN DEDO DE LA MANO VIA ABIERTA</t>
  </si>
  <si>
    <t>DESCOMPRESION DE NERVIO EN MUSLO VIA ABIERTA</t>
  </si>
  <si>
    <t>DESCOMPRESION DE NERVIO EN MUSLO VIA ENDOSCOPICA</t>
  </si>
  <si>
    <t>DESCOMPRESION DE NERVIO EN HUECO POPLITEO VIA ABIERTA</t>
  </si>
  <si>
    <t>DESCOMPRESION DE NERVIO EN PIERNA VIA ABIERTA</t>
  </si>
  <si>
    <t>DESCOMPRESION DE NERVIO EN PIERNA VIA ENDOSCOPICA</t>
  </si>
  <si>
    <t>DESCOMPRESION DE NERVIO EN TOBILLO VIA ABIERTA</t>
  </si>
  <si>
    <t>DESCOMPRESION DE NERVIO EN TOBILLO VIA ENDOSCOPICA</t>
  </si>
  <si>
    <t>DESCOMPRESION DE NERVIO EN PIE VIA ABIERTA</t>
  </si>
  <si>
    <t>INYECCION DE AGENTE ANESTESICO PARA NERVIO PERIFERICO</t>
  </si>
  <si>
    <t>DRENAJE DE COLECCION SUPERFICIAL DE PIEL O TEJIDO CELULAR SUBCUTANEO POR INCISION O ASPIRACION</t>
  </si>
  <si>
    <t>DRENAJE DE COLECCION PROFUNDA EN PIEL O TEJIDO CELULAR SUBCUTANEO POR INCISION O ASPIRACION</t>
  </si>
  <si>
    <t>EXTRACCION DE CUERPO EXTRANO EN PIEL O TEJIDO CELULAR SUBCUTANEO DE AREA GENERAL POR INCISION</t>
  </si>
  <si>
    <t>DESBRIDAMIENTO ESCISIONAL EN AREA ESPECIAL EN MUNECAS O MANOS</t>
  </si>
  <si>
    <t>DESBRIDAMIENTO ESCISIONAL EN AREA ESPECIAL EN TOBILLOS O PIES</t>
  </si>
  <si>
    <t>DESBRIDAMIENTO ESCISIONAL MENOR DEL 10% DE SUPERFICIE CORPORAL EN AREA GENERAL</t>
  </si>
  <si>
    <t>DESBRIDAMIENTO ESCISIONAL ENTRE EL 10% AL 19% DE SUPERFICIE CORPORAL EN AREA GENERAL</t>
  </si>
  <si>
    <t>DESBRIDAMIENTO ESCISIONAL ENTRE EL 20% AL 29% DE SUPERFICIE CORPORAL EN AREA GENERAL</t>
  </si>
  <si>
    <t>DESBRIDAMIENTO ESCISIONAL ENTRE EL 30% AL 49% DE SUPERFICIE CORPORAL EN AREA GENERAL</t>
  </si>
  <si>
    <t>DESBRIDAMIENTO ESCISIONAL DEL 50% O MAS DE SUPERFICIE CORPORAL EN AREA GENERAL</t>
  </si>
  <si>
    <t>ONICECTOMIA</t>
  </si>
  <si>
    <t>MATRICECTOMIA PARCIAL</t>
  </si>
  <si>
    <t>MATRICECTOMIA TOTAL</t>
  </si>
  <si>
    <t>SUTURA DE MATRIZ UNGUEAL</t>
  </si>
  <si>
    <t>INJERTO DE PIEL TOTAL EN AREA GENERAL MENOR DEL DIEZ 10% DE SUPERFICIE CORPORAL TOTAL</t>
  </si>
  <si>
    <t>INJERTO DE PIEL TOTAL EN AREA GENERAL DEL DIEZ 10% AL 19% DE SUPERFICIE CORPORAL TOTAL</t>
  </si>
  <si>
    <t>INJERTO DE PIEL TOTAL EN AREA GENERAL DEL 20% AL 29% DE SUPERFICIE CORPORAL TOTAL</t>
  </si>
  <si>
    <t>INJERTO DE PIEL TOTAL EN AREA GENERAL DEL 30% O MAS DE SUPERFICIE CORPORAL TOTAL</t>
  </si>
  <si>
    <t>COLGAJO LOCAL SIMPLE DE PIEL HASTA DE DOS CENTIMETROS CUADRADOS</t>
  </si>
  <si>
    <t>COLGAJO LOCAL SIMPLE DE PIEL ENTRE DOS A CINCO CENTIMETROS CUADRADOS</t>
  </si>
  <si>
    <t>COLGAJO LOCAL SIMPLE DE PIEL DE CINCO A DIEZ CENTIMETROS CUADRADOS</t>
  </si>
  <si>
    <t>COLGAJO LOCAL SIMPLE DE PIEL DE MAS DE DIEZ CENTIMETROS CUADRADOS</t>
  </si>
  <si>
    <t>COLGAJO CUTANEO A DISTANCIA, EN VARIOS TIEMPOS</t>
  </si>
  <si>
    <t>COLGAJO COMPUESTO A DISTANCIA, EN VARIOS TIEMPOS</t>
  </si>
  <si>
    <t>COLGAJO LIBRE CUTANEO CON TECNICA MICROVASCULAR</t>
  </si>
  <si>
    <t>COLGAJO COMPUESTO CON TECNICA MICROVASCULAR (EN PROPELA)</t>
  </si>
  <si>
    <t>COLGAJO LOCAL DE PIEL COMPUESTO DE VECINDAD HASTA DE DOS CENTIMETROS CUADRADOS</t>
  </si>
  <si>
    <t>COLGAJO LOCAL DE PIEL COMPUESTO DE VECINDAD ENTRE DOS A CINCO CENTIMETROS CUADRADOS</t>
  </si>
  <si>
    <t>COLGAJO LOCAL DE PIEL COMPUESTO DE VECINDAD ENTRE CINCO A DIEZ CENTIMETROS CUADRADOS</t>
  </si>
  <si>
    <t>REPOSICION UNA DE POLIETILENO</t>
  </si>
  <si>
    <t>RECONSTRUCCION DEL LECHO UNGUEAL CON INJERTO DE MATRIZ UNGUEAL</t>
  </si>
  <si>
    <t>RECONSTRUCCION DE MATRIZ UNGUEAL CON INJERTO COMPUESTO</t>
  </si>
  <si>
    <t>APLICACION O CAMBIO DE YESO PARA INMOVILIZACION EN MIEMBRO SUPERIOR (EXCEPTO MANO)</t>
  </si>
  <si>
    <t>APLICACION O CAMBIO DE YESO PARA INMOVILIZACION EN MANO</t>
  </si>
  <si>
    <t>APLICACION O CAMBIO DE YESO O ARNES TORACOLUMBOSACRO</t>
  </si>
  <si>
    <t>APLICACION O CAMBIO DE YESO PARA INMOVILIZACION EN MIEMBRO INFERIOR (MUSLO, PIERNA O TOBILLO)</t>
  </si>
  <si>
    <t>APLICACION O CAMBIO DE YESO EN PIE</t>
  </si>
  <si>
    <t>INYECCION O INFUSION DE OTRA SUSTANCIA TERAPEUTICA O PROFILACTICA</t>
  </si>
  <si>
    <t>CONTRATO +IPC 2025 (1+5,1%)</t>
  </si>
  <si>
    <t>NO REGISTRA</t>
  </si>
  <si>
    <t>CONTRATO 86-7-20096-26</t>
  </si>
  <si>
    <t>PRECIO HISTORICO</t>
  </si>
  <si>
    <t>CONTRATO
 86-7-20246-25</t>
  </si>
  <si>
    <t>COTIZACIÓN 1 CLINICA DE FRACTURAS</t>
  </si>
  <si>
    <t>COTIZACIÓN 2 COMFAMILIAR RISARALDA</t>
  </si>
  <si>
    <t>PRECIO MERCADO</t>
  </si>
  <si>
    <t>INFORMATIVO DIF</t>
  </si>
  <si>
    <t>VALOR ESTIMADO</t>
  </si>
  <si>
    <t>PRECIO DEL MERCADO</t>
  </si>
  <si>
    <t>COTIZACIÓN 3 HOSPITAL U SAN JORGE</t>
  </si>
  <si>
    <t>PROMEDIO HISTORICO Y MERCADO</t>
  </si>
  <si>
    <t>OFRECE</t>
  </si>
  <si>
    <t>NO OFRECE</t>
  </si>
  <si>
    <t>MARCA CON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</si>
</sst>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 * #,##0.00_ ;_ * \-#,##0.00_ ;_ * &quot;-&quot;??_ ;_ @_ "/>
    <numFmt numFmtId="165" formatCode="&quot;$&quot;\ #,##0.00"/>
    <numFmt numFmtId="166" formatCode="&quot;$&quot;\ #,##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9"/>
      <color indexed="81"/>
      <name val="Tahoma"/>
      <charset val="1"/>
    </font>
    <font>
      <b/>
      <sz val="7"/>
      <color rgb="FF000000"/>
      <name val="Arial"/>
      <family val="2"/>
    </font>
    <font>
      <b/>
      <sz val="7"/>
      <color theme="1"/>
      <name val="Arial"/>
      <family val="2"/>
    </font>
    <font>
      <sz val="7"/>
      <color theme="1"/>
      <name val="Arial"/>
      <family val="2"/>
    </font>
    <font>
      <sz val="7"/>
      <color rgb="FF000000"/>
      <name val="Arial"/>
      <family val="2"/>
    </font>
    <font>
      <sz val="7"/>
      <name val="Arial"/>
      <family val="2"/>
    </font>
    <font>
      <b/>
      <sz val="7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3" fillId="0" borderId="0"/>
    <xf numFmtId="0" fontId="4" fillId="0" borderId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0">
    <xf numFmtId="0" fontId="0" fillId="0" borderId="0" xfId="0"/>
    <xf numFmtId="0" fontId="6" fillId="3" borderId="2" xfId="0" applyFont="1" applyFill="1" applyBorder="1" applyAlignment="1">
      <alignment horizontal="center" vertical="center" wrapText="1"/>
    </xf>
    <xf numFmtId="1" fontId="6" fillId="3" borderId="2" xfId="0" applyNumberFormat="1" applyFont="1" applyFill="1" applyBorder="1" applyAlignment="1">
      <alignment horizontal="center" vertical="center" wrapText="1"/>
    </xf>
    <xf numFmtId="165" fontId="7" fillId="6" borderId="1" xfId="0" applyNumberFormat="1" applyFont="1" applyFill="1" applyBorder="1" applyAlignment="1">
      <alignment horizontal="center" vertical="center" wrapText="1"/>
    </xf>
    <xf numFmtId="165" fontId="7" fillId="7" borderId="1" xfId="0" applyNumberFormat="1" applyFont="1" applyFill="1" applyBorder="1" applyAlignment="1">
      <alignment horizontal="center" vertical="center" wrapText="1"/>
    </xf>
    <xf numFmtId="166" fontId="7" fillId="7" borderId="1" xfId="0" applyNumberFormat="1" applyFont="1" applyFill="1" applyBorder="1" applyAlignment="1">
      <alignment horizontal="center" vertical="center" wrapText="1"/>
    </xf>
    <xf numFmtId="166" fontId="7" fillId="3" borderId="4" xfId="0" applyNumberFormat="1" applyFont="1" applyFill="1" applyBorder="1" applyAlignment="1">
      <alignment horizontal="center" vertical="center" wrapText="1"/>
    </xf>
    <xf numFmtId="165" fontId="7" fillId="0" borderId="4" xfId="0" applyNumberFormat="1" applyFont="1" applyBorder="1" applyAlignment="1">
      <alignment horizontal="center" vertical="center" wrapText="1"/>
    </xf>
    <xf numFmtId="0" fontId="8" fillId="0" borderId="0" xfId="0" applyFont="1"/>
    <xf numFmtId="0" fontId="9" fillId="4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2" borderId="3" xfId="0" applyFont="1" applyFill="1" applyBorder="1" applyAlignment="1">
      <alignment horizontal="center" wrapText="1"/>
    </xf>
    <xf numFmtId="165" fontId="7" fillId="0" borderId="1" xfId="0" applyNumberFormat="1" applyFont="1" applyBorder="1" applyAlignment="1">
      <alignment horizontal="center" vertical="center" wrapText="1"/>
    </xf>
    <xf numFmtId="165" fontId="7" fillId="8" borderId="1" xfId="0" applyNumberFormat="1" applyFont="1" applyFill="1" applyBorder="1" applyAlignment="1">
      <alignment horizontal="center" vertical="center" wrapText="1"/>
    </xf>
    <xf numFmtId="166" fontId="7" fillId="0" borderId="1" xfId="0" applyNumberFormat="1" applyFont="1" applyBorder="1" applyAlignment="1">
      <alignment horizontal="center" vertical="center" wrapText="1"/>
    </xf>
    <xf numFmtId="166" fontId="7" fillId="8" borderId="1" xfId="0" applyNumberFormat="1" applyFont="1" applyFill="1" applyBorder="1" applyAlignment="1">
      <alignment horizontal="center" vertical="center" wrapText="1"/>
    </xf>
    <xf numFmtId="166" fontId="7" fillId="5" borderId="1" xfId="0" applyNumberFormat="1" applyFont="1" applyFill="1" applyBorder="1" applyAlignment="1">
      <alignment horizontal="center" vertical="center" wrapText="1"/>
    </xf>
    <xf numFmtId="165" fontId="8" fillId="0" borderId="0" xfId="0" applyNumberFormat="1" applyFont="1"/>
    <xf numFmtId="0" fontId="9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wrapText="1"/>
    </xf>
    <xf numFmtId="0" fontId="10" fillId="0" borderId="1" xfId="0" applyFont="1" applyBorder="1" applyAlignment="1">
      <alignment horizontal="center" vertical="center"/>
    </xf>
    <xf numFmtId="0" fontId="10" fillId="2" borderId="3" xfId="0" applyFont="1" applyFill="1" applyBorder="1" applyAlignment="1">
      <alignment horizontal="center" wrapText="1"/>
    </xf>
    <xf numFmtId="165" fontId="10" fillId="8" borderId="1" xfId="0" applyNumberFormat="1" applyFont="1" applyFill="1" applyBorder="1" applyAlignment="1">
      <alignment horizontal="center" vertical="center" wrapText="1"/>
    </xf>
    <xf numFmtId="165" fontId="10" fillId="0" borderId="1" xfId="0" applyNumberFormat="1" applyFont="1" applyBorder="1" applyAlignment="1">
      <alignment horizontal="center" vertical="center" wrapText="1"/>
    </xf>
    <xf numFmtId="166" fontId="10" fillId="0" borderId="1" xfId="0" applyNumberFormat="1" applyFont="1" applyBorder="1" applyAlignment="1">
      <alignment horizontal="center" vertical="center" wrapText="1"/>
    </xf>
    <xf numFmtId="165" fontId="10" fillId="0" borderId="0" xfId="0" applyNumberFormat="1" applyFont="1"/>
    <xf numFmtId="0" fontId="10" fillId="0" borderId="0" xfId="0" applyFont="1"/>
    <xf numFmtId="1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65" fontId="7" fillId="0" borderId="5" xfId="0" applyNumberFormat="1" applyFont="1" applyBorder="1" applyAlignment="1">
      <alignment horizontal="center" vertical="center" wrapText="1"/>
    </xf>
    <xf numFmtId="165" fontId="7" fillId="8" borderId="5" xfId="0" applyNumberFormat="1" applyFont="1" applyFill="1" applyBorder="1" applyAlignment="1">
      <alignment horizontal="center" vertical="center" wrapText="1"/>
    </xf>
    <xf numFmtId="166" fontId="7" fillId="0" borderId="5" xfId="0" applyNumberFormat="1" applyFont="1" applyBorder="1" applyAlignment="1">
      <alignment horizontal="center" vertical="center" wrapText="1"/>
    </xf>
    <xf numFmtId="165" fontId="7" fillId="8" borderId="4" xfId="0" applyNumberFormat="1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wrapText="1"/>
    </xf>
    <xf numFmtId="0" fontId="8" fillId="0" borderId="3" xfId="0" applyFont="1" applyBorder="1" applyAlignment="1">
      <alignment horizontal="center"/>
    </xf>
    <xf numFmtId="165" fontId="7" fillId="0" borderId="2" xfId="0" applyNumberFormat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1" fontId="8" fillId="2" borderId="1" xfId="0" applyNumberFormat="1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" fontId="8" fillId="0" borderId="0" xfId="0" applyNumberFormat="1" applyFont="1"/>
    <xf numFmtId="0" fontId="8" fillId="0" borderId="0" xfId="0" applyFont="1" applyAlignment="1">
      <alignment horizontal="center" vertical="center"/>
    </xf>
    <xf numFmtId="44" fontId="8" fillId="0" borderId="0" xfId="7" applyFont="1" applyAlignment="1">
      <alignment horizontal="center" vertical="center"/>
    </xf>
    <xf numFmtId="166" fontId="8" fillId="0" borderId="0" xfId="0" applyNumberFormat="1" applyFont="1"/>
    <xf numFmtId="0" fontId="10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166" fontId="11" fillId="5" borderId="1" xfId="0" applyNumberFormat="1" applyFont="1" applyFill="1" applyBorder="1" applyAlignment="1">
      <alignment horizontal="center" vertical="center" wrapText="1"/>
    </xf>
    <xf numFmtId="166" fontId="11" fillId="9" borderId="1" xfId="0" applyNumberFormat="1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</cellXfs>
  <cellStyles count="8">
    <cellStyle name="Millares 2" xfId="3" xr:uid="{81B57D98-768D-41C7-9C28-1F0D774BA4AE}"/>
    <cellStyle name="Moneda" xfId="7" builtinId="4"/>
    <cellStyle name="Moneda 2" xfId="6" xr:uid="{5DC533AE-5DC1-49B0-99F5-A86FDC976F75}"/>
    <cellStyle name="Normal" xfId="0" builtinId="0"/>
    <cellStyle name="Normal 3" xfId="1" xr:uid="{5C6E00BC-9C41-4A78-8DF6-6F54E8895637}"/>
    <cellStyle name="Normal 3 2" xfId="2" xr:uid="{6CF836DB-AA97-4A10-93DE-FB27F08DBCDE}"/>
    <cellStyle name="Normal 4" xfId="5" xr:uid="{93F327BE-E8CE-4950-BEED-69F2AD63D23E}"/>
    <cellStyle name="Porcentaje 2" xfId="4" xr:uid="{C56BF5E0-C1DC-4224-BA5F-00091AFF88EF}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Documents/...%20SANIDAD%20CONT%20JOHANA%20P%20pc/...%20TRABAJO%20SANIDAD%20POL/ECOS%20Y%20PROCESOS%20NUEVOS/ORTOPEDIA%20RISARALDA%20SEPT/VALORES%20FINALES%20DEL%20CONTRATO%202026.xlsx" TargetMode="External"/><Relationship Id="rId1" Type="http://schemas.openxmlformats.org/officeDocument/2006/relationships/externalLinkPath" Target="/Users/Disan/Documents/...%20SANIDAD%20CONT%20JOHANA%20P%20pc/...%20TRABAJO%20SANIDAD%20POL/ECOS%20Y%20PROCESOS%20NUEVOS/ORTOPEDIA%20RISARALDA%20SEPT/VALORES%20FINALES%20DEL%20CONTRATO%202026.xlsx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Documents/...%20SANIDAD%20CONT%20JOHANA%20P%20pc/...%20TRABAJO%20SANIDAD%20POL/ECOS%20Y%20PROCESOS%20NUEVOS/ORTOPEDIA%20RISARALDA%20SEPT/Cotizaci&#243;n%20Ortopedia%20Clinica%20de%20fracturas/ANEXO%20COTIZACION.xlsx" TargetMode="External"/><Relationship Id="rId2" Type="http://schemas.openxmlformats.org/officeDocument/2006/relationships/externalLinkPath" Target="file:///C:\Users\Disan\Documents\...%20SANIDAD%20CONT%20JOHANA%20P%20pc\...%20TRABAJO%20SANIDAD%20POL\ECOS%20Y%20PROCESOS%20NUEVOS\ORTOPEDIA%20RISARALDA%20SEPT\Cotizaci&#243;n%20Ortopedia%20Clinica%20de%20fracturas\ANEXO%20COTIZACION.xlsx" TargetMode="External"/><Relationship Id="rId1" Type="http://schemas.openxmlformats.org/officeDocument/2006/relationships/externalLinkPath" Target="/Users/Disan/Documents/...%20SANIDAD%20CONT%20JOHANA%20P%20pc/...%20TRABAJO%20SANIDAD%20POL/ECOS%20Y%20PROCESOS%20NUEVOS/ORTOPEDIA%20RISARALDA%20SEPT/Cotizaci&#243;n%20Ortopedia%20Clinica%20de%20fracturas/ANEXO%20COTIZACION.xlsx" TargetMode="External"/></Relationships>
</file>

<file path=xl/externalLinks/_rels/externalLink3.xml.rels><?xml version="1.0" encoding="UTF-8" standalone="yes"?>
<Relationships xmlns="http://schemas.openxmlformats.org/package/2006/relationships"><Relationship Id="rId3" Type="http://schemas.openxmlformats.org/officeDocument/2006/relationships/externalLinkPath" Target="../Documents/...%20SANIDAD%20CONT%20JOHANA%20P%20pc/...%20TRABAJO%20SANIDAD%20POL/ECOS%20Y%20PROCESOS%20NUEVOS/ORTOPEDIA%20RISARALDA%20SEPT/Cotizaci&#243;n%20Ortopedia%20Comfamiliar/ANEXO%20COTIZACION%20POLICIA%20ORTOPEDIA%20comfamiliar.xlsx" TargetMode="External"/><Relationship Id="rId2" Type="http://schemas.openxmlformats.org/officeDocument/2006/relationships/externalLinkPath" Target="file:///C:\Users\Disan\Documents\...%20SANIDAD%20CONT%20JOHANA%20P%20pc\...%20TRABAJO%20SANIDAD%20POL\ECOS%20Y%20PROCESOS%20NUEVOS\ORTOPEDIA%20RISARALDA%20SEPT\Cotizaci&#243;n%20Ortopedia%20Comfamiliar\ANEXO%20COTIZACION%20POLICIA%20ORTOPEDIA%20comfamiliar.xlsx" TargetMode="External"/><Relationship Id="rId1" Type="http://schemas.openxmlformats.org/officeDocument/2006/relationships/externalLinkPath" Target="/Users/Disan/Documents/...%20SANIDAD%20CONT%20JOHANA%20P%20pc/...%20TRABAJO%20SANIDAD%20POL/ECOS%20Y%20PROCESOS%20NUEVOS/ORTOPEDIA%20RISARALDA%20SEPT/Cotizaci&#243;n%20Ortopedia%20Comfamiliar/ANEXO%20COTIZACION%20POLICIA%20ORTOPEDIA%20comfamiliar.xlsx" TargetMode="External"/></Relationships>
</file>

<file path=xl/externalLinks/_rels/externalLink4.xml.rels><?xml version="1.0" encoding="UTF-8" standalone="yes"?>
<Relationships xmlns="http://schemas.openxmlformats.org/package/2006/relationships"><Relationship Id="rId3" Type="http://schemas.openxmlformats.org/officeDocument/2006/relationships/externalLinkPath" Target="../Documents/...%20SANIDAD%20CONT%20JOHANA%20P%20pc/...%20TRABAJO%20SANIDAD%20POL/ECOS%20Y%20PROCESOS%20NUEVOS/ORTOPEDIA%20RISARALDA%20SEPT/Cotizaci&#243;n%20Ortopedia%20San%20Jorge/ANEXO%20COTIZACION%20ORTOPEDIA%2023-09-26.xlsx" TargetMode="External"/><Relationship Id="rId2" Type="http://schemas.openxmlformats.org/officeDocument/2006/relationships/externalLinkPath" Target="file:///C:\Users\Disan\Documents\...%20SANIDAD%20CONT%20JOHANA%20P%20pc\...%20TRABAJO%20SANIDAD%20POL\ECOS%20Y%20PROCESOS%20NUEVOS\ORTOPEDIA%20RISARALDA%20SEPT\Cotizaci&#243;n%20Ortopedia%20San%20Jorge\ANEXO%20COTIZACION%20ORTOPEDIA%2023-09-26.xlsx" TargetMode="External"/><Relationship Id="rId1" Type="http://schemas.openxmlformats.org/officeDocument/2006/relationships/externalLinkPath" Target="/Users/Disan/Documents/...%20SANIDAD%20CONT%20JOHANA%20P%20pc/...%20TRABAJO%20SANIDAD%20POL/ECOS%20Y%20PROCESOS%20NUEVOS/ORTOPEDIA%20RISARALDA%20SEPT/Cotizaci&#243;n%20Ortopedia%20San%20Jorge/ANEXO%20COTIZACION%20ORTOPEDIA%2023-09-26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Disan\Downloads\PRECIO%20TECHO%20Y%20CUMPLE%20O%20NO%20CUMPLE.xlsx" TargetMode="External"/><Relationship Id="rId1" Type="http://schemas.openxmlformats.org/officeDocument/2006/relationships/externalLinkPath" Target="PRECIO%20TECHO%20Y%20CUMPLE%20O%20NO%20CUMPL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CIO FINAL"/>
      <sheetName val="PRECIO FINAL OFERTADO,"/>
    </sheetNames>
    <sheetDataSet>
      <sheetData sheetId="0"/>
      <sheetData sheetId="1">
        <row r="2">
          <cell r="C2" t="str">
            <v>CODIGO CUPS</v>
          </cell>
          <cell r="D2" t="str">
            <v>DESCRIPCION</v>
          </cell>
          <cell r="E2" t="str">
            <v>INCLUYE</v>
          </cell>
          <cell r="F2" t="str">
            <v>PRECIO TECHO ESTIMADO MENOS PORCENTAJE DE DESCUENTO OFERTADO (9%)</v>
          </cell>
        </row>
        <row r="3">
          <cell r="C3"/>
          <cell r="D3"/>
          <cell r="E3"/>
          <cell r="F3"/>
        </row>
        <row r="4">
          <cell r="C4">
            <v>770101</v>
          </cell>
          <cell r="D4" t="str">
            <v>SECUESTRECTOMIA, DRENAJE, DESBRIDAMIENTO O CURETAJE DE ESCAPULA, CLAVICULA O TORAX (COSTILLAS Y ESTERNON)</v>
          </cell>
          <cell r="E4" t="str">
            <v>Honorarios de profesional especialista; apoyo anestesico (cuando se requiere); salas dotadas para tal fin; dotación de materiales, insumo y medicamentos propios para la actividad</v>
          </cell>
          <cell r="F4">
            <v>1268540</v>
          </cell>
        </row>
        <row r="5">
          <cell r="C5">
            <v>770201</v>
          </cell>
          <cell r="D5" t="str">
            <v>SECUESTRECTOMIA, DRENAJE, DESBRIDAMIENTO DE HUMERO</v>
          </cell>
          <cell r="E5" t="str">
            <v>Honorarios de profesional especialista; apoyo anestesico (cuando se requiere); salas dotadas para tal fin; dotación de materiales, insumo y medicamentos propios para la actividad</v>
          </cell>
          <cell r="F5">
            <v>1985074</v>
          </cell>
        </row>
        <row r="6">
          <cell r="C6">
            <v>770301</v>
          </cell>
          <cell r="D6" t="str">
            <v>SECUESTRECTOMIA, DRENAJE, DESBRIDAMIENTO DE RADIO O CUBITO</v>
          </cell>
          <cell r="E6" t="str">
            <v>Honorarios de profesional especialista; apoyo anestesico (cuando se requiere); salas dotadas para tal fin; dotación de materiales, insumo y medicamentos propios para la actividad</v>
          </cell>
          <cell r="F6">
            <v>2243718.75</v>
          </cell>
        </row>
        <row r="7">
          <cell r="C7">
            <v>770302</v>
          </cell>
          <cell r="D7" t="str">
            <v>SECUESTRECTOMIA, DRENAJE, DESBRIDAMIENTO DE RADIO Y CUBITO</v>
          </cell>
          <cell r="E7" t="str">
            <v>Honorarios de profesional especialista; apoyo anestesico (cuando se requiere); salas dotadas para tal fin; dotación de materiales, insumo y medicamentos propios para la actividad</v>
          </cell>
          <cell r="F7">
            <v>2243718.75</v>
          </cell>
        </row>
        <row r="8">
          <cell r="C8">
            <v>770401</v>
          </cell>
          <cell r="D8" t="str">
            <v>DRENAJE, CURETAJE O SECUESTRECTOMIA EN HUESOS DEL CARPO (UNO O MAS)</v>
          </cell>
          <cell r="E8" t="str">
            <v>Honorarios de profesional especialista; apoyo anestesico (cuando se requiere); salas dotadas para tal fin; dotación de materiales, insumo y medicamentos propios para la actividad</v>
          </cell>
          <cell r="F8">
            <v>1014559</v>
          </cell>
        </row>
        <row r="9">
          <cell r="C9">
            <v>770402</v>
          </cell>
          <cell r="D9" t="str">
            <v>DRENAJE, CURETAJE O SECUESTRECTOMIA EN METACARPIANOS (UNO O MAS)</v>
          </cell>
          <cell r="E9" t="str">
            <v>Honorarios de profesional especialista; apoyo anestesico (cuando se requiere); salas dotadas para tal fin; dotación de materiales, insumo y medicamentos propios para la actividad</v>
          </cell>
          <cell r="F9">
            <v>1014559</v>
          </cell>
        </row>
        <row r="10">
          <cell r="C10">
            <v>770501</v>
          </cell>
          <cell r="D10" t="str">
            <v>SECUESTRECTOMIA, DRENAJE, DESBRIDAMIENTO DE FEMUR VIA ABIERTA</v>
          </cell>
          <cell r="E10" t="str">
            <v>Honorarios de profesional especialista; apoyo anestesico (cuando se requiere); salas dotadas para tal fin; dotación de materiales, insumo y medicamentos propios para la actividad</v>
          </cell>
          <cell r="F10">
            <v>2562332.5</v>
          </cell>
        </row>
        <row r="11">
          <cell r="C11">
            <v>770601</v>
          </cell>
          <cell r="D11" t="str">
            <v>SECUESTRECTOMIA, DRENAJE, DESBRIDAMIENTO DE ROTULA VIA ABIERTA</v>
          </cell>
          <cell r="E11" t="str">
            <v>Honorarios de profesional especialista; apoyo anestesico (cuando se requiere); salas dotadas para tal fin; dotación de materiales, insumo y medicamentos propios para la actividad</v>
          </cell>
          <cell r="F11">
            <v>905791.25</v>
          </cell>
        </row>
        <row r="12">
          <cell r="C12">
            <v>770701</v>
          </cell>
          <cell r="D12" t="str">
            <v>SECUESTRECTOMIA, DRENAJE, DESBRIDAMIENTO DE TIBIA O PERONE</v>
          </cell>
          <cell r="E12" t="str">
            <v>Honorarios de profesional especialista; apoyo anestesico (cuando se requiere); salas dotadas para tal fin; dotación de materiales, insumo y medicamentos propios para la actividad</v>
          </cell>
          <cell r="F12">
            <v>2562332.5</v>
          </cell>
        </row>
        <row r="13">
          <cell r="C13">
            <v>770702</v>
          </cell>
          <cell r="D13" t="str">
            <v>SECUESTRECTOMIA, DRENAJE, DESBRIDAMIENTO DE TIBIA Y PERONE</v>
          </cell>
          <cell r="E13" t="str">
            <v>Honorarios de profesional especialista; apoyo anestesico (cuando se requiere); salas dotadas para tal fin; dotación de materiales, insumo y medicamentos propios para la actividad</v>
          </cell>
          <cell r="F13">
            <v>2562332.5</v>
          </cell>
        </row>
        <row r="14">
          <cell r="C14">
            <v>770801</v>
          </cell>
          <cell r="D14" t="str">
            <v>SECUESTRECTOMIA, DRENAJE, DESBRIDAMIENTO DE TARSO O METATARSO (CADA UNO)</v>
          </cell>
          <cell r="E14" t="str">
            <v>Honorarios de profesional especialista; apoyo anestesico (cuando se requiere); salas dotadas para tal fin; dotación de materiales, insumo y medicamentos propios para la actividad</v>
          </cell>
          <cell r="F14">
            <v>1146713.75</v>
          </cell>
        </row>
        <row r="15">
          <cell r="C15">
            <v>770802</v>
          </cell>
          <cell r="D15" t="str">
            <v>SECUESTRECTOMIA, DRENAJE, DESBRIDAMIENTO DE TARSIANOS Y METATARSIANOS (CADA UNO)</v>
          </cell>
          <cell r="E15" t="str">
            <v>Honorarios de profesional especialista; apoyo anestesico (cuando se requiere); salas dotadas para tal fin; dotación de materiales, insumo y medicamentos propios para la actividad</v>
          </cell>
          <cell r="F15">
            <v>1146713.75</v>
          </cell>
        </row>
        <row r="16">
          <cell r="C16">
            <v>770901</v>
          </cell>
          <cell r="D16" t="str">
            <v>SECUESTRECTOMIA, DRENAJE, DESBRIDAMIENTO DE ARTEJO O DE FALANGE DE PIE (CADA UNO)</v>
          </cell>
          <cell r="E16" t="str">
            <v>Honorarios de profesional especialista; apoyo anestesico (cuando se requiere); salas dotadas para tal fin; dotación de materiales, insumo y medicamentos propios para la actividad</v>
          </cell>
          <cell r="F16">
            <v>905791.25</v>
          </cell>
        </row>
        <row r="17">
          <cell r="C17">
            <v>770902</v>
          </cell>
          <cell r="D17" t="str">
            <v>SECUESTRECTOMIA, DRENAJE, DESBRIDAMIENTO DE FALANGES DE MANO (UNA O MAS)</v>
          </cell>
          <cell r="E17" t="str">
            <v>Honorarios de profesional especialista; apoyo anestesico (cuando se requiere); salas dotadas para tal fin; dotación de materiales, insumo y medicamentos propios para la actividad</v>
          </cell>
          <cell r="F17">
            <v>1268540</v>
          </cell>
        </row>
        <row r="18">
          <cell r="C18">
            <v>770920</v>
          </cell>
          <cell r="D18" t="str">
            <v>SECUESTRECTOMIA, DRENAJE, DESBRIDAMIENTO DE HUESOS PELVIANOS</v>
          </cell>
          <cell r="E18" t="str">
            <v>Honorarios de profesional especialista; apoyo anestesico (cuando se requiere); salas dotadas para tal fin; dotación de materiales, insumo y medicamentos propios para la actividad</v>
          </cell>
          <cell r="F18">
            <v>2481570</v>
          </cell>
        </row>
        <row r="19">
          <cell r="C19">
            <v>771101</v>
          </cell>
          <cell r="D19" t="str">
            <v>REAPERTURA DE SITIO DE OSTEOTOMIA VIA ABIERTA</v>
          </cell>
          <cell r="E19" t="str">
            <v>Honorarios de profesional especialista; apoyo anestesico (cuando se requiere); salas dotadas para tal fin; dotación de materiales, insumo y medicamentos propios para la actividad</v>
          </cell>
          <cell r="F19">
            <v>3926422.5</v>
          </cell>
        </row>
        <row r="20">
          <cell r="C20">
            <v>771102</v>
          </cell>
          <cell r="D20" t="str">
            <v>REAPERTURA DE SITIO DE OSTEOTOMIA VIA PERCUTANEA</v>
          </cell>
          <cell r="E20" t="str">
            <v>Honorarios de profesional especialista; apoyo anestesico (cuando se requiere); salas dotadas para tal fin; dotación de materiales, insumo y medicamentos propios para la actividad</v>
          </cell>
          <cell r="F20">
            <v>3926422.5</v>
          </cell>
        </row>
        <row r="21">
          <cell r="C21">
            <v>772101</v>
          </cell>
          <cell r="D21" t="str">
            <v>OSTEOTOMIA DE CLAVICULA CON FIJACION INTERNA (DISPOSITIVOS DE FIJACION U OSTEOSINTESIS)</v>
          </cell>
          <cell r="E21" t="str">
            <v>Honorarios de profesional especialista; apoyo anestesico (cuando se requiere); salas dotadas para tal fin; dotación de materiales, insumo y medicamentos propios para la actividad</v>
          </cell>
          <cell r="F21">
            <v>2041357.5</v>
          </cell>
        </row>
        <row r="22">
          <cell r="C22">
            <v>772102</v>
          </cell>
          <cell r="D22" t="str">
            <v>OSTEOTOMIA DE CLAVICULA</v>
          </cell>
          <cell r="E22" t="str">
            <v>Honorarios de profesional especialista; apoyo anestesico (cuando se requiere); salas dotadas para tal fin; dotación de materiales, insumo y medicamentos propios para la actividad</v>
          </cell>
          <cell r="F22">
            <v>2243718.75</v>
          </cell>
        </row>
        <row r="23">
          <cell r="C23">
            <v>772104</v>
          </cell>
          <cell r="D23" t="str">
            <v>OSTEOTOMIA DE ESCAPULA</v>
          </cell>
          <cell r="E23" t="str">
            <v>Honorarios de profesional especialista; apoyo anestesico (cuando se requiere); salas dotadas para tal fin; dotación de materiales, insumo y medicamentos propios para la actividad</v>
          </cell>
          <cell r="F23">
            <v>2041357.5</v>
          </cell>
        </row>
        <row r="24">
          <cell r="C24">
            <v>772203</v>
          </cell>
          <cell r="D24" t="str">
            <v>OSTEOTOMIA DE HUMERO CON FIJACION INTERNA</v>
          </cell>
          <cell r="E24" t="str">
            <v>Honorarios de profesional especialista; apoyo anestesico (cuando se requiere); salas dotadas para tal fin; dotación de materiales, insumo y medicamentos propios para la actividad</v>
          </cell>
          <cell r="F24">
            <v>2243718.75</v>
          </cell>
        </row>
        <row r="25">
          <cell r="C25">
            <v>772204</v>
          </cell>
          <cell r="D25" t="str">
            <v>OSTEOTOMIA DE HUMERO CON FIJACION EXTERNA</v>
          </cell>
          <cell r="E25" t="str">
            <v>Honorarios de profesional especialista; apoyo anestesico (cuando se requiere); salas dotadas para tal fin; dotación de materiales, insumo y medicamentos propios para la actividad</v>
          </cell>
          <cell r="F25">
            <v>2243718.75</v>
          </cell>
        </row>
        <row r="26">
          <cell r="C26">
            <v>772304</v>
          </cell>
          <cell r="D26" t="str">
            <v>OSTEOTOMIA EN RADIO O CUBITO CON FIJACION INTERNA</v>
          </cell>
          <cell r="E26" t="str">
            <v>Honorarios de profesional especialista; apoyo anestesico (cuando se requiere); salas dotadas para tal fin; dotación de materiales, insumo y medicamentos propios para la actividad</v>
          </cell>
          <cell r="F26">
            <v>2562332.5</v>
          </cell>
        </row>
        <row r="27">
          <cell r="C27">
            <v>772305</v>
          </cell>
          <cell r="D27" t="str">
            <v>OSTEOTOMIA EN RADIO O CUBITO CON FIJACION EXTERNA</v>
          </cell>
          <cell r="E27" t="str">
            <v>Honorarios de profesional especialista; apoyo anestesico (cuando se requiere); salas dotadas para tal fin; dotación de materiales, insumo y medicamentos propios para la actividad</v>
          </cell>
          <cell r="F27">
            <v>2562332.5</v>
          </cell>
        </row>
        <row r="28">
          <cell r="C28">
            <v>772306</v>
          </cell>
          <cell r="D28" t="str">
            <v>OSTEOTOMIA EN RADIO Y CUBITO CON FIJACION INTERNA</v>
          </cell>
          <cell r="E28" t="str">
            <v>Honorarios de profesional especialista; apoyo anestesico (cuando se requiere); salas dotadas para tal fin; dotación de materiales, insumo y medicamentos propios para la actividad</v>
          </cell>
          <cell r="F28">
            <v>2562332.5</v>
          </cell>
        </row>
        <row r="29">
          <cell r="C29">
            <v>772307</v>
          </cell>
          <cell r="D29" t="str">
            <v>OSTEOTOMIA EN RADIO Y CUBITO CON FIJACION EXTERNA</v>
          </cell>
          <cell r="E29" t="str">
            <v>Honorarios de profesional especialista; apoyo anestesico (cuando se requiere); salas dotadas para tal fin; dotación de materiales, insumo y medicamentos propios para la actividad</v>
          </cell>
          <cell r="F29">
            <v>2562332.5</v>
          </cell>
        </row>
        <row r="30">
          <cell r="C30">
            <v>772403</v>
          </cell>
          <cell r="D30" t="str">
            <v>OSTEOTOMIA EN CARPIANO O METACARPIANO CON FIJACION INTERNA</v>
          </cell>
          <cell r="E30" t="str">
            <v>Honorarios de profesional especialista; apoyo anestesico (cuando se requiere); salas dotadas para tal fin; dotación de materiales, insumo y medicamentos propios para la actividad</v>
          </cell>
          <cell r="F30">
            <v>1985074</v>
          </cell>
        </row>
        <row r="31">
          <cell r="C31">
            <v>772404</v>
          </cell>
          <cell r="D31" t="str">
            <v>OSTEOTOMIA EN CARPIANO O METACARPIANO CON FIJACION EXTERNA</v>
          </cell>
          <cell r="E31" t="str">
            <v>Honorarios de profesional especialista; apoyo anestesico (cuando se requiere); salas dotadas para tal fin; dotación de materiales, insumo y medicamentos propios para la actividad</v>
          </cell>
          <cell r="F31">
            <v>1985074</v>
          </cell>
        </row>
        <row r="32">
          <cell r="C32">
            <v>772405</v>
          </cell>
          <cell r="D32" t="str">
            <v>OSTEOTOMIA EN CARPIANO Y METACARPIANO CON FIJACION INTERNA</v>
          </cell>
          <cell r="E32" t="str">
            <v>Honorarios de profesional especialista; apoyo anestesico (cuando se requiere); salas dotadas para tal fin; dotación de materiales, insumo y medicamentos propios para la actividad</v>
          </cell>
          <cell r="F32">
            <v>1985074</v>
          </cell>
        </row>
        <row r="33">
          <cell r="C33">
            <v>772406</v>
          </cell>
          <cell r="D33" t="str">
            <v>OSTEOTOMIA EN CARPIANO Y METACARPIANO CON FIJACION EXTERNA</v>
          </cell>
          <cell r="E33" t="str">
            <v>Honorarios de profesional especialista; apoyo anestesico (cuando se requiere); salas dotadas para tal fin; dotación de materiales, insumo y medicamentos propios para la actividad</v>
          </cell>
          <cell r="F33">
            <v>1985074</v>
          </cell>
        </row>
        <row r="34">
          <cell r="C34">
            <v>772513</v>
          </cell>
          <cell r="D34" t="str">
            <v>OSTEOTOMIA CON DESCENSO DEL TROCANTER MAYOR CON FIJACION INTERNA</v>
          </cell>
          <cell r="E34" t="str">
            <v>Honorarios de profesional especialista; apoyo anestesico (cuando se requiere); salas dotadas para tal fin; dotación de materiales, insumo y medicamentos propios para la actividad</v>
          </cell>
          <cell r="F34">
            <v>3950307.5633291029</v>
          </cell>
        </row>
        <row r="35">
          <cell r="C35">
            <v>772514</v>
          </cell>
          <cell r="D35" t="str">
            <v>OSTEOTOMIA DEL TROCANTER MAYOR CON LUXACION QUIRURGICA CON FIJACION INTERNA</v>
          </cell>
          <cell r="E35" t="str">
            <v>Honorarios de profesional especialista; apoyo anestesico (cuando se requiere); salas dotadas para tal fin; dotación de materiales, insumo y medicamentos propios para la actividad</v>
          </cell>
          <cell r="F35">
            <v>3904976.361350792</v>
          </cell>
        </row>
        <row r="36">
          <cell r="C36">
            <v>772601</v>
          </cell>
          <cell r="D36" t="str">
            <v>OSTEOTOMIA EN ROTULA CON FIJACION</v>
          </cell>
          <cell r="E36" t="str">
            <v>Honorarios de profesional especialista; apoyo anestesico (cuando se requiere); salas dotadas para tal fin; dotación de materiales, insumo y medicamentos propios para la actividad</v>
          </cell>
          <cell r="F36">
            <v>905791.25</v>
          </cell>
        </row>
        <row r="37">
          <cell r="C37">
            <v>772704</v>
          </cell>
          <cell r="D37" t="str">
            <v>OSTEOTOMIA DE TIBIA PROXIMAL CON FIJACION INTERNA</v>
          </cell>
          <cell r="E37" t="str">
            <v>Honorarios de profesional especialista; apoyo anestesico (cuando se requiere); salas dotadas para tal fin; dotación de materiales, insumo y medicamentos propios para la actividad</v>
          </cell>
          <cell r="F37">
            <v>3749533.1574395848</v>
          </cell>
        </row>
        <row r="38">
          <cell r="C38">
            <v>772705</v>
          </cell>
          <cell r="D38" t="str">
            <v>OSTEOTOMIA DE TIBIA PROXIMAL CON FIJACION EXTERNA</v>
          </cell>
          <cell r="E38" t="str">
            <v>Honorarios de profesional especialista; apoyo anestesico (cuando se requiere); salas dotadas para tal fin; dotación de materiales, insumo y medicamentos propios para la actividad</v>
          </cell>
          <cell r="F38">
            <v>3749533.1574395848</v>
          </cell>
        </row>
        <row r="39">
          <cell r="C39">
            <v>772706</v>
          </cell>
          <cell r="D39" t="str">
            <v>OSTEOTOMIA DE DIAFISIS DE TIBIA CON FIJACION INTERNA</v>
          </cell>
          <cell r="E39" t="str">
            <v>Honorarios de profesional especialista; apoyo anestesico (cuando se requiere); salas dotadas para tal fin; dotación de materiales, insumo y medicamentos propios para la actividad</v>
          </cell>
          <cell r="F39">
            <v>3749533.1574395848</v>
          </cell>
        </row>
        <row r="40">
          <cell r="C40">
            <v>772707</v>
          </cell>
          <cell r="D40" t="str">
            <v>OSTEOTOMIA DE DIAFISIS DE TIBIA CON FIJACION EXTERNA</v>
          </cell>
          <cell r="E40" t="str">
            <v>Honorarios de profesional especialista; apoyo anestesico (cuando se requiere); salas dotadas para tal fin; dotación de materiales, insumo y medicamentos propios para la actividad</v>
          </cell>
          <cell r="F40">
            <v>3749533.1574395848</v>
          </cell>
        </row>
        <row r="41">
          <cell r="C41">
            <v>772708</v>
          </cell>
          <cell r="D41" t="str">
            <v>OSTEOTOMIA DE TIBIA DISTAL CON FIJACION INTERNA</v>
          </cell>
          <cell r="E41" t="str">
            <v>Honorarios de profesional especialista; apoyo anestesico (cuando se requiere); salas dotadas para tal fin; dotación de materiales, insumo y medicamentos propios para la actividad</v>
          </cell>
          <cell r="F41">
            <v>3749533.1574395848</v>
          </cell>
        </row>
        <row r="42">
          <cell r="C42">
            <v>772709</v>
          </cell>
          <cell r="D42" t="str">
            <v>OSTEOTOMIA DE TIBIA DISTAL CON FIJACION EXTERNA</v>
          </cell>
          <cell r="E42" t="str">
            <v>Honorarios de profesional especialista; apoyo anestesico (cuando se requiere); salas dotadas para tal fin; dotación de materiales, insumo y medicamentos propios para la actividad</v>
          </cell>
          <cell r="F42">
            <v>3749533.1574395848</v>
          </cell>
        </row>
        <row r="43">
          <cell r="C43">
            <v>772710</v>
          </cell>
          <cell r="D43" t="str">
            <v>OSTEOTOMIA DE PERONE PROXIMAL CON FIJACION INTERNA</v>
          </cell>
          <cell r="E43" t="str">
            <v>Honorarios de profesional especialista; apoyo anestesico (cuando se requiere); salas dotadas para tal fin; dotación de materiales, insumo y medicamentos propios para la actividad</v>
          </cell>
          <cell r="F43">
            <v>3749533.1574395848</v>
          </cell>
        </row>
        <row r="44">
          <cell r="C44">
            <v>772711</v>
          </cell>
          <cell r="D44" t="str">
            <v>OSTEOTOMIA DIAFISIARIA DE PERONE CON FIJACION INTERNA</v>
          </cell>
          <cell r="E44" t="str">
            <v>Honorarios de profesional especialista; apoyo anestesico (cuando se requiere); salas dotadas para tal fin; dotación de materiales, insumo y medicamentos propios para la actividad</v>
          </cell>
          <cell r="F44">
            <v>3749533.1574395848</v>
          </cell>
        </row>
        <row r="45">
          <cell r="C45">
            <v>772712</v>
          </cell>
          <cell r="D45" t="str">
            <v>OSTEOTOMIA DE PERONE DISTAL CON FIJACION INTERNA</v>
          </cell>
          <cell r="E45" t="str">
            <v>Honorarios de profesional especialista; apoyo anestesico (cuando se requiere); salas dotadas para tal fin; dotación de materiales, insumo y medicamentos propios para la actividad</v>
          </cell>
          <cell r="F45">
            <v>3749533.1574395848</v>
          </cell>
        </row>
        <row r="46">
          <cell r="C46">
            <v>772713</v>
          </cell>
          <cell r="D46" t="str">
            <v>OSTEOTOMIA MULTIPLE DE TIBIA O PERONE</v>
          </cell>
          <cell r="E46" t="str">
            <v>Honorarios de profesional especialista; apoyo anestesico (cuando se requiere); salas dotadas para tal fin; dotación de materiales, insumo y medicamentos propios para la actividad</v>
          </cell>
          <cell r="F46">
            <v>3794864.3594178967</v>
          </cell>
        </row>
        <row r="47">
          <cell r="C47">
            <v>772714</v>
          </cell>
          <cell r="D47" t="str">
            <v>OSTEOTOMIA DE TIBIA PROXIMAL SIN FIJACION</v>
          </cell>
          <cell r="E47" t="str">
            <v>Honorarios de profesional especialista; apoyo anestesico (cuando se requiere); salas dotadas para tal fin; dotación de materiales, insumo y medicamentos propios para la actividad</v>
          </cell>
          <cell r="F47">
            <v>3749533.1574395848</v>
          </cell>
        </row>
        <row r="48">
          <cell r="C48">
            <v>772715</v>
          </cell>
          <cell r="D48" t="str">
            <v>OSTEOTOMIA DE DIAFISIS DE TIBIA SIN FIJACION</v>
          </cell>
          <cell r="E48" t="str">
            <v>Honorarios de profesional especialista; apoyo anestesico (cuando se requiere); salas dotadas para tal fin; dotación de materiales, insumo y medicamentos propios para la actividad</v>
          </cell>
          <cell r="F48">
            <v>3749533.1574395848</v>
          </cell>
        </row>
        <row r="49">
          <cell r="C49">
            <v>772716</v>
          </cell>
          <cell r="D49" t="str">
            <v>OSTEOTOMIA DE TIBIA DISTAL SIN FIJACION</v>
          </cell>
          <cell r="E49" t="str">
            <v>Honorarios de profesional especialista; apoyo anestesico (cuando se requiere); salas dotadas para tal fin; dotación de materiales, insumo y medicamentos propios para la actividad</v>
          </cell>
          <cell r="F49">
            <v>3749533.1574395848</v>
          </cell>
        </row>
        <row r="50">
          <cell r="C50">
            <v>772717</v>
          </cell>
          <cell r="D50" t="str">
            <v>OSTEOTOMIA DE PERONE PROXIMAL SIN FIJACION</v>
          </cell>
          <cell r="E50" t="str">
            <v>Honorarios de profesional especialista; apoyo anestesico (cuando se requiere); salas dotadas para tal fin; dotación de materiales, insumo y medicamentos propios para la actividad</v>
          </cell>
          <cell r="F50">
            <v>3749533.1574395848</v>
          </cell>
        </row>
        <row r="51">
          <cell r="C51">
            <v>772718</v>
          </cell>
          <cell r="D51" t="str">
            <v>OSTEOTOMIA DE PERONE DISTAL SIN FIJACION</v>
          </cell>
          <cell r="E51" t="str">
            <v>Honorarios de profesional especialista; apoyo anestesico (cuando se requiere); salas dotadas para tal fin; dotación de materiales, insumo y medicamentos propios para la actividad</v>
          </cell>
          <cell r="F51">
            <v>3749533.1574395848</v>
          </cell>
        </row>
        <row r="52">
          <cell r="C52">
            <v>772719</v>
          </cell>
          <cell r="D52" t="str">
            <v>REVISION DE OSTEOTOMIA UNICA DE TIBIA</v>
          </cell>
          <cell r="E52" t="str">
            <v>Honorarios de profesional especialista; apoyo anestesico (cuando se requiere); salas dotadas para tal fin; dotación de materiales, insumo y medicamentos propios para la actividad</v>
          </cell>
          <cell r="F52">
            <v>3695800.5827469639</v>
          </cell>
        </row>
        <row r="53">
          <cell r="C53">
            <v>772720</v>
          </cell>
          <cell r="D53" t="str">
            <v>REVISION DE OSTEOTOMIA MULTIPLE DE TIBIA</v>
          </cell>
          <cell r="E53" t="str">
            <v>Honorarios de profesional especialista; apoyo anestesico (cuando se requiere); salas dotadas para tal fin; dotación de materiales, insumo y medicamentos propios para la actividad</v>
          </cell>
          <cell r="F53">
            <v>3695800.5827469639</v>
          </cell>
        </row>
        <row r="54">
          <cell r="C54">
            <v>772721</v>
          </cell>
          <cell r="D54" t="str">
            <v>REVISION DE OSTEOTOMIA UNICA DE PERONE</v>
          </cell>
          <cell r="E54" t="str">
            <v>Honorarios de profesional especialista; apoyo anestesico (cuando se requiere); salas dotadas para tal fin; dotación de materiales, insumo y medicamentos propios para la actividad</v>
          </cell>
          <cell r="F54">
            <v>3695800.5827469639</v>
          </cell>
        </row>
        <row r="55">
          <cell r="C55">
            <v>772722</v>
          </cell>
          <cell r="D55" t="str">
            <v>REVISION DE OSTEOTOMIA MULTIPLE DE PERONE</v>
          </cell>
          <cell r="E55" t="str">
            <v>Honorarios de profesional especialista; apoyo anestesico (cuando se requiere); salas dotadas para tal fin; dotación de materiales, insumo y medicamentos propios para la actividad</v>
          </cell>
          <cell r="F55">
            <v>3695800.5827469639</v>
          </cell>
        </row>
        <row r="56">
          <cell r="C56">
            <v>772804</v>
          </cell>
          <cell r="D56" t="str">
            <v>OSTEOTOMIA DE HUESO DEL TARSO CON FIJACION INTERNA</v>
          </cell>
          <cell r="E56" t="str">
            <v>Honorarios de profesional especialista; apoyo anestesico (cuando se requiere); salas dotadas para tal fin; dotación de materiales, insumo y medicamentos propios para la actividad</v>
          </cell>
          <cell r="F56">
            <v>2041357.5</v>
          </cell>
        </row>
        <row r="57">
          <cell r="C57">
            <v>772805</v>
          </cell>
          <cell r="D57" t="str">
            <v>OSTEOTOMIA DE HUESO DEL TARSO CON FIJACION EXTERNA</v>
          </cell>
          <cell r="E57" t="str">
            <v>Honorarios de profesional especialista; apoyo anestesico (cuando se requiere); salas dotadas para tal fin; dotación de materiales, insumo y medicamentos propios para la actividad</v>
          </cell>
          <cell r="F57">
            <v>2041357.5</v>
          </cell>
        </row>
        <row r="58">
          <cell r="C58">
            <v>772806</v>
          </cell>
          <cell r="D58" t="str">
            <v>OSTEOTOMIA DE HUESO DEL METATARSO CON FIJACION INTERNA</v>
          </cell>
          <cell r="E58" t="str">
            <v>Honorarios de profesional especialista; apoyo anestesico (cuando se requiere); salas dotadas para tal fin; dotación de materiales, insumo y medicamentos propios para la actividad</v>
          </cell>
          <cell r="F58">
            <v>2041357.5</v>
          </cell>
        </row>
        <row r="59">
          <cell r="C59">
            <v>772807</v>
          </cell>
          <cell r="D59" t="str">
            <v>OSTEOTOMIA DE HUESO DEL METATARSO CON FIJACION EXTERNA</v>
          </cell>
          <cell r="E59" t="str">
            <v>Honorarios de profesional especialista; apoyo anestesico (cuando se requiere); salas dotadas para tal fin; dotación de materiales, insumo y medicamentos propios para la actividad</v>
          </cell>
          <cell r="F59">
            <v>2041357.5</v>
          </cell>
        </row>
        <row r="60">
          <cell r="C60">
            <v>772808</v>
          </cell>
          <cell r="D60" t="str">
            <v>OSTEOTOMIA DE HUESO DEL TARSO SIN FIJACION</v>
          </cell>
          <cell r="E60" t="str">
            <v>Honorarios de profesional especialista; apoyo anestesico (cuando se requiere); salas dotadas para tal fin; dotación de materiales, insumo y medicamentos propios para la actividad</v>
          </cell>
          <cell r="F60">
            <v>2243718.75</v>
          </cell>
        </row>
        <row r="61">
          <cell r="C61">
            <v>772809</v>
          </cell>
          <cell r="D61" t="str">
            <v>OSTEOTOMIA DE HUESO DEL METATARSO SIN FIJACION</v>
          </cell>
          <cell r="E61" t="str">
            <v>Honorarios de profesional especialista; apoyo anestesico (cuando se requiere); salas dotadas para tal fin; dotación de materiales, insumo y medicamentos propios para la actividad</v>
          </cell>
          <cell r="F61">
            <v>2041357.5</v>
          </cell>
        </row>
        <row r="62">
          <cell r="C62">
            <v>772903</v>
          </cell>
          <cell r="D62" t="str">
            <v>OSTEOTOMIA EN FALANGES DE MANO (UNO O MAS HUESOS) CON FIJACION INTERNA</v>
          </cell>
          <cell r="E62" t="str">
            <v>Honorarios de profesional especialista; apoyo anestesico (cuando se requiere); salas dotadas para tal fin; dotación de materiales, insumo y medicamentos propios para la actividad</v>
          </cell>
          <cell r="F62">
            <v>1014559</v>
          </cell>
        </row>
        <row r="63">
          <cell r="C63">
            <v>772904</v>
          </cell>
          <cell r="D63" t="str">
            <v>OSTEOTOMIA EN FALANGES DE MANO (UNO O MAS HUESOS) CON FIJACION EXTERNA</v>
          </cell>
          <cell r="E63" t="str">
            <v>Honorarios de profesional especialista; apoyo anestesico (cuando se requiere); salas dotadas para tal fin; dotación de materiales, insumo y medicamentos propios para la actividad</v>
          </cell>
          <cell r="F63">
            <v>1014559</v>
          </cell>
        </row>
        <row r="64">
          <cell r="C64">
            <v>772905</v>
          </cell>
          <cell r="D64" t="str">
            <v>OSTEOTOMIA EN FALANGE DE DEDO DE PIE (EXCEPTO GRUESO ARTEJO) CON FIJACION INTERNA</v>
          </cell>
          <cell r="E64" t="str">
            <v>Honorarios de profesional especialista; apoyo anestesico (cuando se requiere); salas dotadas para tal fin; dotación de materiales, insumo y medicamentos propios para la actividad</v>
          </cell>
          <cell r="F64">
            <v>1748110</v>
          </cell>
        </row>
        <row r="65">
          <cell r="C65">
            <v>772906</v>
          </cell>
          <cell r="D65" t="str">
            <v>OSTEOTOMIA EN FALANGES DE GRUESO ARTEJO CON FIJACION INTERNA</v>
          </cell>
          <cell r="E65" t="str">
            <v>Honorarios de profesional especialista; apoyo anestesico (cuando se requiere); salas dotadas para tal fin; dotación de materiales, insumo y medicamentos propios para la actividad</v>
          </cell>
          <cell r="F65">
            <v>1751750</v>
          </cell>
        </row>
        <row r="66">
          <cell r="C66">
            <v>772907</v>
          </cell>
          <cell r="D66" t="str">
            <v>OSTEOTOMIA EN FALANGE DE DEDO DE PIE (EXCEPTO GRUESO ARTEJO) SIN FIJACION</v>
          </cell>
          <cell r="E66" t="str">
            <v>Honorarios de profesional especialista; apoyo anestesico (cuando se requiere); salas dotadas para tal fin; dotación de materiales, insumo y medicamentos propios para la actividad</v>
          </cell>
          <cell r="F66">
            <v>1146713.75</v>
          </cell>
        </row>
        <row r="67">
          <cell r="C67">
            <v>772908</v>
          </cell>
          <cell r="D67" t="str">
            <v>OSTEOTOMIA EN FALANGES DE GRUESO ARTEJO SIN FIJACION</v>
          </cell>
          <cell r="E67" t="str">
            <v>Honorarios de profesional especialista; apoyo anestesico (cuando se requiere); salas dotadas para tal fin; dotación de materiales, insumo y medicamentos propios para la actividad</v>
          </cell>
          <cell r="F67">
            <v>1271270</v>
          </cell>
        </row>
        <row r="68">
          <cell r="C68">
            <v>772912</v>
          </cell>
          <cell r="D68" t="str">
            <v>OSTEOTOMIAS PERIACETABULARES (MULTIPLES CORTES) VIA ABIERTA</v>
          </cell>
          <cell r="E68" t="str">
            <v>Honorarios de profesional especialista; apoyo anestesico (cuando se requiere); salas dotadas para tal fin; dotación de materiales, insumo y medicamentos propios para la actividad</v>
          </cell>
          <cell r="F68">
            <v>4678388.4090923211</v>
          </cell>
        </row>
        <row r="69">
          <cell r="C69">
            <v>773001</v>
          </cell>
          <cell r="D69" t="str">
            <v>LUXACION QUIRURGICA DE LA ARTICULACION COXOFEMORAL</v>
          </cell>
          <cell r="E69" t="str">
            <v>Honorarios de profesional especialista; apoyo anestesico (cuando se requiere); salas dotadas para tal fin; dotación de materiales, insumo y medicamentos propios para la actividad</v>
          </cell>
          <cell r="F69">
            <v>3465506.659795234</v>
          </cell>
        </row>
        <row r="70">
          <cell r="C70">
            <v>773003</v>
          </cell>
          <cell r="D70" t="str">
            <v>OSTEOCONDROPLASTIA DE CUELLO FEMORAL POR ARTROSCOPIA</v>
          </cell>
          <cell r="E70" t="str">
            <v>Honorarios de profesional especialista; apoyo anestesico (cuando se requiere); salas dotadas para tal fin; dotación de materiales, insumo y medicamentos propios para la actividad</v>
          </cell>
          <cell r="F70">
            <v>4341610</v>
          </cell>
        </row>
        <row r="71">
          <cell r="C71">
            <v>773005</v>
          </cell>
          <cell r="D71" t="str">
            <v>OSTEOCONDROPLASTIA ACETABULAR POR ARTROSCOPIA</v>
          </cell>
          <cell r="E71" t="str">
            <v>Honorarios de profesional especialista; apoyo anestesico (cuando se requiere); salas dotadas para tal fin; dotación de materiales, insumo y medicamentos propios para la actividad</v>
          </cell>
          <cell r="F71">
            <v>4341610</v>
          </cell>
        </row>
        <row r="72">
          <cell r="C72">
            <v>773007</v>
          </cell>
          <cell r="D72" t="str">
            <v>REPARACION DEL LABRUM ACETABULAR VIA ARTROSCOPICA</v>
          </cell>
          <cell r="E72" t="str">
            <v>Honorarios de profesional especialista; apoyo anestesico (cuando se requiere); salas dotadas para tal fin; dotación de materiales, insumo y medicamentos propios para la actividad</v>
          </cell>
          <cell r="F72">
            <v>4341610</v>
          </cell>
        </row>
        <row r="73">
          <cell r="C73">
            <v>773009</v>
          </cell>
          <cell r="D73" t="str">
            <v>REMODELACION DEL LABRUM ACETABULAR VIA ARTROSCOPICA</v>
          </cell>
          <cell r="E73" t="str">
            <v>Honorarios de profesional especialista; apoyo anestesico (cuando se requiere); salas dotadas para tal fin; dotación de materiales, insumo y medicamentos propios para la actividad</v>
          </cell>
          <cell r="F73">
            <v>4341610</v>
          </cell>
        </row>
        <row r="74">
          <cell r="C74">
            <v>773101</v>
          </cell>
          <cell r="D74" t="str">
            <v>OSTEOTOMIA PERIARTICULAR UNICA</v>
          </cell>
          <cell r="E74" t="str">
            <v>Honorarios de profesional especialista; apoyo anestesico (cuando se requiere); salas dotadas para tal fin; dotación de materiales, insumo y medicamentos propios para la actividad</v>
          </cell>
          <cell r="F74">
            <v>2262260</v>
          </cell>
        </row>
        <row r="75">
          <cell r="C75">
            <v>773102</v>
          </cell>
          <cell r="D75" t="str">
            <v>OSTEOTOMIA PERIARTICULAR MULTIPLE</v>
          </cell>
          <cell r="E75" t="str">
            <v>Honorarios de profesional especialista; apoyo anestesico (cuando se requiere); salas dotadas para tal fin; dotación de materiales, insumo y medicamentos propios para la actividad</v>
          </cell>
          <cell r="F75">
            <v>2262260</v>
          </cell>
        </row>
        <row r="76">
          <cell r="C76">
            <v>773103</v>
          </cell>
          <cell r="D76" t="str">
            <v>OSTEOTOMIA INTRAARTICULAR UNICA</v>
          </cell>
          <cell r="E76" t="str">
            <v>Honorarios de profesional especialista; apoyo anestesico (cuando se requiere); salas dotadas para tal fin; dotación de materiales, insumo y medicamentos propios para la actividad</v>
          </cell>
          <cell r="F76">
            <v>2262260</v>
          </cell>
        </row>
        <row r="77">
          <cell r="C77">
            <v>773104</v>
          </cell>
          <cell r="D77" t="str">
            <v>OSTEOTOMIA INTRAARTICULAR MULTIPLE</v>
          </cell>
          <cell r="E77" t="str">
            <v>Honorarios de profesional especialista; apoyo anestesico (cuando se requiere); salas dotadas para tal fin; dotación de materiales, insumo y medicamentos propios para la actividad</v>
          </cell>
          <cell r="F77">
            <v>2262260</v>
          </cell>
        </row>
        <row r="78">
          <cell r="C78">
            <v>774001</v>
          </cell>
          <cell r="D78" t="str">
            <v>BIOPSIA DE HUESO EN SITIO NO ESPECIFICADO, VIA ABIERTA</v>
          </cell>
          <cell r="E78" t="str">
            <v>Honorarios de profesional especialista; apoyo anestesico (cuando se requiere); salas dotadas para tal fin; dotación de materiales, insumo y medicamentos propios para la actividad</v>
          </cell>
          <cell r="F78">
            <v>1001910</v>
          </cell>
        </row>
        <row r="79">
          <cell r="C79">
            <v>774002</v>
          </cell>
          <cell r="D79" t="str">
            <v>BIOPSIA DE HUESO EN SITIO NO ESPECIFICADO, VIA PERCUTANEA</v>
          </cell>
          <cell r="E79" t="str">
            <v>Honorarios de profesional especialista; apoyo anestesico (cuando se requiere); salas dotadas para tal fin; dotación de materiales, insumo y medicamentos propios para la actividad</v>
          </cell>
          <cell r="F79">
            <v>1386984.2228516352</v>
          </cell>
        </row>
        <row r="80">
          <cell r="C80">
            <v>774003</v>
          </cell>
          <cell r="D80" t="str">
            <v>BIOPSIA DE HUESO EN SITIO NO ESPECIFICADO, VIA ENDOSCOPICA</v>
          </cell>
          <cell r="E80" t="str">
            <v>Honorarios de profesional especialista; apoyo anestesico (cuando se requiere); salas dotadas para tal fin; dotación de materiales, insumo y medicamentos propios para la actividad</v>
          </cell>
          <cell r="F80">
            <v>801437</v>
          </cell>
        </row>
        <row r="81">
          <cell r="C81">
            <v>775104</v>
          </cell>
          <cell r="D81" t="str">
            <v>CORRECCION HALLUX VALGUS CON OSTEOTOMIA DISTAL DEL PRIMER METATARSIANO CON FIJACION INTERNA</v>
          </cell>
          <cell r="E81" t="str">
            <v>Honorarios de profesional especialista; apoyo anestesico (cuando se requiere); salas dotadas para tal fin; dotación de materiales, insumo y medicamentos propios para la actividad</v>
          </cell>
          <cell r="F81">
            <v>1748110</v>
          </cell>
        </row>
        <row r="82">
          <cell r="C82">
            <v>775105</v>
          </cell>
          <cell r="D82" t="str">
            <v>CORRECCION HALLUX VALGUS CON OSTEOTOMIA DIAFISIARIA DEL PRIMER METATARSIANO CON FIJACION INTERNA</v>
          </cell>
          <cell r="E82" t="str">
            <v>Honorarios de profesional especialista; apoyo anestesico (cuando se requiere); salas dotadas para tal fin; dotación de materiales, insumo y medicamentos propios para la actividad</v>
          </cell>
          <cell r="F82">
            <v>1751750</v>
          </cell>
        </row>
        <row r="83">
          <cell r="C83">
            <v>775106</v>
          </cell>
          <cell r="D83" t="str">
            <v>CORRECCION HALLUX VALGUS CON OSTEOTOMIA PROXIMAL DEL PRIMER METATARSIANO CON FIJACION INTERNA</v>
          </cell>
          <cell r="E83" t="str">
            <v>Honorarios de profesional especialista; apoyo anestesico (cuando se requiere); salas dotadas para tal fin; dotación de materiales, insumo y medicamentos propios para la actividad</v>
          </cell>
          <cell r="F83">
            <v>1751750</v>
          </cell>
        </row>
        <row r="84">
          <cell r="C84">
            <v>775107</v>
          </cell>
          <cell r="D84" t="str">
            <v>CORRECCION HALLUX VALGUS CON OSTEOTOMIA COMBINADA DEL PRIMER METATARSIANO CON FIJACION INTERNA</v>
          </cell>
          <cell r="E84" t="str">
            <v>Honorarios de profesional especialista; apoyo anestesico (cuando se requiere); salas dotadas para tal fin; dotación de materiales, insumo y medicamentos propios para la actividad</v>
          </cell>
          <cell r="F84">
            <v>1751750</v>
          </cell>
        </row>
        <row r="85">
          <cell r="C85">
            <v>775401</v>
          </cell>
          <cell r="D85" t="str">
            <v>REPARACION DE DEDO DE PIE EN MARTILLO O EN GARRA CON ARTRODESIS O ARTROPLASTIA (CADA ARTEJO) VIA ABIERTA</v>
          </cell>
          <cell r="E85" t="str">
            <v>Honorarios de profesional especialista; apoyo anestesico (cuando se requiere); salas dotadas para tal fin; dotación de materiales, insumo y medicamentos propios para la actividad</v>
          </cell>
          <cell r="F85">
            <v>2481570</v>
          </cell>
        </row>
        <row r="86">
          <cell r="C86">
            <v>775402</v>
          </cell>
          <cell r="D86" t="str">
            <v>REPARACION DE DEDO DE PIE EN MARTILLO O EN GARRA CON TRANSFERENCIA TENDINOSA (CADA ARTEJO) VIA ABIERTA</v>
          </cell>
          <cell r="E86" t="str">
            <v>Honorarios de profesional especialista; apoyo anestesico (cuando se requiere); salas dotadas para tal fin; dotación de materiales, insumo y medicamentos propios para la actividad</v>
          </cell>
          <cell r="F86">
            <v>2481570</v>
          </cell>
        </row>
        <row r="87">
          <cell r="C87">
            <v>775403</v>
          </cell>
          <cell r="D87" t="str">
            <v>REPARACION DE DEDO DE PIE EN MARTILLO O EN GARRA CON REPARACION DE LA PLACA PLANTAR (CADA ARTEJO) VIA ABIERTA</v>
          </cell>
          <cell r="E87" t="str">
            <v>Honorarios de profesional especialista; apoyo anestesico (cuando se requiere); salas dotadas para tal fin; dotación de materiales, insumo y medicamentos propios para la actividad</v>
          </cell>
          <cell r="F87">
            <v>2481570</v>
          </cell>
        </row>
        <row r="88">
          <cell r="C88">
            <v>775404</v>
          </cell>
          <cell r="D88" t="str">
            <v>REVISION DE DEDO DE PIE EN MARTILLO O EN GARRA (CADA ARTEJO) VIA ABIERTA</v>
          </cell>
          <cell r="E88" t="str">
            <v>Honorarios de profesional especialista; apoyo anestesico (cuando se requiere); salas dotadas para tal fin; dotación de materiales, insumo y medicamentos propios para la actividad</v>
          </cell>
          <cell r="F88">
            <v>2481570</v>
          </cell>
        </row>
        <row r="89">
          <cell r="C89">
            <v>776001</v>
          </cell>
          <cell r="D89" t="str">
            <v>RESECCION DE EXOSTOSIS EN HUESO NO ESPECIFICADO (UNA O MAS)</v>
          </cell>
          <cell r="E89" t="str">
            <v>Honorarios de profesional especialista; apoyo anestesico (cuando se requiere); salas dotadas para tal fin; dotación de materiales, insumo y medicamentos propios para la actividad</v>
          </cell>
          <cell r="F89">
            <v>2041357.5</v>
          </cell>
        </row>
        <row r="90">
          <cell r="C90">
            <v>776101</v>
          </cell>
          <cell r="D90" t="str">
            <v>ESCISION TUMOR BENIGNO DE CLAVICULA</v>
          </cell>
          <cell r="E90" t="str">
            <v>Honorarios de profesional especialista; apoyo anestesico (cuando se requiere); salas dotadas para tal fin; dotación de materiales, insumo y medicamentos propios para la actividad</v>
          </cell>
          <cell r="F90">
            <v>1268540</v>
          </cell>
        </row>
        <row r="91">
          <cell r="C91">
            <v>776104</v>
          </cell>
          <cell r="D91" t="str">
            <v>ESCISION TUMOR BENIGNO DE ESCAPULA</v>
          </cell>
          <cell r="E91" t="str">
            <v>Honorarios de profesional especialista; apoyo anestesico (cuando se requiere); salas dotadas para tal fin; dotación de materiales, insumo y medicamentos propios para la actividad</v>
          </cell>
          <cell r="F91">
            <v>1146713.75</v>
          </cell>
        </row>
        <row r="92">
          <cell r="C92">
            <v>776201</v>
          </cell>
          <cell r="D92" t="str">
            <v>ESCISION TUMOR BENIGNO EN HUMERO</v>
          </cell>
          <cell r="E92" t="str">
            <v>Honorarios de profesional especialista; apoyo anestesico (cuando se requiere); salas dotadas para tal fin; dotación de materiales, insumo y medicamentos propios para la actividad</v>
          </cell>
          <cell r="F92">
            <v>2041357.5</v>
          </cell>
        </row>
        <row r="93">
          <cell r="C93">
            <v>776202</v>
          </cell>
          <cell r="D93" t="str">
            <v>ESCISION TUMOR BENIGNO EN HUMERO CON INJERTO</v>
          </cell>
          <cell r="E93" t="str">
            <v>Honorarios de profesional especialista; apoyo anestesico (cuando se requiere); salas dotadas para tal fin; dotación de materiales, insumo y medicamentos propios para la actividad</v>
          </cell>
          <cell r="F93">
            <v>3418870</v>
          </cell>
        </row>
        <row r="94">
          <cell r="C94">
            <v>776204</v>
          </cell>
          <cell r="D94" t="str">
            <v>RESECCION DE LESIONOSEA EN HUMERO</v>
          </cell>
          <cell r="E94" t="str">
            <v>Honorarios de profesional especialista; apoyo anestesico (cuando se requiere); salas dotadas para tal fin; dotación de materiales, insumo y medicamentos propios para la actividad</v>
          </cell>
          <cell r="F94">
            <v>2041357.5</v>
          </cell>
        </row>
        <row r="95">
          <cell r="C95">
            <v>776301</v>
          </cell>
          <cell r="D95" t="str">
            <v>ESCISION TUMOR BENIGNO EN RADIO O CUBITO</v>
          </cell>
          <cell r="E95" t="str">
            <v>Honorarios de profesional especialista; apoyo anestesico (cuando se requiere); salas dotadas para tal fin; dotación de materiales, insumo y medicamentos propios para la actividad</v>
          </cell>
          <cell r="F95">
            <v>2041357.5</v>
          </cell>
        </row>
        <row r="96">
          <cell r="C96">
            <v>776401</v>
          </cell>
          <cell r="D96" t="str">
            <v>ESCISION TUMOR BENIGNO EN CARPIANOS O METACARPIANOS</v>
          </cell>
          <cell r="E96" t="str">
            <v>Honorarios de profesional especialista; apoyo anestesico (cuando se requiere); salas dotadas para tal fin; dotación de materiales, insumo y medicamentos propios para la actividad</v>
          </cell>
          <cell r="F96">
            <v>1398306</v>
          </cell>
        </row>
        <row r="97">
          <cell r="C97">
            <v>776501</v>
          </cell>
          <cell r="D97" t="str">
            <v>ESCISION TUMOR BENIGNO EN FEMUR</v>
          </cell>
          <cell r="E97" t="str">
            <v>Honorarios de profesional especialista; apoyo anestesico (cuando se requiere); salas dotadas para tal fin; dotación de materiales, insumo y medicamentos propios para la actividad</v>
          </cell>
          <cell r="F97">
            <v>2481570</v>
          </cell>
        </row>
        <row r="98">
          <cell r="C98">
            <v>776502</v>
          </cell>
          <cell r="D98" t="str">
            <v>ESCISION TUMOR BENIGNO EN FEMUR CON FIJACION INTERNA (DISPOSITIVOS DE FIJACION U OSTEOSINTESIS)</v>
          </cell>
          <cell r="E98" t="str">
            <v>Honorarios de profesional especialista; apoyo anestesico (cuando se requiere); salas dotadas para tal fin; dotación de materiales, insumo y medicamentos propios para la actividad</v>
          </cell>
          <cell r="F98">
            <v>4634630</v>
          </cell>
        </row>
        <row r="99">
          <cell r="C99">
            <v>776601</v>
          </cell>
          <cell r="D99" t="str">
            <v>ESCISION TUMOR BENIGNO EN ROTULA</v>
          </cell>
          <cell r="E99" t="str">
            <v>Honorarios de profesional especialista; apoyo anestesico (cuando se requiere); salas dotadas para tal fin; dotación de materiales, insumo y medicamentos propios para la actividad</v>
          </cell>
          <cell r="F99">
            <v>1580442.5</v>
          </cell>
        </row>
        <row r="100">
          <cell r="C100">
            <v>776701</v>
          </cell>
          <cell r="D100" t="str">
            <v>ESCISION TUMOR BENIGNO EN TIBIA O PERONE</v>
          </cell>
          <cell r="E100" t="str">
            <v>Honorarios de profesional especialista; apoyo anestesico (cuando se requiere); salas dotadas para tal fin; dotación de materiales, insumo y medicamentos propios para la actividad</v>
          </cell>
          <cell r="F100">
            <v>2041357.5</v>
          </cell>
        </row>
        <row r="101">
          <cell r="C101">
            <v>776802</v>
          </cell>
          <cell r="D101" t="str">
            <v>RESECCION DE TUMOR BENIGNO EN TARSIANOS O METATARSIANOS</v>
          </cell>
          <cell r="E101" t="str">
            <v>Honorarios de profesional especialista; apoyo anestesico (cuando se requiere); salas dotadas para tal fin; dotación de materiales, insumo y medicamentos propios para la actividad</v>
          </cell>
          <cell r="F101">
            <v>1580442.5</v>
          </cell>
        </row>
        <row r="102">
          <cell r="C102">
            <v>776803</v>
          </cell>
          <cell r="D102" t="str">
            <v>RESECCION DEL ESPOLON CALCANEO</v>
          </cell>
          <cell r="E102" t="str">
            <v>Honorarios de profesional especialista; apoyo anestesico (cuando se requiere); salas dotadas para tal fin; dotación de materiales, insumo y medicamentos propios para la actividad</v>
          </cell>
          <cell r="F102">
            <v>1146713.75</v>
          </cell>
        </row>
        <row r="103">
          <cell r="C103">
            <v>776804</v>
          </cell>
          <cell r="D103" t="str">
            <v>RESECCION DE OSTEOFITOS TIBIALES O TALARES POR ENDOSCOPIA</v>
          </cell>
          <cell r="E103" t="str">
            <v>Honorarios de profesional especialista; apoyo anestesico (cuando se requiere); salas dotadas para tal fin; dotación de materiales, insumo y medicamentos propios para la actividad</v>
          </cell>
          <cell r="F103">
            <v>2967255.4640333229</v>
          </cell>
        </row>
        <row r="104">
          <cell r="C104">
            <v>776805</v>
          </cell>
          <cell r="D104" t="str">
            <v>RESECCION DE EXOSTOSIS NO ARTICULAR DE PIE POR ENDOSCOPIA</v>
          </cell>
          <cell r="E104" t="str">
            <v>Honorarios de profesional especialista; apoyo anestesico (cuando se requiere); salas dotadas para tal fin; dotación de materiales, insumo y medicamentos propios para la actividad</v>
          </cell>
          <cell r="F104">
            <v>2041357.5</v>
          </cell>
        </row>
        <row r="105">
          <cell r="C105">
            <v>776901</v>
          </cell>
          <cell r="D105" t="str">
            <v>ESCISION DE TUMOR BENIGNO EN FALANGES DE PIE O DE MANO</v>
          </cell>
          <cell r="E105" t="str">
            <v>Honorarios de profesional especialista; apoyo anestesico (cuando se requiere); salas dotadas para tal fin; dotación de materiales, insumo y medicamentos propios para la actividad</v>
          </cell>
          <cell r="F105">
            <v>1580442.5</v>
          </cell>
        </row>
        <row r="106">
          <cell r="C106">
            <v>776920</v>
          </cell>
          <cell r="D106" t="str">
            <v>ESCISION DE TUMOR BENIGNO EN HUESOS PELVIANOS</v>
          </cell>
          <cell r="E106" t="str">
            <v>Honorarios de profesional especialista; apoyo anestesico (cuando se requiere); salas dotadas para tal fin; dotación de materiales, insumo y medicamentos propios para la actividad</v>
          </cell>
          <cell r="F106">
            <v>1398306</v>
          </cell>
        </row>
        <row r="107">
          <cell r="C107">
            <v>776932</v>
          </cell>
          <cell r="D107" t="str">
            <v>ESCISION DE TUMOR (BENIGNO O MALIGNO) SACROCOCCIGEO VIA ANTERIOR</v>
          </cell>
          <cell r="E107" t="str">
            <v>Honorarios de profesional especialista; apoyo anestesico (cuando se requiere); salas dotadas para tal fin; dotación de materiales, insumo y medicamentos propios para la actividad</v>
          </cell>
          <cell r="F107">
            <v>4338838.7831576299</v>
          </cell>
        </row>
        <row r="108">
          <cell r="C108">
            <v>776933</v>
          </cell>
          <cell r="D108" t="str">
            <v>ESCISION DE TUMOR (BENIGNO O MALIGNO) SACROCOCCIGEO VIA POSTERIOR O POSTEROLATERAL</v>
          </cell>
          <cell r="E108" t="str">
            <v>Honorarios de profesional especialista; apoyo anestesico (cuando se requiere); salas dotadas para tal fin; dotación de materiales, insumo y medicamentos propios para la actividad</v>
          </cell>
          <cell r="F108">
            <v>4248176.379201008</v>
          </cell>
        </row>
        <row r="109">
          <cell r="C109">
            <v>777001</v>
          </cell>
          <cell r="D109" t="str">
            <v>TOMA DE INJERTOSOSEOS</v>
          </cell>
          <cell r="E109" t="str">
            <v>Honorarios de profesional especialista; apoyo anestesico (cuando se requiere); salas dotadas para tal fin; dotación de materiales, insumo y medicamentos propios para la actividad</v>
          </cell>
          <cell r="F109">
            <v>2243718.75</v>
          </cell>
        </row>
        <row r="110">
          <cell r="C110">
            <v>777101</v>
          </cell>
          <cell r="D110" t="str">
            <v>TOMA DE INJERTOOSEO DE ESCAPULA</v>
          </cell>
          <cell r="E110" t="str">
            <v>Honorarios de profesional especialista; apoyo anestesico (cuando se requiere); salas dotadas para tal fin; dotación de materiales, insumo y medicamentos propios para la actividad</v>
          </cell>
          <cell r="F110">
            <v>2243718.75</v>
          </cell>
        </row>
        <row r="111">
          <cell r="C111">
            <v>777102</v>
          </cell>
          <cell r="D111" t="str">
            <v>TOMA DE INJERTOOSEO DE CLAVICULA</v>
          </cell>
          <cell r="E111" t="str">
            <v>Honorarios de profesional especialista; apoyo anestesico (cuando se requiere); salas dotadas para tal fin; dotación de materiales, insumo y medicamentos propios para la actividad</v>
          </cell>
          <cell r="F111">
            <v>2243718.75</v>
          </cell>
        </row>
        <row r="112">
          <cell r="C112">
            <v>777201</v>
          </cell>
          <cell r="D112" t="str">
            <v>TOMA DE INJERTOOSEO DE HUMERO</v>
          </cell>
          <cell r="E112" t="str">
            <v>Honorarios de profesional especialista; apoyo anestesico (cuando se requiere); salas dotadas para tal fin; dotación de materiales, insumo y medicamentos propios para la actividad</v>
          </cell>
          <cell r="F112">
            <v>3789240</v>
          </cell>
        </row>
        <row r="113">
          <cell r="C113">
            <v>777301</v>
          </cell>
          <cell r="D113" t="str">
            <v>TOMA DE INJERTOOSEO DE RADIO O CUBITO</v>
          </cell>
          <cell r="E113" t="str">
            <v>Honorarios de profesional especialista; apoyo anestesico (cuando se requiere); salas dotadas para tal fin; dotación de materiales, insumo y medicamentos propios para la actividad</v>
          </cell>
          <cell r="F113">
            <v>3789240</v>
          </cell>
        </row>
        <row r="114">
          <cell r="C114">
            <v>777401</v>
          </cell>
          <cell r="D114" t="str">
            <v>TOMA DE INJERTOOSEO DE CARPO O METACARPO</v>
          </cell>
          <cell r="E114" t="str">
            <v>Honorarios de profesional especialista; apoyo anestesico (cuando se requiere); salas dotadas para tal fin; dotación de materiales, insumo y medicamentos propios para la actividad</v>
          </cell>
          <cell r="F114">
            <v>2262260</v>
          </cell>
        </row>
        <row r="115">
          <cell r="C115">
            <v>777601</v>
          </cell>
          <cell r="D115" t="str">
            <v>TOMA DE INJERTOOSEO DE ROTULA</v>
          </cell>
          <cell r="E115" t="str">
            <v>Honorarios de profesional especialista; apoyo anestesico (cuando se requiere); salas dotadas para tal fin; dotación de materiales, insumo y medicamentos propios para la actividad</v>
          </cell>
          <cell r="F115">
            <v>6232590</v>
          </cell>
        </row>
        <row r="116">
          <cell r="C116">
            <v>777701</v>
          </cell>
          <cell r="D116" t="str">
            <v>TOMA DE INJERTO DE TIBIA O PERONE</v>
          </cell>
          <cell r="E116" t="str">
            <v>Honorarios de profesional especialista; apoyo anestesico (cuando se requiere); salas dotadas para tal fin; dotación de materiales, insumo y medicamentos propios para la actividad</v>
          </cell>
          <cell r="F116">
            <v>3248609</v>
          </cell>
        </row>
        <row r="117">
          <cell r="C117">
            <v>777801</v>
          </cell>
          <cell r="D117" t="str">
            <v>TOMA DE INJERTOOSEO DE TARSO O METATARSO</v>
          </cell>
          <cell r="E117" t="str">
            <v>Honorarios de profesional especialista; apoyo anestesico (cuando se requiere); salas dotadas para tal fin; dotación de materiales, insumo y medicamentos propios para la actividad</v>
          </cell>
          <cell r="F117">
            <v>2840110</v>
          </cell>
        </row>
        <row r="118">
          <cell r="C118">
            <v>777902</v>
          </cell>
          <cell r="D118" t="str">
            <v>TOMA DE INJERTO DE HUESO ILIACO</v>
          </cell>
          <cell r="E118" t="str">
            <v>Honorarios de profesional especialista; apoyo anestesico (cuando se requiere); salas dotadas para tal fin; dotación de materiales, insumo y medicamentos propios para la actividad</v>
          </cell>
          <cell r="F118">
            <v>2262260</v>
          </cell>
        </row>
        <row r="119">
          <cell r="C119">
            <v>778101</v>
          </cell>
          <cell r="D119" t="str">
            <v>RESECCION PARCIAL DE ESCAPULA</v>
          </cell>
          <cell r="E119" t="str">
            <v>Honorarios de profesional especialista; apoyo anestesico (cuando se requiere); salas dotadas para tal fin; dotación de materiales, insumo y medicamentos propios para la actividad</v>
          </cell>
          <cell r="F119">
            <v>2257710</v>
          </cell>
        </row>
        <row r="120">
          <cell r="C120">
            <v>778102</v>
          </cell>
          <cell r="D120" t="str">
            <v>RESECCION PARCIAL DE CLAVICULA</v>
          </cell>
          <cell r="E120" t="str">
            <v>Honorarios de profesional especialista; apoyo anestesico (cuando se requiere); salas dotadas para tal fin; dotación de materiales, insumo y medicamentos propios para la actividad</v>
          </cell>
          <cell r="F120">
            <v>2041357.5</v>
          </cell>
        </row>
        <row r="121">
          <cell r="C121">
            <v>778103</v>
          </cell>
          <cell r="D121" t="str">
            <v>RESECCION PARCIAL DE CLAVICULA, VIA ENDOSCOPICA</v>
          </cell>
          <cell r="E121" t="str">
            <v>Honorarios de profesional especialista; apoyo anestesico (cuando se requiere); salas dotadas para tal fin; dotación de materiales, insumo y medicamentos propios para la actividad</v>
          </cell>
          <cell r="F121">
            <v>2041357.5</v>
          </cell>
        </row>
        <row r="122">
          <cell r="C122">
            <v>778201</v>
          </cell>
          <cell r="D122" t="str">
            <v>RESECCION DE EPICONDILO O EPITROCLEA HUMERAL</v>
          </cell>
          <cell r="E122" t="str">
            <v>Honorarios de profesional especialista; apoyo anestesico (cuando se requiere); salas dotadas para tal fin; dotación de materiales, insumo y medicamentos propios para la actividad</v>
          </cell>
          <cell r="F122">
            <v>2041357.5</v>
          </cell>
        </row>
        <row r="123">
          <cell r="C123">
            <v>778202</v>
          </cell>
          <cell r="D123" t="str">
            <v>HEMI O DIAFISECTOMIA DE HUMERO</v>
          </cell>
          <cell r="E123" t="str">
            <v>Honorarios de profesional especialista; apoyo anestesico (cuando se requiere); salas dotadas para tal fin; dotación de materiales, insumo y medicamentos propios para la actividad</v>
          </cell>
          <cell r="F123">
            <v>2562332.5</v>
          </cell>
        </row>
        <row r="124">
          <cell r="C124">
            <v>778203</v>
          </cell>
          <cell r="D124" t="str">
            <v>RESECCION DE CABEZA HUMERAL</v>
          </cell>
          <cell r="E124" t="str">
            <v>Honorarios de profesional especialista; apoyo anestesico (cuando se requiere); salas dotadas para tal fin; dotación de materiales, insumo y medicamentos propios para la actividad</v>
          </cell>
          <cell r="F124">
            <v>2257710</v>
          </cell>
        </row>
        <row r="125">
          <cell r="C125">
            <v>778301</v>
          </cell>
          <cell r="D125" t="str">
            <v>RESECCION PARCIAL DE DIAFISIS EN CUBITO (HEMIDIAFISECTOMIA)</v>
          </cell>
          <cell r="E125" t="str">
            <v>Honorarios de profesional especialista; apoyo anestesico (cuando se requiere); salas dotadas para tal fin; dotación de materiales, insumo y medicamentos propios para la actividad</v>
          </cell>
          <cell r="F125">
            <v>2562332.5</v>
          </cell>
        </row>
        <row r="126">
          <cell r="C126">
            <v>778302</v>
          </cell>
          <cell r="D126" t="str">
            <v>RESECCION DE EPIFISIS DE CUBITO</v>
          </cell>
          <cell r="E126" t="str">
            <v>Honorarios de profesional especialista; apoyo anestesico (cuando se requiere); salas dotadas para tal fin; dotación de materiales, insumo y medicamentos propios para la actividad</v>
          </cell>
          <cell r="F126">
            <v>2041357.5</v>
          </cell>
        </row>
        <row r="127">
          <cell r="C127">
            <v>778303</v>
          </cell>
          <cell r="D127" t="str">
            <v>RESECCION PARCIAL DE DIAFISIS EN RADIO</v>
          </cell>
          <cell r="E127" t="str">
            <v>Honorarios de profesional especialista; apoyo anestesico (cuando se requiere); salas dotadas para tal fin; dotación de materiales, insumo y medicamentos propios para la actividad</v>
          </cell>
          <cell r="F127">
            <v>2041357.5</v>
          </cell>
        </row>
        <row r="128">
          <cell r="C128">
            <v>778304</v>
          </cell>
          <cell r="D128" t="str">
            <v>RESECCION DE CUPULA DE RADIO</v>
          </cell>
          <cell r="E128" t="str">
            <v>Honorarios de profesional especialista; apoyo anestesico (cuando se requiere); salas dotadas para tal fin; dotación de materiales, insumo y medicamentos propios para la actividad</v>
          </cell>
          <cell r="F128">
            <v>2041357.5</v>
          </cell>
        </row>
        <row r="129">
          <cell r="C129">
            <v>778305</v>
          </cell>
          <cell r="D129" t="str">
            <v>RESECCION DE OLECRANON</v>
          </cell>
          <cell r="E129" t="str">
            <v>Honorarios de profesional especialista; apoyo anestesico (cuando se requiere); salas dotadas para tal fin; dotación de materiales, insumo y medicamentos propios para la actividad</v>
          </cell>
          <cell r="F129">
            <v>2041357.5</v>
          </cell>
        </row>
        <row r="130">
          <cell r="C130">
            <v>778306</v>
          </cell>
          <cell r="D130" t="str">
            <v>RESECCION DE CABEZA DE RADIO</v>
          </cell>
          <cell r="E130" t="str">
            <v>Honorarios de profesional especialista; apoyo anestesico (cuando se requiere); salas dotadas para tal fin; dotación de materiales, insumo y medicamentos propios para la actividad</v>
          </cell>
          <cell r="F130">
            <v>2041357.5</v>
          </cell>
        </row>
        <row r="131">
          <cell r="C131">
            <v>778307</v>
          </cell>
          <cell r="D131" t="str">
            <v>RESECCION DE EPIFISIS DE HUESO EN MIEMBRO SUPERIOR VIA ARTROSCOPICA</v>
          </cell>
          <cell r="E131" t="str">
            <v>Honorarios de profesional especialista; apoyo anestesico (cuando se requiere); salas dotadas para tal fin; dotación de materiales, insumo y medicamentos propios para la actividad</v>
          </cell>
          <cell r="F131">
            <v>1806077</v>
          </cell>
        </row>
        <row r="132">
          <cell r="C132">
            <v>778403</v>
          </cell>
          <cell r="D132" t="str">
            <v>RESECCION PARCIAL DE HUESO DE CARPO VIA ABIERTA</v>
          </cell>
          <cell r="E132" t="str">
            <v>Honorarios de profesional especialista; apoyo anestesico (cuando se requiere); salas dotadas para tal fin; dotación de materiales, insumo y medicamentos propios para la actividad</v>
          </cell>
          <cell r="F132">
            <v>1751750</v>
          </cell>
        </row>
        <row r="133">
          <cell r="C133">
            <v>778404</v>
          </cell>
          <cell r="D133" t="str">
            <v>RESECCION PARCIAL DE HUESO DE CARPO VIA ARTROSCOPICA</v>
          </cell>
          <cell r="E133" t="str">
            <v>Honorarios de profesional especialista; apoyo anestesico (cuando se requiere); salas dotadas para tal fin; dotación de materiales, insumo y medicamentos propios para la actividad</v>
          </cell>
          <cell r="F133">
            <v>1751750</v>
          </cell>
        </row>
        <row r="134">
          <cell r="C134">
            <v>778405</v>
          </cell>
          <cell r="D134" t="str">
            <v>RESECCION PARCIAL DE HUESO DE METACARPO VIA ABIERTA</v>
          </cell>
          <cell r="E134" t="str">
            <v>Honorarios de profesional especialista; apoyo anestesico (cuando se requiere); salas dotadas para tal fin; dotación de materiales, insumo y medicamentos propios para la actividad</v>
          </cell>
          <cell r="F134">
            <v>1806077</v>
          </cell>
        </row>
        <row r="135">
          <cell r="C135">
            <v>778406</v>
          </cell>
          <cell r="D135" t="str">
            <v>RESECCION PARCIAL DE HUESO DE METACARPO VIA ARTROSCOPICA</v>
          </cell>
          <cell r="E135" t="str">
            <v>Honorarios de profesional especialista; apoyo anestesico (cuando se requiere); salas dotadas para tal fin; dotación de materiales, insumo y medicamentos propios para la actividad</v>
          </cell>
          <cell r="F135">
            <v>1806077</v>
          </cell>
        </row>
        <row r="136">
          <cell r="C136">
            <v>778601</v>
          </cell>
          <cell r="D136" t="str">
            <v>RESECCION PARCIAL DE ROTULA O HEMIPATELECTOMIA</v>
          </cell>
          <cell r="E136" t="str">
            <v>Honorarios de profesional especialista; apoyo anestesico (cuando se requiere); salas dotadas para tal fin; dotación de materiales, insumo y medicamentos propios para la actividad</v>
          </cell>
          <cell r="F136">
            <v>1985074</v>
          </cell>
        </row>
        <row r="137">
          <cell r="C137">
            <v>778701</v>
          </cell>
          <cell r="D137" t="str">
            <v>RESECCION PARCIAL DE LA TIBIA (HEMIDIAFISECTOMIA)</v>
          </cell>
          <cell r="E137" t="str">
            <v>Honorarios de profesional especialista; apoyo anestesico (cuando se requiere); salas dotadas para tal fin; dotación de materiales, insumo y medicamentos propios para la actividad</v>
          </cell>
          <cell r="F137">
            <v>2562332.5</v>
          </cell>
        </row>
        <row r="138">
          <cell r="C138">
            <v>778702</v>
          </cell>
          <cell r="D138" t="str">
            <v>RESECCION PARCIAL DE PERONE (HEMIDIAFISECTOMIA)</v>
          </cell>
          <cell r="E138" t="str">
            <v>Honorarios de profesional especialista; apoyo anestesico (cuando se requiere); salas dotadas para tal fin; dotación de materiales, insumo y medicamentos propios para la actividad</v>
          </cell>
          <cell r="F138">
            <v>2562332.5</v>
          </cell>
        </row>
        <row r="139">
          <cell r="C139">
            <v>778703</v>
          </cell>
          <cell r="D139" t="str">
            <v>HEMIDIAFISECTOMIA EN TIBIA Y PERONE</v>
          </cell>
          <cell r="E139" t="str">
            <v>Honorarios de profesional especialista; apoyo anestesico (cuando se requiere); salas dotadas para tal fin; dotación de materiales, insumo y medicamentos propios para la actividad</v>
          </cell>
          <cell r="F139">
            <v>2562332.5</v>
          </cell>
        </row>
        <row r="140">
          <cell r="C140">
            <v>778801</v>
          </cell>
          <cell r="D140" t="str">
            <v>RESECCION PARCIAL DE TARSIANOS O METATARSIANOS (UNO O MAS)</v>
          </cell>
          <cell r="E140" t="str">
            <v>Honorarios de profesional especialista; apoyo anestesico (cuando se requiere); salas dotadas para tal fin; dotación de materiales, insumo y medicamentos propios para la actividad</v>
          </cell>
          <cell r="F140">
            <v>1806077</v>
          </cell>
        </row>
        <row r="141">
          <cell r="C141">
            <v>778901</v>
          </cell>
          <cell r="D141" t="str">
            <v>HEMIDIAFISECTOMIA FALANGES DE MANO (UNA O MAS)</v>
          </cell>
          <cell r="E141" t="str">
            <v>Honorarios de profesional especialista; apoyo anestesico (cuando se requiere); salas dotadas para tal fin; dotación de materiales, insumo y medicamentos propios para la actividad</v>
          </cell>
          <cell r="F141">
            <v>1661642.8428204078</v>
          </cell>
        </row>
        <row r="142">
          <cell r="C142">
            <v>778902</v>
          </cell>
          <cell r="D142" t="str">
            <v>RESECCION CABEZA DE FALANGE DE MANO (UNA O MAS)</v>
          </cell>
          <cell r="E142" t="str">
            <v>Honorarios de profesional especialista; apoyo anestesico (cuando se requiere); salas dotadas para tal fin; dotación de materiales, insumo y medicamentos propios para la actividad</v>
          </cell>
          <cell r="F142">
            <v>2261408.0845499979</v>
          </cell>
        </row>
        <row r="143">
          <cell r="C143">
            <v>778911</v>
          </cell>
          <cell r="D143" t="str">
            <v>HEMIDIAFISECTOMIA FALANGES DE PIE (UNA O MAS)</v>
          </cell>
          <cell r="E143" t="str">
            <v>Honorarios de profesional especialista; apoyo anestesico (cuando se requiere); salas dotadas para tal fin; dotación de materiales, insumo y medicamentos propios para la actividad</v>
          </cell>
          <cell r="F143">
            <v>2041357.5</v>
          </cell>
        </row>
        <row r="144">
          <cell r="C144">
            <v>778912</v>
          </cell>
          <cell r="D144" t="str">
            <v>RESECCION CABEZA DE FALANGE DE PIE (UNA O MAS)</v>
          </cell>
          <cell r="E144" t="str">
            <v>Honorarios de profesional especialista; apoyo anestesico (cuando se requiere); salas dotadas para tal fin; dotación de materiales, insumo y medicamentos propios para la actividad</v>
          </cell>
          <cell r="F144">
            <v>1146713.75</v>
          </cell>
        </row>
        <row r="145">
          <cell r="C145">
            <v>779101</v>
          </cell>
          <cell r="D145" t="str">
            <v>RESECCION TOTAL DE ESCAPULA</v>
          </cell>
          <cell r="E145" t="str">
            <v>Honorarios de profesional especialista; apoyo anestesico (cuando se requiere); salas dotadas para tal fin; dotación de materiales, insumo y medicamentos propios para la actividad</v>
          </cell>
          <cell r="F145">
            <v>2262260</v>
          </cell>
        </row>
        <row r="146">
          <cell r="C146">
            <v>779102</v>
          </cell>
          <cell r="D146" t="str">
            <v>RESECCION TOTAL DE CLAVICULA</v>
          </cell>
          <cell r="E146" t="str">
            <v>Honorarios de profesional especialista; apoyo anestesico (cuando se requiere); salas dotadas para tal fin; dotación de materiales, insumo y medicamentos propios para la actividad</v>
          </cell>
          <cell r="F146">
            <v>1398306</v>
          </cell>
        </row>
        <row r="147">
          <cell r="C147">
            <v>779201</v>
          </cell>
          <cell r="D147" t="str">
            <v>RESECCION DE HUMERO (PROXIMAL O DISTAL)</v>
          </cell>
          <cell r="E147" t="str">
            <v>Honorarios de profesional especialista; apoyo anestesico (cuando se requiere); salas dotadas para tal fin; dotación de materiales, insumo y medicamentos propios para la actividad</v>
          </cell>
          <cell r="F147">
            <v>2562332.5</v>
          </cell>
        </row>
        <row r="148">
          <cell r="C148">
            <v>779202</v>
          </cell>
          <cell r="D148" t="str">
            <v>RESECCION RADICAL DE HUMERO SIN INJERTO</v>
          </cell>
          <cell r="E148" t="str">
            <v>Honorarios de profesional especialista; apoyo anestesico (cuando se requiere); salas dotadas para tal fin; dotación de materiales, insumo y medicamentos propios para la actividad</v>
          </cell>
          <cell r="F148">
            <v>2833740</v>
          </cell>
        </row>
        <row r="149">
          <cell r="C149">
            <v>779203</v>
          </cell>
          <cell r="D149" t="str">
            <v>RESECCION TOTAL O RADICAL DE HUMERO CON INJERTO</v>
          </cell>
          <cell r="E149" t="str">
            <v>Honorarios de profesional especialista; apoyo anestesico (cuando se requiere); salas dotadas para tal fin; dotación de materiales, insumo y medicamentos propios para la actividad</v>
          </cell>
          <cell r="F149">
            <v>2833740</v>
          </cell>
        </row>
        <row r="150">
          <cell r="C150">
            <v>779301</v>
          </cell>
          <cell r="D150" t="str">
            <v>RESECCION TOTAL O RADICAL DE CUBITO O RADIO</v>
          </cell>
          <cell r="E150" t="str">
            <v>Honorarios de profesional especialista; apoyo anestesico (cuando se requiere); salas dotadas para tal fin; dotación de materiales, insumo y medicamentos propios para la actividad</v>
          </cell>
          <cell r="F150">
            <v>2243718.75</v>
          </cell>
        </row>
        <row r="151">
          <cell r="C151">
            <v>779402</v>
          </cell>
          <cell r="D151" t="str">
            <v>CARPECTOMIA (CADA UNO) VIA ABIERTA</v>
          </cell>
          <cell r="E151" t="str">
            <v>Honorarios de profesional especialista; apoyo anestesico (cuando se requiere); salas dotadas para tal fin; dotación de materiales, insumo y medicamentos propios para la actividad</v>
          </cell>
          <cell r="F151">
            <v>2885246</v>
          </cell>
        </row>
        <row r="152">
          <cell r="C152">
            <v>779403</v>
          </cell>
          <cell r="D152" t="str">
            <v>CARPECTOMIA (CADA UNO) VIA ARTROSCOPICA</v>
          </cell>
          <cell r="E152" t="str">
            <v>Honorarios de profesional especialista; apoyo anestesico (cuando se requiere); salas dotadas para tal fin; dotación de materiales, insumo y medicamentos propios para la actividad</v>
          </cell>
          <cell r="F152">
            <v>3781050</v>
          </cell>
        </row>
        <row r="153">
          <cell r="C153">
            <v>779404</v>
          </cell>
          <cell r="D153" t="str">
            <v>RESECCION TOTAL DE HUESO DE METACARPO VIA ABIERTA</v>
          </cell>
          <cell r="E153" t="str">
            <v>Honorarios de profesional especialista; apoyo anestesico (cuando se requiere); salas dotadas para tal fin; dotación de materiales, insumo y medicamentos propios para la actividad</v>
          </cell>
          <cell r="F153">
            <v>3034883.376247318</v>
          </cell>
        </row>
        <row r="154">
          <cell r="C154">
            <v>779501</v>
          </cell>
          <cell r="D154" t="str">
            <v>RESECCION TOTAL DE FEMUR</v>
          </cell>
          <cell r="E154" t="str">
            <v>Honorarios de profesional especialista; apoyo anestesico (cuando se requiere); salas dotadas para tal fin; dotación de materiales, insumo y medicamentos propios para la actividad</v>
          </cell>
          <cell r="F154">
            <v>2266719</v>
          </cell>
        </row>
        <row r="155">
          <cell r="C155">
            <v>779601</v>
          </cell>
          <cell r="D155" t="str">
            <v>RESECCION TOTAL DE ROTULA O PATELECTOMIA</v>
          </cell>
          <cell r="E155" t="str">
            <v>Honorarios de profesional especialista; apoyo anestesico (cuando se requiere); salas dotadas para tal fin; dotación de materiales, insumo y medicamentos propios para la actividad</v>
          </cell>
          <cell r="F155">
            <v>1985074</v>
          </cell>
        </row>
        <row r="156">
          <cell r="C156">
            <v>779701</v>
          </cell>
          <cell r="D156" t="str">
            <v>RESECCION TOTAL DE LA TIBIA O PERONE</v>
          </cell>
          <cell r="E156" t="str">
            <v>Honorarios de profesional especialista; apoyo anestesico (cuando se requiere); salas dotadas para tal fin; dotación de materiales, insumo y medicamentos propios para la actividad</v>
          </cell>
          <cell r="F156">
            <v>2243718.75</v>
          </cell>
        </row>
        <row r="157">
          <cell r="C157">
            <v>779801</v>
          </cell>
          <cell r="D157" t="str">
            <v>RESECCION TOTAL RADICAL DEL TARSO O METATARSO</v>
          </cell>
          <cell r="E157" t="str">
            <v>Honorarios de profesional especialista; apoyo anestesico (cuando se requiere); salas dotadas para tal fin; dotación de materiales, insumo y medicamentos propios para la actividad</v>
          </cell>
          <cell r="F157">
            <v>2243718.75</v>
          </cell>
        </row>
        <row r="158">
          <cell r="C158">
            <v>779802</v>
          </cell>
          <cell r="D158" t="str">
            <v>ASTRAGALECTOMIA</v>
          </cell>
          <cell r="E158" t="str">
            <v>Honorarios de profesional especialista; apoyo anestesico (cuando se requiere); salas dotadas para tal fin; dotación de materiales, insumo y medicamentos propios para la actividad</v>
          </cell>
          <cell r="F158">
            <v>2562332.5</v>
          </cell>
        </row>
        <row r="159">
          <cell r="C159">
            <v>779901</v>
          </cell>
          <cell r="D159" t="str">
            <v>RESECCION TOTAL DE FALANGES DE MANO (UNA O MAS)</v>
          </cell>
          <cell r="E159" t="str">
            <v>Honorarios de profesional especialista; apoyo anestesico (cuando se requiere); salas dotadas para tal fin; dotación de materiales, insumo y medicamentos propios para la actividad</v>
          </cell>
          <cell r="F159">
            <v>801437</v>
          </cell>
        </row>
        <row r="160">
          <cell r="C160">
            <v>779902</v>
          </cell>
          <cell r="D160" t="str">
            <v>RESECCION TOTAL DE FALANGES DE PIE (UNA O MAS)</v>
          </cell>
          <cell r="E160" t="str">
            <v>Honorarios de profesional especialista; apoyo anestesico (cuando se requiere); salas dotadas para tal fin; dotación de materiales, insumo y medicamentos propios para la actividad</v>
          </cell>
          <cell r="F160">
            <v>905791.25</v>
          </cell>
        </row>
        <row r="161">
          <cell r="C161">
            <v>780101</v>
          </cell>
          <cell r="D161" t="str">
            <v>INJERTOOSEO EN CLAVICULA</v>
          </cell>
          <cell r="E161" t="str">
            <v>Honorarios de profesional especialista; apoyo anestesico (cuando se requiere); salas dotadas para tal fin; dotación de materiales, insumo y medicamentos propios para la actividad</v>
          </cell>
          <cell r="F161">
            <v>1985074</v>
          </cell>
        </row>
        <row r="162">
          <cell r="C162">
            <v>780102</v>
          </cell>
          <cell r="D162" t="str">
            <v>APLICACION DE ALOINJERTO ESTRUCTURAL EN CLAVICULA VIA ABIERTA</v>
          </cell>
          <cell r="E162" t="str">
            <v>Honorarios de profesional especialista; apoyo anestesico (cuando se requiere); salas dotadas para tal fin; dotación de materiales, insumo y medicamentos propios para la actividad</v>
          </cell>
          <cell r="F162">
            <v>1985074</v>
          </cell>
        </row>
        <row r="163">
          <cell r="C163">
            <v>780103</v>
          </cell>
          <cell r="D163" t="str">
            <v>INJERTOOSEO EN ESCAPULA VIA ABIERTA</v>
          </cell>
          <cell r="E163" t="str">
            <v>Honorarios de profesional especialista; apoyo anestesico (cuando se requiere); salas dotadas para tal fin; dotación de materiales, insumo y medicamentos propios para la actividad</v>
          </cell>
          <cell r="F163">
            <v>2243718.75</v>
          </cell>
        </row>
        <row r="164">
          <cell r="C164">
            <v>780104</v>
          </cell>
          <cell r="D164" t="str">
            <v>INJERTOOSEO EN ESCAPULA VIA ARTROSCOPICA</v>
          </cell>
          <cell r="E164" t="str">
            <v>Honorarios de profesional especialista; apoyo anestesico (cuando se requiere); salas dotadas para tal fin; dotación de materiales, insumo y medicamentos propios para la actividad</v>
          </cell>
          <cell r="F164">
            <v>4407825.9472670304</v>
          </cell>
        </row>
        <row r="165">
          <cell r="C165">
            <v>780105</v>
          </cell>
          <cell r="D165" t="str">
            <v>APLICACION DE ALOINJERTO ESTRUCTURAL EN ESCAPULA VIA ABIERTA</v>
          </cell>
          <cell r="E165" t="str">
            <v>Honorarios de profesional especialista; apoyo anestesico (cuando se requiere); salas dotadas para tal fin; dotación de materiales, insumo y medicamentos propios para la actividad</v>
          </cell>
          <cell r="F165">
            <v>2454735.6774170497</v>
          </cell>
        </row>
        <row r="166">
          <cell r="C166">
            <v>780106</v>
          </cell>
          <cell r="D166" t="str">
            <v>APLICACION DE ALOINJERTO ESTRUCTURAL EN ESCAPULA VIA ARTROSCOPICA</v>
          </cell>
          <cell r="E166" t="str">
            <v>Honorarios de profesional especialista; apoyo anestesico (cuando se requiere); salas dotadas para tal fin; dotación de materiales, insumo y medicamentos propios para la actividad</v>
          </cell>
          <cell r="F166">
            <v>4200379.6604389995</v>
          </cell>
        </row>
        <row r="167">
          <cell r="C167">
            <v>780201</v>
          </cell>
          <cell r="D167" t="str">
            <v>INJERTOOSEO EN HUMERO</v>
          </cell>
          <cell r="E167" t="str">
            <v>Honorarios de profesional especialista; apoyo anestesico (cuando se requiere); salas dotadas para tal fin; dotación de materiales, insumo y medicamentos propios para la actividad</v>
          </cell>
          <cell r="F167">
            <v>3024476</v>
          </cell>
        </row>
        <row r="168">
          <cell r="C168">
            <v>780202</v>
          </cell>
          <cell r="D168" t="str">
            <v>APLICACION DE ALOINJERTO ESTRUCTURAL EN HUMERO</v>
          </cell>
          <cell r="E168" t="str">
            <v>Honorarios de profesional especialista; apoyo anestesico (cuando se requiere); salas dotadas para tal fin; dotación de materiales, insumo y medicamentos propios para la actividad</v>
          </cell>
          <cell r="F168">
            <v>3024476</v>
          </cell>
        </row>
        <row r="169">
          <cell r="C169">
            <v>780301</v>
          </cell>
          <cell r="D169" t="str">
            <v>INJERTOOSEO EN CUBITO O RADIO</v>
          </cell>
          <cell r="E169" t="str">
            <v>Honorarios de profesional especialista; apoyo anestesico (cuando se requiere); salas dotadas para tal fin; dotación de materiales, insumo y medicamentos propios para la actividad</v>
          </cell>
          <cell r="F169">
            <v>3024476</v>
          </cell>
        </row>
        <row r="170">
          <cell r="C170">
            <v>780401</v>
          </cell>
          <cell r="D170" t="str">
            <v>INJERTOOSEO EN HUESOS DEL CARPO (EXCEPTO ESCAFOIDES)</v>
          </cell>
          <cell r="E170" t="str">
            <v>Honorarios de profesional especialista; apoyo anestesico (cuando se requiere); salas dotadas para tal fin; dotación de materiales, insumo y medicamentos propios para la actividad</v>
          </cell>
          <cell r="F170">
            <v>1806077</v>
          </cell>
        </row>
        <row r="171">
          <cell r="C171">
            <v>780402</v>
          </cell>
          <cell r="D171" t="str">
            <v>INJERTOOSEO EN ESCAFOIDES</v>
          </cell>
          <cell r="E171" t="str">
            <v>Honorarios de profesional especialista; apoyo anestesico (cuando se requiere); salas dotadas para tal fin; dotación de materiales, insumo y medicamentos propios para la actividad</v>
          </cell>
          <cell r="F171">
            <v>2538445</v>
          </cell>
        </row>
        <row r="172">
          <cell r="C172">
            <v>780403</v>
          </cell>
          <cell r="D172" t="str">
            <v>INJERTOOSEO EN METACARPIANOS (UNO O MAS)</v>
          </cell>
          <cell r="E172" t="str">
            <v>Honorarios de profesional especialista; apoyo anestesico (cuando se requiere); salas dotadas para tal fin; dotación de materiales, insumo y medicamentos propios para la actividad</v>
          </cell>
          <cell r="F172">
            <v>2266719</v>
          </cell>
        </row>
        <row r="173">
          <cell r="C173">
            <v>780404</v>
          </cell>
          <cell r="D173" t="str">
            <v>INJERTOOSEO VASCULARIZADO EN ESCAFOIDES</v>
          </cell>
          <cell r="E173" t="str">
            <v>Honorarios de profesional especialista; apoyo anestesico (cuando se requiere); salas dotadas para tal fin; dotación de materiales, insumo y medicamentos propios para la actividad</v>
          </cell>
          <cell r="F173">
            <v>3248609</v>
          </cell>
        </row>
        <row r="174">
          <cell r="C174">
            <v>780601</v>
          </cell>
          <cell r="D174" t="str">
            <v>INJERTOOSEO EN ROTULA</v>
          </cell>
          <cell r="E174" t="str">
            <v>Honorarios de profesional especialista; apoyo anestesico (cuando se requiere); salas dotadas para tal fin; dotación de materiales, insumo y medicamentos propios para la actividad</v>
          </cell>
          <cell r="F174">
            <v>3248609</v>
          </cell>
        </row>
        <row r="175">
          <cell r="C175">
            <v>780701</v>
          </cell>
          <cell r="D175" t="str">
            <v>INJERTOOSEO EN TIBIA O PERONE</v>
          </cell>
          <cell r="E175" t="str">
            <v>Honorarios de profesional especialista; apoyo anestesico (cuando se requiere); salas dotadas para tal fin; dotación de materiales, insumo y medicamentos propios para la actividad</v>
          </cell>
          <cell r="F175">
            <v>3248609</v>
          </cell>
        </row>
        <row r="176">
          <cell r="C176">
            <v>780702</v>
          </cell>
          <cell r="D176" t="str">
            <v>APLICACION DE ALOINJERTO ESTRUCTURAL EN DIAFISIS DE TIBIA</v>
          </cell>
          <cell r="E176" t="str">
            <v>Honorarios de profesional especialista; apoyo anestesico (cuando se requiere); salas dotadas para tal fin; dotación de materiales, insumo y medicamentos propios para la actividad</v>
          </cell>
          <cell r="F176">
            <v>3248609</v>
          </cell>
        </row>
        <row r="177">
          <cell r="C177">
            <v>780703</v>
          </cell>
          <cell r="D177" t="str">
            <v>APLICACION DE ALOINJERTO ESTRUCTURAL OSTEOCONDRAL EN TIBIA</v>
          </cell>
          <cell r="E177" t="str">
            <v>Honorarios de profesional especialista; apoyo anestesico (cuando se requiere); salas dotadas para tal fin; dotación de materiales, insumo y medicamentos propios para la actividad</v>
          </cell>
          <cell r="F177">
            <v>3248609</v>
          </cell>
        </row>
        <row r="178">
          <cell r="C178">
            <v>780705</v>
          </cell>
          <cell r="D178" t="str">
            <v>INJERTOOSEO VASCULARIZADO (MICRO) DE PERONE</v>
          </cell>
          <cell r="E178" t="str">
            <v>Honorarios de profesional especialista; apoyo anestesico (cuando se requiere); salas dotadas para tal fin; dotación de materiales, insumo y medicamentos propios para la actividad</v>
          </cell>
          <cell r="F178">
            <v>3248609</v>
          </cell>
        </row>
        <row r="179">
          <cell r="C179">
            <v>780706</v>
          </cell>
          <cell r="D179" t="str">
            <v>APLICACION DE ALOINJERTO ESTRUCTURAL EN DIAFISIS DE PERONE</v>
          </cell>
          <cell r="E179" t="str">
            <v>Honorarios de profesional especialista; apoyo anestesico (cuando se requiere); salas dotadas para tal fin; dotación de materiales, insumo y medicamentos propios para la actividad</v>
          </cell>
          <cell r="F179">
            <v>3248609</v>
          </cell>
        </row>
        <row r="180">
          <cell r="C180">
            <v>780801</v>
          </cell>
          <cell r="D180" t="str">
            <v>INJERTOOSEO EN HUESOS TARSIANOS O METATARSIANOS</v>
          </cell>
          <cell r="E180" t="str">
            <v>Honorarios de profesional especialista; apoyo anestesico (cuando se requiere); salas dotadas para tal fin; dotación de materiales, insumo y medicamentos propios para la actividad</v>
          </cell>
          <cell r="F180">
            <v>1985074</v>
          </cell>
        </row>
        <row r="181">
          <cell r="C181">
            <v>780901</v>
          </cell>
          <cell r="D181" t="str">
            <v>APLICACION DE INJERTOOSEO EN FALANGE DE LA MANO</v>
          </cell>
          <cell r="E181" t="str">
            <v>Honorarios de profesional especialista; apoyo anestesico (cuando se requiere); salas dotadas para tal fin; dotación de materiales, insumo y medicamentos propios para la actividad</v>
          </cell>
          <cell r="F181">
            <v>1985074</v>
          </cell>
        </row>
        <row r="182">
          <cell r="C182">
            <v>780902</v>
          </cell>
          <cell r="D182" t="str">
            <v>INJERTOOSEO EN FALANGES DEL PIE (UNA O MAS)</v>
          </cell>
          <cell r="E182" t="str">
            <v>Honorarios de profesional especialista; apoyo anestesico (cuando se requiere); salas dotadas para tal fin; dotación de materiales, insumo y medicamentos propios para la actividad</v>
          </cell>
          <cell r="F182">
            <v>1985074</v>
          </cell>
        </row>
        <row r="183">
          <cell r="C183">
            <v>780903</v>
          </cell>
          <cell r="D183" t="str">
            <v>INJERTOOSEO EN MANO CON FIJACION INTERNA</v>
          </cell>
          <cell r="E183" t="str">
            <v>Honorarios de profesional especialista; apoyo anestesico (cuando se requiere); salas dotadas para tal fin; dotación de materiales, insumo y medicamentos propios para la actividad</v>
          </cell>
          <cell r="F183">
            <v>2243718.75</v>
          </cell>
        </row>
        <row r="184">
          <cell r="C184">
            <v>780904</v>
          </cell>
          <cell r="D184" t="str">
            <v>INJERTOOSEO CON CARTILAGO EN MANO CON FIJACION INTERNA</v>
          </cell>
          <cell r="E184" t="str">
            <v>Honorarios de profesional especialista; apoyo anestesico (cuando se requiere); salas dotadas para tal fin; dotación de materiales, insumo y medicamentos propios para la actividad</v>
          </cell>
          <cell r="F184">
            <v>2243718.75</v>
          </cell>
        </row>
        <row r="185">
          <cell r="C185">
            <v>780905</v>
          </cell>
          <cell r="D185" t="str">
            <v>APLICACION DE INJERTO ESTRUCTURAL EN PIE</v>
          </cell>
          <cell r="E185" t="str">
            <v>Honorarios de profesional especialista; apoyo anestesico (cuando se requiere); salas dotadas para tal fin; dotación de materiales, insumo y medicamentos propios para la actividad</v>
          </cell>
          <cell r="F185">
            <v>1985074</v>
          </cell>
        </row>
        <row r="186">
          <cell r="C186">
            <v>781201</v>
          </cell>
          <cell r="D186" t="str">
            <v>APLICACION DE TUTORES EXTERNOS EN HUMERO</v>
          </cell>
          <cell r="E186" t="str">
            <v>Honorarios de profesional especialista; apoyo anestesico (cuando se requiere); salas dotadas para tal fin; dotación de materiales, insumo y medicamentos propios para la actividad</v>
          </cell>
          <cell r="F186">
            <v>1985074</v>
          </cell>
        </row>
        <row r="187">
          <cell r="C187">
            <v>781202</v>
          </cell>
          <cell r="D187" t="str">
            <v>COLOCACION DE DISPOSITIVO DE FIJACION EN CODO</v>
          </cell>
          <cell r="E187" t="str">
            <v>Honorarios de profesional especialista; apoyo anestesico (cuando se requiere); salas dotadas para tal fin; dotación de materiales, insumo y medicamentos propios para la actividad</v>
          </cell>
          <cell r="F187">
            <v>3248609</v>
          </cell>
        </row>
        <row r="188">
          <cell r="C188">
            <v>781301</v>
          </cell>
          <cell r="D188" t="str">
            <v>APLICACION DE TUTOR EXTERNO EN RADIO O CUBITO</v>
          </cell>
          <cell r="E188" t="str">
            <v>Honorarios de profesional especialista; apoyo anestesico (cuando se requiere); salas dotadas para tal fin; dotación de materiales, insumo y medicamentos propios para la actividad</v>
          </cell>
          <cell r="F188">
            <v>1985074</v>
          </cell>
        </row>
        <row r="189">
          <cell r="C189">
            <v>781302</v>
          </cell>
          <cell r="D189" t="str">
            <v>APLICACION DE TUTORES EXTERNOS EN RADIO Y CUBITO</v>
          </cell>
          <cell r="E189" t="str">
            <v>Honorarios de profesional especialista; apoyo anestesico (cuando se requiere); salas dotadas para tal fin; dotación de materiales, insumo y medicamentos propios para la actividad</v>
          </cell>
          <cell r="F189">
            <v>1985074</v>
          </cell>
        </row>
        <row r="190">
          <cell r="C190">
            <v>781304</v>
          </cell>
          <cell r="D190" t="str">
            <v>APLICACION DE TUTORES EXTERNOS EN PUNO O MUNECA</v>
          </cell>
          <cell r="E190" t="str">
            <v>Honorarios de profesional especialista; apoyo anestesico (cuando se requiere); salas dotadas para tal fin; dotación de materiales, insumo y medicamentos propios para la actividad</v>
          </cell>
          <cell r="F190">
            <v>1985074</v>
          </cell>
        </row>
        <row r="191">
          <cell r="C191">
            <v>781401</v>
          </cell>
          <cell r="D191" t="str">
            <v>APLICACION DE TUTOR EXTERNO EN MANO</v>
          </cell>
          <cell r="E191" t="str">
            <v>Honorarios de profesional especialista; apoyo anestesico (cuando se requiere); salas dotadas para tal fin; dotación de materiales, insumo y medicamentos propios para la actividad</v>
          </cell>
          <cell r="F191">
            <v>1985074</v>
          </cell>
        </row>
        <row r="192">
          <cell r="C192">
            <v>781502</v>
          </cell>
          <cell r="D192" t="str">
            <v>APLICACION DE TUTORES EXTERNOS EN MUSLO</v>
          </cell>
          <cell r="E192" t="str">
            <v>Honorarios de profesional especialista; apoyo anestesico (cuando se requiere); salas dotadas para tal fin; dotación de materiales, insumo y medicamentos propios para la actividad</v>
          </cell>
          <cell r="F192">
            <v>1985074</v>
          </cell>
        </row>
        <row r="193">
          <cell r="C193">
            <v>781503</v>
          </cell>
          <cell r="D193" t="str">
            <v>COLOCACION QUIRURGICA DE DISPOSITIVO PARA TRACCION ESQUELETICA EN MUSLO (TRANSCONDILEA)</v>
          </cell>
          <cell r="E193" t="str">
            <v>Honorarios de profesional especialista; apoyo anestesico (cuando se requiere); salas dotadas para tal fin; dotación de materiales, insumo y medicamentos propios para la actividad</v>
          </cell>
          <cell r="F193">
            <v>3707340</v>
          </cell>
        </row>
        <row r="194">
          <cell r="C194">
            <v>781601</v>
          </cell>
          <cell r="D194" t="str">
            <v>APLICACION DE TUTOR EXTERNO RODILLA</v>
          </cell>
          <cell r="E194" t="str">
            <v>Honorarios de profesional especialista; apoyo anestesico (cuando se requiere); salas dotadas para tal fin; dotación de materiales, insumo y medicamentos propios para la actividad</v>
          </cell>
          <cell r="F194">
            <v>1751750</v>
          </cell>
        </row>
        <row r="195">
          <cell r="C195">
            <v>781701</v>
          </cell>
          <cell r="D195" t="str">
            <v>APLICACION DE TUTORES EXTERNOS EN TIBIA O PERONE</v>
          </cell>
          <cell r="E195" t="str">
            <v>Honorarios de profesional especialista; apoyo anestesico (cuando se requiere); salas dotadas para tal fin; dotación de materiales, insumo y medicamentos propios para la actividad</v>
          </cell>
          <cell r="F195">
            <v>1985074</v>
          </cell>
        </row>
        <row r="196">
          <cell r="C196">
            <v>781702</v>
          </cell>
          <cell r="D196" t="str">
            <v>APLICACION DE TUTORES EXTERNOS EN TIBIA Y PERONE</v>
          </cell>
          <cell r="E196" t="str">
            <v>Honorarios de profesional especialista; apoyo anestesico (cuando se requiere); salas dotadas para tal fin; dotación de materiales, insumo y medicamentos propios para la actividad</v>
          </cell>
          <cell r="F196">
            <v>1985074</v>
          </cell>
        </row>
        <row r="197">
          <cell r="C197">
            <v>781703</v>
          </cell>
          <cell r="D197" t="str">
            <v>APLICACION DE TUTOR EXTERNO EN CUELLO DE PIE</v>
          </cell>
          <cell r="E197" t="str">
            <v>Honorarios de profesional especialista; apoyo anestesico (cuando se requiere); salas dotadas para tal fin; dotación de materiales, insumo y medicamentos propios para la actividad</v>
          </cell>
          <cell r="F197">
            <v>1985074</v>
          </cell>
        </row>
        <row r="198">
          <cell r="C198">
            <v>781704</v>
          </cell>
          <cell r="D198" t="str">
            <v>COLOCACION DE DISPOSITIVO EXTERNO DE FIJACION TRANSTIBIAL</v>
          </cell>
          <cell r="E198" t="str">
            <v>Honorarios de profesional especialista; apoyo anestesico (cuando se requiere); salas dotadas para tal fin; dotación de materiales, insumo y medicamentos propios para la actividad</v>
          </cell>
          <cell r="F198">
            <v>2243718.75</v>
          </cell>
        </row>
        <row r="199">
          <cell r="C199">
            <v>781801</v>
          </cell>
          <cell r="D199" t="str">
            <v>APLICACION DE TUTOR EXTERNO PIE</v>
          </cell>
          <cell r="E199" t="str">
            <v>Honorarios de profesional especialista; apoyo anestesico (cuando se requiere); salas dotadas para tal fin; dotación de materiales, insumo y medicamentos propios para la actividad</v>
          </cell>
          <cell r="F199">
            <v>1985074</v>
          </cell>
        </row>
        <row r="200">
          <cell r="C200">
            <v>781802</v>
          </cell>
          <cell r="D200" t="str">
            <v>COLOCACION DE DISPOSITIVO EXTERNO EN PIE (CALCANEO)</v>
          </cell>
          <cell r="E200" t="str">
            <v>Honorarios de profesional especialista; apoyo anestesico (cuando se requiere); salas dotadas para tal fin; dotación de materiales, insumo y medicamentos propios para la actividad</v>
          </cell>
          <cell r="F200">
            <v>1985074</v>
          </cell>
        </row>
        <row r="201">
          <cell r="C201">
            <v>781901</v>
          </cell>
          <cell r="D201" t="str">
            <v>APLICACION DE DISPOSITIVO EXTERNO DE FIJACION DE FALANGES DE MANO</v>
          </cell>
          <cell r="E201" t="str">
            <v>Honorarios de profesional especialista; apoyo anestesico (cuando se requiere); salas dotadas para tal fin; dotación de materiales, insumo y medicamentos propios para la actividad</v>
          </cell>
          <cell r="F201">
            <v>3239782</v>
          </cell>
        </row>
        <row r="202">
          <cell r="C202">
            <v>781902</v>
          </cell>
          <cell r="D202" t="str">
            <v>APLICACION DE DISPOSITIVO EXTERNO DE FIJACION DE FALANGES DE PIE</v>
          </cell>
          <cell r="E202" t="str">
            <v>Honorarios de profesional especialista; apoyo anestesico (cuando se requiere); salas dotadas para tal fin; dotación de materiales, insumo y medicamentos propios para la actividad</v>
          </cell>
          <cell r="F202">
            <v>1985074</v>
          </cell>
        </row>
        <row r="203">
          <cell r="C203">
            <v>782101</v>
          </cell>
          <cell r="D203" t="str">
            <v>EPIFISIODESIS ABIERTA DE HUMERO</v>
          </cell>
          <cell r="E203" t="str">
            <v>Honorarios de profesional especialista; apoyo anestesico (cuando se requiere); salas dotadas para tal fin; dotación de materiales, insumo y medicamentos propios para la actividad</v>
          </cell>
          <cell r="F203">
            <v>2262260</v>
          </cell>
        </row>
        <row r="204">
          <cell r="C204">
            <v>782102</v>
          </cell>
          <cell r="D204" t="str">
            <v>EPIFISIODESIS PERCUTANEA DE HUMERO</v>
          </cell>
          <cell r="E204" t="str">
            <v>Honorarios de profesional especialista; apoyo anestesico (cuando se requiere); salas dotadas para tal fin; dotación de materiales, insumo y medicamentos propios para la actividad</v>
          </cell>
          <cell r="F204">
            <v>2262260</v>
          </cell>
        </row>
        <row r="205">
          <cell r="C205">
            <v>782103</v>
          </cell>
          <cell r="D205" t="str">
            <v>GRAPADO EPIFISIARIO DE HUMERO</v>
          </cell>
          <cell r="E205" t="str">
            <v>Honorarios de profesional especialista; apoyo anestesico (cuando se requiere); salas dotadas para tal fin; dotación de materiales, insumo y medicamentos propios para la actividad</v>
          </cell>
          <cell r="F205">
            <v>2853558.5683340728</v>
          </cell>
        </row>
        <row r="206">
          <cell r="C206">
            <v>782104</v>
          </cell>
          <cell r="D206" t="str">
            <v>ACORTAMIENTO DE HUMERO MEDIANTE RESECCION (OSTEOTOMIA)</v>
          </cell>
          <cell r="E206" t="str">
            <v>Honorarios de profesional especialista; apoyo anestesico (cuando se requiere); salas dotadas para tal fin; dotación de materiales, insumo y medicamentos propios para la actividad</v>
          </cell>
          <cell r="F206">
            <v>2562332.5</v>
          </cell>
        </row>
        <row r="207">
          <cell r="C207">
            <v>782211</v>
          </cell>
          <cell r="D207" t="str">
            <v>EPIFISIODESIS ABIERTA DE CUBITO O RADIO</v>
          </cell>
          <cell r="E207" t="str">
            <v>Honorarios de profesional especialista; apoyo anestesico (cuando se requiere); salas dotadas para tal fin; dotación de materiales, insumo y medicamentos propios para la actividad</v>
          </cell>
          <cell r="F207">
            <v>2562332.5</v>
          </cell>
        </row>
        <row r="208">
          <cell r="C208">
            <v>782213</v>
          </cell>
          <cell r="D208" t="str">
            <v>EPIFISIODESIS ABIERTA DE CUBITO Y RADIO</v>
          </cell>
          <cell r="E208" t="str">
            <v>Honorarios de profesional especialista; apoyo anestesico (cuando se requiere); salas dotadas para tal fin; dotación de materiales, insumo y medicamentos propios para la actividad</v>
          </cell>
          <cell r="F208">
            <v>2562332.5</v>
          </cell>
        </row>
        <row r="209">
          <cell r="C209">
            <v>782221</v>
          </cell>
          <cell r="D209" t="str">
            <v>EPIFISIODESIS PERCUTANEA DE CUBITO O RADIO</v>
          </cell>
          <cell r="E209" t="str">
            <v>Honorarios de profesional especialista; apoyo anestesico (cuando se requiere); salas dotadas para tal fin; dotación de materiales, insumo y medicamentos propios para la actividad</v>
          </cell>
          <cell r="F209">
            <v>2562332.5</v>
          </cell>
        </row>
        <row r="210">
          <cell r="C210">
            <v>782223</v>
          </cell>
          <cell r="D210" t="str">
            <v>EPIFISIODESIS PERCUTANEA DE RADIO Y CUBITO</v>
          </cell>
          <cell r="E210" t="str">
            <v>Honorarios de profesional especialista; apoyo anestesico (cuando se requiere); salas dotadas para tal fin; dotación de materiales, insumo y medicamentos propios para la actividad</v>
          </cell>
          <cell r="F210">
            <v>2562332.5</v>
          </cell>
        </row>
        <row r="211">
          <cell r="C211">
            <v>782231</v>
          </cell>
          <cell r="D211" t="str">
            <v>GRAPADO EPIFISIARIO DE CUBITO O RADIO</v>
          </cell>
          <cell r="E211" t="str">
            <v>Honorarios de profesional especialista; apoyo anestesico (cuando se requiere); salas dotadas para tal fin; dotación de materiales, insumo y medicamentos propios para la actividad</v>
          </cell>
          <cell r="F211">
            <v>2853558.5683340728</v>
          </cell>
        </row>
        <row r="212">
          <cell r="C212">
            <v>782233</v>
          </cell>
          <cell r="D212" t="str">
            <v>GRAPADO EPIFISIARIO DE RADIO Y CUBITO</v>
          </cell>
          <cell r="E212" t="str">
            <v>Honorarios de profesional especialista; apoyo anestesico (cuando se requiere); salas dotadas para tal fin; dotación de materiales, insumo y medicamentos propios para la actividad</v>
          </cell>
          <cell r="F212">
            <v>2853558.5683340728</v>
          </cell>
        </row>
        <row r="213">
          <cell r="C213">
            <v>782241</v>
          </cell>
          <cell r="D213" t="str">
            <v>ACORTAMIENTO DE CUBITO O RADIO MEDIANTE RESECCION (OSTEOTOMIA)</v>
          </cell>
          <cell r="E213" t="str">
            <v>Honorarios de profesional especialista; apoyo anestesico (cuando se requiere); salas dotadas para tal fin; dotación de materiales, insumo y medicamentos propios para la actividad</v>
          </cell>
          <cell r="F213">
            <v>2562332.5</v>
          </cell>
        </row>
        <row r="214">
          <cell r="C214">
            <v>782243</v>
          </cell>
          <cell r="D214" t="str">
            <v>ACORTAMIENTO DE RADIO Y CUBITO MEDIANTE RESECCION (OSTEOTOMIA)</v>
          </cell>
          <cell r="E214" t="str">
            <v>Honorarios de profesional especialista; apoyo anestesico (cuando se requiere); salas dotadas para tal fin; dotación de materiales, insumo y medicamentos propios para la actividad</v>
          </cell>
          <cell r="F214">
            <v>2562332.5</v>
          </cell>
        </row>
        <row r="215">
          <cell r="C215">
            <v>782311</v>
          </cell>
          <cell r="D215" t="str">
            <v>EPIFISIODESIS ABIERTA DE METACARPIANOS</v>
          </cell>
          <cell r="E215" t="str">
            <v>Honorarios de profesional especialista; apoyo anestesico (cuando se requiere); salas dotadas para tal fin; dotación de materiales, insumo y medicamentos propios para la actividad</v>
          </cell>
          <cell r="F215">
            <v>1806077</v>
          </cell>
        </row>
        <row r="216">
          <cell r="C216">
            <v>782321</v>
          </cell>
          <cell r="D216" t="str">
            <v>EPIFISIODESIS PERCUTANEA DE METACARPIANOS</v>
          </cell>
          <cell r="E216" t="str">
            <v>Honorarios de profesional especialista; apoyo anestesico (cuando se requiere); salas dotadas para tal fin; dotación de materiales, insumo y medicamentos propios para la actividad</v>
          </cell>
          <cell r="F216">
            <v>1806077</v>
          </cell>
        </row>
        <row r="217">
          <cell r="C217">
            <v>782331</v>
          </cell>
          <cell r="D217" t="str">
            <v>GRAPADO EPIFISIARIO DE METACARPIANOS</v>
          </cell>
          <cell r="E217" t="str">
            <v>Honorarios de profesional especialista; apoyo anestesico (cuando se requiere); salas dotadas para tal fin; dotación de materiales, insumo y medicamentos propios para la actividad</v>
          </cell>
          <cell r="F217">
            <v>1806077</v>
          </cell>
        </row>
        <row r="218">
          <cell r="C218">
            <v>782341</v>
          </cell>
          <cell r="D218" t="str">
            <v>RESECCION (OSTEOTOMIA) DE CARPIANOS O METACARPIANOS PARA ACORTAMIENTO</v>
          </cell>
          <cell r="E218" t="str">
            <v>Honorarios de profesional especialista; apoyo anestesico (cuando se requiere); salas dotadas para tal fin; dotación de materiales, insumo y medicamentos propios para la actividad</v>
          </cell>
          <cell r="F218">
            <v>1806077</v>
          </cell>
        </row>
        <row r="219">
          <cell r="C219">
            <v>782511</v>
          </cell>
          <cell r="D219" t="str">
            <v>EPIFISIODESIS ABIERTA DE TIBIA O PERONE</v>
          </cell>
          <cell r="E219" t="str">
            <v>Honorarios de profesional especialista; apoyo anestesico (cuando se requiere); salas dotadas para tal fin; dotación de materiales, insumo y medicamentos propios para la actividad</v>
          </cell>
          <cell r="F219">
            <v>2562332.5</v>
          </cell>
        </row>
        <row r="220">
          <cell r="C220">
            <v>782513</v>
          </cell>
          <cell r="D220" t="str">
            <v>EPIFISIODESIS ABIERTA DE TIBIA Y PERONE</v>
          </cell>
          <cell r="E220" t="str">
            <v>Honorarios de profesional especialista; apoyo anestesico (cuando se requiere); salas dotadas para tal fin; dotación de materiales, insumo y medicamentos propios para la actividad</v>
          </cell>
          <cell r="F220">
            <v>2562332.5</v>
          </cell>
        </row>
        <row r="221">
          <cell r="C221">
            <v>782521</v>
          </cell>
          <cell r="D221" t="str">
            <v>EPIFISIODESIS PERCUTANEA DE TIBIA O PERONE</v>
          </cell>
          <cell r="E221" t="str">
            <v>Honorarios de profesional especialista; apoyo anestesico (cuando se requiere); salas dotadas para tal fin; dotación de materiales, insumo y medicamentos propios para la actividad</v>
          </cell>
          <cell r="F221">
            <v>2562332.5</v>
          </cell>
        </row>
        <row r="222">
          <cell r="C222">
            <v>782523</v>
          </cell>
          <cell r="D222" t="str">
            <v>EPIFISIODESIS PERCUTANEA DE TIBIA Y PERONE</v>
          </cell>
          <cell r="E222" t="str">
            <v>Honorarios de profesional especialista; apoyo anestesico (cuando se requiere); salas dotadas para tal fin; dotación de materiales, insumo y medicamentos propios para la actividad</v>
          </cell>
          <cell r="F222">
            <v>2562332.5</v>
          </cell>
        </row>
        <row r="223">
          <cell r="C223">
            <v>782531</v>
          </cell>
          <cell r="D223" t="str">
            <v>GRAPADO EPIFISIARIO DE TIBIA O PERONE</v>
          </cell>
          <cell r="E223" t="str">
            <v>Honorarios de profesional especialista; apoyo anestesico (cuando se requiere); salas dotadas para tal fin; dotación de materiales, insumo y medicamentos propios para la actividad</v>
          </cell>
          <cell r="F223">
            <v>2876224.1693232278</v>
          </cell>
        </row>
        <row r="224">
          <cell r="C224">
            <v>782533</v>
          </cell>
          <cell r="D224" t="str">
            <v>GRAPADO EPIFISIARIO DE TIBIA Y PERONE</v>
          </cell>
          <cell r="E224" t="str">
            <v>Honorarios de profesional especialista; apoyo anestesico (cuando se requiere); salas dotadas para tal fin; dotación de materiales, insumo y medicamentos propios para la actividad</v>
          </cell>
          <cell r="F224">
            <v>2876224.1693232278</v>
          </cell>
        </row>
        <row r="225">
          <cell r="C225">
            <v>782541</v>
          </cell>
          <cell r="D225" t="str">
            <v>ACORTAMIENTO DE TIBIA O PERONE MEDIANTE RESECCION (OSTEOTOMIA)</v>
          </cell>
          <cell r="E225" t="str">
            <v>Honorarios de profesional especialista; apoyo anestesico (cuando se requiere); salas dotadas para tal fin; dotación de materiales, insumo y medicamentos propios para la actividad</v>
          </cell>
          <cell r="F225">
            <v>3784562.2013929533</v>
          </cell>
        </row>
        <row r="226">
          <cell r="C226">
            <v>782543</v>
          </cell>
          <cell r="D226" t="str">
            <v>ACORTAMIENTO DE TIBIA Y PERONE MEDIANTE RESECCION (OSTEOTOMIA)</v>
          </cell>
          <cell r="E226" t="str">
            <v>Honorarios de profesional especialista; apoyo anestesico (cuando se requiere); salas dotadas para tal fin; dotación de materiales, insumo y medicamentos propios para la actividad</v>
          </cell>
          <cell r="F226">
            <v>3784562.2013929533</v>
          </cell>
        </row>
        <row r="227">
          <cell r="C227">
            <v>782611</v>
          </cell>
          <cell r="D227" t="str">
            <v>EPIFISIODESIS ABIERTA DE TARSIANOS O METATARSIANOS (UNA O MAS)</v>
          </cell>
          <cell r="E227" t="str">
            <v>Honorarios de profesional especialista; apoyo anestesico (cuando se requiere); salas dotadas para tal fin; dotación de materiales, insumo y medicamentos propios para la actividad</v>
          </cell>
          <cell r="F227">
            <v>2486120</v>
          </cell>
        </row>
        <row r="228">
          <cell r="C228">
            <v>782621</v>
          </cell>
          <cell r="D228" t="str">
            <v>EPIFISIODESIS PERCUTANEA DE TARSIANOS O METATARSIANOS (UNA O MAS)</v>
          </cell>
          <cell r="E228" t="str">
            <v>Honorarios de profesional especialista; apoyo anestesico (cuando se requiere); salas dotadas para tal fin; dotación de materiales, insumo y medicamentos propios para la actividad</v>
          </cell>
          <cell r="F228">
            <v>2486120</v>
          </cell>
        </row>
        <row r="229">
          <cell r="C229">
            <v>782631</v>
          </cell>
          <cell r="D229" t="str">
            <v>GRAPADO EPIFISIARIO DE TARSIANOS O METATARSIANOS (UNA O MAS)</v>
          </cell>
          <cell r="E229" t="str">
            <v>Honorarios de profesional especialista; apoyo anestesico (cuando se requiere); salas dotadas para tal fin; dotación de materiales, insumo y medicamentos propios para la actividad</v>
          </cell>
          <cell r="F229">
            <v>2486120</v>
          </cell>
        </row>
        <row r="230">
          <cell r="C230">
            <v>782641</v>
          </cell>
          <cell r="D230" t="str">
            <v>ACORTAMIENTO DE TARSIANOS O METATARSIANOS MEDIANTE RESECCION (OSTEOTOMIA) (UNA O MAS)</v>
          </cell>
          <cell r="E230" t="str">
            <v>Honorarios de profesional especialista; apoyo anestesico (cuando se requiere); salas dotadas para tal fin; dotación de materiales, insumo y medicamentos propios para la actividad</v>
          </cell>
          <cell r="F230">
            <v>2041357.5</v>
          </cell>
        </row>
        <row r="231">
          <cell r="C231">
            <v>782711</v>
          </cell>
          <cell r="D231" t="str">
            <v>EPIFISIODESIS ABIERTA DE FALANGES DE MANO (UNA O MAS)</v>
          </cell>
          <cell r="E231" t="str">
            <v>Honorarios de profesional especialista; apoyo anestesico (cuando se requiere); salas dotadas para tal fin; dotación de materiales, insumo y medicamentos propios para la actividad</v>
          </cell>
          <cell r="F231">
            <v>1014559</v>
          </cell>
        </row>
        <row r="232">
          <cell r="C232">
            <v>782721</v>
          </cell>
          <cell r="D232" t="str">
            <v>EPIFISIODESIS PERCUTANEA DE FALANGES DE MANO (UNA O MAS)</v>
          </cell>
          <cell r="E232" t="str">
            <v>Honorarios de profesional especialista; apoyo anestesico (cuando se requiere); salas dotadas para tal fin; dotación de materiales, insumo y medicamentos propios para la actividad</v>
          </cell>
          <cell r="F232">
            <v>1014559</v>
          </cell>
        </row>
        <row r="233">
          <cell r="C233">
            <v>782731</v>
          </cell>
          <cell r="D233" t="str">
            <v>GRAPADO EPIFISIARIO DE FALANGES DE MANO (UNA O MAS)</v>
          </cell>
          <cell r="E233" t="str">
            <v>Honorarios de profesional especialista; apoyo anestesico (cuando se requiere); salas dotadas para tal fin; dotación de materiales, insumo y medicamentos propios para la actividad</v>
          </cell>
          <cell r="F233">
            <v>1014559</v>
          </cell>
        </row>
        <row r="234">
          <cell r="C234">
            <v>782741</v>
          </cell>
          <cell r="D234" t="str">
            <v>ACORTAMIENTO DE FALANGES DE MANO MEDIANTE RESECCION (OSTEOTOMIA) (UNA O MAS)</v>
          </cell>
          <cell r="E234" t="str">
            <v>Honorarios de profesional especialista; apoyo anestesico (cuando se requiere); salas dotadas para tal fin; dotación de materiales, insumo y medicamentos propios para la actividad</v>
          </cell>
          <cell r="F234">
            <v>1748110</v>
          </cell>
        </row>
        <row r="235">
          <cell r="C235">
            <v>782751</v>
          </cell>
          <cell r="D235" t="str">
            <v>EPIFISIODESIS ABIERTA DE FALANGES DE PIE (UNA O MAS)</v>
          </cell>
          <cell r="E235" t="str">
            <v>Honorarios de profesional especialista; apoyo anestesico (cuando se requiere); salas dotadas para tal fin; dotación de materiales, insumo y medicamentos propios para la actividad</v>
          </cell>
          <cell r="F235">
            <v>1751750</v>
          </cell>
        </row>
        <row r="236">
          <cell r="C236">
            <v>782761</v>
          </cell>
          <cell r="D236" t="str">
            <v>EPIFISIODESIS PERCUTANEA DE FALANGES DE PIE (UNA O MAS)</v>
          </cell>
          <cell r="E236" t="str">
            <v>Honorarios de profesional especialista; apoyo anestesico (cuando se requiere); salas dotadas para tal fin; dotación de materiales, insumo y medicamentos propios para la actividad</v>
          </cell>
          <cell r="F236">
            <v>1751750</v>
          </cell>
        </row>
        <row r="237">
          <cell r="C237">
            <v>782771</v>
          </cell>
          <cell r="D237" t="str">
            <v>GRAPADO EPIFISIARIO DE FALANGES DE PIE (UNA O MAS)</v>
          </cell>
          <cell r="E237" t="str">
            <v>Honorarios de profesional especialista; apoyo anestesico (cuando se requiere); salas dotadas para tal fin; dotación de materiales, insumo y medicamentos propios para la actividad</v>
          </cell>
          <cell r="F237">
            <v>1751750</v>
          </cell>
        </row>
        <row r="238">
          <cell r="C238">
            <v>782781</v>
          </cell>
          <cell r="D238" t="str">
            <v>ACORTAMIENTO DE FALANGES DE PIE MEDIANTE RESECCION (OSTEOTOMIA) (UNA O MAS)</v>
          </cell>
          <cell r="E238" t="str">
            <v>Honorarios de profesional especialista; apoyo anestesico (cuando se requiere); salas dotadas para tal fin; dotación de materiales, insumo y medicamentos propios para la actividad</v>
          </cell>
          <cell r="F238">
            <v>1146713.75</v>
          </cell>
        </row>
        <row r="239">
          <cell r="C239">
            <v>783001</v>
          </cell>
          <cell r="D239" t="str">
            <v>TRANSPOSICIONOSEA EN HUESOS LARGOS CON COLOCACION DE TUTOR EXTERNO</v>
          </cell>
          <cell r="E239" t="str">
            <v>Honorarios de profesional especialista; apoyo anestesico (cuando se requiere); salas dotadas para tal fin; dotación de materiales, insumo y medicamentos propios para la actividad</v>
          </cell>
          <cell r="F239">
            <v>3926422.5</v>
          </cell>
        </row>
        <row r="240">
          <cell r="C240">
            <v>783201</v>
          </cell>
          <cell r="D240" t="str">
            <v>ALARGAMIENTO DE HUMERO POR INJERTO SIN DISPOSITIVOS INTERNOS DE FIJACION U OSTEOTOMIA</v>
          </cell>
          <cell r="E240" t="str">
            <v>Honorarios de profesional especialista; apoyo anestesico (cuando se requiere); salas dotadas para tal fin; dotación de materiales, insumo y medicamentos propios para la actividad</v>
          </cell>
          <cell r="F240">
            <v>5000561.4749999996</v>
          </cell>
        </row>
        <row r="241">
          <cell r="C241">
            <v>783202</v>
          </cell>
          <cell r="D241" t="str">
            <v>ALARGAMIENTO DE HUMERO POR INJERTO CON DISPOSITIVOS INTERNOS DE FIJACION U OSTEOTOMIA</v>
          </cell>
          <cell r="E241" t="str">
            <v>Honorarios de profesional especialista; apoyo anestesico (cuando se requiere); salas dotadas para tal fin; dotación de materiales, insumo y medicamentos propios para la actividad</v>
          </cell>
          <cell r="F241">
            <v>2562332.5</v>
          </cell>
        </row>
        <row r="242">
          <cell r="C242">
            <v>783203</v>
          </cell>
          <cell r="D242" t="str">
            <v>ALARGAMIENTO DE HUMERO POR TECNICA DE DISTRACCION SIN (CORTICOTOMIA, OSTEOTOMIA)</v>
          </cell>
          <cell r="E242" t="str">
            <v>Honorarios de profesional especialista; apoyo anestesico (cuando se requiere); salas dotadas para tal fin; dotación de materiales, insumo y medicamentos propios para la actividad</v>
          </cell>
          <cell r="F242">
            <v>3784562.2013929533</v>
          </cell>
        </row>
        <row r="243">
          <cell r="C243">
            <v>783204</v>
          </cell>
          <cell r="D243" t="str">
            <v>ALARGAMIENTO DE HUMERO POR TECNICA DE DISTRACCION CON (CORTICOTOMIA, OSTEOTOMIA)</v>
          </cell>
          <cell r="E243" t="str">
            <v>Honorarios de profesional especialista; apoyo anestesico (cuando se requiere); salas dotadas para tal fin; dotación de materiales, insumo y medicamentos propios para la actividad</v>
          </cell>
          <cell r="F243">
            <v>3784562.2013929533</v>
          </cell>
        </row>
        <row r="244">
          <cell r="C244">
            <v>783301</v>
          </cell>
          <cell r="D244" t="str">
            <v>ALARGAMIENTO DE RADIO O CUBITO POR INJERTO SIN DISPOSITIVOS INTERNOS DE FIJACION Y OSTEOTOMIA</v>
          </cell>
          <cell r="E244" t="str">
            <v>Honorarios de profesional especialista; apoyo anestesico (cuando se requiere); salas dotadas para tal fin; dotación de materiales, insumo y medicamentos propios para la actividad</v>
          </cell>
          <cell r="F244">
            <v>3488195.3960304288</v>
          </cell>
        </row>
        <row r="245">
          <cell r="C245">
            <v>783302</v>
          </cell>
          <cell r="D245" t="str">
            <v>ALARGAMIENTO DE RADIO Y CUBITO POR INJERTO CON DISPOSITIVOS INTERNOS DE FIJACION Y OSTEOTOMIA</v>
          </cell>
          <cell r="E245" t="str">
            <v>Honorarios de profesional especialista; apoyo anestesico (cuando se requiere); salas dotadas para tal fin; dotación de materiales, insumo y medicamentos propios para la actividad</v>
          </cell>
          <cell r="F245">
            <v>2266719</v>
          </cell>
        </row>
        <row r="246">
          <cell r="C246">
            <v>783305</v>
          </cell>
          <cell r="D246" t="str">
            <v>ALARGAMIENTO DE CUBITO O RADIO PROGRESIVO CON DISPOSITIVO DE FIJACION EXTERNA</v>
          </cell>
          <cell r="E246" t="str">
            <v>Honorarios de profesional especialista; apoyo anestesico (cuando se requiere); salas dotadas para tal fin; dotación de materiales, insumo y medicamentos propios para la actividad</v>
          </cell>
          <cell r="F246">
            <v>3789240</v>
          </cell>
        </row>
        <row r="247">
          <cell r="C247">
            <v>783306</v>
          </cell>
          <cell r="D247" t="str">
            <v>ALARGAMIENTO DE CUBITO Y RADIO PROGRESIVO CON DISPOSITIVO DE FIJACION EXTERNA</v>
          </cell>
          <cell r="E247" t="str">
            <v>Honorarios de profesional especialista; apoyo anestesico (cuando se requiere); salas dotadas para tal fin; dotación de materiales, insumo y medicamentos propios para la actividad</v>
          </cell>
          <cell r="F247">
            <v>3789240</v>
          </cell>
        </row>
        <row r="248">
          <cell r="C248">
            <v>783307</v>
          </cell>
          <cell r="D248" t="str">
            <v>ALARGAMIENTO DE RADIO O CUBITO POR TECNICA DE DISTRACCION SIN (CORTICOTOMIA, OSTEOTOMIA)</v>
          </cell>
          <cell r="E248" t="str">
            <v>Honorarios de profesional especialista; apoyo anestesico (cuando se requiere); salas dotadas para tal fin; dotación de materiales, insumo y medicamentos propios para la actividad</v>
          </cell>
          <cell r="F248">
            <v>3789240</v>
          </cell>
        </row>
        <row r="249">
          <cell r="C249">
            <v>783308</v>
          </cell>
          <cell r="D249" t="str">
            <v>ALARGAMIENTO DE RADIO Y CUBITO POR TECNICA DE DISTRACCION CON (CORTICOTOMIA, OSTEOTOMIA)</v>
          </cell>
          <cell r="E249" t="str">
            <v>Honorarios de profesional especialista; apoyo anestesico (cuando se requiere); salas dotadas para tal fin; dotación de materiales, insumo y medicamentos propios para la actividad</v>
          </cell>
          <cell r="F249">
            <v>3789240</v>
          </cell>
        </row>
        <row r="250">
          <cell r="C250">
            <v>783401</v>
          </cell>
          <cell r="D250" t="str">
            <v>ALARGAMIENTO DE METACARPIANOS (UNO O MAS) POR INJERTO SIN DISPOSITIVOS INTERNOS DE FIJACION Y OSTEOTOMIA</v>
          </cell>
          <cell r="E250" t="str">
            <v>Honorarios de profesional especialista; apoyo anestesico (cuando se requiere); salas dotadas para tal fin; dotación de materiales, insumo y medicamentos propios para la actividad</v>
          </cell>
          <cell r="F250">
            <v>2266719</v>
          </cell>
        </row>
        <row r="251">
          <cell r="C251">
            <v>783402</v>
          </cell>
          <cell r="D251" t="str">
            <v>ALARGAMIENTO DE METACARPIANOS (UNO O MAS) POR INJERTO CON DISPOSITIVOS INTERNOS DE FIJACION Y OSTEOTOMIA</v>
          </cell>
          <cell r="E251" t="str">
            <v>Honorarios de profesional especialista; apoyo anestesico (cuando se requiere); salas dotadas para tal fin; dotación de materiales, insumo y medicamentos propios para la actividad</v>
          </cell>
          <cell r="F251">
            <v>2266719</v>
          </cell>
        </row>
        <row r="252">
          <cell r="C252">
            <v>783403</v>
          </cell>
          <cell r="D252" t="str">
            <v>ALARGAMIENTO DE METACARPIANOS (UNO O MAS) POR TECNICA DE DISTRACCION SIN (CORTICOTOMIA, OSTEOTOMIA)</v>
          </cell>
          <cell r="E252" t="str">
            <v>Honorarios de profesional especialista; apoyo anestesico (cuando se requiere); salas dotadas para tal fin; dotación de materiales, insumo y medicamentos propios para la actividad</v>
          </cell>
          <cell r="F252">
            <v>2266719</v>
          </cell>
        </row>
        <row r="253">
          <cell r="C253">
            <v>783404</v>
          </cell>
          <cell r="D253" t="str">
            <v>ALARGAMIENTO DE METACARPIANOS (UNO O MAS) POR TECNICA DE DISTRACCION CON (CORTICOTOMIA, OSTEOTOMIA)</v>
          </cell>
          <cell r="E253" t="str">
            <v>Honorarios de profesional especialista; apoyo anestesico (cuando se requiere); salas dotadas para tal fin; dotación de materiales, insumo y medicamentos propios para la actividad</v>
          </cell>
          <cell r="F253">
            <v>2266719</v>
          </cell>
        </row>
        <row r="254">
          <cell r="C254">
            <v>783701</v>
          </cell>
          <cell r="D254" t="str">
            <v>ALARGAMIENTO DE TIBIA POR INJERTO SIN DISPOSITIVOS INTERNOS DE FIJACION Y OSTEOTOMIA</v>
          </cell>
          <cell r="E254" t="str">
            <v>Honorarios de profesional especialista; apoyo anestesico (cuando se requiere); salas dotadas para tal fin; dotación de materiales, insumo y medicamentos propios para la actividad</v>
          </cell>
          <cell r="F254">
            <v>3248609</v>
          </cell>
        </row>
        <row r="255">
          <cell r="C255">
            <v>783702</v>
          </cell>
          <cell r="D255" t="str">
            <v>ALARGAMIENTO DE TIBIA POR INJERTO CON DISPOSITIVOS INTERNOS DE FIJACION Y OSTEOTOMIA</v>
          </cell>
          <cell r="E255" t="str">
            <v>Honorarios de profesional especialista; apoyo anestesico (cuando se requiere); salas dotadas para tal fin; dotación de materiales, insumo y medicamentos propios para la actividad</v>
          </cell>
          <cell r="F255">
            <v>3473561</v>
          </cell>
        </row>
        <row r="256">
          <cell r="C256">
            <v>783703</v>
          </cell>
          <cell r="D256" t="str">
            <v>ALARGAMIENTO DE PERONE POR INJERTO SIN DISPOSITIVOS INTERNOS DE FIJACION Y OSTEOTOMIA</v>
          </cell>
          <cell r="E256" t="str">
            <v>Honorarios de profesional especialista; apoyo anestesico (cuando se requiere); salas dotadas para tal fin; dotación de materiales, insumo y medicamentos propios para la actividad</v>
          </cell>
          <cell r="F256">
            <v>3248609</v>
          </cell>
        </row>
        <row r="257">
          <cell r="C257">
            <v>783704</v>
          </cell>
          <cell r="D257" t="str">
            <v>ALARGAMIENTO DE PERONE POR INJERTO CON DISPOSITIVOS INTERNOS DE FIJACION Y OSTEOTOMIA</v>
          </cell>
          <cell r="E257" t="str">
            <v>Honorarios de profesional especialista; apoyo anestesico (cuando se requiere); salas dotadas para tal fin; dotación de materiales, insumo y medicamentos propios para la actividad</v>
          </cell>
          <cell r="F257">
            <v>3473561</v>
          </cell>
        </row>
        <row r="258">
          <cell r="C258">
            <v>783705</v>
          </cell>
          <cell r="D258" t="str">
            <v>ALARGAMIENTO DE TIBIA POR TECNICA DE DISTRACCION SIN (CORTICOTOMIA, OSTEOTOMIA)</v>
          </cell>
          <cell r="E258" t="str">
            <v>Honorarios de profesional especialista; apoyo anestesico (cuando se requiere); salas dotadas para tal fin; dotación de materiales, insumo y medicamentos propios para la actividad</v>
          </cell>
          <cell r="F258">
            <v>3473561</v>
          </cell>
        </row>
        <row r="259">
          <cell r="C259">
            <v>783706</v>
          </cell>
          <cell r="D259" t="str">
            <v>ALARGAMIENTO DE TIBIA POR TECNICA DE DISTRACCION CON (CORTICOTOMIA, OSTEOTOMIA)</v>
          </cell>
          <cell r="E259" t="str">
            <v>Honorarios de profesional especialista; apoyo anestesico (cuando se requiere); salas dotadas para tal fin; dotación de materiales, insumo y medicamentos propios para la actividad</v>
          </cell>
          <cell r="F259">
            <v>3473561</v>
          </cell>
        </row>
        <row r="260">
          <cell r="C260">
            <v>783707</v>
          </cell>
          <cell r="D260" t="str">
            <v>ALARGAMIENTO DE PERONE POR TECNICA DE DISTRACCION SIN (CORTICOTOMIA, OSTEOTOMIA)</v>
          </cell>
          <cell r="E260" t="str">
            <v>Honorarios de profesional especialista; apoyo anestesico (cuando se requiere); salas dotadas para tal fin; dotación de materiales, insumo y medicamentos propios para la actividad</v>
          </cell>
          <cell r="F260">
            <v>3473561</v>
          </cell>
        </row>
        <row r="261">
          <cell r="C261">
            <v>783708</v>
          </cell>
          <cell r="D261" t="str">
            <v>ALARGAMIENTO DE PERONE POR TECNICA DE DISTRACCION CON (CORTICOTOMIA, OSTEOTOMIA)</v>
          </cell>
          <cell r="E261" t="str">
            <v>Honorarios de profesional especialista; apoyo anestesico (cuando se requiere); salas dotadas para tal fin; dotación de materiales, insumo y medicamentos propios para la actividad</v>
          </cell>
          <cell r="F261">
            <v>3473561</v>
          </cell>
        </row>
        <row r="262">
          <cell r="C262">
            <v>783801</v>
          </cell>
          <cell r="D262" t="str">
            <v>ALARGAMIENTO DE TARSIANOS (UNO O MAS) POR INJERTO SIN DISPOSITIVOS INTERNOS DE FIJACION Y OSTEOTOMIA</v>
          </cell>
          <cell r="E262" t="str">
            <v>Honorarios de profesional especialista; apoyo anestesico (cuando se requiere); salas dotadas para tal fin; dotación de materiales, insumo y medicamentos propios para la actividad</v>
          </cell>
          <cell r="F262">
            <v>1985074</v>
          </cell>
        </row>
        <row r="263">
          <cell r="C263">
            <v>783802</v>
          </cell>
          <cell r="D263" t="str">
            <v>ALARGAMIENTO DE TARSIANOS (UNO O MAS) POR INJERTO CON DISPOSITIVOS INTERNOS DE FIJACION Y OSTEOTOMIA</v>
          </cell>
          <cell r="E263" t="str">
            <v>Honorarios de profesional especialista; apoyo anestesico (cuando se requiere); salas dotadas para tal fin; dotación de materiales, insumo y medicamentos propios para la actividad</v>
          </cell>
          <cell r="F263">
            <v>1806077</v>
          </cell>
        </row>
        <row r="264">
          <cell r="C264">
            <v>783803</v>
          </cell>
          <cell r="D264" t="str">
            <v>ALARGAMIENTO DE METATARSIANOS (UNO O MAS) POR INJERTO SIN DISPOSITIVOS INTERNOS DE FIJACION Y OSTEOTOMIA</v>
          </cell>
          <cell r="E264" t="str">
            <v>Honorarios de profesional especialista; apoyo anestesico (cuando se requiere); salas dotadas para tal fin; dotación de materiales, insumo y medicamentos propios para la actividad</v>
          </cell>
          <cell r="F264">
            <v>1985074</v>
          </cell>
        </row>
        <row r="265">
          <cell r="C265">
            <v>783804</v>
          </cell>
          <cell r="D265" t="str">
            <v>ALARGAMIENTO DE METATARSIANOS (UNO O MAS) POR INJERTO CON DISPOSITIVOS INTERNOS DE FIJACION Y OSTEOTOMIA</v>
          </cell>
          <cell r="E265" t="str">
            <v>Honorarios de profesional especialista; apoyo anestesico (cuando se requiere); salas dotadas para tal fin; dotación de materiales, insumo y medicamentos propios para la actividad</v>
          </cell>
          <cell r="F265">
            <v>1806077</v>
          </cell>
        </row>
        <row r="266">
          <cell r="C266">
            <v>783805</v>
          </cell>
          <cell r="D266" t="str">
            <v>ALARGAMIENTO DE TARSIANOS (UNO O MAS) POR TECNICA DE DISTRACCION SIN (CORTICOTOMIA, OSTEOTOMIA)</v>
          </cell>
          <cell r="E266" t="str">
            <v>Honorarios de profesional especialista; apoyo anestesico (cuando se requiere); salas dotadas para tal fin; dotación de materiales, insumo y medicamentos propios para la actividad</v>
          </cell>
          <cell r="F266">
            <v>3473561</v>
          </cell>
        </row>
        <row r="267">
          <cell r="C267">
            <v>783806</v>
          </cell>
          <cell r="D267" t="str">
            <v>ALARGAMIENTO DE TARSIANOS (UNO O MAS) POR TECNICA DE DISTRACCION CON (CORTICOTOMIA, OSTEOTOMIA)</v>
          </cell>
          <cell r="E267" t="str">
            <v>Honorarios de profesional especialista; apoyo anestesico (cuando se requiere); salas dotadas para tal fin; dotación de materiales, insumo y medicamentos propios para la actividad</v>
          </cell>
          <cell r="F267">
            <v>1806077</v>
          </cell>
        </row>
        <row r="268">
          <cell r="C268">
            <v>783807</v>
          </cell>
          <cell r="D268" t="str">
            <v>ALARGAMIENTO DE METATARSIANOS (UNO O MAS) POR TECNICA DE DISTRACCION SIN (CORTICOTOMIA, OSTEOTOMIA)</v>
          </cell>
          <cell r="E268" t="str">
            <v>Honorarios de profesional especialista; apoyo anestesico (cuando se requiere); salas dotadas para tal fin; dotación de materiales, insumo y medicamentos propios para la actividad</v>
          </cell>
          <cell r="F268">
            <v>3473561</v>
          </cell>
        </row>
        <row r="269">
          <cell r="C269">
            <v>783808</v>
          </cell>
          <cell r="D269" t="str">
            <v>ALARGAMIENTO DE METATARSIANOS (UNO O MAS) POR TECNICA DE DISTRACCION CON (CORTICOTOMIA, OSTEOTOMIA)</v>
          </cell>
          <cell r="E269" t="str">
            <v>Honorarios de profesional especialista; apoyo anestesico (cuando se requiere); salas dotadas para tal fin; dotación de materiales, insumo y medicamentos propios para la actividad</v>
          </cell>
          <cell r="F269">
            <v>1806077</v>
          </cell>
        </row>
        <row r="270">
          <cell r="C270">
            <v>783901</v>
          </cell>
          <cell r="D270" t="str">
            <v>ALARGAMIENTO DE FALANGES DE MANO CON INJERTO SIN DISPOSITIVOS INTERNOS DE FIJACION Y OSTEOTOMIA</v>
          </cell>
          <cell r="E270" t="str">
            <v>Honorarios de profesional especialista; apoyo anestesico (cuando se requiere); salas dotadas para tal fin; dotación de materiales, insumo y medicamentos propios para la actividad</v>
          </cell>
          <cell r="F270">
            <v>1985074</v>
          </cell>
        </row>
        <row r="271">
          <cell r="C271">
            <v>783902</v>
          </cell>
          <cell r="D271" t="str">
            <v>ALARGAMIENTO DE FALANGES DE MANO POR TECNICA DE DISTRACCION SIN (CORTICOTOMIA, OSTEOTOMIA)</v>
          </cell>
          <cell r="E271" t="str">
            <v>Honorarios de profesional especialista; apoyo anestesico (cuando se requiere); salas dotadas para tal fin; dotación de materiales, insumo y medicamentos propios para la actividad</v>
          </cell>
          <cell r="F271">
            <v>1985074</v>
          </cell>
        </row>
        <row r="272">
          <cell r="C272">
            <v>783903</v>
          </cell>
          <cell r="D272" t="str">
            <v>ALARGAMIENTO DE FALANGES DE MANO POR TECNICA DE DISTRACCION CON (CORTICOTOMIA, OSTEOTOMIA)</v>
          </cell>
          <cell r="E272" t="str">
            <v>Honorarios de profesional especialista; apoyo anestesico (cuando se requiere); salas dotadas para tal fin; dotación de materiales, insumo y medicamentos propios para la actividad</v>
          </cell>
          <cell r="F272">
            <v>1985074</v>
          </cell>
        </row>
        <row r="273">
          <cell r="C273">
            <v>783911</v>
          </cell>
          <cell r="D273" t="str">
            <v>ALARGAMIENTO DE FALANGES DE PIE POR INJERTO SIN DISPOSITIVOS INTERNOS DE FIJACION Y OSTEOTOMIA</v>
          </cell>
          <cell r="E273" t="str">
            <v>Honorarios de profesional especialista; apoyo anestesico (cuando se requiere); salas dotadas para tal fin; dotación de materiales, insumo y medicamentos propios para la actividad</v>
          </cell>
          <cell r="F273">
            <v>1985074</v>
          </cell>
        </row>
        <row r="274">
          <cell r="C274">
            <v>783912</v>
          </cell>
          <cell r="D274" t="str">
            <v>ALARGAMIENTO DE FALANGES DE PIE POR INJERTO CON DISPOSITIVOS INTERNOS DE FIJACION Y OSTEOTOMIA</v>
          </cell>
          <cell r="E274" t="str">
            <v>Honorarios de profesional especialista; apoyo anestesico (cuando se requiere); salas dotadas para tal fin; dotación de materiales, insumo y medicamentos propios para la actividad</v>
          </cell>
          <cell r="F274">
            <v>1985074</v>
          </cell>
        </row>
        <row r="275">
          <cell r="C275">
            <v>783913</v>
          </cell>
          <cell r="D275" t="str">
            <v>ALARGAMIENTO DE FALANGES DE PIE POR TECNICA DE DISTRACCION SIN (CORTICOTOMIA, OSTEOTOMIA)</v>
          </cell>
          <cell r="E275" t="str">
            <v>Honorarios de profesional especialista; apoyo anestesico (cuando se requiere); salas dotadas para tal fin; dotación de materiales, insumo y medicamentos propios para la actividad</v>
          </cell>
          <cell r="F275">
            <v>1985074</v>
          </cell>
        </row>
        <row r="276">
          <cell r="C276">
            <v>783914</v>
          </cell>
          <cell r="D276" t="str">
            <v>ALARGAMIENTO DE FALANGES DE PIE POR TECNICA DE DISTRACCION CON (CORTICOTOMIA, OSTEOTOMIA)</v>
          </cell>
          <cell r="E276" t="str">
            <v>Honorarios de profesional especialista; apoyo anestesico (cuando se requiere); salas dotadas para tal fin; dotación de materiales, insumo y medicamentos propios para la actividad</v>
          </cell>
          <cell r="F276">
            <v>1985074</v>
          </cell>
        </row>
        <row r="277">
          <cell r="C277">
            <v>784101</v>
          </cell>
          <cell r="D277" t="str">
            <v>REPARACION DE PSEUDOARTROSIS DE CLAVICULA</v>
          </cell>
          <cell r="E277" t="str">
            <v>Honorarios de profesional especialista; apoyo anestesico (cuando se requiere); salas dotadas para tal fin; dotación de materiales, insumo y medicamentos propios para la actividad</v>
          </cell>
          <cell r="F277">
            <v>2251105.926525055</v>
          </cell>
        </row>
        <row r="278">
          <cell r="C278">
            <v>784103</v>
          </cell>
          <cell r="D278" t="str">
            <v>REPARACION DE PSEUDOARTROSIS DE HUMERO</v>
          </cell>
          <cell r="E278" t="str">
            <v>Honorarios de profesional especialista; apoyo anestesico (cuando se requiere); salas dotadas para tal fin; dotación de materiales, insumo y medicamentos propios para la actividad</v>
          </cell>
          <cell r="F278">
            <v>3606139.81</v>
          </cell>
        </row>
        <row r="279">
          <cell r="C279">
            <v>784104</v>
          </cell>
          <cell r="D279" t="str">
            <v>REPARACION DE PSEUDOARTROSIS DE CUBITO</v>
          </cell>
          <cell r="E279" t="str">
            <v>Honorarios de profesional especialista; apoyo anestesico (cuando se requiere); salas dotadas para tal fin; dotación de materiales, insumo y medicamentos propios para la actividad</v>
          </cell>
          <cell r="F279">
            <v>2933918.8142657522</v>
          </cell>
        </row>
        <row r="280">
          <cell r="C280">
            <v>784105</v>
          </cell>
          <cell r="D280" t="str">
            <v>REPARACION DE PSEUDOARTROSIS DE RADIO</v>
          </cell>
          <cell r="E280" t="str">
            <v>Honorarios de profesional especialista; apoyo anestesico (cuando se requiere); salas dotadas para tal fin; dotación de materiales, insumo y medicamentos propios para la actividad</v>
          </cell>
          <cell r="F280">
            <v>2933918.8142657522</v>
          </cell>
        </row>
        <row r="281">
          <cell r="C281">
            <v>784106</v>
          </cell>
          <cell r="D281" t="str">
            <v>REPARACION DE PSEUDOARTROSIS DE HUESOS DEL CARPO</v>
          </cell>
          <cell r="E281" t="str">
            <v>Honorarios de profesional especialista; apoyo anestesico (cuando se requiere); salas dotadas para tal fin; dotación de materiales, insumo y medicamentos propios para la actividad</v>
          </cell>
          <cell r="F281">
            <v>8500310</v>
          </cell>
        </row>
        <row r="282">
          <cell r="C282">
            <v>784107</v>
          </cell>
          <cell r="D282" t="str">
            <v>REPARACION DE PSEUDOARTROSIS DE METACARPIANO</v>
          </cell>
          <cell r="E282" t="str">
            <v>Honorarios de profesional especialista; apoyo anestesico (cuando se requiere); salas dotadas para tal fin; dotación de materiales, insumo y medicamentos propios para la actividad</v>
          </cell>
          <cell r="F282">
            <v>8500310</v>
          </cell>
        </row>
        <row r="283">
          <cell r="C283">
            <v>784108</v>
          </cell>
          <cell r="D283" t="str">
            <v>REPARACION DE PSEUDOARTROSIS DE FALANGES DE MANO</v>
          </cell>
          <cell r="E283" t="str">
            <v>Honorarios de profesional especialista; apoyo anestesico (cuando se requiere); salas dotadas para tal fin; dotación de materiales, insumo y medicamentos propios para la actividad</v>
          </cell>
          <cell r="F283">
            <v>8500310</v>
          </cell>
        </row>
        <row r="284">
          <cell r="C284">
            <v>784109</v>
          </cell>
          <cell r="D284" t="str">
            <v>REPARACION DE PSEUDOARTROSIS DE SACROILIACA</v>
          </cell>
          <cell r="E284" t="str">
            <v>Honorarios de profesional especialista; apoyo anestesico (cuando se requiere); salas dotadas para tal fin; dotación de materiales, insumo y medicamentos propios para la actividad</v>
          </cell>
          <cell r="F284">
            <v>5149106.6900000004</v>
          </cell>
        </row>
        <row r="285">
          <cell r="C285">
            <v>784110</v>
          </cell>
          <cell r="D285" t="str">
            <v>REPARACION DE PSEUDOARTROSIS DE COLUMNA ANTERIOR DEL ACETABULO</v>
          </cell>
          <cell r="E285" t="str">
            <v>Honorarios de profesional especialista; apoyo anestesico (cuando se requiere); salas dotadas para tal fin; dotación de materiales, insumo y medicamentos propios para la actividad</v>
          </cell>
          <cell r="F285">
            <v>5149106.6900000004</v>
          </cell>
        </row>
        <row r="286">
          <cell r="C286">
            <v>784111</v>
          </cell>
          <cell r="D286" t="str">
            <v>REPARACION DE PSEUDOARTROSIS DE COLUMNA POSTERIOR DEL ACETABULO</v>
          </cell>
          <cell r="E286" t="str">
            <v>Honorarios de profesional especialista; apoyo anestesico (cuando se requiere); salas dotadas para tal fin; dotación de materiales, insumo y medicamentos propios para la actividad</v>
          </cell>
          <cell r="F286">
            <v>5149106.6900000004</v>
          </cell>
        </row>
        <row r="287">
          <cell r="C287">
            <v>784112</v>
          </cell>
          <cell r="D287" t="str">
            <v>REPARACION DE PSEUDOARTROSIS DE PARED POSTERIOR ACETABULO</v>
          </cell>
          <cell r="E287" t="str">
            <v>Honorarios de profesional especialista; apoyo anestesico (cuando se requiere); salas dotadas para tal fin; dotación de materiales, insumo y medicamentos propios para la actividad</v>
          </cell>
          <cell r="F287">
            <v>5149106.6900000004</v>
          </cell>
        </row>
        <row r="288">
          <cell r="C288">
            <v>784114</v>
          </cell>
          <cell r="D288" t="str">
            <v>REPARACION DE PSEUDOARTROSIS DE CUELLO FEMORAL</v>
          </cell>
          <cell r="E288" t="str">
            <v>Honorarios de profesional especialista; apoyo anestesico (cuando se requiere); salas dotadas para tal fin; dotación de materiales, insumo y medicamentos propios para la actividad</v>
          </cell>
          <cell r="F288">
            <v>8500310</v>
          </cell>
        </row>
        <row r="289">
          <cell r="C289">
            <v>784116</v>
          </cell>
          <cell r="D289" t="str">
            <v>REPARACION DE PSEUDOARTROSIS DE ROTULA</v>
          </cell>
          <cell r="E289" t="str">
            <v>Honorarios de profesional especialista; apoyo anestesico (cuando se requiere); salas dotadas para tal fin; dotación de materiales, insumo y medicamentos propios para la actividad</v>
          </cell>
          <cell r="F289">
            <v>3599019.1328000007</v>
          </cell>
        </row>
        <row r="290">
          <cell r="C290">
            <v>784117</v>
          </cell>
          <cell r="D290" t="str">
            <v>REPARACION DE PSEUDOARTROSIS DE TIBIA</v>
          </cell>
          <cell r="E290" t="str">
            <v>Honorarios de profesional especialista; apoyo anestesico (cuando se requiere); salas dotadas para tal fin; dotación de materiales, insumo y medicamentos propios para la actividad</v>
          </cell>
          <cell r="F290">
            <v>4190777.5</v>
          </cell>
        </row>
        <row r="291">
          <cell r="C291">
            <v>784118</v>
          </cell>
          <cell r="D291" t="str">
            <v>REPARACION DE PSEUDOARTROSIS DE PERONE</v>
          </cell>
          <cell r="E291" t="str">
            <v>Honorarios de profesional especialista; apoyo anestesico (cuando se requiere); salas dotadas para tal fin; dotación de materiales, insumo y medicamentos propios para la actividad</v>
          </cell>
          <cell r="F291">
            <v>4190777.5</v>
          </cell>
        </row>
        <row r="292">
          <cell r="C292">
            <v>784119</v>
          </cell>
          <cell r="D292" t="str">
            <v>REPARACION DE PSEUDOARTROSIS DE ASTRAGALO</v>
          </cell>
          <cell r="E292" t="str">
            <v>Honorarios de profesional especialista; apoyo anestesico (cuando se requiere); salas dotadas para tal fin; dotación de materiales, insumo y medicamentos propios para la actividad</v>
          </cell>
          <cell r="F292">
            <v>2586533.9500000002</v>
          </cell>
        </row>
        <row r="293">
          <cell r="C293">
            <v>784120</v>
          </cell>
          <cell r="D293" t="str">
            <v>REPARACION DE PSEUDOARTROSIS DE CALCANEO</v>
          </cell>
          <cell r="E293" t="str">
            <v>Honorarios de profesional especialista; apoyo anestesico (cuando se requiere); salas dotadas para tal fin; dotación de materiales, insumo y medicamentos propios para la actividad</v>
          </cell>
          <cell r="F293">
            <v>3875224.6053495756</v>
          </cell>
        </row>
        <row r="294">
          <cell r="C294">
            <v>784121</v>
          </cell>
          <cell r="D294" t="str">
            <v>REPARACION DE PSEUDOARTROSIS DE HUESOS DEL TARSO</v>
          </cell>
          <cell r="E294" t="str">
            <v>Honorarios de profesional especialista; apoyo anestesico (cuando se requiere); salas dotadas para tal fin; dotación de materiales, insumo y medicamentos propios para la actividad</v>
          </cell>
          <cell r="F294">
            <v>2586533.9500000002</v>
          </cell>
        </row>
        <row r="295">
          <cell r="C295">
            <v>784122</v>
          </cell>
          <cell r="D295" t="str">
            <v>REPARACION DE PSEUDOARTROSIS DE METATARSIANOS</v>
          </cell>
          <cell r="E295" t="str">
            <v>Honorarios de profesional especialista; apoyo anestesico (cuando se requiere); salas dotadas para tal fin; dotación de materiales, insumo y medicamentos propios para la actividad</v>
          </cell>
          <cell r="F295">
            <v>2586533.9500000002</v>
          </cell>
        </row>
        <row r="296">
          <cell r="C296">
            <v>784123</v>
          </cell>
          <cell r="D296" t="str">
            <v>REPARACION DE PSEUDOARTROSIS DE FALANGES DE PIE</v>
          </cell>
          <cell r="E296" t="str">
            <v>Honorarios de profesional especialista; apoyo anestesico (cuando se requiere); salas dotadas para tal fin; dotación de materiales, insumo y medicamentos propios para la actividad</v>
          </cell>
          <cell r="F296">
            <v>3606139.81</v>
          </cell>
        </row>
        <row r="297">
          <cell r="C297">
            <v>785101</v>
          </cell>
          <cell r="D297" t="str">
            <v>FIJACION INTERNA SIN REDUCCION DE FRACTURA EN ESCAPULA, CLAVICULA O TORAX (COSTILLAS Y ESTERNON)</v>
          </cell>
          <cell r="E297" t="str">
            <v>Honorarios de profesional especialista; apoyo anestesico (cuando se requiere); salas dotadas para tal fin; dotación de materiales, insumo y medicamentos propios para la actividad</v>
          </cell>
          <cell r="F297">
            <v>1806077</v>
          </cell>
        </row>
        <row r="298">
          <cell r="C298">
            <v>785201</v>
          </cell>
          <cell r="D298" t="str">
            <v>FIJACION INTERNA SIN REDUCCION DE FRACTURA DE HUMERO</v>
          </cell>
          <cell r="E298" t="str">
            <v>Honorarios de profesional especialista; apoyo anestesico (cuando se requiere); salas dotadas para tal fin; dotación de materiales, insumo y medicamentos propios para la actividad</v>
          </cell>
          <cell r="F298">
            <v>3248609</v>
          </cell>
        </row>
        <row r="299">
          <cell r="C299">
            <v>785301</v>
          </cell>
          <cell r="D299" t="str">
            <v>FIJACION INTERNA SIN REDUCCION DE FRACTURA DE RADIO O CUBITO</v>
          </cell>
          <cell r="E299" t="str">
            <v>Honorarios de profesional especialista; apoyo anestesico (cuando se requiere); salas dotadas para tal fin; dotación de materiales, insumo y medicamentos propios para la actividad</v>
          </cell>
          <cell r="F299">
            <v>2266719</v>
          </cell>
        </row>
        <row r="300">
          <cell r="C300">
            <v>785401</v>
          </cell>
          <cell r="D300" t="str">
            <v>FIJACION INTERNA SIN REDUCCION DE FRACTURA DE CARPIANOS O METACARPIANOS</v>
          </cell>
          <cell r="E300" t="str">
            <v>Honorarios de profesional especialista; apoyo anestesico (cuando se requiere); salas dotadas para tal fin; dotación de materiales, insumo y medicamentos propios para la actividad</v>
          </cell>
          <cell r="F300">
            <v>3024476</v>
          </cell>
        </row>
        <row r="301">
          <cell r="C301">
            <v>785501</v>
          </cell>
          <cell r="D301" t="str">
            <v>FIJACION INTERNA SIN REDUCCION DE FRACTURA DE FEMUR</v>
          </cell>
          <cell r="E301" t="str">
            <v>Honorarios de profesional especialista; apoyo anestesico (cuando se requiere); salas dotadas para tal fin; dotación de materiales, insumo y medicamentos propios para la actividad</v>
          </cell>
          <cell r="F301">
            <v>4269806.2170703765</v>
          </cell>
        </row>
        <row r="302">
          <cell r="C302">
            <v>785601</v>
          </cell>
          <cell r="D302" t="str">
            <v>FIJACION INTERNA SIN REDUCCION DE FRACTURA DE ROTULA</v>
          </cell>
          <cell r="E302" t="str">
            <v>Honorarios de profesional especialista; apoyo anestesico (cuando se requiere); salas dotadas para tal fin; dotación de materiales, insumo y medicamentos propios para la actividad</v>
          </cell>
          <cell r="F302">
            <v>1398306</v>
          </cell>
        </row>
        <row r="303">
          <cell r="C303">
            <v>785801</v>
          </cell>
          <cell r="D303" t="str">
            <v>FIJACION INTERNA SIN REDUCCION DE FRACTURA DE TARSIANOS O METATARSIANOS</v>
          </cell>
          <cell r="E303" t="str">
            <v>Honorarios de profesional especialista; apoyo anestesico (cuando se requiere); salas dotadas para tal fin; dotación de materiales, insumo y medicamentos propios para la actividad</v>
          </cell>
          <cell r="F303">
            <v>1985074</v>
          </cell>
        </row>
        <row r="304">
          <cell r="C304">
            <v>785901</v>
          </cell>
          <cell r="D304" t="str">
            <v>FIJACION INTERNA SIN REDUCCION DE FRACTURA DE FALANGES DE PIE O DE MANO</v>
          </cell>
          <cell r="E304" t="str">
            <v>Honorarios de profesional especialista; apoyo anestesico (cuando se requiere); salas dotadas para tal fin; dotación de materiales, insumo y medicamentos propios para la actividad</v>
          </cell>
          <cell r="F304">
            <v>2486120</v>
          </cell>
        </row>
        <row r="305">
          <cell r="C305">
            <v>786001</v>
          </cell>
          <cell r="D305" t="str">
            <v>EXTRACCION DE DISPOSITIVO IMPLANTADO EN HUESO NO ESPECIFICADO</v>
          </cell>
          <cell r="E305" t="str">
            <v>Honorarios de profesional especialista; apoyo anestesico (cuando se requiere); salas dotadas para tal fin; dotación de materiales, insumo y medicamentos propios para la actividad</v>
          </cell>
          <cell r="F305">
            <v>1271270</v>
          </cell>
        </row>
        <row r="306">
          <cell r="C306">
            <v>786002</v>
          </cell>
          <cell r="D306" t="str">
            <v>EXTRACCION DE CUERPO EXTRANO EN HUESO NO ESPECIFICADO, VIA ABIERTA</v>
          </cell>
          <cell r="E306" t="str">
            <v>Honorarios de profesional especialista; apoyo anestesico (cuando se requiere); salas dotadas para tal fin; dotación de materiales, insumo y medicamentos propios para la actividad</v>
          </cell>
          <cell r="F306">
            <v>1271270</v>
          </cell>
        </row>
        <row r="307">
          <cell r="C307">
            <v>786101</v>
          </cell>
          <cell r="D307" t="str">
            <v>EXTRACCION DE DISPOSITIVO IMPLANTADO EN ESCAPULA, CLAVICULA O TORAX (COSTILLAS Y ESTERNON)</v>
          </cell>
          <cell r="E307" t="str">
            <v>Honorarios de profesional especialista; salas dotadas para tal fin; dotación de materiales, insumo y medicamentos propios para la actividad</v>
          </cell>
          <cell r="F307">
            <v>1014559</v>
          </cell>
        </row>
        <row r="308">
          <cell r="C308">
            <v>786102</v>
          </cell>
          <cell r="D308" t="str">
            <v>EXTRACCION DE CUERPO EXTRANO EN ESCAPULA, CLAVICULA O TORAX (COSTILLAS Y ESTERNON), VIA ABIERTA</v>
          </cell>
          <cell r="E308" t="str">
            <v>Honorarios de profesional especialista; apoyo anestesico (cuando se requiere); salas dotadas para tal fin; dotación de materiales, insumo y medicamentos propios para la actividad</v>
          </cell>
          <cell r="F308">
            <v>1014559</v>
          </cell>
        </row>
        <row r="309">
          <cell r="C309">
            <v>786201</v>
          </cell>
          <cell r="D309" t="str">
            <v>EXTRACCION DE DISPOSITIVO IMPLANTADO EN HUMERO</v>
          </cell>
          <cell r="E309" t="str">
            <v>Honorarios de profesional especialista; apoyo anestesico (cuando se requiere); salas dotadas para tal fin; dotación de materiales, insumo y medicamentos propios para la actividad</v>
          </cell>
          <cell r="F309">
            <v>673968.75</v>
          </cell>
        </row>
        <row r="310">
          <cell r="C310">
            <v>786202</v>
          </cell>
          <cell r="D310" t="str">
            <v>EXTRACCION DE CUERPO EXTRANO EN HUMERO, VIA ABIERTA</v>
          </cell>
          <cell r="E310" t="str">
            <v>Honorarios de profesional especialista; apoyo anestesico (cuando se requiere); salas dotadas para tal fin; dotación de materiales, insumo y medicamentos propios para la actividad</v>
          </cell>
          <cell r="F310">
            <v>2041357.5</v>
          </cell>
        </row>
        <row r="311">
          <cell r="C311">
            <v>786301</v>
          </cell>
          <cell r="D311" t="str">
            <v>EXTRACCION DE DISPOSITIVO IMPLANTADO EN RADIO O CUBITO</v>
          </cell>
          <cell r="E311" t="str">
            <v>Honorarios de profesional especialista; apoyo anestesico (cuando se requiere); salas dotadas para tal fin; dotación de materiales, insumo y medicamentos propios para la actividad</v>
          </cell>
          <cell r="F311">
            <v>1146713.75</v>
          </cell>
        </row>
        <row r="312">
          <cell r="C312">
            <v>786302</v>
          </cell>
          <cell r="D312" t="str">
            <v>EXTRACCION DE CUERPO EXTRANO EN RADIO O CUBITO, VIA ABIERTA</v>
          </cell>
          <cell r="E312" t="str">
            <v>Honorarios de profesional especialista; apoyo anestesico (cuando se requiere); salas dotadas para tal fin; dotación de materiales, insumo y medicamentos propios para la actividad</v>
          </cell>
          <cell r="F312">
            <v>1146713.75</v>
          </cell>
        </row>
        <row r="313">
          <cell r="C313">
            <v>786401</v>
          </cell>
          <cell r="D313" t="str">
            <v>EXTRACCION DE DISPOSITIVO IMPLANTADO EN CARPIANOS O METACARPIANOS (UNO O MAS)</v>
          </cell>
          <cell r="E313" t="str">
            <v>Honorarios de profesional especialista; apoyo anestesico (cuando se requiere); salas dotadas para tal fin; dotación de materiales, insumo y medicamentos propios para la actividad</v>
          </cell>
          <cell r="F313">
            <v>1624441</v>
          </cell>
        </row>
        <row r="314">
          <cell r="C314">
            <v>786402</v>
          </cell>
          <cell r="D314" t="str">
            <v>EXTRACCION DE CUERPO EXTRANO EN CARPIANOS O METACARPIANOS (UNO O MAS), VIA ABIERTA</v>
          </cell>
          <cell r="E314" t="str">
            <v>Honorarios de profesional especialista; apoyo anestesico (cuando se requiere); salas dotadas para tal fin; dotación de materiales, insumo y medicamentos propios para la actividad</v>
          </cell>
          <cell r="F314">
            <v>1624441</v>
          </cell>
        </row>
        <row r="315">
          <cell r="C315">
            <v>786501</v>
          </cell>
          <cell r="D315" t="str">
            <v>EXTRACCION DE DISPOSITIVO IMPLANTADO EN FEMUR</v>
          </cell>
          <cell r="E315" t="str">
            <v>Honorarios de profesional especialista; apoyo anestesico (cuando se requiere); salas dotadas para tal fin; dotación de materiales, insumo y medicamentos propios para la actividad</v>
          </cell>
          <cell r="F315">
            <v>673968.75</v>
          </cell>
        </row>
        <row r="316">
          <cell r="C316">
            <v>786502</v>
          </cell>
          <cell r="D316" t="str">
            <v>EXTRACCION DE CUERPO EXTRANO EN FEMUR, VIA ABIERTA</v>
          </cell>
          <cell r="E316" t="str">
            <v>Honorarios de profesional especialista; apoyo anestesico (cuando se requiere); salas dotadas para tal fin; dotación de materiales, insumo y medicamentos propios para la actividad</v>
          </cell>
          <cell r="F316">
            <v>2243718.75</v>
          </cell>
        </row>
        <row r="317">
          <cell r="C317">
            <v>786601</v>
          </cell>
          <cell r="D317" t="str">
            <v>EXTRACCION DE DISPOSITIVO IMPLANTADO EN ROTULA</v>
          </cell>
          <cell r="E317" t="str">
            <v>Honorarios de profesional especialista; apoyo anestesico (cuando se requiere); salas dotadas para tal fin; dotación de materiales, insumo y medicamentos propios para la actividad</v>
          </cell>
          <cell r="F317">
            <v>905791.25</v>
          </cell>
        </row>
        <row r="318">
          <cell r="C318">
            <v>786602</v>
          </cell>
          <cell r="D318" t="str">
            <v>EXTRACCION DE CUERPO EXTRANO EN ROTULA, VIA ABIERTA</v>
          </cell>
          <cell r="E318" t="str">
            <v>Honorarios de profesional especialista; apoyo anestesico (cuando se requiere); salas dotadas para tal fin; dotación de materiales, insumo y medicamentos propios para la actividad</v>
          </cell>
          <cell r="F318">
            <v>905791.25</v>
          </cell>
        </row>
        <row r="319">
          <cell r="C319">
            <v>786701</v>
          </cell>
          <cell r="D319" t="str">
            <v>EXTRACCION DE DISPOSITIVO IMPLANTADO EN TIBIA O PERONE</v>
          </cell>
          <cell r="E319" t="str">
            <v>Honorarios de profesional especialista; apoyo anestesico (cuando se requiere); salas dotadas para tal fin; dotación de materiales, insumo y medicamentos propios para la actividad</v>
          </cell>
          <cell r="F319">
            <v>1146713.75</v>
          </cell>
        </row>
        <row r="320">
          <cell r="C320">
            <v>786702</v>
          </cell>
          <cell r="D320" t="str">
            <v>EXTRACCION DE CUERPO EXTRANO EN TIBIA O PERONE, VIA ABIERTA</v>
          </cell>
          <cell r="E320" t="str">
            <v>Honorarios de profesional especialista; apoyo anestesico (cuando se requiere); salas dotadas para tal fin; dotación de materiales, insumo y medicamentos propios para la actividad</v>
          </cell>
          <cell r="F320">
            <v>2243718.75</v>
          </cell>
        </row>
        <row r="321">
          <cell r="C321">
            <v>786801</v>
          </cell>
          <cell r="D321" t="str">
            <v>EXTRACCION DE DISPOSITIVO IMPLANTADO EN TARSIANOS O METATARSIANOS (CADA UNO)</v>
          </cell>
          <cell r="E321" t="str">
            <v>Honorarios de profesional especialista; apoyo anestesico (cuando se requiere); salas dotadas para tal fin; dotación de materiales, insumo y medicamentos propios para la actividad</v>
          </cell>
          <cell r="F321">
            <v>1146713.75</v>
          </cell>
        </row>
        <row r="322">
          <cell r="C322">
            <v>786802</v>
          </cell>
          <cell r="D322" t="str">
            <v>EXTRACCION DE CUERPO EXTRANO EN TARSIANOS O METATARSIANOS (CADA UNO) VIA ABIERTA</v>
          </cell>
          <cell r="E322" t="str">
            <v>Honorarios de profesional especialista; apoyo anestesico (cuando se requiere); salas dotadas para tal fin; dotación de materiales, insumo y medicamentos propios para la actividad</v>
          </cell>
          <cell r="F322">
            <v>1146713.75</v>
          </cell>
        </row>
        <row r="323">
          <cell r="C323">
            <v>786901</v>
          </cell>
          <cell r="D323" t="str">
            <v>EXTRACCION DE DISPOSITIVO IMPLANTADO EN FALANGES (UNO O MAS) DE MANO</v>
          </cell>
          <cell r="E323" t="str">
            <v>Honorarios de profesional especialista; apoyo anestesico (cuando se requiere); salas dotadas para tal fin; dotación de materiales, insumo y medicamentos propios para la actividad</v>
          </cell>
          <cell r="F323">
            <v>1624441</v>
          </cell>
        </row>
        <row r="324">
          <cell r="C324">
            <v>786902</v>
          </cell>
          <cell r="D324" t="str">
            <v>EXTRACCION DE CUERPO EXTRANO EN FALANGES (UNO O MAS) DE MANO, VIA ABIERTA</v>
          </cell>
          <cell r="E324" t="str">
            <v>Honorarios de profesional especialista; apoyo anestesico (cuando se requiere); salas dotadas para tal fin; dotación de materiales, insumo y medicamentos propios para la actividad</v>
          </cell>
          <cell r="F324">
            <v>1624441</v>
          </cell>
        </row>
        <row r="325">
          <cell r="C325">
            <v>786910</v>
          </cell>
          <cell r="D325" t="str">
            <v>EXTRACCION DE DISPOSITIVO IMPLANTADO EN FALANGES (UNO O MAS) DE PIE</v>
          </cell>
          <cell r="E325" t="str">
            <v>Honorarios de profesional especialista; apoyo anestesico (cuando se requiere); salas dotadas para tal fin; dotación de materiales, insumo y medicamentos propios para la actividad</v>
          </cell>
          <cell r="F325">
            <v>1146713.75</v>
          </cell>
        </row>
        <row r="326">
          <cell r="C326">
            <v>786911</v>
          </cell>
          <cell r="D326" t="str">
            <v>EXTRACCION DE CUERPO EXTRANO EN FALANGES (UNO O MAS) DE PIE, VIA ABIERTA</v>
          </cell>
          <cell r="E326" t="str">
            <v>Honorarios de profesional especialista; apoyo anestesico (cuando se requiere); salas dotadas para tal fin; dotación de materiales, insumo y medicamentos propios para la actividad</v>
          </cell>
          <cell r="F326">
            <v>1146713.75</v>
          </cell>
        </row>
        <row r="327">
          <cell r="C327">
            <v>786920</v>
          </cell>
          <cell r="D327" t="str">
            <v>EXTRACCION DE DISPOSITIVO IMPLANTADO EN HUESOS PELVIANOS</v>
          </cell>
          <cell r="E327" t="str">
            <v>Honorarios de profesional especialista; apoyo anestesico (cuando se requiere); salas dotadas para tal fin; dotación de materiales, insumo y medicamentos propios para la actividad</v>
          </cell>
          <cell r="F327">
            <v>1600326</v>
          </cell>
        </row>
        <row r="328">
          <cell r="C328">
            <v>786921</v>
          </cell>
          <cell r="D328" t="str">
            <v>EXTRACCION DE CUERPO EXTRANO EN HUESOS PELVIANOS, VIA ABIERTA</v>
          </cell>
          <cell r="E328" t="str">
            <v>Honorarios de profesional especialista; apoyo anestesico (cuando se requiere); salas dotadas para tal fin; dotación de materiales, insumo y medicamentos propios para la actividad</v>
          </cell>
          <cell r="F328">
            <v>1600326</v>
          </cell>
        </row>
        <row r="329">
          <cell r="C329">
            <v>787201</v>
          </cell>
          <cell r="D329" t="str">
            <v>OSTEOCLASTIA DE HUMERO</v>
          </cell>
          <cell r="E329" t="str">
            <v>Honorarios de profesional especialista; apoyo anestesico (cuando se requiere); salas dotadas para tal fin; dotación de materiales, insumo y medicamentos propios para la actividad</v>
          </cell>
          <cell r="F329">
            <v>2257710</v>
          </cell>
        </row>
        <row r="330">
          <cell r="C330">
            <v>787301</v>
          </cell>
          <cell r="D330" t="str">
            <v>OSTEOCLASTIA DE RADIO O CUBITO</v>
          </cell>
          <cell r="E330" t="str">
            <v>Honorarios de profesional especialista; apoyo anestesico (cuando se requiere); salas dotadas para tal fin; dotación de materiales, insumo y medicamentos propios para la actividad</v>
          </cell>
          <cell r="F330">
            <v>2257710</v>
          </cell>
        </row>
        <row r="331">
          <cell r="C331">
            <v>787401</v>
          </cell>
          <cell r="D331" t="str">
            <v>OSTEOCLASTIA DE CARPIANOS O METACARPIANOS</v>
          </cell>
          <cell r="E331" t="str">
            <v>Honorarios de profesional especialista; apoyo anestesico (cuando se requiere); salas dotadas para tal fin; dotación de materiales, insumo y medicamentos propios para la actividad</v>
          </cell>
          <cell r="F331">
            <v>3557307.2038136544</v>
          </cell>
        </row>
        <row r="332">
          <cell r="C332">
            <v>787501</v>
          </cell>
          <cell r="D332" t="str">
            <v>OSTEOCLASTIA DE FEMUR</v>
          </cell>
          <cell r="E332" t="str">
            <v>Honorarios de profesional especialista; apoyo anestesico (cuando se requiere); salas dotadas para tal fin; dotación de materiales, insumo y medicamentos propios para la actividad</v>
          </cell>
          <cell r="F332">
            <v>4080494.4643646637</v>
          </cell>
        </row>
        <row r="333">
          <cell r="C333">
            <v>787601</v>
          </cell>
          <cell r="D333" t="str">
            <v>OSTEOCLASTIA DE ROTULA</v>
          </cell>
          <cell r="E333" t="str">
            <v>Honorarios de profesional especialista; apoyo anestesico (cuando se requiere); salas dotadas para tal fin; dotación de materiales, insumo y medicamentos propios para la actividad</v>
          </cell>
          <cell r="F333">
            <v>1268540</v>
          </cell>
        </row>
        <row r="334">
          <cell r="C334">
            <v>787701</v>
          </cell>
          <cell r="D334" t="str">
            <v>OSTEOCLASTIA DE TIBIA O PERONE</v>
          </cell>
          <cell r="E334" t="str">
            <v>Honorarios de profesional especialista; apoyo anestesico (cuando se requiere); salas dotadas para tal fin; dotación de materiales, insumo y medicamentos propios para la actividad</v>
          </cell>
          <cell r="F334">
            <v>3473743</v>
          </cell>
        </row>
        <row r="335">
          <cell r="C335">
            <v>787801</v>
          </cell>
          <cell r="D335" t="str">
            <v>OSTEOCLASTIA DE TARSIANOS O METATARSIANOS</v>
          </cell>
          <cell r="E335" t="str">
            <v>Honorarios de profesional especialista; apoyo anestesico (cuando se requiere); salas dotadas para tal fin; dotación de materiales, insumo y medicamentos propios para la actividad</v>
          </cell>
          <cell r="F335">
            <v>1014559</v>
          </cell>
        </row>
        <row r="336">
          <cell r="C336">
            <v>787901</v>
          </cell>
          <cell r="D336" t="str">
            <v>OSTEOCLASTIA DE FALANGES (UNO O MAS) DE MANO</v>
          </cell>
          <cell r="E336" t="str">
            <v>Honorarios de profesional especialista; apoyo anestesico (cuando se requiere); salas dotadas para tal fin; dotación de materiales, insumo y medicamentos propios para la actividad</v>
          </cell>
          <cell r="F336">
            <v>2866682</v>
          </cell>
        </row>
        <row r="337">
          <cell r="C337">
            <v>787902</v>
          </cell>
          <cell r="D337" t="str">
            <v>OSTEOCLASTIA DE FALANGES (UNO O MAS) DE PIE</v>
          </cell>
          <cell r="E337" t="str">
            <v>Honorarios de profesional especialista; apoyo anestesico (cuando se requiere); salas dotadas para tal fin; dotación de materiales, insumo y medicamentos propios para la actividad</v>
          </cell>
          <cell r="F337">
            <v>1805895</v>
          </cell>
        </row>
        <row r="338">
          <cell r="C338">
            <v>790201</v>
          </cell>
          <cell r="D338" t="str">
            <v>REDUCCION CERRADA DE FRACTURA SIN FIJACION INTERNA DE HUMERO</v>
          </cell>
          <cell r="E338" t="str">
            <v>Honorarios de profesional especialista; apoyo anestesico (cuando se requiere); salas dotadas para tal fin; dotación de materiales, insumo y medicamentos propios para la actividad</v>
          </cell>
          <cell r="F338">
            <v>1398306</v>
          </cell>
        </row>
        <row r="339">
          <cell r="C339">
            <v>790301</v>
          </cell>
          <cell r="D339" t="str">
            <v>REDUCCION CERRADA SIN FIJACION DE FRACTURA DE RADIO Y CUBITO (RADIOCUBITAL PROXIMAL O DISTAL)</v>
          </cell>
          <cell r="E339" t="str">
            <v>Honorarios de profesional especialista; apoyo anestesico (cuando se requiere); salas dotadas para tal fin; dotación de materiales, insumo y medicamentos propios para la actividad</v>
          </cell>
          <cell r="F339">
            <v>1580442.5</v>
          </cell>
        </row>
        <row r="340">
          <cell r="C340">
            <v>790302</v>
          </cell>
          <cell r="D340" t="str">
            <v>REDUCCION CERRADA DE FRACTURA SIN FIJACION INTERNA DE CUBITO O RADIO</v>
          </cell>
          <cell r="E340" t="str">
            <v>Honorarios de profesional especialista; apoyo anestesico (cuando se requiere); salas dotadas para tal fin; dotación de materiales, insumo y medicamentos propios para la actividad</v>
          </cell>
          <cell r="F340">
            <v>1580442.5</v>
          </cell>
        </row>
        <row r="341">
          <cell r="C341">
            <v>790401</v>
          </cell>
          <cell r="D341" t="str">
            <v>REDUCCION CERRADA DE FRACTURA SIN FIJACION DE FRACTURA DE HUESOS DEL CARPO (UNO O MAS)</v>
          </cell>
          <cell r="E341" t="str">
            <v>Honorarios de profesional especialista; apoyo anestesico (cuando se requiere); salas dotadas para tal fin; dotación de materiales, insumo y medicamentos propios para la actividad</v>
          </cell>
          <cell r="F341">
            <v>1014468</v>
          </cell>
        </row>
        <row r="342">
          <cell r="C342">
            <v>790402</v>
          </cell>
          <cell r="D342" t="str">
            <v>REDUCCION CERRADA DE FRACTURA SIN FIJACION DE FRACTURA DE METACARPIANOS (UNO O MAS)</v>
          </cell>
          <cell r="E342" t="str">
            <v>Honorarios de profesional especialista; apoyo anestesico (cuando se requiere); salas dotadas para tal fin; dotación de materiales, insumo y medicamentos propios para la actividad</v>
          </cell>
          <cell r="F342">
            <v>1268540</v>
          </cell>
        </row>
        <row r="343">
          <cell r="C343">
            <v>790501</v>
          </cell>
          <cell r="D343" t="str">
            <v>REDUCCION CERRADA DE FRACTURA DE FEMUR SIN FIJACION INTERNA</v>
          </cell>
          <cell r="E343" t="str">
            <v>Honorarios de profesional especialista; apoyo anestesico (cuando se requiere); salas dotadas para tal fin; dotación de materiales, insumo y medicamentos propios para la actividad</v>
          </cell>
          <cell r="F343">
            <v>1985074</v>
          </cell>
        </row>
        <row r="344">
          <cell r="C344">
            <v>790601</v>
          </cell>
          <cell r="D344" t="str">
            <v>REDUCCION CERRADA DE FRACTURA SIN FIJACION INTERNA DE ROTULA</v>
          </cell>
          <cell r="E344" t="str">
            <v>Honorarios de profesional especialista; apoyo anestesico (cuando se requiere); salas dotadas para tal fin; dotación de materiales, insumo y medicamentos propios para la actividad</v>
          </cell>
          <cell r="F344">
            <v>1014559</v>
          </cell>
        </row>
        <row r="345">
          <cell r="C345">
            <v>790703</v>
          </cell>
          <cell r="D345" t="str">
            <v>REDUCCION CERRADA DE FRACTURA DE TIBIA</v>
          </cell>
          <cell r="E345" t="str">
            <v>Honorarios de profesional especialista; apoyo anestesico (cuando se requiere); salas dotadas para tal fin; dotación de materiales, insumo y medicamentos propios para la actividad</v>
          </cell>
          <cell r="F345">
            <v>2243718.75</v>
          </cell>
        </row>
        <row r="346">
          <cell r="C346">
            <v>790704</v>
          </cell>
          <cell r="D346" t="str">
            <v>REDUCCION CERRADA DE FRACTURA DE PERONE</v>
          </cell>
          <cell r="E346" t="str">
            <v>Honorarios de profesional especialista; apoyo anestesico (cuando se requiere); salas dotadas para tal fin; dotación de materiales, insumo y medicamentos propios para la actividad</v>
          </cell>
          <cell r="F346">
            <v>1580442.5</v>
          </cell>
        </row>
        <row r="347">
          <cell r="C347">
            <v>790801</v>
          </cell>
          <cell r="D347" t="str">
            <v>REDUCCION CERRADA SIN FIJACION INTERNA FRACTURA TARSO O METATARSO</v>
          </cell>
          <cell r="E347" t="str">
            <v>Honorarios de profesional especialista; apoyo anestesico (cuando se requiere); salas dotadas para tal fin; dotación de materiales, insumo y medicamentos propios para la actividad</v>
          </cell>
          <cell r="F347">
            <v>1398124</v>
          </cell>
        </row>
        <row r="348">
          <cell r="C348">
            <v>790901</v>
          </cell>
          <cell r="D348" t="str">
            <v>REDUCCION CERRADA DE FRACTURA SIN FIJACION INTERNA DE FALANGES DE MANO (UNA O MAS)</v>
          </cell>
          <cell r="E348" t="str">
            <v>Honorarios de profesional especialista; apoyo anestesico (cuando se requiere); salas dotadas para tal fin; dotación de materiales, insumo y medicamentos propios para la actividad</v>
          </cell>
          <cell r="F348">
            <v>1014468</v>
          </cell>
        </row>
        <row r="349">
          <cell r="C349">
            <v>790902</v>
          </cell>
          <cell r="D349" t="str">
            <v>REDUCCION CERRADA DE FRACTURA SIN FIJACION INTERNA DE FALANGES DE PIE (UNA O MAS)</v>
          </cell>
          <cell r="E349" t="str">
            <v>Honorarios de profesional especialista; apoyo anestesico (cuando se requiere); salas dotadas para tal fin; dotación de materiales, insumo y medicamentos propios para la actividad</v>
          </cell>
          <cell r="F349">
            <v>1268540</v>
          </cell>
        </row>
        <row r="350">
          <cell r="C350">
            <v>790920</v>
          </cell>
          <cell r="D350" t="str">
            <v>REDUCCION CERRADA DE FRACTURA SIN FIJACION INTERNA DE FRACTURA DE HUESOS PELVIANOS</v>
          </cell>
          <cell r="E350" t="str">
            <v>Honorarios de profesional especialista; apoyo anestesico (cuando se requiere); salas dotadas para tal fin; dotación de materiales, insumo y medicamentos propios para la actividad</v>
          </cell>
          <cell r="F350">
            <v>1580442.5</v>
          </cell>
        </row>
        <row r="351">
          <cell r="C351">
            <v>790931</v>
          </cell>
          <cell r="D351" t="str">
            <v>REDUCCION CERRADA DE FRACTURA DE COLUMNA CERVICAL E INMOVILIZACION CON DISPOSITIVO</v>
          </cell>
          <cell r="E351" t="str">
            <v>Honorarios de profesional especialista; apoyo anestesico (cuando se requiere); salas dotadas para tal fin; dotación de materiales, insumo y medicamentos propios para la actividad</v>
          </cell>
          <cell r="F351">
            <v>1599962</v>
          </cell>
        </row>
        <row r="352">
          <cell r="C352">
            <v>790932</v>
          </cell>
          <cell r="D352" t="str">
            <v>REDUCCION CERRADA DE FRACTURA COLUMNA VERTEBRAL (DORSAL O LUMBAR) E INMOVILIZACION</v>
          </cell>
          <cell r="E352" t="str">
            <v>Honorarios de profesional especialista; apoyo anestesico (cuando se requiere); salas dotadas para tal fin; dotación de materiales, insumo y medicamentos propios para la actividad</v>
          </cell>
          <cell r="F352">
            <v>1599962</v>
          </cell>
        </row>
        <row r="353">
          <cell r="C353">
            <v>790933</v>
          </cell>
          <cell r="D353" t="str">
            <v>REDUCCION CERRADA DE FRACTURA DE SACRO O SACROILIACA O COCCIGEA</v>
          </cell>
          <cell r="E353" t="str">
            <v>Honorarios de profesional especialista; apoyo anestesico (cuando se requiere); salas dotadas para tal fin; dotación de materiales, insumo y medicamentos propios para la actividad</v>
          </cell>
          <cell r="F353">
            <v>596323</v>
          </cell>
        </row>
        <row r="354">
          <cell r="C354">
            <v>791101</v>
          </cell>
          <cell r="D354" t="str">
            <v>REDUCCION INDIRECTA DE FRACTURA CON FIJACION INTERNA DE ESCAPULA CLAVICULA O TORAX (COSTILLAS Y ESTERNON)</v>
          </cell>
          <cell r="E354" t="str">
            <v>Honorarios de profesional especialista; apoyo anestesico (cuando se requiere); salas dotadas para tal fin; dotación de materiales, insumo y medicamentos propios para la actividad</v>
          </cell>
          <cell r="F354">
            <v>1580442.5</v>
          </cell>
        </row>
        <row r="355">
          <cell r="C355">
            <v>791102</v>
          </cell>
          <cell r="D355" t="str">
            <v>REDUCCION INDIRECTA DE FRACTURA CON FIJACION INTERNA DE LESIONES INTRAARTICULARES DE HOMBRO VIA ARTROSCOPICA</v>
          </cell>
          <cell r="E355" t="str">
            <v>Honorarios de profesional especialista; apoyo anestesico (cuando se requiere); salas dotadas para tal fin; dotación de materiales, insumo y medicamentos propios para la actividad</v>
          </cell>
          <cell r="F355">
            <v>2257710</v>
          </cell>
        </row>
        <row r="356">
          <cell r="C356">
            <v>791201</v>
          </cell>
          <cell r="D356" t="str">
            <v>REDUCCION INDIRECTA DE FRACTURA CON FIJACION INTERNA DE HUMERO (EPIFISIS O DIAFISIS), PERCUTANEA CON PINES</v>
          </cell>
          <cell r="E356" t="str">
            <v>Honorarios de profesional especialista; apoyo anestesico (cuando se requiere); salas dotadas para tal fin; dotación de materiales, insumo y medicamentos propios para la actividad</v>
          </cell>
          <cell r="F356">
            <v>1580442.5</v>
          </cell>
        </row>
        <row r="357">
          <cell r="C357">
            <v>791301</v>
          </cell>
          <cell r="D357" t="str">
            <v>REDUCCION INDIRECTA DE FRACTURA DE CUBITO O RADIO CON FIJACION</v>
          </cell>
          <cell r="E357" t="str">
            <v>Honorarios de profesional especialista; apoyo anestesico (cuando se requiere); salas dotadas para tal fin; dotación de materiales, insumo y medicamentos propios para la actividad</v>
          </cell>
          <cell r="F357">
            <v>1580442.5</v>
          </cell>
        </row>
        <row r="358">
          <cell r="C358">
            <v>791302</v>
          </cell>
          <cell r="D358" t="str">
            <v>REDUCCION INDIRECTA DE FRACTURA DE CUBITO Y RADIO CON FIJACION</v>
          </cell>
          <cell r="E358" t="str">
            <v>Honorarios de profesional especialista; apoyo anestesico (cuando se requiere); salas dotadas para tal fin; dotación de materiales, insumo y medicamentos propios para la actividad</v>
          </cell>
          <cell r="F358">
            <v>2885246</v>
          </cell>
        </row>
        <row r="359">
          <cell r="C359">
            <v>791401</v>
          </cell>
          <cell r="D359" t="str">
            <v>FIJACION INTERNA DE FRACTURA E INESTABILIDAD DE MUNECA POR ARTROSCOPIA</v>
          </cell>
          <cell r="E359" t="str">
            <v>Honorarios de profesional especialista; apoyo anestesico (cuando se requiere); salas dotadas para tal fin; dotación de materiales, insumo y medicamentos propios para la actividad</v>
          </cell>
          <cell r="F359">
            <v>4060420</v>
          </cell>
        </row>
        <row r="360">
          <cell r="C360">
            <v>791402</v>
          </cell>
          <cell r="D360" t="str">
            <v>REDUCCION INDIRECTA DE FRACTURA DE METACARPIANOS Y FIJACION PERCUTANEA CON DISPOSITIVO</v>
          </cell>
          <cell r="E360" t="str">
            <v>Honorarios de profesional especialista; apoyo anestesico (cuando se requiere); salas dotadas para tal fin; dotación de materiales, insumo y medicamentos propios para la actividad</v>
          </cell>
          <cell r="F360">
            <v>1599962</v>
          </cell>
        </row>
        <row r="361">
          <cell r="C361">
            <v>791404</v>
          </cell>
          <cell r="D361" t="str">
            <v>REDUCCION DE FRACTURA DE HUESOS DE CARPO Y FIJACION PERCUTANEA CON DISPOSITIVO</v>
          </cell>
          <cell r="E361" t="str">
            <v>Honorarios de profesional especialista; apoyo anestesico (cuando se requiere); salas dotadas para tal fin; dotación de materiales, insumo y medicamentos propios para la actividad</v>
          </cell>
          <cell r="F361">
            <v>1014559</v>
          </cell>
        </row>
        <row r="362">
          <cell r="C362">
            <v>791405</v>
          </cell>
          <cell r="D362" t="str">
            <v>REDUCCION DE FRACTURA DE HUESO DE CARPO CON DISPOSITIVO VIA ARTROSCOPICA</v>
          </cell>
          <cell r="E362" t="str">
            <v>Honorarios de profesional especialista; apoyo anestesico (cuando se requiere); salas dotadas para tal fin; dotación de materiales, insumo y medicamentos propios para la actividad</v>
          </cell>
          <cell r="F362">
            <v>1014559</v>
          </cell>
        </row>
        <row r="363">
          <cell r="C363">
            <v>791601</v>
          </cell>
          <cell r="D363" t="str">
            <v>REDUCCION INDIRECTA DE FRACTURA CON FIJACION INTERNA DE ROTULA</v>
          </cell>
          <cell r="E363" t="str">
            <v>Honorarios de profesional especialista; apoyo anestesico (cuando se requiere); salas dotadas para tal fin; dotación de materiales, insumo y medicamentos propios para la actividad</v>
          </cell>
          <cell r="F363">
            <v>1738041.0185021842</v>
          </cell>
        </row>
        <row r="364">
          <cell r="C364">
            <v>791701</v>
          </cell>
          <cell r="D364" t="str">
            <v>REDUCCION INDIRECTA DE PILON CON FIJACION EXTERNA</v>
          </cell>
          <cell r="E364" t="str">
            <v>Honorarios de profesional especialista; apoyo anestesico (cuando se requiere); salas dotadas para tal fin; dotación de materiales, insumo y medicamentos propios para la actividad</v>
          </cell>
          <cell r="F364">
            <v>2243718.75</v>
          </cell>
        </row>
        <row r="365">
          <cell r="C365">
            <v>791702</v>
          </cell>
          <cell r="D365" t="str">
            <v>REDUCCION INDIRECTA DE FRACTURAS OSTEOCONDRALES O DE LA ESPINA TIBIAL CON FIJACION INTERNA VIA ARTROSCOPICA</v>
          </cell>
          <cell r="E365" t="str">
            <v>Honorarios de profesional especialista; apoyo anestesico (cuando se requiere); salas dotadas para tal fin; dotación de materiales, insumo y medicamentos propios para la actividad</v>
          </cell>
          <cell r="F365">
            <v>3418870</v>
          </cell>
        </row>
        <row r="366">
          <cell r="C366">
            <v>791703</v>
          </cell>
          <cell r="D366" t="str">
            <v>REDUCCION INDIRECTA DE FRACTURAS DEL TERCIO PROXIMAL DE LA TIBIA CON FIJACION INTERNA</v>
          </cell>
          <cell r="E366" t="str">
            <v>Honorarios de profesional especialista; apoyo anestesico (cuando se requiere); salas dotadas para tal fin; dotación de materiales, insumo y medicamentos propios para la actividad</v>
          </cell>
          <cell r="F366">
            <v>3313583</v>
          </cell>
        </row>
        <row r="367">
          <cell r="C367">
            <v>791704</v>
          </cell>
          <cell r="D367" t="str">
            <v>REDUCCION INDIRECTA DE FRACTURAS DE LA TIBIA DIAFISIARIA CON FIJACION INTERNA</v>
          </cell>
          <cell r="E367" t="str">
            <v>Honorarios de profesional especialista; apoyo anestesico (cuando se requiere); salas dotadas para tal fin; dotación de materiales, insumo y medicamentos propios para la actividad</v>
          </cell>
          <cell r="F367">
            <v>3313583</v>
          </cell>
        </row>
        <row r="368">
          <cell r="C368">
            <v>791705</v>
          </cell>
          <cell r="D368" t="str">
            <v>REDUCCION INDIRECTA DE FRACTURAS DE PERONE CON FIJACION INTERNA</v>
          </cell>
          <cell r="E368" t="str">
            <v>Honorarios de profesional especialista; apoyo anestesico (cuando se requiere); salas dotadas para tal fin; dotación de materiales, insumo y medicamentos propios para la actividad</v>
          </cell>
          <cell r="F368">
            <v>3313583</v>
          </cell>
        </row>
        <row r="369">
          <cell r="C369">
            <v>791740</v>
          </cell>
          <cell r="D369" t="str">
            <v>REVISION ENDOSCOPICA DE DISPOSITIVOS DE FIJACION (OSTEOSINTESIS) DE LAS FRACTURAS DEL TERCIO PROXIMAL DE LA TIBIA</v>
          </cell>
          <cell r="E369" t="str">
            <v>Honorarios de profesional especialista; apoyo anestesico (cuando se requiere); salas dotadas para tal fin; dotación de materiales, insumo y medicamentos propios para la actividad</v>
          </cell>
          <cell r="F369">
            <v>3420175.457816923</v>
          </cell>
        </row>
        <row r="370">
          <cell r="C370">
            <v>791901</v>
          </cell>
          <cell r="D370" t="str">
            <v>REDUCCION INDIRECTA DE FRACTURA CON FIJACION PERCUTANEA CON DISPOSITIVO DE FALANGES DE PIE O DE MANO</v>
          </cell>
          <cell r="E370" t="str">
            <v>Honorarios de profesional especialista; apoyo anestesico (cuando se requiere); salas dotadas para tal fin; dotación de materiales, insumo y medicamentos propios para la actividad</v>
          </cell>
          <cell r="F370">
            <v>1146713.75</v>
          </cell>
        </row>
        <row r="371">
          <cell r="C371">
            <v>792102</v>
          </cell>
          <cell r="D371" t="str">
            <v>REDUCCION ABIERTA SIN FIJACION INTERNA DE FRACTURA DE ESCAPULA O CLAVICULA</v>
          </cell>
          <cell r="E371" t="str">
            <v>Honorarios de profesional especialista; apoyo anestesico (cuando se requiere); salas dotadas para tal fin; dotación de materiales, insumo y medicamentos propios para la actividad</v>
          </cell>
          <cell r="F371">
            <v>1580442.5</v>
          </cell>
        </row>
        <row r="372">
          <cell r="C372">
            <v>792103</v>
          </cell>
          <cell r="D372" t="str">
            <v>REDUCCION ABIERTA SIN FIJACION INTERNA DE FRACTURA CUELLO Y GLENOIDES</v>
          </cell>
          <cell r="E372" t="str">
            <v>Honorarios de profesional especialista; apoyo anestesico (cuando se requiere); salas dotadas para tal fin; dotación de materiales, insumo y medicamentos propios para la actividad</v>
          </cell>
          <cell r="F372">
            <v>1580442.5</v>
          </cell>
        </row>
        <row r="373">
          <cell r="C373">
            <v>792201</v>
          </cell>
          <cell r="D373" t="str">
            <v>REDUCCION ABIERTA DE FRACTURA SIN FIJACION INTERNA DE HUMERO</v>
          </cell>
          <cell r="E373" t="str">
            <v>Honorarios de profesional especialista; apoyo anestesico (cuando se requiere); salas dotadas para tal fin; dotación de materiales, insumo y medicamentos propios para la actividad</v>
          </cell>
          <cell r="F373">
            <v>1806077</v>
          </cell>
        </row>
        <row r="374">
          <cell r="C374">
            <v>792301</v>
          </cell>
          <cell r="D374" t="str">
            <v>REDUCCION ABIERTA DE FRACTURA SIN FIJACION INTERNA DE RADIO O CUBITO</v>
          </cell>
          <cell r="E374" t="str">
            <v>Honorarios de profesional especialista; apoyo anestesico (cuando se requiere); salas dotadas para tal fin; dotación de materiales, insumo y medicamentos propios para la actividad</v>
          </cell>
          <cell r="F374">
            <v>2041357.5</v>
          </cell>
        </row>
        <row r="375">
          <cell r="C375">
            <v>792302</v>
          </cell>
          <cell r="D375" t="str">
            <v>REDUCCION ABIERTA DE FRACTURA SIN FIJACION INTERNA DE RADIO Y CUBITO</v>
          </cell>
          <cell r="E375" t="str">
            <v>Honorarios de profesional especialista; apoyo anestesico (cuando se requiere); salas dotadas para tal fin; dotación de materiales, insumo y medicamentos propios para la actividad</v>
          </cell>
          <cell r="F375">
            <v>2041357.5</v>
          </cell>
        </row>
        <row r="376">
          <cell r="C376">
            <v>792401</v>
          </cell>
          <cell r="D376" t="str">
            <v>REDUCCION ABIERTA SIN FIJACION DE FRACTURA DE HUESO DEL CARPO O METACARPO</v>
          </cell>
          <cell r="E376" t="str">
            <v>Honorarios de profesional especialista; apoyo anestesico (cuando se requiere); salas dotadas para tal fin; dotación de materiales, insumo y medicamentos propios para la actividad</v>
          </cell>
          <cell r="F376">
            <v>3374844.2558386121</v>
          </cell>
        </row>
        <row r="377">
          <cell r="C377">
            <v>792402</v>
          </cell>
          <cell r="D377" t="str">
            <v>REDUCCION ABIERTA SIN FIJACION DE FRACTURA DE HUESO DEL CARPO O METACARPO VIA ARTROSCOPICA</v>
          </cell>
          <cell r="E377" t="str">
            <v>Honorarios de profesional especialista; apoyo anestesico (cuando se requiere); salas dotadas para tal fin; dotación de materiales, insumo y medicamentos propios para la actividad</v>
          </cell>
          <cell r="F377">
            <v>3024476</v>
          </cell>
        </row>
        <row r="378">
          <cell r="C378">
            <v>792501</v>
          </cell>
          <cell r="D378" t="str">
            <v>REDUCCION ABIERTA DE FRACTURA DE FEMUR SIN FIJACION INTERNA</v>
          </cell>
          <cell r="E378" t="str">
            <v>Honorarios de profesional especialista; apoyo anestesico (cuando se requiere); salas dotadas para tal fin; dotación de materiales, insumo y medicamentos propios para la actividad</v>
          </cell>
          <cell r="F378">
            <v>4086301.1692640372</v>
          </cell>
        </row>
        <row r="379">
          <cell r="C379">
            <v>792601</v>
          </cell>
          <cell r="D379" t="str">
            <v>REDUCCION ABIERTA DE FRACTURA DE ROTULA SIN FIJACION INTERNA</v>
          </cell>
          <cell r="E379" t="str">
            <v>Honorarios de profesional especialista; apoyo anestesico (cuando se requiere); salas dotadas para tal fin; dotación de materiales, insumo y medicamentos propios para la actividad</v>
          </cell>
          <cell r="F379">
            <v>1014559</v>
          </cell>
        </row>
        <row r="380">
          <cell r="C380">
            <v>792801</v>
          </cell>
          <cell r="D380" t="str">
            <v>REDUCCION ABIERTA FRACTURA SIN FIJACION INTERNA, DE HUESOS DEL TARSO O METATARSO (UNO O MAS)</v>
          </cell>
          <cell r="E380" t="str">
            <v>Honorarios de profesional especialista; apoyo anestesico (cuando se requiere); salas dotadas para tal fin; dotación de materiales, insumo y medicamentos propios para la actividad</v>
          </cell>
          <cell r="F380">
            <v>2041357.5</v>
          </cell>
        </row>
        <row r="381">
          <cell r="C381">
            <v>792901</v>
          </cell>
          <cell r="D381" t="str">
            <v>REDUCCION ABIERTA DE FRACTURA SIN FIJACION INTERNA DE FALANGES DE MANO</v>
          </cell>
          <cell r="E381" t="str">
            <v>Honorarios de profesional especialista; apoyo anestesico (cuando se requiere); salas dotadas para tal fin; dotación de materiales, insumo y medicamentos propios para la actividad</v>
          </cell>
          <cell r="F381">
            <v>3374844.2558386121</v>
          </cell>
        </row>
        <row r="382">
          <cell r="C382">
            <v>792902</v>
          </cell>
          <cell r="D382" t="str">
            <v>REDUCCION ABIERTA DE FRACTURA SIN FIJACION INTERNA DE FALANGES DE PIE</v>
          </cell>
          <cell r="E382" t="str">
            <v>Honorarios de profesional especialista; apoyo anestesico (cuando se requiere); salas dotadas para tal fin; dotación de materiales, insumo y medicamentos propios para la actividad</v>
          </cell>
          <cell r="F382">
            <v>1580442.5</v>
          </cell>
        </row>
        <row r="383">
          <cell r="C383">
            <v>793101</v>
          </cell>
          <cell r="D383" t="str">
            <v>REDUCCION ABIERTA DE FRACTURA CON FIJACION INTERNA (DISPOSITIVOS DE FIJACION U OSTEOSINTESIS) DE CLAVICULA</v>
          </cell>
          <cell r="E383" t="str">
            <v>Honorarios de profesional especialista; apoyo anestesico (cuando se requiere); salas dotadas para tal fin; dotación de materiales, insumo y medicamentos propios para la actividad</v>
          </cell>
          <cell r="F383">
            <v>2041357.5</v>
          </cell>
        </row>
        <row r="384">
          <cell r="C384">
            <v>793102</v>
          </cell>
          <cell r="D384" t="str">
            <v>REDUCCION ABIERTA DE FRACTURA CON FIJACION INTERNA DE ESCAPULA</v>
          </cell>
          <cell r="E384" t="str">
            <v>Honorarios de profesional especialista; apoyo anestesico (cuando se requiere); salas dotadas para tal fin; dotación de materiales, insumo y medicamentos propios para la actividad</v>
          </cell>
          <cell r="F384">
            <v>1943183.488610791</v>
          </cell>
        </row>
        <row r="385">
          <cell r="C385">
            <v>793201</v>
          </cell>
          <cell r="D385" t="str">
            <v>REDUCCION ABIERTA DE FRACTURA SUBCAPITAL DE HUMERO CON FIJACION INTERNA (DISPOSITIVOS DE FIJACION U OSTEOSINTESIS)</v>
          </cell>
          <cell r="E385" t="str">
            <v>Honorarios de profesional especialista; apoyo anestesico (cuando se requiere); salas dotadas para tal fin; dotación de materiales, insumo y medicamentos propios para la actividad</v>
          </cell>
          <cell r="F385">
            <v>3614326.6569656958</v>
          </cell>
        </row>
        <row r="386">
          <cell r="C386">
            <v>793202</v>
          </cell>
          <cell r="D386" t="str">
            <v>REDUCCION ABIERTA DE FRACTURA DE TUBEROSIDAD PROXIMAL DE HUMERO CON FIJACION INTERNA (DISPOSITIVOS DE FIJACION U OSTEOSINTESIS)</v>
          </cell>
          <cell r="E386" t="str">
            <v>Honorarios de profesional especialista; apoyo anestesico (cuando se requiere); salas dotadas para tal fin; dotación de materiales, insumo y medicamentos propios para la actividad</v>
          </cell>
          <cell r="F386">
            <v>3614326.6569656958</v>
          </cell>
        </row>
        <row r="387">
          <cell r="C387">
            <v>793203</v>
          </cell>
          <cell r="D387" t="str">
            <v>REDUCCION ABIERTA DE FRACTURA CONMINUTA DE TERCIO PROXIMAL HUMERO CON FIJACION INTERNA (DISPOSITIVOS DE FIJACION U OSTEOSINTESIS)</v>
          </cell>
          <cell r="E387" t="str">
            <v>Honorarios de profesional especialista; apoyo anestesico (cuando se requiere); salas dotadas para tal fin; dotación de materiales, insumo y medicamentos propios para la actividad</v>
          </cell>
          <cell r="F387">
            <v>3614326.6569656958</v>
          </cell>
        </row>
        <row r="388">
          <cell r="C388">
            <v>793204</v>
          </cell>
          <cell r="D388" t="str">
            <v>REDUCCION ABIERTA DE FRACTURA SUPRACONDILEA DE HUMERO CON FIJACION INTERNA (DISPOSITIVOS DE FIJACION U OSTEOSINTESIS)</v>
          </cell>
          <cell r="E388" t="str">
            <v>Honorarios de profesional especialista; apoyo anestesico (cuando se requiere); salas dotadas para tal fin; dotación de materiales, insumo y medicamentos propios para la actividad</v>
          </cell>
          <cell r="F388">
            <v>3546329.8539982289</v>
          </cell>
        </row>
        <row r="389">
          <cell r="C389">
            <v>793205</v>
          </cell>
          <cell r="D389" t="str">
            <v>REDUCCION ABIERTA DE FRACTURA SUPRACONDILEA E INTERCONDILEA DE HUMERO CON FIJACION INTERNA (DISPOSITIVOS DE FIJACION U OSTEOSINTESIS)</v>
          </cell>
          <cell r="E389" t="str">
            <v>Honorarios de profesional especialista; apoyo anestesico (cuando se requiere); salas dotadas para tal fin; dotación de materiales, insumo y medicamentos propios para la actividad</v>
          </cell>
          <cell r="F389">
            <v>3546329.8539982289</v>
          </cell>
        </row>
        <row r="390">
          <cell r="C390">
            <v>793206</v>
          </cell>
          <cell r="D390" t="str">
            <v>REDUCCION ABIERTA DE FRACTURA DE EPICONDILO O EPITROCLEA DE HUMERO CON FIJACION INTERNA (DISPOSITIVOS DE FIJACION U OSTEOSINTESIS)</v>
          </cell>
          <cell r="E390" t="str">
            <v>Honorarios de profesional especialista; apoyo anestesico (cuando se requiere); salas dotadas para tal fin; dotación de materiales, insumo y medicamentos propios para la actividad</v>
          </cell>
          <cell r="F390">
            <v>3546329.8539982289</v>
          </cell>
        </row>
        <row r="391">
          <cell r="C391">
            <v>793210</v>
          </cell>
          <cell r="D391" t="str">
            <v>REDUCCION ABIERTA DE FRACTURA EN DIAFISIS DE HUMERO CON FIJACION INTERNA (DISPOSITIVOS DE FIJACION U OSTEOSINTESIS)</v>
          </cell>
          <cell r="E391" t="str">
            <v>Honorarios de profesional especialista; apoyo anestesico (cuando se requiere); salas dotadas para tal fin; dotación de materiales, insumo y medicamentos propios para la actividad</v>
          </cell>
          <cell r="F391">
            <v>3672191.25</v>
          </cell>
        </row>
        <row r="392">
          <cell r="C392">
            <v>793301</v>
          </cell>
          <cell r="D392" t="str">
            <v>REDUCCION ABIERTA DE FRACTURA EN DIAFISIS DE CUBITO O RADIO CON FIJACION INTERNA</v>
          </cell>
          <cell r="E392" t="str">
            <v>Honorarios de profesional especialista; apoyo anestesico (cuando se requiere); salas dotadas para tal fin; dotación de materiales, insumo y medicamentos propios para la actividad</v>
          </cell>
          <cell r="F392">
            <v>2562332.5</v>
          </cell>
        </row>
        <row r="393">
          <cell r="C393">
            <v>793302</v>
          </cell>
          <cell r="D393" t="str">
            <v>REDUCCION ABIERTA DE FRACTURA EN SEGMENTO PROXIMAL DE CUBITO O DE OLECRANON CON FIJACION INTERNA</v>
          </cell>
          <cell r="E393" t="str">
            <v>Honorarios de profesional especialista; apoyo anestesico (cuando se requiere); salas dotadas para tal fin; dotación de materiales, insumo y medicamentos propios para la actividad</v>
          </cell>
          <cell r="F393">
            <v>2562332.5</v>
          </cell>
        </row>
        <row r="394">
          <cell r="C394">
            <v>793303</v>
          </cell>
          <cell r="D394" t="str">
            <v>REDUCCION ABIERTA DE FRACTURA EN SEGMENTO DISTAL DE CUBITO O RADIO CON FIJACION INTERNA</v>
          </cell>
          <cell r="E394" t="str">
            <v>Honorarios de profesional especialista; apoyo anestesico (cuando se requiere); salas dotadas para tal fin; dotación de materiales, insumo y medicamentos propios para la actividad</v>
          </cell>
          <cell r="F394">
            <v>2562332.5</v>
          </cell>
        </row>
        <row r="395">
          <cell r="C395">
            <v>793304</v>
          </cell>
          <cell r="D395" t="str">
            <v>REDUCCION ABIERTA DE FRACTURA EN SEGMENTO PROXIMAL DE RADIO (CUPULA RADIAL) CON FIJACION INTERNA</v>
          </cell>
          <cell r="E395" t="str">
            <v>Honorarios de profesional especialista; apoyo anestesico (cuando se requiere); salas dotadas para tal fin; dotación de materiales, insumo y medicamentos propios para la actividad</v>
          </cell>
          <cell r="F395">
            <v>2562332.5</v>
          </cell>
        </row>
        <row r="396">
          <cell r="C396">
            <v>793305</v>
          </cell>
          <cell r="D396" t="str">
            <v>REDUCCION ABIERTA DE FRACTURA EN SEGMENTO PROXIMAL DE RADIO Y CUBITO CON FIJACION INTERNA</v>
          </cell>
          <cell r="E396" t="str">
            <v>Honorarios de profesional especialista; apoyo anestesico (cuando se requiere); salas dotadas para tal fin; dotación de materiales, insumo y medicamentos propios para la actividad</v>
          </cell>
          <cell r="F396">
            <v>2562332.5</v>
          </cell>
        </row>
        <row r="397">
          <cell r="C397">
            <v>793306</v>
          </cell>
          <cell r="D397" t="str">
            <v>REDUCCION ABIERTA DE FRACTURA EN SEGMENTO DISTAL DE RADIO Y CUBITO CON FIJACION INTERNA</v>
          </cell>
          <cell r="E397" t="str">
            <v>Honorarios de profesional especialista; apoyo anestesico (cuando se requiere); salas dotadas para tal fin; dotación de materiales, insumo y medicamentos propios para la actividad</v>
          </cell>
          <cell r="F397">
            <v>2562332.5</v>
          </cell>
        </row>
        <row r="398">
          <cell r="C398">
            <v>793307</v>
          </cell>
          <cell r="D398" t="str">
            <v>REDUCCION ABIERTA DE FRACTURA EN DIAFISIS DE CUBITO Y RADIO CON FIJACION INTERNA</v>
          </cell>
          <cell r="E398" t="str">
            <v>Honorarios de profesional especialista; apoyo anestesico (cuando se requiere); salas dotadas para tal fin; dotación de materiales, insumo y medicamentos propios para la actividad</v>
          </cell>
          <cell r="F398">
            <v>3374844.2558386121</v>
          </cell>
        </row>
        <row r="399">
          <cell r="C399">
            <v>793403</v>
          </cell>
          <cell r="D399" t="str">
            <v>REDUCCION ABIERTA DE FRACTURA DE HUESOS DE CARPO CON FIJACION INTERNA</v>
          </cell>
          <cell r="E399" t="str">
            <v>Honorarios de profesional especialista; apoyo anestesico (cuando se requiere); salas dotadas para tal fin; dotación de materiales, insumo y medicamentos propios para la actividad</v>
          </cell>
          <cell r="F399">
            <v>3024476</v>
          </cell>
        </row>
        <row r="400">
          <cell r="C400">
            <v>793404</v>
          </cell>
          <cell r="D400" t="str">
            <v>REDUCCION ABIERTA DE FRACTURA DE HUESOS DE CARPO CON FIJACION INTERNA VIA ARTROSCOPICA</v>
          </cell>
          <cell r="E400" t="str">
            <v>Honorarios de profesional especialista; apoyo anestesico (cuando se requiere); salas dotadas para tal fin; dotación de materiales, insumo y medicamentos propios para la actividad</v>
          </cell>
          <cell r="F400">
            <v>3024476</v>
          </cell>
        </row>
        <row r="401">
          <cell r="C401">
            <v>793405</v>
          </cell>
          <cell r="D401" t="str">
            <v>REDUCCION ABIERTA DE FRACTURA DE METACARPIANOS CON FIJACION INTERNA</v>
          </cell>
          <cell r="E401" t="str">
            <v>Honorarios de profesional especialista; apoyo anestesico (cuando se requiere); salas dotadas para tal fin; dotación de materiales, insumo y medicamentos propios para la actividad</v>
          </cell>
          <cell r="F401">
            <v>2866682</v>
          </cell>
        </row>
        <row r="402">
          <cell r="C402">
            <v>793406</v>
          </cell>
          <cell r="D402" t="str">
            <v>REDUCCION ABIERTA DE FRACTURA DE METACARPIANOS CON FIJACION INTERNA VIA ARTROSCOPICA</v>
          </cell>
          <cell r="E402" t="str">
            <v>Honorarios de profesional especialista; apoyo anestesico (cuando se requiere); salas dotadas para tal fin; dotación de materiales, insumo y medicamentos propios para la actividad</v>
          </cell>
          <cell r="F402">
            <v>4060420</v>
          </cell>
        </row>
        <row r="403">
          <cell r="C403">
            <v>793601</v>
          </cell>
          <cell r="D403" t="str">
            <v>REDUCCION ABIERTA DE FRACTURA EN ROTULA CON FIJACION INTERNA (DISPOSITIVOS DE FIJACION U OSTEOSINTESIS)</v>
          </cell>
          <cell r="E403" t="str">
            <v>Honorarios de profesional especialista; apoyo anestesico (cuando se requiere); salas dotadas para tal fin; dotación de materiales, insumo y medicamentos propios para la actividad</v>
          </cell>
          <cell r="F403">
            <v>1398306</v>
          </cell>
        </row>
        <row r="404">
          <cell r="C404">
            <v>793707</v>
          </cell>
          <cell r="D404" t="str">
            <v>REDUCCION ABIERTA DE FRACTURA DE PERONE PROXIMAL CON FIJACION INTERNA</v>
          </cell>
          <cell r="E404" t="str">
            <v>Honorarios de profesional especialista; apoyo anestesico (cuando se requiere); salas dotadas para tal fin; dotación de materiales, insumo y medicamentos propios para la actividad</v>
          </cell>
          <cell r="F404">
            <v>3606139.81</v>
          </cell>
        </row>
        <row r="405">
          <cell r="C405">
            <v>793708</v>
          </cell>
          <cell r="D405" t="str">
            <v>REDUCCION ABIERTA DE FRACTURA DE PERONE PROXIMAL CON FIJACION EXTERNA</v>
          </cell>
          <cell r="E405" t="str">
            <v>Honorarios de profesional especialista; apoyo anestesico (cuando se requiere); salas dotadas para tal fin; dotación de materiales, insumo y medicamentos propios para la actividad</v>
          </cell>
          <cell r="F405">
            <v>3926422.5</v>
          </cell>
        </row>
        <row r="406">
          <cell r="C406">
            <v>793709</v>
          </cell>
          <cell r="D406" t="str">
            <v>REDUCCION ABIERTA DE FRACTURA DE PERONE DIAFISIARIO CON FIJACION INTERNA</v>
          </cell>
          <cell r="E406" t="str">
            <v>Honorarios de profesional especialista; apoyo anestesico (cuando se requiere); salas dotadas para tal fin; dotación de materiales, insumo y medicamentos propios para la actividad</v>
          </cell>
          <cell r="F406">
            <v>3926422.5</v>
          </cell>
        </row>
        <row r="407">
          <cell r="C407">
            <v>793710</v>
          </cell>
          <cell r="D407" t="str">
            <v>REDUCCION ABIERTA DE FRACTURA DE PERONE DIAFISIARIO CON FIJACION EXTERNA</v>
          </cell>
          <cell r="E407" t="str">
            <v>Honorarios de profesional especialista; apoyo anestesico (cuando se requiere); salas dotadas para tal fin; dotación de materiales, insumo y medicamentos propios para la actividad</v>
          </cell>
          <cell r="F407">
            <v>3926422.5</v>
          </cell>
        </row>
        <row r="408">
          <cell r="C408">
            <v>793711</v>
          </cell>
          <cell r="D408" t="str">
            <v>REDUCCION ABIERTA DE FRACTURA DE PERONE DISTAL CON FIJACION INTERNA</v>
          </cell>
          <cell r="E408" t="str">
            <v>Honorarios de profesional especialista; apoyo anestesico (cuando se requiere); salas dotadas para tal fin; dotación de materiales, insumo y medicamentos propios para la actividad</v>
          </cell>
          <cell r="F408">
            <v>3926422.5</v>
          </cell>
        </row>
        <row r="409">
          <cell r="C409">
            <v>793712</v>
          </cell>
          <cell r="D409" t="str">
            <v>REDUCCION ABIERTA DE FRACTURA DE PERONE DISTAL CON FIJACION EXTERNA</v>
          </cell>
          <cell r="E409" t="str">
            <v>Honorarios de profesional especialista; apoyo anestesico (cuando se requiere); salas dotadas para tal fin; dotación de materiales, insumo y medicamentos propios para la actividad</v>
          </cell>
          <cell r="F409">
            <v>3525739.82189153</v>
          </cell>
        </row>
        <row r="410">
          <cell r="C410">
            <v>793713</v>
          </cell>
          <cell r="D410" t="str">
            <v>REDUCCION ABIERTA DE FRACTURA DE TIBIA PROXIMAL CON FIJACION INTERNA</v>
          </cell>
          <cell r="E410" t="str">
            <v>Honorarios de profesional especialista; apoyo anestesico (cuando se requiere); salas dotadas para tal fin; dotación de materiales, insumo y medicamentos propios para la actividad</v>
          </cell>
          <cell r="F410">
            <v>3606139.81</v>
          </cell>
        </row>
        <row r="411">
          <cell r="C411">
            <v>793714</v>
          </cell>
          <cell r="D411" t="str">
            <v>REDUCCION ABIERTA DE FRACTURA DE ESPINA TIBIAL CON FIJACION INTERNA</v>
          </cell>
          <cell r="E411" t="str">
            <v>Honorarios de profesional especialista; apoyo anestesico (cuando se requiere); salas dotadas para tal fin; dotación de materiales, insumo y medicamentos propios para la actividad</v>
          </cell>
          <cell r="F411">
            <v>3606139.81</v>
          </cell>
        </row>
        <row r="412">
          <cell r="C412">
            <v>793715</v>
          </cell>
          <cell r="D412" t="str">
            <v>REDUCCION ABIERTA DE FRACTURA DE TIBIA PROXIMAL CON FIJACION EXTERNA</v>
          </cell>
          <cell r="E412" t="str">
            <v>Honorarios de profesional especialista; apoyo anestesico (cuando se requiere); salas dotadas para tal fin; dotación de materiales, insumo y medicamentos propios para la actividad</v>
          </cell>
          <cell r="F412">
            <v>3563117.74</v>
          </cell>
        </row>
        <row r="413">
          <cell r="C413">
            <v>793716</v>
          </cell>
          <cell r="D413" t="str">
            <v>REDUCCION ABIERTA DE FRACTURA DE TIBIA DIAFISIARIA CON FIJACION INTERNA</v>
          </cell>
          <cell r="E413" t="str">
            <v>Honorarios de profesional especialista; apoyo anestesico (cuando se requiere); salas dotadas para tal fin; dotación de materiales, insumo y medicamentos propios para la actividad</v>
          </cell>
          <cell r="F413">
            <v>3606139.81</v>
          </cell>
        </row>
        <row r="414">
          <cell r="C414">
            <v>793717</v>
          </cell>
          <cell r="D414" t="str">
            <v>REDUCCION ABIERTA DE FRACTURA DE TIBIA DIAFISIARIA CON FIJACION EXTERNA</v>
          </cell>
          <cell r="E414" t="str">
            <v>Honorarios de profesional especialista; apoyo anestesico (cuando se requiere); salas dotadas para tal fin; dotación de materiales, insumo y medicamentos propios para la actividad</v>
          </cell>
          <cell r="F414">
            <v>3525739.82189153</v>
          </cell>
        </row>
        <row r="415">
          <cell r="C415">
            <v>793718</v>
          </cell>
          <cell r="D415" t="str">
            <v>REDUCCION ABIERTA DE FRACTURA DE TIBIA DISTAL CON FIJACION INTERNA</v>
          </cell>
          <cell r="E415" t="str">
            <v>Honorarios de profesional especialista; apoyo anestesico (cuando se requiere); salas dotadas para tal fin; dotación de materiales, insumo y medicamentos propios para la actividad</v>
          </cell>
          <cell r="F415">
            <v>3606139.81</v>
          </cell>
        </row>
        <row r="416">
          <cell r="C416">
            <v>793719</v>
          </cell>
          <cell r="D416" t="str">
            <v>REDUCCION ABIERTA DE FRACTURA DE TIBIA DISTAL CON FIJACION EXTERNA</v>
          </cell>
          <cell r="E416" t="str">
            <v>Honorarios de profesional especialista; apoyo anestesico (cuando se requiere); salas dotadas para tal fin; dotación de materiales, insumo y medicamentos propios para la actividad</v>
          </cell>
          <cell r="F416">
            <v>3563117.74</v>
          </cell>
        </row>
        <row r="417">
          <cell r="C417">
            <v>793801</v>
          </cell>
          <cell r="D417" t="str">
            <v>REDUCCION ABIERTA DE FRACTURA DE TARSO (CADA UNO) CON FIJACION INTERNA (DISPOSITIVOS DE FIJACION U OSTEOSINTESIS)</v>
          </cell>
          <cell r="E417" t="str">
            <v>Honorarios de profesional especialista; apoyo anestesico (cuando se requiere); salas dotadas para tal fin; dotación de materiales, insumo y medicamentos propios para la actividad</v>
          </cell>
          <cell r="F417">
            <v>2243718.75</v>
          </cell>
        </row>
        <row r="418">
          <cell r="C418">
            <v>793802</v>
          </cell>
          <cell r="D418" t="str">
            <v>REDUCCION ABIERTA DE FRACTURA DE METATARSIANO (CADA UNO) CON FIJACION INTERNA (DISPOSITIVOS DE FIJACION U OSTEOSINTESIS)</v>
          </cell>
          <cell r="E418" t="str">
            <v>Honorarios de profesional especialista; apoyo anestesico (cuando se requiere); salas dotadas para tal fin; dotación de materiales, insumo y medicamentos propios para la actividad</v>
          </cell>
          <cell r="F418">
            <v>2041357.5</v>
          </cell>
        </row>
        <row r="419">
          <cell r="C419">
            <v>793804</v>
          </cell>
          <cell r="D419" t="str">
            <v>REDUCCION ABIERTA DE FRACTURA CALCANEO CON FIJACION INTERNA</v>
          </cell>
          <cell r="E419" t="str">
            <v>Honorarios de profesional especialista; apoyo anestesico (cuando se requiere); salas dotadas para tal fin; dotación de materiales, insumo y medicamentos propios para la actividad</v>
          </cell>
          <cell r="F419">
            <v>2243718.75</v>
          </cell>
        </row>
        <row r="420">
          <cell r="C420">
            <v>793901</v>
          </cell>
          <cell r="D420" t="str">
            <v>REDUCCION ABIERTA DE FRACTURA EN FALANGES DE MANO (UNA O MAS) CON FIJACION INTERNA</v>
          </cell>
          <cell r="E420" t="str">
            <v>Honorarios de profesional especialista; apoyo anestesico (cuando se requiere); salas dotadas para tal fin; dotación de materiales, insumo y medicamentos propios para la actividad</v>
          </cell>
          <cell r="F420">
            <v>3523156</v>
          </cell>
        </row>
        <row r="421">
          <cell r="C421">
            <v>793902</v>
          </cell>
          <cell r="D421" t="str">
            <v>REDUCCION ABIERTA DE FRACTURA EN FALANGES DE PIE (UNA O MAS) CON FIJACION INTERNA</v>
          </cell>
          <cell r="E421" t="str">
            <v>Honorarios de profesional especialista; apoyo anestesico (cuando se requiere); salas dotadas para tal fin; dotación de materiales, insumo y medicamentos propios para la actividad</v>
          </cell>
          <cell r="F421">
            <v>2243718.75</v>
          </cell>
        </row>
        <row r="422">
          <cell r="C422">
            <v>793910</v>
          </cell>
          <cell r="D422" t="str">
            <v>REDUCCION ABIERTA DE FRACTURA DEL ILIACO CON FIJACION INTERNA (DISPOSITIVOS DE FIJACION U OSTEOSINTESIS)</v>
          </cell>
          <cell r="E422" t="str">
            <v>Honorarios de profesional especialista; apoyo anestesico (cuando se requiere); salas dotadas para tal fin; dotación de materiales, insumo y medicamentos propios para la actividad</v>
          </cell>
          <cell r="F422">
            <v>3926422.5</v>
          </cell>
        </row>
        <row r="423">
          <cell r="C423">
            <v>793911</v>
          </cell>
          <cell r="D423" t="str">
            <v>REDUCCION ABIERTA DE FRACTURA EN RAMAS PUBIS CON FIJACION INTERNA (DISPOSITIVOS DE FIJACION U OSTEOSINTESIS)</v>
          </cell>
          <cell r="E423" t="str">
            <v>Honorarios de profesional especialista; apoyo anestesico (cuando se requiere); salas dotadas para tal fin; dotación de materiales, insumo y medicamentos propios para la actividad</v>
          </cell>
          <cell r="F423">
            <v>3926422.5</v>
          </cell>
        </row>
        <row r="424">
          <cell r="C424">
            <v>793912</v>
          </cell>
          <cell r="D424" t="str">
            <v>REDUCCION ABIERTA DE FRACTURA EN SINFISIS PUBICA CON FIJACION INTERNA (DISPOSITIVOS DE FIJACION U OSTEOSINTESIS)</v>
          </cell>
          <cell r="E424" t="str">
            <v>Honorarios de profesional especialista; apoyo anestesico (cuando se requiere); salas dotadas para tal fin; dotación de materiales, insumo y medicamentos propios para la actividad</v>
          </cell>
          <cell r="F424">
            <v>3926422.5</v>
          </cell>
        </row>
        <row r="425">
          <cell r="C425">
            <v>793922</v>
          </cell>
          <cell r="D425" t="str">
            <v>REDUCCION ABIERTA DE FRACTURA DE LAMINA CUADRILATERA CON ABORDAJE ANTERIOR MAS VENTANA LATERAL ILIOINGUINAL CON FIJACION INTERNA</v>
          </cell>
          <cell r="E425" t="str">
            <v>Honorarios de profesional especialista; apoyo anestesico (cuando se requiere); salas dotadas para tal fin; dotación de materiales, insumo y medicamentos propios para la actividad</v>
          </cell>
          <cell r="F425">
            <v>4190777.5</v>
          </cell>
        </row>
        <row r="426">
          <cell r="C426">
            <v>794101</v>
          </cell>
          <cell r="D426" t="str">
            <v>REDUCCION CERRADA DE EPIFISIS SEPARADA EN HUMERO SIN FIJACION</v>
          </cell>
          <cell r="E426" t="str">
            <v>Honorarios de profesional especialista; apoyo anestesico (cuando se requiere); salas dotadas para tal fin; dotación de materiales, insumo y medicamentos propios para la actividad</v>
          </cell>
          <cell r="F426">
            <v>1748110</v>
          </cell>
        </row>
        <row r="427">
          <cell r="C427">
            <v>794102</v>
          </cell>
          <cell r="D427" t="str">
            <v>REDUCCION CERRADA DE EPIFISIS SEPARADA EN HUMERO CON FIJACION</v>
          </cell>
          <cell r="E427" t="str">
            <v>Honorarios de profesional especialista; apoyo anestesico (cuando se requiere); salas dotadas para tal fin; dotación de materiales, insumo y medicamentos propios para la actividad</v>
          </cell>
          <cell r="F427">
            <v>3099005</v>
          </cell>
        </row>
        <row r="428">
          <cell r="C428">
            <v>794201</v>
          </cell>
          <cell r="D428" t="str">
            <v>REDUCCION CERRADA DE EPIFISIS SEPARADA EN CUBITO O RADIO SIN FIJACION</v>
          </cell>
          <cell r="E428" t="str">
            <v>Honorarios de profesional especialista; apoyo anestesico (cuando se requiere); salas dotadas para tal fin; dotación de materiales, insumo y medicamentos propios para la actividad</v>
          </cell>
          <cell r="F428">
            <v>1398124</v>
          </cell>
        </row>
        <row r="429">
          <cell r="C429">
            <v>794202</v>
          </cell>
          <cell r="D429" t="str">
            <v>REDUCCION CERRADA DE EPIFISIS SEPARADA EN CUBITO O RADIO CON FIJACION</v>
          </cell>
          <cell r="E429" t="str">
            <v>Honorarios de profesional especialista; apoyo anestesico (cuando se requiere); salas dotadas para tal fin; dotación de materiales, insumo y medicamentos propios para la actividad</v>
          </cell>
          <cell r="F429">
            <v>2296895.3279999997</v>
          </cell>
        </row>
        <row r="430">
          <cell r="C430">
            <v>794203</v>
          </cell>
          <cell r="D430" t="str">
            <v>REDUCCION CERRADA DE EPIFISIS SEPARADA EN RADIO Y CUBITO SIN FIJACION</v>
          </cell>
          <cell r="E430" t="str">
            <v>Honorarios de profesional especialista; apoyo anestesico (cuando se requiere); salas dotadas para tal fin; dotación de materiales, insumo y medicamentos propios para la actividad</v>
          </cell>
          <cell r="F430">
            <v>1580442.5</v>
          </cell>
        </row>
        <row r="431">
          <cell r="C431">
            <v>794204</v>
          </cell>
          <cell r="D431" t="str">
            <v>REDUCCION CERRADA DE EPIFISIS SEPARADA EN RADIO Y CUBITO CON FIJACION</v>
          </cell>
          <cell r="E431" t="str">
            <v>Honorarios de profesional especialista; apoyo anestesico (cuando se requiere); salas dotadas para tal fin; dotación de materiales, insumo y medicamentos propios para la actividad</v>
          </cell>
          <cell r="F431">
            <v>2562332.5</v>
          </cell>
        </row>
        <row r="432">
          <cell r="C432">
            <v>794501</v>
          </cell>
          <cell r="D432" t="str">
            <v>REDUCCION CERRADA DE EPIFISIS SEPARADA EN FEMUR SIN FIJACION</v>
          </cell>
          <cell r="E432" t="str">
            <v>Honorarios de profesional especialista; apoyo anestesico (cuando se requiere); salas dotadas para tal fin; dotación de materiales, insumo y medicamentos propios para la actividad</v>
          </cell>
          <cell r="F432">
            <v>2481570</v>
          </cell>
        </row>
        <row r="433">
          <cell r="C433">
            <v>794502</v>
          </cell>
          <cell r="D433" t="str">
            <v>REDUCCION CERRADA DE EPIFISIS SEPARADA EN FEMUR CON FIJACION</v>
          </cell>
          <cell r="E433" t="str">
            <v>Honorarios de profesional especialista; apoyo anestesico (cuando se requiere); salas dotadas para tal fin; dotación de materiales, insumo y medicamentos propios para la actividad</v>
          </cell>
          <cell r="F433">
            <v>2243718.75</v>
          </cell>
        </row>
        <row r="434">
          <cell r="C434">
            <v>794601</v>
          </cell>
          <cell r="D434" t="str">
            <v>REDUCCION CERRADA DE EPIFISIS SEPARADA DE TIBIA O PERONE SIN FIJACION</v>
          </cell>
          <cell r="E434" t="str">
            <v>Honorarios de profesional especialista; apoyo anestesico (cuando se requiere); salas dotadas para tal fin; dotación de materiales, insumo y medicamentos propios para la actividad</v>
          </cell>
          <cell r="F434">
            <v>1984892</v>
          </cell>
        </row>
        <row r="435">
          <cell r="C435">
            <v>794602</v>
          </cell>
          <cell r="D435" t="str">
            <v>REDUCCION INDIRECTA DE EPIFISIS SEPARADA DE TIBIA O PERONE CON FIJACION</v>
          </cell>
          <cell r="E435" t="str">
            <v>Honorarios de profesional especialista; apoyo anestesico (cuando se requiere); salas dotadas para tal fin; dotación de materiales, insumo y medicamentos propios para la actividad</v>
          </cell>
          <cell r="F435">
            <v>3313583</v>
          </cell>
        </row>
        <row r="436">
          <cell r="C436">
            <v>794603</v>
          </cell>
          <cell r="D436" t="str">
            <v>REDUCCION CERRADA DE EPIFISIS SEPARADA DE TIBIA Y PERONE SIN FIJACION</v>
          </cell>
          <cell r="E436" t="str">
            <v>Honorarios de profesional especialista; apoyo anestesico (cuando se requiere); salas dotadas para tal fin; dotación de materiales, insumo y medicamentos propios para la actividad</v>
          </cell>
          <cell r="F436">
            <v>1984892</v>
          </cell>
        </row>
        <row r="437">
          <cell r="C437">
            <v>794604</v>
          </cell>
          <cell r="D437" t="str">
            <v>REDUCCION INDIRECTA DE EPIFISIS SEPARADA DE TIBIA Y PERONE CON FIJACION</v>
          </cell>
          <cell r="E437" t="str">
            <v>Honorarios de profesional especialista; apoyo anestesico (cuando se requiere); salas dotadas para tal fin; dotación de materiales, insumo y medicamentos propios para la actividad</v>
          </cell>
          <cell r="F437">
            <v>3313583</v>
          </cell>
        </row>
        <row r="438">
          <cell r="C438">
            <v>795101</v>
          </cell>
          <cell r="D438" t="str">
            <v>REDUCCION ABIERTA SIN FIJACION INTERNA DE EPIFISIS SEPARADA DE HUMERO</v>
          </cell>
          <cell r="E438" t="str">
            <v>Honorarios de profesional especialista; apoyo anestesico (cuando se requiere); salas dotadas para tal fin; dotación de materiales, insumo y medicamentos propios para la actividad</v>
          </cell>
          <cell r="F438">
            <v>2041357.5</v>
          </cell>
        </row>
        <row r="439">
          <cell r="C439">
            <v>795102</v>
          </cell>
          <cell r="D439" t="str">
            <v>REDUCCION ABIERTA CON FIJACION INTERNA DE EPIFISIS SEPARADA DE HUMERO</v>
          </cell>
          <cell r="E439" t="str">
            <v>Honorarios de profesional especialista; apoyo anestesico (cuando se requiere); salas dotadas para tal fin; dotación de materiales, insumo y medicamentos propios para la actividad</v>
          </cell>
          <cell r="F439">
            <v>3248700</v>
          </cell>
        </row>
        <row r="440">
          <cell r="C440">
            <v>795201</v>
          </cell>
          <cell r="D440" t="str">
            <v>REDUCCION ABIERTA DE EPIFISIS SEPARADA DE RADIO O CUBITO SIN FIJACION</v>
          </cell>
          <cell r="E440" t="str">
            <v>Honorarios de profesional especialista; apoyo anestesico (cuando se requiere); salas dotadas para tal fin; dotación de materiales, insumo y medicamentos propios para la actividad</v>
          </cell>
          <cell r="F440">
            <v>1580442.5</v>
          </cell>
        </row>
        <row r="441">
          <cell r="C441">
            <v>795202</v>
          </cell>
          <cell r="D441" t="str">
            <v>REDUCCION ABIERTA DE EPIFISIS SEPARADA DE RADIO O CUBITO CON FIJACION</v>
          </cell>
          <cell r="E441" t="str">
            <v>Honorarios de profesional especialista; apoyo anestesico (cuando se requiere); salas dotadas para tal fin; dotación de materiales, insumo y medicamentos propios para la actividad</v>
          </cell>
          <cell r="F441">
            <v>2558599.4145627934</v>
          </cell>
        </row>
        <row r="442">
          <cell r="C442">
            <v>795203</v>
          </cell>
          <cell r="D442" t="str">
            <v>REDUCCION ABIERTA DE EPIFISIS SEPARADA DE RADIO Y CUBITO SIN FIJACION</v>
          </cell>
          <cell r="E442" t="str">
            <v>Honorarios de profesional especialista; apoyo anestesico (cuando se requiere); salas dotadas para tal fin; dotación de materiales, insumo y medicamentos propios para la actividad</v>
          </cell>
          <cell r="F442">
            <v>1580442.5</v>
          </cell>
        </row>
        <row r="443">
          <cell r="C443">
            <v>795204</v>
          </cell>
          <cell r="D443" t="str">
            <v>REDUCCION ABIERTA DE EPIFISIS SEPARADA DE RADIO Y CUBITO CON FIJACION</v>
          </cell>
          <cell r="E443" t="str">
            <v>Honorarios de profesional especialista; apoyo anestesico (cuando se requiere); salas dotadas para tal fin; dotación de materiales, insumo y medicamentos propios para la actividad</v>
          </cell>
          <cell r="F443">
            <v>2562332.5</v>
          </cell>
        </row>
        <row r="444">
          <cell r="C444">
            <v>795601</v>
          </cell>
          <cell r="D444" t="str">
            <v>REDUCCION ABIERTA DE EPIFISIS SEPARADA DE TIBIA O PERONE SIN FIJACION</v>
          </cell>
          <cell r="E444" t="str">
            <v>Honorarios de profesional especialista; apoyo anestesico (cuando se requiere); salas dotadas para tal fin; dotación de materiales, insumo y medicamentos propios para la actividad</v>
          </cell>
          <cell r="F444">
            <v>3389746.2159565976</v>
          </cell>
        </row>
        <row r="445">
          <cell r="C445">
            <v>795602</v>
          </cell>
          <cell r="D445" t="str">
            <v>REDUCCION ABIERTA DE EPIFISIS SEPARADA DE TIBIA O PERONE CON FIJACION</v>
          </cell>
          <cell r="E445" t="str">
            <v>Honorarios de profesional especialista; apoyo anestesico (cuando se requiere); salas dotadas para tal fin; dotación de materiales, insumo y medicamentos propios para la actividad</v>
          </cell>
          <cell r="F445">
            <v>3926422.5</v>
          </cell>
        </row>
        <row r="446">
          <cell r="C446">
            <v>795603</v>
          </cell>
          <cell r="D446" t="str">
            <v>REDUCCION ABIERTA DE EPIFISIS SEPARADA DE TIBIA Y PERONE SIN FIJACION</v>
          </cell>
          <cell r="E446" t="str">
            <v>Honorarios de profesional especialista; apoyo anestesico (cuando se requiere); salas dotadas para tal fin; dotación de materiales, insumo y medicamentos propios para la actividad</v>
          </cell>
          <cell r="F446">
            <v>3418870</v>
          </cell>
        </row>
        <row r="447">
          <cell r="C447">
            <v>795604</v>
          </cell>
          <cell r="D447" t="str">
            <v>REDUCCION ABIERTA DE EPIFISIS SEPARADA DE TIBIA Y PERONE CON FIJACION</v>
          </cell>
          <cell r="E447" t="str">
            <v>Honorarios de profesional especialista; apoyo anestesico (cuando se requiere); salas dotadas para tal fin; dotación de materiales, insumo y medicamentos propios para la actividad</v>
          </cell>
          <cell r="F447">
            <v>3926422.5</v>
          </cell>
        </row>
        <row r="448">
          <cell r="C448">
            <v>796101</v>
          </cell>
          <cell r="D448" t="str">
            <v>LAVADO Y DESBRIDAMIENTO DE FRACTURA ABIERTA DE HUMERO</v>
          </cell>
          <cell r="E448" t="str">
            <v>Honorarios de profesional especialista; apoyo anestesico (cuando se requiere); salas dotadas para tal fin; dotación de materiales, insumo y medicamentos propios para la actividad</v>
          </cell>
          <cell r="F448">
            <v>1985074</v>
          </cell>
        </row>
        <row r="449">
          <cell r="C449">
            <v>796201</v>
          </cell>
          <cell r="D449" t="str">
            <v>LAVADO Y DESBRIDAMIENTO DE FRACTURA ABIERTA DE CUBITO O RADIO</v>
          </cell>
          <cell r="E449" t="str">
            <v>Honorarios de profesional especialista; apoyo anestesico (cuando se requiere); salas dotadas para tal fin; dotación de materiales, insumo y medicamentos propios para la actividad</v>
          </cell>
          <cell r="F449">
            <v>2243718.75</v>
          </cell>
        </row>
        <row r="450">
          <cell r="C450">
            <v>796301</v>
          </cell>
          <cell r="D450" t="str">
            <v>LAVADO Y DESBRIDAMIENTO DE FRACTURA ABIERTA O EXPUESTA EN MANO (EXCEPTO FALANGES)</v>
          </cell>
          <cell r="E450" t="str">
            <v>Honorarios de profesional especialista; apoyo anestesico (cuando se requiere); salas dotadas para tal fin; dotación de materiales, insumo y medicamentos propios para la actividad</v>
          </cell>
          <cell r="F450">
            <v>1268540</v>
          </cell>
        </row>
        <row r="451">
          <cell r="C451">
            <v>796401</v>
          </cell>
          <cell r="D451" t="str">
            <v>LAVADO Y DESBRIDAMIENTO DE FRACTURAS EXPUESTAS DE FALANGES EN MANO</v>
          </cell>
          <cell r="E451" t="str">
            <v>Honorarios de profesional especialista; apoyo anestesico (cuando se requiere); salas dotadas para tal fin; dotación de materiales, insumo y medicamentos propios para la actividad</v>
          </cell>
          <cell r="F451">
            <v>801437</v>
          </cell>
        </row>
        <row r="452">
          <cell r="C452">
            <v>796501</v>
          </cell>
          <cell r="D452" t="str">
            <v>LAVADO Y DESBRIDAMIENTO DE FRACTURA ABIERTA DE FEMUR</v>
          </cell>
          <cell r="E452" t="str">
            <v>Honorarios de profesional especialista; apoyo anestesico (cuando se requiere); salas dotadas para tal fin; dotación de materiales, insumo y medicamentos propios para la actividad</v>
          </cell>
          <cell r="F452">
            <v>2684290.8624727833</v>
          </cell>
        </row>
        <row r="453">
          <cell r="C453">
            <v>796601</v>
          </cell>
          <cell r="D453" t="str">
            <v>LAVADO Y DESBRIDAMIENTO DE FRACTURA ABIERTA DE TIBIA O PERONE</v>
          </cell>
          <cell r="E453" t="str">
            <v>Honorarios de profesional especialista; apoyo anestesico (cuando se requiere); salas dotadas para tal fin; dotación de materiales, insumo y medicamentos propios para la actividad</v>
          </cell>
          <cell r="F453">
            <v>2266719</v>
          </cell>
        </row>
        <row r="454">
          <cell r="C454">
            <v>796701</v>
          </cell>
          <cell r="D454" t="str">
            <v>LAVADO Y DESBRIDAMIENTO DE FRACTURA ABIERTA DE TARSIANOS O METATARSIANOS</v>
          </cell>
          <cell r="E454" t="str">
            <v>Honorarios de profesional especialista; apoyo anestesico (cuando se requiere); salas dotadas para tal fin; dotación de materiales, insumo y medicamentos propios para la actividad</v>
          </cell>
          <cell r="F454">
            <v>1014559</v>
          </cell>
        </row>
        <row r="455">
          <cell r="C455">
            <v>796801</v>
          </cell>
          <cell r="D455" t="str">
            <v>LAVADO Y DESBRIDAMIENTO DE FRACTURA ABIERTA DE DEDOS DE PIE</v>
          </cell>
          <cell r="E455" t="str">
            <v>Honorarios de profesional especialista; apoyo anestesico (cuando se requiere); salas dotadas para tal fin; dotación de materiales, insumo y medicamentos propios para la actividad</v>
          </cell>
          <cell r="F455">
            <v>1001910</v>
          </cell>
        </row>
        <row r="456">
          <cell r="C456">
            <v>796902</v>
          </cell>
          <cell r="D456" t="str">
            <v>LAVADO Y DESBRIDAMIENTO DE FRACTURA EXPUESTA DE ROTULA</v>
          </cell>
          <cell r="E456" t="str">
            <v>Honorarios de profesional especialista; apoyo anestesico (cuando se requiere); salas dotadas para tal fin; dotación de materiales, insumo y medicamentos propios para la actividad</v>
          </cell>
          <cell r="F456">
            <v>905791.25</v>
          </cell>
        </row>
        <row r="457">
          <cell r="C457">
            <v>796903</v>
          </cell>
          <cell r="D457" t="str">
            <v>LAVADO Y DESBRIDAMIENTO DE FRACTURA EXPUESTA DE PELVIS</v>
          </cell>
          <cell r="E457" t="str">
            <v>Honorarios de profesional especialista; apoyo anestesico (cuando se requiere); salas dotadas para tal fin; dotación de materiales, insumo y medicamentos propios para la actividad</v>
          </cell>
          <cell r="F457">
            <v>2481570</v>
          </cell>
        </row>
        <row r="458">
          <cell r="C458">
            <v>797101</v>
          </cell>
          <cell r="D458" t="str">
            <v>REDUCCION CERRADA DE LUXACION EN HOMBRO</v>
          </cell>
          <cell r="E458" t="str">
            <v>Honorarios de profesional especialista; apoyo anestesico (cuando se requiere); salas dotadas para tal fin; dotación de materiales, insumo y medicamentos propios para la actividad</v>
          </cell>
          <cell r="F458">
            <v>1014559</v>
          </cell>
        </row>
        <row r="459">
          <cell r="C459">
            <v>797201</v>
          </cell>
          <cell r="D459" t="str">
            <v>REDUCCION CERRADA DE LUXACION EN CODO</v>
          </cell>
          <cell r="E459" t="str">
            <v>Honorarios de profesional especialista; apoyo anestesico (cuando se requiere); salas dotadas para tal fin; dotación de materiales, insumo y medicamentos propios para la actividad</v>
          </cell>
          <cell r="F459">
            <v>1014559</v>
          </cell>
        </row>
        <row r="460">
          <cell r="C460">
            <v>797301</v>
          </cell>
          <cell r="D460" t="str">
            <v>REDUCCION CERRADA DE LUXACION EN MUNECA</v>
          </cell>
          <cell r="E460" t="str">
            <v>Honorarios de profesional especialista; apoyo anestesico (cuando se requiere); salas dotadas para tal fin; dotación de materiales, insumo y medicamentos propios para la actividad</v>
          </cell>
          <cell r="F460">
            <v>1398306</v>
          </cell>
        </row>
        <row r="461">
          <cell r="C461">
            <v>797401</v>
          </cell>
          <cell r="D461" t="str">
            <v>REDUCCION CERRADA DE LUXACION CARPIANA</v>
          </cell>
          <cell r="E461" t="str">
            <v>Honorarios de profesional especialista; apoyo anestesico (cuando se requiere); salas dotadas para tal fin; dotación de materiales, insumo y medicamentos propios para la actividad</v>
          </cell>
          <cell r="F461">
            <v>1599962</v>
          </cell>
        </row>
        <row r="462">
          <cell r="C462">
            <v>797402</v>
          </cell>
          <cell r="D462" t="str">
            <v>REDUCCION CERRADA DE LUXACION CARPOMETACARPIANA</v>
          </cell>
          <cell r="E462" t="str">
            <v>Honorarios de profesional especialista; apoyo anestesico (cuando se requiere); salas dotadas para tal fin; dotación de materiales, insumo y medicamentos propios para la actividad</v>
          </cell>
          <cell r="F462">
            <v>1599962</v>
          </cell>
        </row>
        <row r="463">
          <cell r="C463">
            <v>797403</v>
          </cell>
          <cell r="D463" t="str">
            <v>REDUCCION CERRADA DE LUXACION METACARPOFALANGICA (UNA O MAS)</v>
          </cell>
          <cell r="E463" t="str">
            <v>Honorarios de profesional especialista; apoyo anestesico (cuando se requiere); salas dotadas para tal fin; dotación de materiales, insumo y medicamentos propios para la actividad</v>
          </cell>
          <cell r="F463">
            <v>1599962</v>
          </cell>
        </row>
        <row r="464">
          <cell r="C464">
            <v>797404</v>
          </cell>
          <cell r="D464" t="str">
            <v>REDUCCION CERRADA DE LUXACION INTERFALANGICA (UNA O MAS)</v>
          </cell>
          <cell r="E464" t="str">
            <v>Honorarios de profesional especialista; apoyo anestesico (cuando se requiere); salas dotadas para tal fin; dotación de materiales, insumo y medicamentos propios para la actividad</v>
          </cell>
          <cell r="F464">
            <v>1599962</v>
          </cell>
        </row>
        <row r="465">
          <cell r="C465">
            <v>797501</v>
          </cell>
          <cell r="D465" t="str">
            <v>REDUCCION CERRADA DE DISPLASIA O LUXACION CONGENITA DE CADERA (UNI O BILATERAL)</v>
          </cell>
          <cell r="E465" t="str">
            <v>Honorarios de profesional especialista; apoyo anestesico (cuando se requiere); salas dotadas para tal fin; dotación de materiales, insumo y medicamentos propios para la actividad</v>
          </cell>
          <cell r="F465">
            <v>3473561</v>
          </cell>
        </row>
        <row r="466">
          <cell r="C466">
            <v>797502</v>
          </cell>
          <cell r="D466" t="str">
            <v>REDUCCION CERRADA DE LUXACION TRAUMATICA DE CADERA</v>
          </cell>
          <cell r="E466" t="str">
            <v>Honorarios de profesional especialista; apoyo anestesico (cuando se requiere); salas dotadas para tal fin; dotación de materiales, insumo y medicamentos propios para la actividad</v>
          </cell>
          <cell r="F466">
            <v>1985074</v>
          </cell>
        </row>
        <row r="467">
          <cell r="C467">
            <v>797503</v>
          </cell>
          <cell r="D467" t="str">
            <v>REDUCCION CERRADA DE DISPLASIA O LUXACION CONGENITA DE CADERA CON TENOTOMIA DE ADUCTORES O PSOAS</v>
          </cell>
          <cell r="E467" t="str">
            <v>Honorarios de profesional especialista; apoyo anestesico (cuando se requiere); salas dotadas para tal fin; dotación de materiales, insumo y medicamentos propios para la actividad</v>
          </cell>
          <cell r="F467">
            <v>3473561</v>
          </cell>
        </row>
        <row r="468">
          <cell r="C468">
            <v>797601</v>
          </cell>
          <cell r="D468" t="str">
            <v>REDUCCION CERRADA DE LUXACION TRAUMATICA DE RODILLA</v>
          </cell>
          <cell r="E468" t="str">
            <v>Honorarios de profesional especialista; apoyo anestesico (cuando se requiere); salas dotadas para tal fin; dotación de materiales, insumo y medicamentos propios para la actividad</v>
          </cell>
          <cell r="F468">
            <v>1014559</v>
          </cell>
        </row>
        <row r="469">
          <cell r="C469">
            <v>797602</v>
          </cell>
          <cell r="D469" t="str">
            <v>REDUCCION CERRADA DE LUXACION TIBIOPERONERA PROXIMAL</v>
          </cell>
          <cell r="E469" t="str">
            <v>Honorarios de profesional especialista; apoyo anestesico (cuando se requiere); salas dotadas para tal fin; dotación de materiales, insumo y medicamentos propios para la actividad</v>
          </cell>
          <cell r="F469">
            <v>2243718.75</v>
          </cell>
        </row>
        <row r="470">
          <cell r="C470">
            <v>797603</v>
          </cell>
          <cell r="D470" t="str">
            <v>REDUCCION CERRADA DE LUXACION TRAUMATICA DE ROTULA</v>
          </cell>
          <cell r="E470" t="str">
            <v>Honorarios de profesional especialista; apoyo anestesico (cuando se requiere); salas dotadas para tal fin; dotación de materiales, insumo y medicamentos propios para la actividad</v>
          </cell>
          <cell r="F470">
            <v>1014559</v>
          </cell>
        </row>
        <row r="471">
          <cell r="C471">
            <v>797701</v>
          </cell>
          <cell r="D471" t="str">
            <v>REDUCCION CERRADA DE LUXACION TRAUMATICA TOBILLO (CUELLO DE PIE)</v>
          </cell>
          <cell r="E471" t="str">
            <v>Honorarios de profesional especialista; apoyo anestesico (cuando se requiere); salas dotadas para tal fin; dotación de materiales, insumo y medicamentos propios para la actividad</v>
          </cell>
          <cell r="F471">
            <v>1014559</v>
          </cell>
        </row>
        <row r="472">
          <cell r="C472">
            <v>797801</v>
          </cell>
          <cell r="D472" t="str">
            <v>REDUCCION CERRADA DE LUXACION TARSO-METATARSIANOS</v>
          </cell>
          <cell r="E472" t="str">
            <v>Honorarios de profesional especialista; apoyo anestesico (cuando se requiere); salas dotadas para tal fin; dotación de materiales, insumo y medicamentos propios para la actividad</v>
          </cell>
          <cell r="F472">
            <v>1398124</v>
          </cell>
        </row>
        <row r="473">
          <cell r="C473">
            <v>797802</v>
          </cell>
          <cell r="D473" t="str">
            <v>REDUCCION CERRADA DE LUXACION TARSO-METATARSIANOS CON FIJACION PERCUTANEA</v>
          </cell>
          <cell r="E473" t="str">
            <v>Honorarios de profesional especialista; apoyo anestesico (cuando se requiere); salas dotadas para tal fin; dotación de materiales, insumo y medicamentos propios para la actividad</v>
          </cell>
          <cell r="F473">
            <v>1580442.5</v>
          </cell>
        </row>
        <row r="474">
          <cell r="C474">
            <v>797803</v>
          </cell>
          <cell r="D474" t="str">
            <v>REDUCCION CERRADA DE LUXACIONES METATARSO-FALANGICAS O INTERFALANGICAS EN PIE</v>
          </cell>
          <cell r="E474" t="str">
            <v>Honorarios de profesional especialista; apoyo anestesico (cuando se requiere); salas dotadas para tal fin; dotación de materiales, insumo y medicamentos propios para la actividad</v>
          </cell>
          <cell r="F474">
            <v>1398124</v>
          </cell>
        </row>
        <row r="475">
          <cell r="C475">
            <v>797902</v>
          </cell>
          <cell r="D475" t="str">
            <v>REDUCCION CERRADA DE LUXACION DE SACRO Y COCCIX</v>
          </cell>
          <cell r="E475" t="str">
            <v>Honorarios de profesional especialista; apoyo anestesico (cuando se requiere); salas dotadas para tal fin; dotación de materiales, insumo y medicamentos propios para la actividad</v>
          </cell>
          <cell r="F475">
            <v>673968.75</v>
          </cell>
        </row>
        <row r="476">
          <cell r="C476">
            <v>798101</v>
          </cell>
          <cell r="D476" t="str">
            <v>REDUCCION ABIERTA DE LUXACION ACROMIOCLAVICULAR</v>
          </cell>
          <cell r="E476" t="str">
            <v>Honorarios de profesional especialista; apoyo anestesico (cuando se requiere); salas dotadas para tal fin; dotación de materiales, insumo y medicamentos propios para la actividad</v>
          </cell>
          <cell r="F476">
            <v>3024476</v>
          </cell>
        </row>
        <row r="477">
          <cell r="C477">
            <v>798102</v>
          </cell>
          <cell r="D477" t="str">
            <v>REDUCCION ABIERTA DE LA LUXACION GLENOHUMERAL</v>
          </cell>
          <cell r="E477" t="str">
            <v>Honorarios de profesional especialista; apoyo anestesico (cuando se requiere); salas dotadas para tal fin; dotación de materiales, insumo y medicamentos propios para la actividad</v>
          </cell>
          <cell r="F477">
            <v>3473561</v>
          </cell>
        </row>
        <row r="478">
          <cell r="C478">
            <v>798201</v>
          </cell>
          <cell r="D478" t="str">
            <v>REDUCCION ABIERTA DE LUXACION DE LA CABEZA RADIAL</v>
          </cell>
          <cell r="E478" t="str">
            <v>Honorarios de profesional especialista; apoyo anestesico (cuando se requiere); salas dotadas para tal fin; dotación de materiales, insumo y medicamentos propios para la actividad</v>
          </cell>
          <cell r="F478">
            <v>3473561</v>
          </cell>
        </row>
        <row r="479">
          <cell r="C479">
            <v>798302</v>
          </cell>
          <cell r="D479" t="str">
            <v>REDUCCION DE LUXACION RADIOCUBITAL VIA ABIERTA</v>
          </cell>
          <cell r="E479" t="str">
            <v>Honorarios de profesional especialista; apoyo anestesico (cuando se requiere); salas dotadas para tal fin; dotación de materiales, insumo y medicamentos propios para la actividad</v>
          </cell>
          <cell r="F479">
            <v>1985074</v>
          </cell>
        </row>
        <row r="480">
          <cell r="C480">
            <v>798303</v>
          </cell>
          <cell r="D480" t="str">
            <v>REDUCCION ABIERTA DE LUXACION RADIOCUBITAL VIA ARTROSCOPICA</v>
          </cell>
          <cell r="E480" t="str">
            <v>Honorarios de profesional especialista; apoyo anestesico (cuando se requiere); salas dotadas para tal fin; dotación de materiales, insumo y medicamentos propios para la actividad</v>
          </cell>
          <cell r="F480">
            <v>1985074</v>
          </cell>
        </row>
        <row r="481">
          <cell r="C481">
            <v>798401</v>
          </cell>
          <cell r="D481" t="str">
            <v>REDUCCION CON FIJACION DE LUXACION CARPIANA VIA ABIERTA</v>
          </cell>
          <cell r="E481" t="str">
            <v>Honorarios de profesional especialista; apoyo anestesico (cuando se requiere); salas dotadas para tal fin; dotación de materiales, insumo y medicamentos propios para la actividad</v>
          </cell>
          <cell r="F481">
            <v>3473561</v>
          </cell>
        </row>
        <row r="482">
          <cell r="C482">
            <v>798402</v>
          </cell>
          <cell r="D482" t="str">
            <v>REDUCCION CON FIJACION DE LUXACION CARPIANA VIA ARTROSCOPICA</v>
          </cell>
          <cell r="E482" t="str">
            <v>Honorarios de profesional especialista; apoyo anestesico (cuando se requiere); salas dotadas para tal fin; dotación de materiales, insumo y medicamentos propios para la actividad</v>
          </cell>
          <cell r="F482">
            <v>3473561</v>
          </cell>
        </row>
        <row r="483">
          <cell r="C483">
            <v>798403</v>
          </cell>
          <cell r="D483" t="str">
            <v>REDUCCION CON FIJACION DE LUXACION CARPO-METACARPIANA VIA ABIERTA</v>
          </cell>
          <cell r="E483" t="str">
            <v>Honorarios de profesional especialista; apoyo anestesico (cuando se requiere); salas dotadas para tal fin; dotación de materiales, insumo y medicamentos propios para la actividad</v>
          </cell>
          <cell r="F483">
            <v>3024476</v>
          </cell>
        </row>
        <row r="484">
          <cell r="C484">
            <v>798404</v>
          </cell>
          <cell r="D484" t="str">
            <v>REDUCCION CON FIJACION DE LUXACION CARPO-METACARPIANA VIA ARTROSCOPICA</v>
          </cell>
          <cell r="E484" t="str">
            <v>Honorarios de profesional especialista; apoyo anestesico (cuando se requiere); salas dotadas para tal fin; dotación de materiales, insumo y medicamentos propios para la actividad</v>
          </cell>
          <cell r="F484">
            <v>3024476</v>
          </cell>
        </row>
        <row r="485">
          <cell r="C485">
            <v>798405</v>
          </cell>
          <cell r="D485" t="str">
            <v>REDUCCION CON FIJACION DE LUXACION METACARPOFALANGICA O INTERFALANGICA VIA ABIERTA</v>
          </cell>
          <cell r="E485" t="str">
            <v>Honorarios de profesional especialista; apoyo anestesico (cuando se requiere); salas dotadas para tal fin; dotación de materiales, insumo y medicamentos propios para la actividad</v>
          </cell>
          <cell r="F485">
            <v>3024476</v>
          </cell>
        </row>
        <row r="486">
          <cell r="C486">
            <v>798406</v>
          </cell>
          <cell r="D486" t="str">
            <v>REDUCCION CON FIJACION DE LUXACION METACARPOFALANGICA O INTERFALANGICA VIA ARTROSCOPICA</v>
          </cell>
          <cell r="E486" t="str">
            <v>Honorarios de profesional especialista; apoyo anestesico (cuando se requiere); salas dotadas para tal fin; dotación de materiales, insumo y medicamentos propios para la actividad</v>
          </cell>
          <cell r="F486">
            <v>3024476</v>
          </cell>
        </row>
        <row r="487">
          <cell r="C487">
            <v>798501</v>
          </cell>
          <cell r="D487" t="str">
            <v>REDUCCION ABIERTA DE LUXACION CONGENITA DE CADERA</v>
          </cell>
          <cell r="E487" t="str">
            <v>Honorarios de profesional especialista; apoyo anestesico (cuando se requiere); salas dotadas para tal fin; dotación de materiales, insumo y medicamentos propios para la actividad</v>
          </cell>
          <cell r="F487">
            <v>3407768</v>
          </cell>
        </row>
        <row r="488">
          <cell r="C488">
            <v>798502</v>
          </cell>
          <cell r="D488" t="str">
            <v>REDUCCION ABIERTA DE LUXACION TRAUMATICA DE CADERA</v>
          </cell>
          <cell r="E488" t="str">
            <v>Honorarios de profesional especialista; apoyo anestesico (cuando se requiere); salas dotadas para tal fin; dotación de materiales, insumo y medicamentos propios para la actividad</v>
          </cell>
          <cell r="F488">
            <v>3473561</v>
          </cell>
        </row>
        <row r="489">
          <cell r="C489">
            <v>798601</v>
          </cell>
          <cell r="D489" t="str">
            <v>REDUCCION ABIERTA DE LUXACION DE LA RODILLA</v>
          </cell>
          <cell r="E489" t="str">
            <v>Honorarios de profesional especialista; apoyo anestesico (cuando se requiere); salas dotadas para tal fin; dotación de materiales, insumo y medicamentos propios para la actividad</v>
          </cell>
          <cell r="F489">
            <v>3024476</v>
          </cell>
        </row>
        <row r="490">
          <cell r="C490">
            <v>798602</v>
          </cell>
          <cell r="D490" t="str">
            <v>REDUCCION ABIERTA DE LUXACION DE ROTULA</v>
          </cell>
          <cell r="E490" t="str">
            <v>Honorarios de profesional especialista; apoyo anestesico (cuando se requiere); salas dotadas para tal fin; dotación de materiales, insumo y medicamentos propios para la actividad</v>
          </cell>
          <cell r="F490">
            <v>3024476</v>
          </cell>
        </row>
        <row r="491">
          <cell r="C491">
            <v>798701</v>
          </cell>
          <cell r="D491" t="str">
            <v>REDUCCION ABIERTA DE LUXACION DE TOBILLO (TIBIOASTRAGALINA)</v>
          </cell>
          <cell r="E491" t="str">
            <v>Honorarios de profesional especialista; apoyo anestesico (cuando se requiere); salas dotadas para tal fin; dotación de materiales, insumo y medicamentos propios para la actividad</v>
          </cell>
          <cell r="F491">
            <v>3473561</v>
          </cell>
        </row>
        <row r="492">
          <cell r="C492">
            <v>798801</v>
          </cell>
          <cell r="D492" t="str">
            <v>REDUCCION ABIERTA DE LUXACION TARSO-METATARSIANOS (UNO O MAS) CON DISPOSITIVO DE FIJACION</v>
          </cell>
          <cell r="E492" t="str">
            <v>Honorarios de profesional especialista; apoyo anestesico (cuando se requiere); salas dotadas para tal fin; dotación de materiales, insumo y medicamentos propios para la actividad</v>
          </cell>
          <cell r="F492">
            <v>2243718.75</v>
          </cell>
        </row>
        <row r="493">
          <cell r="C493">
            <v>799101</v>
          </cell>
          <cell r="D493" t="str">
            <v>REDUCCION DE FRACTURAS INTRAARTICULARES Y LUXOFRACTURAS EN HOMBRO</v>
          </cell>
          <cell r="E493" t="str">
            <v>Honorarios de profesional especialista; apoyo anestesico (cuando se requiere); salas dotadas para tal fin; dotación de materiales, insumo y medicamentos propios para la actividad</v>
          </cell>
          <cell r="F493">
            <v>1806077</v>
          </cell>
        </row>
        <row r="494">
          <cell r="C494">
            <v>799201</v>
          </cell>
          <cell r="D494" t="str">
            <v>REDUCCION CERRADA DE LUXOFRACTURA RADIOCUBITAL(MONTEGGIA-GALLEAZI)</v>
          </cell>
          <cell r="E494" t="str">
            <v>Honorarios de profesional especialista; apoyo anestesico (cuando se requiere); salas dotadas para tal fin; dotación de materiales, insumo y medicamentos propios para la actividad</v>
          </cell>
          <cell r="F494">
            <v>1580442.5</v>
          </cell>
        </row>
        <row r="495">
          <cell r="C495">
            <v>799202</v>
          </cell>
          <cell r="D495" t="str">
            <v>REDUCCION CERRADA DE FRACTURA DE CODO</v>
          </cell>
          <cell r="E495" t="str">
            <v>Honorarios de profesional especialista; apoyo anestesico (cuando se requiere); salas dotadas para tal fin; dotación de materiales, insumo y medicamentos propios para la actividad</v>
          </cell>
          <cell r="F495">
            <v>1580442.5</v>
          </cell>
        </row>
        <row r="496">
          <cell r="C496">
            <v>799203</v>
          </cell>
          <cell r="D496" t="str">
            <v>REDUCCION ABIERTA FRACTURA CODO SIN FIJACION INTERNA (DISPOSITIVOS DE FIJACION U OSTEOSINTESIS)</v>
          </cell>
          <cell r="E496" t="str">
            <v>Honorarios de profesional especialista; apoyo anestesico (cuando se requiere); salas dotadas para tal fin; dotación de materiales, insumo y medicamentos propios para la actividad</v>
          </cell>
          <cell r="F496">
            <v>2041357.5</v>
          </cell>
        </row>
        <row r="497">
          <cell r="C497">
            <v>799204</v>
          </cell>
          <cell r="D497" t="str">
            <v>REDUCCION ABIERTA FRACTURA O LUXOFRACTURA CODO CON FIJACION INTERNA (DISPOSITIVOS DE FIJACION U OSTEOSINTESIS)</v>
          </cell>
          <cell r="E497" t="str">
            <v>Honorarios de profesional especialista; apoyo anestesico (cuando se requiere); salas dotadas para tal fin; dotación de materiales, insumo y medicamentos propios para la actividad</v>
          </cell>
          <cell r="F497">
            <v>3672191.25</v>
          </cell>
        </row>
        <row r="498">
          <cell r="C498">
            <v>799301</v>
          </cell>
          <cell r="D498" t="str">
            <v>REDUCCION ABIERTA Y FIJACION DE LUXOFRACTURA DE BENNET</v>
          </cell>
          <cell r="E498" t="str">
            <v>Honorarios de profesional especialista; apoyo anestesico (cuando se requiere); salas dotadas para tal fin; dotación de materiales, insumo y medicamentos propios para la actividad</v>
          </cell>
          <cell r="F498">
            <v>3418870</v>
          </cell>
        </row>
        <row r="499">
          <cell r="C499">
            <v>799302</v>
          </cell>
          <cell r="D499" t="str">
            <v>REDUCCION CERRADA Y FIJACION DE LUXOFRACTURA DE BENNET</v>
          </cell>
          <cell r="E499" t="str">
            <v>Honorarios de profesional especialista; apoyo anestesico (cuando se requiere); salas dotadas para tal fin; dotación de materiales, insumo y medicamentos propios para la actividad</v>
          </cell>
          <cell r="F499">
            <v>1580442.5</v>
          </cell>
        </row>
        <row r="500">
          <cell r="C500">
            <v>799401</v>
          </cell>
          <cell r="D500" t="str">
            <v>REDUCCION ABIERTA CON FIJACION DE FRACTURA INTRAARTICULAR DE MANO (UNA O MAS ARTICULACIONES)</v>
          </cell>
          <cell r="E500" t="str">
            <v>Honorarios de profesional especialista; apoyo anestesico (cuando se requiere); salas dotadas para tal fin; dotación de materiales, insumo y medicamentos propios para la actividad</v>
          </cell>
          <cell r="F500">
            <v>3418870</v>
          </cell>
        </row>
        <row r="501">
          <cell r="C501">
            <v>799402</v>
          </cell>
          <cell r="D501" t="str">
            <v>REDUCCION ABIERTA CON FIJACION DE FRACTURA INTRAARTICULAR DE MANO VIA ARTROSCOPICA</v>
          </cell>
          <cell r="E501" t="str">
            <v>Honorarios de profesional especialista; apoyo anestesico (cuando se requiere); salas dotadas para tal fin; dotación de materiales, insumo y medicamentos propios para la actividad</v>
          </cell>
          <cell r="F501">
            <v>4060420</v>
          </cell>
        </row>
        <row r="502">
          <cell r="C502">
            <v>799501</v>
          </cell>
          <cell r="D502" t="str">
            <v>REDUCCION DE FRACTURA INTRAARTICULAR Y LUXOFRACTURA DE CADERA</v>
          </cell>
          <cell r="E502" t="str">
            <v>Honorarios de profesional especialista; apoyo anestesico (cuando se requiere); salas dotadas para tal fin; dotación de materiales, insumo y medicamentos propios para la actividad</v>
          </cell>
          <cell r="F502">
            <v>2243718.75</v>
          </cell>
        </row>
        <row r="503">
          <cell r="C503">
            <v>799502</v>
          </cell>
          <cell r="D503" t="str">
            <v>REDUCCION INDIRECTA DE FRACTURA DEL ILIACO CON FIJACION INTERNA</v>
          </cell>
          <cell r="E503" t="str">
            <v>Honorarios de profesional especialista; apoyo anestesico (cuando se requiere); salas dotadas para tal fin; dotación de materiales, insumo y medicamentos propios para la actividad</v>
          </cell>
          <cell r="F503">
            <v>3473743</v>
          </cell>
        </row>
        <row r="504">
          <cell r="C504">
            <v>799503</v>
          </cell>
          <cell r="D504" t="str">
            <v>REDUCCION INDIRECTA DE FRACTURA SACROILIACO CON FIJACION INTERNA</v>
          </cell>
          <cell r="E504" t="str">
            <v>Honorarios de profesional especialista; apoyo anestesico (cuando se requiere); salas dotadas para tal fin; dotación de materiales, insumo y medicamentos propios para la actividad</v>
          </cell>
          <cell r="F504">
            <v>3926422.5</v>
          </cell>
        </row>
        <row r="505">
          <cell r="C505">
            <v>799504</v>
          </cell>
          <cell r="D505" t="str">
            <v>REDUCCION INDIRECTA DE FRACTURA EN RAMAS PUBIS CON FIJACION INTERNA</v>
          </cell>
          <cell r="E505" t="str">
            <v>Honorarios de profesional especialista; apoyo anestesico (cuando se requiere); salas dotadas para tal fin; dotación de materiales, insumo y medicamentos propios para la actividad</v>
          </cell>
          <cell r="F505">
            <v>3926422.5</v>
          </cell>
        </row>
        <row r="506">
          <cell r="C506">
            <v>799505</v>
          </cell>
          <cell r="D506" t="str">
            <v>REDUCCION INDIRECTA DE FRACTURA EN SINFISIS PUBICA CON FIJACION INTERNA</v>
          </cell>
          <cell r="E506" t="str">
            <v>Honorarios de profesional especialista; apoyo anestesico (cuando se requiere); salas dotadas para tal fin; dotación de materiales, insumo y medicamentos propios para la actividad</v>
          </cell>
          <cell r="F506">
            <v>3926422.5</v>
          </cell>
        </row>
        <row r="507">
          <cell r="C507">
            <v>799601</v>
          </cell>
          <cell r="D507" t="str">
            <v>REDUCCION DE FRACTURAS INTRAARTICULARES Y LUXOFRACTURAS EN RODILLA POR ARTROTOMIA</v>
          </cell>
          <cell r="E507" t="str">
            <v>Honorarios de profesional especialista; apoyo anestesico (cuando se requiere); salas dotadas para tal fin; dotación de materiales, insumo y medicamentos propios para la actividad</v>
          </cell>
          <cell r="F507">
            <v>1146713.75</v>
          </cell>
        </row>
        <row r="508">
          <cell r="C508">
            <v>799602</v>
          </cell>
          <cell r="D508" t="str">
            <v>REDUCCION DE LAS FRACTURAS INTRAARTICULARES DE RODILLA CON FIJACION INTERNA POR ARTROSCOPIA</v>
          </cell>
          <cell r="E508" t="str">
            <v>Honorarios de profesional especialista; apoyo anestesico (cuando se requiere); salas dotadas para tal fin; dotación de materiales, insumo y medicamentos propios para la actividad</v>
          </cell>
          <cell r="F508">
            <v>3418870</v>
          </cell>
        </row>
        <row r="509">
          <cell r="C509">
            <v>799701</v>
          </cell>
          <cell r="D509" t="str">
            <v>REDUCCION ABIERTA DE LUXO-FRACTURA TOBILLO SIN FIJACION INTERNA (DISPOSITIVOS DE FIJACION U OSTEOSINTESIS)</v>
          </cell>
          <cell r="E509" t="str">
            <v>Honorarios de profesional especialista; apoyo anestesico (cuando se requiere); salas dotadas para tal fin; dotación de materiales, insumo y medicamentos propios para la actividad</v>
          </cell>
          <cell r="F509">
            <v>3418870</v>
          </cell>
        </row>
        <row r="510">
          <cell r="C510">
            <v>799702</v>
          </cell>
          <cell r="D510" t="str">
            <v>REDUCCION CERRADA DE LUXOFRACTURA DE CUELLO DE PIE O TOBILLO</v>
          </cell>
          <cell r="E510" t="str">
            <v>Honorarios de profesional especialista; apoyo anestesico (cuando se requiere); salas dotadas para tal fin; dotación de materiales, insumo y medicamentos propios para la actividad</v>
          </cell>
          <cell r="F510">
            <v>1984892</v>
          </cell>
        </row>
        <row r="511">
          <cell r="C511">
            <v>799703</v>
          </cell>
          <cell r="D511" t="str">
            <v>REDUCCION ABIERTA CON FIJACION DE LUXO FRACTURA O FRACTURA (UNI O BIMALEOLAR) DE TOBILLO</v>
          </cell>
          <cell r="E511" t="str">
            <v>Honorarios de profesional especialista; apoyo anestesico (cuando se requiere); salas dotadas para tal fin; dotación de materiales, insumo y medicamentos propios para la actividad</v>
          </cell>
          <cell r="F511">
            <v>3672191.25</v>
          </cell>
        </row>
        <row r="512">
          <cell r="C512">
            <v>799704</v>
          </cell>
          <cell r="D512" t="str">
            <v>REDUCCION ABIERTA CON FIJACION DE LUXO FRACTURA TRIMALEOLAR DE TOBILLO</v>
          </cell>
          <cell r="E512" t="str">
            <v>Honorarios de profesional especialista; apoyo anestesico (cuando se requiere); salas dotadas para tal fin; dotación de materiales, insumo y medicamentos propios para la actividad</v>
          </cell>
          <cell r="F512">
            <v>3418870</v>
          </cell>
        </row>
        <row r="513">
          <cell r="C513">
            <v>799710</v>
          </cell>
          <cell r="D513" t="str">
            <v>REDUCCION CON FIJACION DE LAS FRACTURAS DE TOBILLO POR ARTROSCOPIA</v>
          </cell>
          <cell r="E513" t="str">
            <v>Honorarios de profesional especialista; apoyo anestesico (cuando se requiere); salas dotadas para tal fin; dotación de materiales, insumo y medicamentos propios para la actividad</v>
          </cell>
          <cell r="F513">
            <v>3672191.25</v>
          </cell>
        </row>
        <row r="514">
          <cell r="C514">
            <v>799803</v>
          </cell>
          <cell r="D514" t="str">
            <v>REDUCCION ABIERTA DE LUXOFRACTURA CON FIJACION DE HUESOS DEL TARSO (CADA UNO)</v>
          </cell>
          <cell r="E514" t="str">
            <v>Honorarios de profesional especialista; apoyo anestesico (cuando se requiere); salas dotadas para tal fin; dotación de materiales, insumo y medicamentos propios para la actividad</v>
          </cell>
          <cell r="F514">
            <v>2262260</v>
          </cell>
        </row>
        <row r="515">
          <cell r="C515">
            <v>799804</v>
          </cell>
          <cell r="D515" t="str">
            <v>REDUCCION ABIERTA DE LUXOFRACTURA CON FIJACION DE HUESOS DEL METATARSO (CADA UNO)</v>
          </cell>
          <cell r="E515" t="str">
            <v>Honorarios de profesional especialista; apoyo anestesico (cuando se requiere); salas dotadas para tal fin; dotación de materiales, insumo y medicamentos propios para la actividad</v>
          </cell>
          <cell r="F515">
            <v>2422605.8086278597</v>
          </cell>
        </row>
        <row r="516">
          <cell r="C516">
            <v>799805</v>
          </cell>
          <cell r="D516" t="str">
            <v>REDUCCION ABIERTA DE LUXOFRACTURA CON FIJACION DE HALLUX</v>
          </cell>
          <cell r="E516" t="str">
            <v>Honorarios de profesional especialista; apoyo anestesico (cuando se requiere); salas dotadas para tal fin; dotación de materiales, insumo y medicamentos propios para la actividad</v>
          </cell>
          <cell r="F516">
            <v>2295533.2400000002</v>
          </cell>
        </row>
        <row r="517">
          <cell r="C517">
            <v>799806</v>
          </cell>
          <cell r="D517" t="str">
            <v>REDUCCION ABIERTA DE LUXOFRACTURA CON FIJACION DE HUESOS SESAMOIDEOS</v>
          </cell>
          <cell r="E517" t="str">
            <v>Honorarios de profesional especialista; apoyo anestesico (cuando se requiere); salas dotadas para tal fin; dotación de materiales, insumo y medicamentos propios para la actividad</v>
          </cell>
          <cell r="F517">
            <v>2262260</v>
          </cell>
        </row>
        <row r="518">
          <cell r="C518">
            <v>799807</v>
          </cell>
          <cell r="D518" t="str">
            <v>REDUCCION ABIERTA DE LUXOFRACTURA CON FIJACION DE HUESO DE DEDO DE PIE (CADA UNO)</v>
          </cell>
          <cell r="E518" t="str">
            <v>Honorarios de profesional especialista; apoyo anestesico (cuando se requiere); salas dotadas para tal fin; dotación de materiales, insumo y medicamentos propios para la actividad</v>
          </cell>
          <cell r="F518">
            <v>2295533.2400000002</v>
          </cell>
        </row>
        <row r="519">
          <cell r="C519">
            <v>800101</v>
          </cell>
          <cell r="D519" t="str">
            <v>EXTRACCION DE DISPOSITIVO IMPLANTADO EN HOMBRO POR ARTROTOMIA</v>
          </cell>
          <cell r="E519" t="str">
            <v>Honorarios de profesional especialista; apoyo anestesico (cuando se requiere); salas dotadas para tal fin; dotación de materiales, insumo y medicamentos propios para la actividad</v>
          </cell>
          <cell r="F519">
            <v>1146713.75</v>
          </cell>
        </row>
        <row r="520">
          <cell r="C520">
            <v>800102</v>
          </cell>
          <cell r="D520" t="str">
            <v>EXTRACCION DE CUERPO EXTRANO INTRAARTICULAR EN HOMBRO POR ARTROTOMIA</v>
          </cell>
          <cell r="E520" t="str">
            <v>Honorarios de profesional especialista; apoyo anestesico (cuando se requiere); salas dotadas para tal fin; dotación de materiales, insumo y medicamentos propios para la actividad</v>
          </cell>
          <cell r="F520">
            <v>1984892</v>
          </cell>
        </row>
        <row r="521">
          <cell r="C521">
            <v>800103</v>
          </cell>
          <cell r="D521" t="str">
            <v>EXTRACCION DE DISPOSITIVO IMPLANTADO EN HOMBRO VIA ARTROSCOPICA</v>
          </cell>
          <cell r="E521" t="str">
            <v>Honorarios de profesional especialista; apoyo anestesico (cuando se requiere); salas dotadas para tal fin; dotación de materiales, insumo y medicamentos propios para la actividad</v>
          </cell>
          <cell r="F521">
            <v>1271270</v>
          </cell>
        </row>
        <row r="522">
          <cell r="C522">
            <v>800104</v>
          </cell>
          <cell r="D522" t="str">
            <v>EXTRACCION DE CUERPO EXTRANO INTRAARTICULAR EN HOMBRO VIA ARTROSCOPICA</v>
          </cell>
          <cell r="E522" t="str">
            <v>Honorarios de profesional especialista; apoyo anestesico (cuando se requiere); salas dotadas para tal fin; dotación de materiales, insumo y medicamentos propios para la actividad</v>
          </cell>
          <cell r="F522">
            <v>1271270</v>
          </cell>
        </row>
        <row r="523">
          <cell r="C523">
            <v>800201</v>
          </cell>
          <cell r="D523" t="str">
            <v>EXTRACCION DE DISPOSITIVO IMPLANTADO EN CODO POR ARTROTOMIA</v>
          </cell>
          <cell r="E523" t="str">
            <v>Honorarios de profesional especialista; apoyo anestesico (cuando se requiere); salas dotadas para tal fin; dotación de materiales, insumo y medicamentos propios para la actividad</v>
          </cell>
          <cell r="F523">
            <v>1146713.75</v>
          </cell>
        </row>
        <row r="524">
          <cell r="C524">
            <v>800202</v>
          </cell>
          <cell r="D524" t="str">
            <v>EXTRACCION DE CUERPO EXTRANO INTRAARTICULAR EN CODO POR ARTROTOMIA</v>
          </cell>
          <cell r="E524" t="str">
            <v>Honorarios de profesional especialista; apoyo anestesico (cuando se requiere); salas dotadas para tal fin; dotación de materiales, insumo y medicamentos propios para la actividad</v>
          </cell>
          <cell r="F524">
            <v>2041357.5</v>
          </cell>
        </row>
        <row r="525">
          <cell r="C525">
            <v>800301</v>
          </cell>
          <cell r="D525" t="str">
            <v>EXTRACCION DE DISPOSITIVO IMPLANTADO EN MUNECA POR ARTROTOMIA</v>
          </cell>
          <cell r="E525" t="str">
            <v>Honorarios de profesional especialista; apoyo anestesico (cuando se requiere); salas dotadas para tal fin; dotación de materiales, insumo y medicamentos propios para la actividad</v>
          </cell>
          <cell r="F525">
            <v>1748110</v>
          </cell>
        </row>
        <row r="526">
          <cell r="C526">
            <v>800302</v>
          </cell>
          <cell r="D526" t="str">
            <v>EXTRACCION DE CUERPO EXTRANO INTRAARTICULAR EN MUNECA POR ARTROTOMIA</v>
          </cell>
          <cell r="E526" t="str">
            <v>Honorarios de profesional especialista; apoyo anestesico (cuando se requiere); salas dotadas para tal fin; dotación de materiales, insumo y medicamentos propios para la actividad</v>
          </cell>
          <cell r="F526">
            <v>1580442.5</v>
          </cell>
        </row>
        <row r="527">
          <cell r="C527">
            <v>800401</v>
          </cell>
          <cell r="D527" t="str">
            <v>EXTRACCION DE DISPOSITIVO IMPLANTADO EN MANO Y DEDO POR ARTROTOMIA</v>
          </cell>
          <cell r="E527" t="str">
            <v>Honorarios de profesional especialista; apoyo anestesico (cuando se requiere); salas dotadas para tal fin; dotación de materiales, insumo y medicamentos propios para la actividad</v>
          </cell>
          <cell r="F527">
            <v>2041357.5</v>
          </cell>
        </row>
        <row r="528">
          <cell r="C528">
            <v>800402</v>
          </cell>
          <cell r="D528" t="str">
            <v>EXTRACCION DE CUERPO EXTRANO EN ARTICULACION DE MANO POR ARTROTOMIA</v>
          </cell>
          <cell r="E528" t="str">
            <v>Honorarios de profesional especialista; apoyo anestesico (cuando se requiere); salas dotadas para tal fin; dotación de materiales, insumo y medicamentos propios para la actividad</v>
          </cell>
          <cell r="F528">
            <v>2041357.5</v>
          </cell>
        </row>
        <row r="529">
          <cell r="C529">
            <v>800501</v>
          </cell>
          <cell r="D529" t="str">
            <v>EXTRACCION DE DISPOSITIVO IMPLANTADO EN CADERA POR ARTROTOMIA</v>
          </cell>
          <cell r="E529" t="str">
            <v>Honorarios de profesional especialista; apoyo anestesico (cuando se requiere); salas dotadas para tal fin; dotación de materiales, insumo y medicamentos propios para la actividad</v>
          </cell>
          <cell r="F529">
            <v>2041357.5</v>
          </cell>
        </row>
        <row r="530">
          <cell r="C530">
            <v>800502</v>
          </cell>
          <cell r="D530" t="str">
            <v>EXTRACCION DE CUERPO EXTRANO INTRAARTICULAR EN CADERA POR ARTROTOMIA</v>
          </cell>
          <cell r="E530" t="str">
            <v>Honorarios de profesional especialista; apoyo anestesico (cuando se requiere); salas dotadas para tal fin; dotación de materiales, insumo y medicamentos propios para la actividad</v>
          </cell>
          <cell r="F530">
            <v>2041357.5</v>
          </cell>
        </row>
        <row r="531">
          <cell r="C531">
            <v>800601</v>
          </cell>
          <cell r="D531" t="str">
            <v>EXTRACCION DE DISPOSITIVO IMPLANTADO EN RODILLA POR ARTROTOMIA</v>
          </cell>
          <cell r="E531" t="str">
            <v>Honorarios de profesional especialista; apoyo anestesico (cuando se requiere); salas dotadas para tal fin; dotación de materiales, insumo y medicamentos propios para la actividad</v>
          </cell>
          <cell r="F531">
            <v>1146713.75</v>
          </cell>
        </row>
        <row r="532">
          <cell r="C532">
            <v>800602</v>
          </cell>
          <cell r="D532" t="str">
            <v>EXTRACCION DE CUERPO EXTRANO INTRAARTICULAR EN RODILLA POR ARTROTOMIA</v>
          </cell>
          <cell r="E532" t="str">
            <v>Honorarios de profesional especialista; apoyo anestesico (cuando se requiere); salas dotadas para tal fin; dotación de materiales, insumo y medicamentos propios para la actividad</v>
          </cell>
          <cell r="F532">
            <v>2041357.5</v>
          </cell>
        </row>
        <row r="533">
          <cell r="C533">
            <v>800701</v>
          </cell>
          <cell r="D533" t="str">
            <v>EXTRACCION DE DISPOSITIVO IMPLANTADO EN TOBILLO POR ARTROTOMIA</v>
          </cell>
          <cell r="E533" t="str">
            <v>Honorarios de profesional especialista; apoyo anestesico (cuando se requiere); salas dotadas para tal fin; dotación de materiales, insumo y medicamentos propios para la actividad</v>
          </cell>
          <cell r="F533">
            <v>1146713.75</v>
          </cell>
        </row>
        <row r="534">
          <cell r="C534">
            <v>800702</v>
          </cell>
          <cell r="D534" t="str">
            <v>EXTRACCION DE CUERPO EXTRANO INTRAARTICULAR EN TOBILLO POR ARTROTOMIA</v>
          </cell>
          <cell r="E534" t="str">
            <v>Honorarios de profesional especialista; apoyo anestesico (cuando se requiere); salas dotadas para tal fin; dotación de materiales, insumo y medicamentos propios para la actividad</v>
          </cell>
          <cell r="F534">
            <v>1580442.5</v>
          </cell>
        </row>
        <row r="535">
          <cell r="C535">
            <v>800801</v>
          </cell>
          <cell r="D535" t="str">
            <v>EXTRACCION DE DISPOSITIVO IMPLANTADO EN PIE Y ARTEJOS POR ARTROTOMIA</v>
          </cell>
          <cell r="E535" t="str">
            <v>Honorarios de profesional especialista; apoyo anestesico (cuando se requiere); salas dotadas para tal fin; dotación de materiales, insumo y medicamentos propios para la actividad</v>
          </cell>
          <cell r="F535">
            <v>1146713.75</v>
          </cell>
        </row>
        <row r="536">
          <cell r="C536">
            <v>800802</v>
          </cell>
          <cell r="D536" t="str">
            <v>EXTRACCION DE CUERPO EXTRANO EN PIE O ARTEJOS POR ARTROTOMIA</v>
          </cell>
          <cell r="E536" t="str">
            <v>Honorarios de profesional especialista; apoyo anestesico (cuando se requiere); salas dotadas para tal fin; dotación de materiales, insumo y medicamentos propios para la actividad</v>
          </cell>
          <cell r="F536">
            <v>1146713.75</v>
          </cell>
        </row>
        <row r="537">
          <cell r="C537">
            <v>801101</v>
          </cell>
          <cell r="D537" t="str">
            <v>ARTROTOMIA DE HOMBRO CON EXPLORACION DE ARTICULACION ACROMIOCLAVICULAR O ESTERNO CLAVICULAR</v>
          </cell>
          <cell r="E537" t="str">
            <v>Honorarios de profesional especialista; apoyo anestesico (cuando se requiere); salas dotadas para tal fin; dotación de materiales, insumo y medicamentos propios para la actividad</v>
          </cell>
          <cell r="F537">
            <v>1146713.75</v>
          </cell>
        </row>
        <row r="538">
          <cell r="C538">
            <v>801201</v>
          </cell>
          <cell r="D538" t="str">
            <v>ARTROTOMIA DE CODO</v>
          </cell>
          <cell r="E538" t="str">
            <v>Honorarios de profesional especialista; apoyo anestesico (cuando se requiere); salas dotadas para tal fin; dotación de materiales, insumo y medicamentos propios para la actividad</v>
          </cell>
          <cell r="F538">
            <v>1806077</v>
          </cell>
        </row>
        <row r="539">
          <cell r="C539">
            <v>801301</v>
          </cell>
          <cell r="D539" t="str">
            <v>ARTROTOMIA DE MUNECA</v>
          </cell>
          <cell r="E539" t="str">
            <v>Honorarios de profesional especialista; apoyo anestesico (cuando se requiere); salas dotadas para tal fin; dotación de materiales, insumo y medicamentos propios para la actividad</v>
          </cell>
          <cell r="F539">
            <v>1398306</v>
          </cell>
        </row>
        <row r="540">
          <cell r="C540">
            <v>801401</v>
          </cell>
          <cell r="D540" t="str">
            <v>ARTROTOMIA EN MANO</v>
          </cell>
          <cell r="E540" t="str">
            <v>Honorarios de profesional especialista; apoyo anestesico (cuando se requiere); salas dotadas para tal fin; dotación de materiales, insumo y medicamentos propios para la actividad</v>
          </cell>
          <cell r="F540">
            <v>1398306</v>
          </cell>
        </row>
        <row r="541">
          <cell r="C541">
            <v>801601</v>
          </cell>
          <cell r="D541" t="str">
            <v>ARTROTOMIA DE RODILLA</v>
          </cell>
          <cell r="E541" t="str">
            <v>Honorarios de profesional especialista; apoyo anestesico (cuando se requiere); salas dotadas para tal fin; dotación de materiales, insumo y medicamentos propios para la actividad</v>
          </cell>
          <cell r="F541">
            <v>1806077</v>
          </cell>
        </row>
        <row r="542">
          <cell r="C542">
            <v>801701</v>
          </cell>
          <cell r="D542" t="str">
            <v>ARTROTOMIA DE TOBILLO O CUELLO DE PIE</v>
          </cell>
          <cell r="E542" t="str">
            <v>Honorarios de profesional especialista; apoyo anestesico (cuando se requiere); salas dotadas para tal fin; dotación de materiales, insumo y medicamentos propios para la actividad</v>
          </cell>
          <cell r="F542">
            <v>1398306</v>
          </cell>
        </row>
        <row r="543">
          <cell r="C543">
            <v>801801</v>
          </cell>
          <cell r="D543" t="str">
            <v>ARTROTOMIA EN PIE</v>
          </cell>
          <cell r="E543" t="str">
            <v>Honorarios de profesional especialista; apoyo anestesico (cuando se requiere); salas dotadas para tal fin; dotación de materiales, insumo y medicamentos propios para la actividad</v>
          </cell>
          <cell r="F543">
            <v>1268540</v>
          </cell>
        </row>
        <row r="544">
          <cell r="C544">
            <v>802101</v>
          </cell>
          <cell r="D544" t="str">
            <v>ARTROSCOPIA DIAGNOSTICA DE HOMBRO</v>
          </cell>
          <cell r="E544" t="str">
            <v>Honorarios de profesional especialista; apoyo anestesico (cuando se requiere); salas dotadas para tal fin; dotación de materiales, insumo y medicamentos propios para la actividad</v>
          </cell>
          <cell r="F544">
            <v>1146713.75</v>
          </cell>
        </row>
        <row r="545">
          <cell r="C545">
            <v>802201</v>
          </cell>
          <cell r="D545" t="str">
            <v>ARTROSCOPIA DIAGNOSTICA DE CODO</v>
          </cell>
          <cell r="E545" t="str">
            <v>Honorarios de profesional especialista; apoyo anestesico (cuando se requiere); salas dotadas para tal fin; dotación de materiales, insumo y medicamentos propios para la actividad</v>
          </cell>
          <cell r="F545">
            <v>1580442.5</v>
          </cell>
        </row>
        <row r="546">
          <cell r="C546">
            <v>802301</v>
          </cell>
          <cell r="D546" t="str">
            <v>ARTROSCOPIA DIAGNOSTICA DE MUNECA</v>
          </cell>
          <cell r="E546" t="str">
            <v>Honorarios de profesional especialista; apoyo anestesico (cuando se requiere); salas dotadas para tal fin; dotación de materiales, insumo y medicamentos propios para la actividad</v>
          </cell>
          <cell r="F546">
            <v>1580442.5</v>
          </cell>
        </row>
        <row r="547">
          <cell r="C547">
            <v>802401</v>
          </cell>
          <cell r="D547" t="str">
            <v>ARTROSCOPIA DIAGNOSTICA DE FALANGES (UNA O MAS) DE MANO</v>
          </cell>
          <cell r="E547" t="str">
            <v>Honorarios de profesional especialista; apoyo anestesico (cuando se requiere); salas dotadas para tal fin; dotación de materiales, insumo y medicamentos propios para la actividad</v>
          </cell>
          <cell r="F547">
            <v>1146713.75</v>
          </cell>
        </row>
        <row r="548">
          <cell r="C548">
            <v>802501</v>
          </cell>
          <cell r="D548" t="str">
            <v>ARTROSCOPIA DE PELVIS</v>
          </cell>
          <cell r="E548" t="str">
            <v>Honorarios de profesional especialista; apoyo anestesico (cuando se requiere); salas dotadas para tal fin; dotación de materiales, insumo y medicamentos propios para la actividad</v>
          </cell>
          <cell r="F548">
            <v>2041357.5</v>
          </cell>
        </row>
        <row r="549">
          <cell r="C549">
            <v>802502</v>
          </cell>
          <cell r="D549" t="str">
            <v>ARTROSCOPIA DE CADERA</v>
          </cell>
          <cell r="E549" t="str">
            <v>Honorarios de profesional especialista; apoyo anestesico (cuando se requiere); salas dotadas para tal fin; dotación de materiales, insumo y medicamentos propios para la actividad</v>
          </cell>
          <cell r="F549">
            <v>2262260</v>
          </cell>
        </row>
        <row r="550">
          <cell r="C550">
            <v>802601</v>
          </cell>
          <cell r="D550" t="str">
            <v>ARTROSCOPIA DIAGNOSTICA DE RODILLA</v>
          </cell>
          <cell r="E550" t="str">
            <v>Honorarios de profesional especialista; apoyo anestesico (cuando se requiere); salas dotadas para tal fin; dotación de materiales, insumo y medicamentos propios para la actividad</v>
          </cell>
          <cell r="F550">
            <v>1268540</v>
          </cell>
        </row>
        <row r="551">
          <cell r="C551">
            <v>802701</v>
          </cell>
          <cell r="D551" t="str">
            <v>ARTROSCOPIA DE TOBILLO</v>
          </cell>
          <cell r="E551" t="str">
            <v>Honorarios de profesional especialista; apoyo anestesico (cuando se requiere); salas dotadas para tal fin; dotación de materiales, insumo y medicamentos propios para la actividad</v>
          </cell>
          <cell r="F551">
            <v>1580442.5</v>
          </cell>
        </row>
        <row r="552">
          <cell r="C552">
            <v>802801</v>
          </cell>
          <cell r="D552" t="str">
            <v>ARTROSCOPIA EN PIE O ARTEJOS (CADA UNO)</v>
          </cell>
          <cell r="E552" t="str">
            <v>Honorarios de profesional especialista; apoyo anestesico (cuando se requiere); salas dotadas para tal fin; dotación de materiales, insumo y medicamentos propios para la actividad</v>
          </cell>
          <cell r="F552">
            <v>1268540</v>
          </cell>
        </row>
        <row r="553">
          <cell r="C553">
            <v>803101</v>
          </cell>
          <cell r="D553" t="str">
            <v>BIOPSIA ARTICULAR DE HOMBRO VIA ABIERTA</v>
          </cell>
          <cell r="E553" t="str">
            <v>Honorarios de profesional especialista; apoyo anestesico (cuando se requiere); salas dotadas para tal fin; dotación de materiales, insumo y medicamentos propios para la actividad</v>
          </cell>
          <cell r="F553">
            <v>1001910</v>
          </cell>
        </row>
        <row r="554">
          <cell r="C554">
            <v>803201</v>
          </cell>
          <cell r="D554" t="str">
            <v>BIOPSIA ARTICULAR DE CODO VIA ABIERTA</v>
          </cell>
          <cell r="E554" t="str">
            <v>Honorarios de profesional especialista; apoyo anestesico (cuando se requiere); salas dotadas para tal fin; dotación de materiales, insumo y medicamentos propios para la actividad</v>
          </cell>
          <cell r="F554">
            <v>1001910</v>
          </cell>
        </row>
        <row r="555">
          <cell r="C555">
            <v>803301</v>
          </cell>
          <cell r="D555" t="str">
            <v>BIOPSIA ARTICULAR DE MUNECA VIA ABIERTA</v>
          </cell>
          <cell r="E555" t="str">
            <v>Honorarios de profesional especialista; apoyo anestesico (cuando se requiere); salas dotadas para tal fin; dotación de materiales, insumo y medicamentos propios para la actividad</v>
          </cell>
          <cell r="F555">
            <v>1001910</v>
          </cell>
        </row>
        <row r="556">
          <cell r="C556">
            <v>803401</v>
          </cell>
          <cell r="D556" t="str">
            <v>BIOPSIA ARTICULAR EN MANO Y DEDO VIA ABIERTA</v>
          </cell>
          <cell r="E556" t="str">
            <v>Honorarios de profesional especialista; apoyo anestesico (cuando se requiere); salas dotadas para tal fin; dotación de materiales, insumo y medicamentos propios para la actividad</v>
          </cell>
          <cell r="F556">
            <v>1001910</v>
          </cell>
        </row>
        <row r="557">
          <cell r="C557">
            <v>803501</v>
          </cell>
          <cell r="D557" t="str">
            <v>BIOPSIA ARTICULAR DE CADERA VIA ABIERTA</v>
          </cell>
          <cell r="E557" t="str">
            <v>Honorarios de profesional especialista; apoyo anestesico (cuando se requiere); salas dotadas para tal fin; dotación de materiales, insumo y medicamentos propios para la actividad</v>
          </cell>
          <cell r="F557">
            <v>1001910</v>
          </cell>
        </row>
        <row r="558">
          <cell r="C558">
            <v>803601</v>
          </cell>
          <cell r="D558" t="str">
            <v>BIOPSIA ARTICULAR DE RODILLA VIA ABIERTA</v>
          </cell>
          <cell r="E558" t="str">
            <v>Honorarios de profesional especialista; apoyo anestesico (cuando se requiere); salas dotadas para tal fin; dotación de materiales, insumo y medicamentos propios para la actividad</v>
          </cell>
          <cell r="F558">
            <v>905791.25</v>
          </cell>
        </row>
        <row r="559">
          <cell r="C559">
            <v>803701</v>
          </cell>
          <cell r="D559" t="str">
            <v>BIOPSIA ARTICULAR DE TOBILLO VIA ABIERTA</v>
          </cell>
          <cell r="E559" t="str">
            <v>Honorarios de profesional especialista; apoyo anestesico (cuando se requiere); salas dotadas para tal fin; dotación de materiales, insumo y medicamentos propios para la actividad</v>
          </cell>
          <cell r="F559">
            <v>1001910</v>
          </cell>
        </row>
        <row r="560">
          <cell r="C560">
            <v>803801</v>
          </cell>
          <cell r="D560" t="str">
            <v>BIOPSIA ARTICULAR EN PIE Y ARTEJOS VIA ABIERTA</v>
          </cell>
          <cell r="E560" t="str">
            <v>Honorarios de profesional especialista; apoyo anestesico (cuando se requiere); salas dotadas para tal fin; dotación de materiales, insumo y medicamentos propios para la actividad</v>
          </cell>
          <cell r="F560">
            <v>1001910</v>
          </cell>
        </row>
        <row r="561">
          <cell r="C561">
            <v>804001</v>
          </cell>
          <cell r="D561" t="str">
            <v>DIVISION DE CAPSULA, LIGAMENTO O CARTILAGO ARTICULAR</v>
          </cell>
          <cell r="E561" t="str">
            <v>Honorarios de profesional especialista; apoyo anestesico (cuando se requiere); salas dotadas para tal fin; dotación de materiales, insumo y medicamentos propios para la actividad</v>
          </cell>
          <cell r="F561">
            <v>2262260</v>
          </cell>
        </row>
        <row r="562">
          <cell r="C562">
            <v>804002</v>
          </cell>
          <cell r="D562" t="str">
            <v>COLOCACION DE DISPOSITIVO INTERESPINOSO O INTERFACETARIO O INTERLAMINAR</v>
          </cell>
          <cell r="E562" t="str">
            <v>Honorarios de profesional especialista; apoyo anestesico (cuando se requiere); salas dotadas para tal fin; dotación de materiales, insumo y medicamentos propios para la actividad</v>
          </cell>
          <cell r="F562">
            <v>4070430</v>
          </cell>
        </row>
        <row r="563">
          <cell r="C563">
            <v>804101</v>
          </cell>
          <cell r="D563" t="str">
            <v>DIVISION DE CAPSULA, LIGAMENTO O CARTILAGO ARTICULAR DE HOMBRO POR ARTROSCOPIA</v>
          </cell>
          <cell r="E563" t="str">
            <v>Honorarios de profesional especialista; apoyo anestesico (cuando se requiere); salas dotadas para tal fin; dotación de materiales, insumo y medicamentos propios para la actividad</v>
          </cell>
          <cell r="F563">
            <v>2562332.5</v>
          </cell>
        </row>
        <row r="564">
          <cell r="C564">
            <v>804201</v>
          </cell>
          <cell r="D564" t="str">
            <v>DIVISION DE CAPSULA, LIGAMENTO O CARTILAGO ARTICULAR DE CODO</v>
          </cell>
          <cell r="E564" t="str">
            <v>Honorarios de profesional especialista; apoyo anestesico (cuando se requiere); salas dotadas para tal fin; dotación de materiales, insumo y medicamentos propios para la actividad</v>
          </cell>
          <cell r="F564">
            <v>1806077</v>
          </cell>
        </row>
        <row r="565">
          <cell r="C565">
            <v>804301</v>
          </cell>
          <cell r="D565" t="str">
            <v>CAPSULOTOMIA METACARPOFALANGICA (UNA O MAS)</v>
          </cell>
          <cell r="E565" t="str">
            <v>Honorarios de profesional especialista; apoyo anestesico (cuando se requiere); salas dotadas para tal fin; dotación de materiales, insumo y medicamentos propios para la actividad</v>
          </cell>
          <cell r="F565">
            <v>2562332.5</v>
          </cell>
        </row>
        <row r="566">
          <cell r="C566">
            <v>804302</v>
          </cell>
          <cell r="D566" t="str">
            <v>CAPSULOTOMIA INTERFALANGICA (UNA O MAS)</v>
          </cell>
          <cell r="E566" t="str">
            <v>Honorarios de profesional especialista; apoyo anestesico (cuando se requiere); salas dotadas para tal fin; dotación de materiales, insumo y medicamentos propios para la actividad</v>
          </cell>
          <cell r="F566">
            <v>2562332.5</v>
          </cell>
        </row>
        <row r="567">
          <cell r="C567">
            <v>804303</v>
          </cell>
          <cell r="D567" t="str">
            <v>DESBRIDAMIENTO DE FIBROCARTILAGO TRIANGULAR O EXTRACCION DE CUERPO EXTRANO EN MUNECA POR ARTROSCOPIA</v>
          </cell>
          <cell r="E567" t="str">
            <v>Honorarios de profesional especialista; apoyo anestesico (cuando se requiere); salas dotadas para tal fin; dotación de materiales, insumo y medicamentos propios para la actividad</v>
          </cell>
          <cell r="F567">
            <v>2041357.5</v>
          </cell>
        </row>
        <row r="568">
          <cell r="C568">
            <v>804304</v>
          </cell>
          <cell r="D568" t="str">
            <v>RESECCION DE LESION EN MUNECA POR ARTROSCOPIA</v>
          </cell>
          <cell r="E568" t="str">
            <v>Honorarios de profesional especialista; apoyo anestesico (cuando se requiere); salas dotadas para tal fin; dotación de materiales, insumo y medicamentos propios para la actividad</v>
          </cell>
          <cell r="F568">
            <v>2041357.5</v>
          </cell>
        </row>
        <row r="569">
          <cell r="C569">
            <v>804310</v>
          </cell>
          <cell r="D569" t="str">
            <v>LIBERACION DE BANDAS CONSTRICTIVAS</v>
          </cell>
          <cell r="E569" t="str">
            <v>Honorarios de profesional especialista; apoyo anestesico (cuando se requiere); salas dotadas para tal fin; dotación de materiales, insumo y medicamentos propios para la actividad</v>
          </cell>
          <cell r="F569">
            <v>2257710</v>
          </cell>
        </row>
        <row r="570">
          <cell r="C570">
            <v>804401</v>
          </cell>
          <cell r="D570" t="str">
            <v>CAPSULODESIS EN MANO</v>
          </cell>
          <cell r="E570" t="str">
            <v>Honorarios de profesional especialista; apoyo anestesico (cuando se requiere); salas dotadas para tal fin; dotación de materiales, insumo y medicamentos propios para la actividad</v>
          </cell>
          <cell r="F570">
            <v>2041357.5</v>
          </cell>
        </row>
        <row r="571">
          <cell r="C571">
            <v>804501</v>
          </cell>
          <cell r="D571" t="str">
            <v>DIVISION DE CAPSULA, LIGAMENTO O CARTILAGO ARTICULAR DE CADERA VIA ABIERTA</v>
          </cell>
          <cell r="E571" t="str">
            <v>Honorarios de profesional especialista; apoyo anestesico (cuando se requiere); salas dotadas para tal fin; dotación de materiales, insumo y medicamentos propios para la actividad</v>
          </cell>
          <cell r="F571">
            <v>4790922.5</v>
          </cell>
        </row>
        <row r="572">
          <cell r="C572">
            <v>804502</v>
          </cell>
          <cell r="D572" t="str">
            <v>DIVISION DE CAPSULA, LIGAMENTO O CARTILAGO ARTICULAR DE CADERA VIA ARTROSCOPICA</v>
          </cell>
          <cell r="E572" t="str">
            <v>Honorarios de profesional especialista; apoyo anestesico (cuando se requiere); salas dotadas para tal fin; dotación de materiales, insumo y medicamentos propios para la actividad</v>
          </cell>
          <cell r="F572">
            <v>7166250</v>
          </cell>
        </row>
        <row r="573">
          <cell r="C573">
            <v>804503</v>
          </cell>
          <cell r="D573" t="str">
            <v>RESECCION O PLICATURA DE LIGAMENTO REDONDO VIA ABIERTA</v>
          </cell>
          <cell r="E573" t="str">
            <v>Honorarios de profesional especialista; apoyo anestesico (cuando se requiere); salas dotadas para tal fin; dotación de materiales, insumo y medicamentos propios para la actividad</v>
          </cell>
          <cell r="F573">
            <v>2243718.75</v>
          </cell>
        </row>
        <row r="574">
          <cell r="C574">
            <v>804504</v>
          </cell>
          <cell r="D574" t="str">
            <v>RESECCION O PLICATURA DE LIGAMENTO REDONDO VIA ARTROSCOPICA</v>
          </cell>
          <cell r="E574" t="str">
            <v>Honorarios de profesional especialista; apoyo anestesico (cuando se requiere); salas dotadas para tal fin; dotación de materiales, insumo y medicamentos propios para la actividad</v>
          </cell>
          <cell r="F574">
            <v>7166250</v>
          </cell>
        </row>
        <row r="575">
          <cell r="C575">
            <v>804601</v>
          </cell>
          <cell r="D575" t="str">
            <v>DIVISION DE CAPSULA, LIGAMENTO O CARTILAGO ARTICULAR DE RODILLA</v>
          </cell>
          <cell r="E575" t="str">
            <v>Honorarios de profesional especialista; apoyo anestesico (cuando se requiere); salas dotadas para tal fin; dotación de materiales, insumo y medicamentos propios para la actividad</v>
          </cell>
          <cell r="F575">
            <v>1806077</v>
          </cell>
        </row>
        <row r="576">
          <cell r="C576">
            <v>804701</v>
          </cell>
          <cell r="D576" t="str">
            <v>DIVISION DE CAPSULA, LIGAMENTO O CARTILAGO ARTICULAR DE TOBILLO POR ARTROSCOPIA</v>
          </cell>
          <cell r="E576" t="str">
            <v>Honorarios de profesional especialista; apoyo anestesico (cuando se requiere); salas dotadas para tal fin; dotación de materiales, insumo y medicamentos propios para la actividad</v>
          </cell>
          <cell r="F576">
            <v>3672191.25</v>
          </cell>
        </row>
        <row r="577">
          <cell r="C577">
            <v>804802</v>
          </cell>
          <cell r="D577" t="str">
            <v>CORRECCION DE VARO METATARSIANO O PIE ADUCTO(HEYMAN-HERNDON-STRONG)</v>
          </cell>
          <cell r="E577" t="str">
            <v>Honorarios de profesional especialista; apoyo anestesico (cuando se requiere); salas dotadas para tal fin; dotación de materiales, insumo y medicamentos propios para la actividad</v>
          </cell>
          <cell r="F577">
            <v>3926422.5</v>
          </cell>
        </row>
        <row r="578">
          <cell r="C578">
            <v>804803</v>
          </cell>
          <cell r="D578" t="str">
            <v>LIBERACION DE PIE TALO(GOLDNER)</v>
          </cell>
          <cell r="E578" t="str">
            <v>Honorarios de profesional especialista; apoyo anestesico (cuando se requiere); salas dotadas para tal fin; dotación de materiales, insumo y medicamentos propios para la actividad</v>
          </cell>
          <cell r="F578">
            <v>3926422.5</v>
          </cell>
        </row>
        <row r="579">
          <cell r="C579">
            <v>806101</v>
          </cell>
          <cell r="D579" t="str">
            <v>MENISCECTOMIA SIMPLE MEDIAL O LATERAL DE RODILLA VIA ABIERTA</v>
          </cell>
          <cell r="E579" t="str">
            <v>Honorarios de profesional especialista; apoyo anestesico (cuando se requiere); salas dotadas para tal fin; dotación de materiales, insumo y medicamentos propios para la actividad</v>
          </cell>
          <cell r="F579">
            <v>2243718.75</v>
          </cell>
        </row>
        <row r="580">
          <cell r="C580">
            <v>806102</v>
          </cell>
          <cell r="D580" t="str">
            <v>MENISECTOMIA MEDIAL Y LATERAL DE RODILLA VIA ABIERTA</v>
          </cell>
          <cell r="E580" t="str">
            <v>Honorarios de profesional especialista; apoyo anestesico (cuando se requiere); salas dotadas para tal fin; dotación de materiales, insumo y medicamentos propios para la actividad</v>
          </cell>
          <cell r="F580">
            <v>2481570</v>
          </cell>
        </row>
        <row r="581">
          <cell r="C581">
            <v>806103</v>
          </cell>
          <cell r="D581" t="str">
            <v>MENISCECTOMIA MEDIAL O LATERAL POR ARTROSCOPIA</v>
          </cell>
          <cell r="E581" t="str">
            <v>Honorarios de profesional especialista; apoyo anestesico (cuando se requiere); salas dotadas para tal fin; dotación de materiales, insumo y medicamentos propios para la actividad</v>
          </cell>
          <cell r="F581">
            <v>4190777.5</v>
          </cell>
        </row>
        <row r="582">
          <cell r="C582">
            <v>806104</v>
          </cell>
          <cell r="D582" t="str">
            <v>MENISCECTOMIA MEDIAL Y LATERAL POR ARTROSCOPIA</v>
          </cell>
          <cell r="E582" t="str">
            <v>Honorarios de profesional especialista; apoyo anestesico (cuando se requiere); salas dotadas para tal fin; dotación de materiales, insumo y medicamentos propios para la actividad</v>
          </cell>
          <cell r="F582">
            <v>4190777.5</v>
          </cell>
        </row>
        <row r="583">
          <cell r="C583">
            <v>807001</v>
          </cell>
          <cell r="D583" t="str">
            <v>RESECCION COMPLETA O PARCIAL DE MEMBRANA SINOVIAL</v>
          </cell>
          <cell r="E583" t="str">
            <v>Honorarios de profesional especialista; apoyo anestesico (cuando se requiere); salas dotadas para tal fin; dotación de materiales, insumo y medicamentos propios para la actividad</v>
          </cell>
          <cell r="F583">
            <v>2243718.75</v>
          </cell>
        </row>
        <row r="584">
          <cell r="C584">
            <v>807101</v>
          </cell>
          <cell r="D584" t="str">
            <v>SINOVECTOMIA DE HOMBRO PARCIAL VIA ABIERTA</v>
          </cell>
          <cell r="E584" t="str">
            <v>Honorarios de profesional especialista; apoyo anestesico (cuando se requiere); salas dotadas para tal fin; dotación de materiales, insumo y medicamentos propios para la actividad</v>
          </cell>
          <cell r="F584">
            <v>1268540</v>
          </cell>
        </row>
        <row r="585">
          <cell r="C585">
            <v>807102</v>
          </cell>
          <cell r="D585" t="str">
            <v>SINOVECTOMIA DE HOMBRO TOTAL VIA ABIERTA</v>
          </cell>
          <cell r="E585" t="str">
            <v>Honorarios de profesional especialista; apoyo anestesico (cuando se requiere); salas dotadas para tal fin; dotación de materiales, insumo y medicamentos propios para la actividad</v>
          </cell>
          <cell r="F585">
            <v>1268540</v>
          </cell>
        </row>
        <row r="586">
          <cell r="C586">
            <v>807103</v>
          </cell>
          <cell r="D586" t="str">
            <v>SINOVECTOMIA DE HOMBRO PARCIAL POR ARTROSCOPIA</v>
          </cell>
          <cell r="E586" t="str">
            <v>Honorarios de profesional especialista; apoyo anestesico (cuando se requiere); salas dotadas para tal fin; dotación de materiales, insumo y medicamentos propios para la actividad</v>
          </cell>
          <cell r="F586">
            <v>3418870</v>
          </cell>
        </row>
        <row r="587">
          <cell r="C587">
            <v>807104</v>
          </cell>
          <cell r="D587" t="str">
            <v>SINOVECTOMIA DE HOMBRO TOTAL POR ARTROSCOPIA</v>
          </cell>
          <cell r="E587" t="str">
            <v>Honorarios de profesional especialista; apoyo anestesico (cuando se requiere); salas dotadas para tal fin; dotación de materiales, insumo y medicamentos propios para la actividad</v>
          </cell>
          <cell r="F587">
            <v>3418870</v>
          </cell>
        </row>
        <row r="588">
          <cell r="C588">
            <v>807201</v>
          </cell>
          <cell r="D588" t="str">
            <v>SINOVECTOMIA DE CODO PARCIAL VIA ABIERTA</v>
          </cell>
          <cell r="E588" t="str">
            <v>Honorarios de profesional especialista; apoyo anestesico (cuando se requiere); salas dotadas para tal fin; dotación de materiales, insumo y medicamentos propios para la actividad</v>
          </cell>
          <cell r="F588">
            <v>2257710</v>
          </cell>
        </row>
        <row r="589">
          <cell r="C589">
            <v>807202</v>
          </cell>
          <cell r="D589" t="str">
            <v>SINOVECTOMIA DE CODO TOTAL VIA ABIERTA</v>
          </cell>
          <cell r="E589" t="str">
            <v>Honorarios de profesional especialista; apoyo anestesico (cuando se requiere); salas dotadas para tal fin; dotación de materiales, insumo y medicamentos propios para la actividad</v>
          </cell>
          <cell r="F589">
            <v>2257710</v>
          </cell>
        </row>
        <row r="590">
          <cell r="C590">
            <v>807203</v>
          </cell>
          <cell r="D590" t="str">
            <v>SINOVECTOMIA DE CODO PARCIAL POR ARTROSCOPIA</v>
          </cell>
          <cell r="E590" t="str">
            <v>Honorarios de profesional especialista; apoyo anestesico (cuando se requiere); salas dotadas para tal fin; dotación de materiales, insumo y medicamentos propios para la actividad</v>
          </cell>
          <cell r="F590">
            <v>3418870</v>
          </cell>
        </row>
        <row r="591">
          <cell r="C591">
            <v>807204</v>
          </cell>
          <cell r="D591" t="str">
            <v>SINOVECTOMIA DE CODO TOTAL POR ARTROSCOPIA</v>
          </cell>
          <cell r="E591" t="str">
            <v>Honorarios de profesional especialista; apoyo anestesico (cuando se requiere); salas dotadas para tal fin; dotación de materiales, insumo y medicamentos propios para la actividad</v>
          </cell>
          <cell r="F591">
            <v>3418870</v>
          </cell>
        </row>
        <row r="592">
          <cell r="C592">
            <v>807301</v>
          </cell>
          <cell r="D592" t="str">
            <v>SINOVECTOMIA DE MUNECA PARCIAL VIA ABIERTA</v>
          </cell>
          <cell r="E592" t="str">
            <v>Honorarios de profesional especialista; apoyo anestesico (cuando se requiere); salas dotadas para tal fin; dotación de materiales, insumo y medicamentos propios para la actividad</v>
          </cell>
          <cell r="F592">
            <v>3418870</v>
          </cell>
        </row>
        <row r="593">
          <cell r="C593">
            <v>807302</v>
          </cell>
          <cell r="D593" t="str">
            <v>SINOVECTOMIA DE MUNECA TOTAL VIA ABIERTA</v>
          </cell>
          <cell r="E593" t="str">
            <v>Honorarios de profesional especialista; apoyo anestesico (cuando se requiere); salas dotadas para tal fin; dotación de materiales, insumo y medicamentos propios para la actividad</v>
          </cell>
          <cell r="F593">
            <v>1748110</v>
          </cell>
        </row>
        <row r="594">
          <cell r="C594">
            <v>807303</v>
          </cell>
          <cell r="D594" t="str">
            <v>SINOVECTOMIA DE MUNECA PARCIAL POR ARTROSCOPIA</v>
          </cell>
          <cell r="E594" t="str">
            <v>Honorarios de profesional especialista; apoyo anestesico (cuando se requiere); salas dotadas para tal fin; dotación de materiales, insumo y medicamentos propios para la actividad</v>
          </cell>
          <cell r="F594">
            <v>3418870</v>
          </cell>
        </row>
        <row r="595">
          <cell r="C595">
            <v>807304</v>
          </cell>
          <cell r="D595" t="str">
            <v>SINOVECTOMIA DE MUNECA TOTAL POR ARTROSCOPIA</v>
          </cell>
          <cell r="E595" t="str">
            <v>Honorarios de profesional especialista; apoyo anestesico (cuando se requiere); salas dotadas para tal fin; dotación de materiales, insumo y medicamentos propios para la actividad</v>
          </cell>
          <cell r="F595">
            <v>3418870</v>
          </cell>
        </row>
        <row r="596">
          <cell r="C596">
            <v>807401</v>
          </cell>
          <cell r="D596" t="str">
            <v>SINOVECTOMIA INTERFALANGICA (UNA O MAS) VIA ABIERTA</v>
          </cell>
          <cell r="E596" t="str">
            <v>Honorarios de profesional especialista; apoyo anestesico (cuando se requiere); salas dotadas para tal fin; dotación de materiales, insumo y medicamentos propios para la actividad</v>
          </cell>
          <cell r="F596">
            <v>2041357.5</v>
          </cell>
        </row>
        <row r="597">
          <cell r="C597">
            <v>807402</v>
          </cell>
          <cell r="D597" t="str">
            <v>SINOVECTOMIA EN CARPO VIA ABIERTA</v>
          </cell>
          <cell r="E597" t="str">
            <v>Honorarios de profesional especialista; apoyo anestesico (cuando se requiere); salas dotadas para tal fin; dotación de materiales, insumo y medicamentos propios para la actividad</v>
          </cell>
          <cell r="F597">
            <v>2243718.75</v>
          </cell>
        </row>
        <row r="598">
          <cell r="C598">
            <v>807403</v>
          </cell>
          <cell r="D598" t="str">
            <v>SINOVECTOMIA METACARPOFALANGICA (UNA O MAS) VIA ABIERTA</v>
          </cell>
          <cell r="E598" t="str">
            <v>Honorarios de profesional especialista; apoyo anestesico (cuando se requiere); salas dotadas para tal fin; dotación de materiales, insumo y medicamentos propios para la actividad</v>
          </cell>
          <cell r="F598">
            <v>2041357.5</v>
          </cell>
        </row>
        <row r="599">
          <cell r="C599">
            <v>807404</v>
          </cell>
          <cell r="D599" t="str">
            <v>SINOVECTOMIA DE FALANGES (UNA O MAS) POR ARTROSCOPIA</v>
          </cell>
          <cell r="E599" t="str">
            <v>Honorarios de profesional especialista; apoyo anestesico (cuando se requiere); salas dotadas para tal fin; dotación de materiales, insumo y medicamentos propios para la actividad</v>
          </cell>
          <cell r="F599">
            <v>2041357.5</v>
          </cell>
        </row>
        <row r="600">
          <cell r="C600">
            <v>807501</v>
          </cell>
          <cell r="D600" t="str">
            <v>SINOVECTOMIA PARCIAL DE CADERA, VIA ABIERTA</v>
          </cell>
          <cell r="E600" t="str">
            <v>Honorarios de profesional especialista; apoyo anestesico (cuando se requiere); salas dotadas para tal fin; dotación de materiales, insumo y medicamentos propios para la actividad</v>
          </cell>
          <cell r="F600">
            <v>2257710</v>
          </cell>
        </row>
        <row r="601">
          <cell r="C601">
            <v>807502</v>
          </cell>
          <cell r="D601" t="str">
            <v>SINOVECTOMIA TOTAL DE CADERA, VIA ABIERTA</v>
          </cell>
          <cell r="E601" t="str">
            <v>Honorarios de profesional especialista; apoyo anestesico (cuando se requiere); salas dotadas para tal fin; dotación de materiales, insumo y medicamentos propios para la actividad</v>
          </cell>
          <cell r="F601">
            <v>2257710</v>
          </cell>
        </row>
        <row r="602">
          <cell r="C602">
            <v>807503</v>
          </cell>
          <cell r="D602" t="str">
            <v>SINOVECTOMIA PARCIAL DE CADERA, POR ARTROSCOPIA</v>
          </cell>
          <cell r="E602" t="str">
            <v>Honorarios de profesional especialista; apoyo anestesico (cuando se requiere); salas dotadas para tal fin; dotación de materiales, insumo y medicamentos propios para la actividad</v>
          </cell>
          <cell r="F602">
            <v>3418870</v>
          </cell>
        </row>
        <row r="603">
          <cell r="C603">
            <v>807504</v>
          </cell>
          <cell r="D603" t="str">
            <v>SINOVECTOMIA TOTAL DE CADERA, POR ARTROSCOPIA</v>
          </cell>
          <cell r="E603" t="str">
            <v>Honorarios de profesional especialista; apoyo anestesico (cuando se requiere); salas dotadas para tal fin; dotación de materiales, insumo y medicamentos propios para la actividad</v>
          </cell>
          <cell r="F603">
            <v>3418870</v>
          </cell>
        </row>
        <row r="604">
          <cell r="C604">
            <v>807601</v>
          </cell>
          <cell r="D604" t="str">
            <v>SINOVECTOMIA DE RODILLA PARCIAL VIA ABIERTA</v>
          </cell>
          <cell r="E604" t="str">
            <v>Honorarios de profesional especialista; apoyo anestesico (cuando se requiere); salas dotadas para tal fin; dotación de materiales, insumo y medicamentos propios para la actividad</v>
          </cell>
          <cell r="F604">
            <v>2562332.5</v>
          </cell>
        </row>
        <row r="605">
          <cell r="C605">
            <v>807602</v>
          </cell>
          <cell r="D605" t="str">
            <v>SINOVECTOMIA DE RODILLA TOTAL VIA ABIERTA</v>
          </cell>
          <cell r="E605" t="str">
            <v>Honorarios de profesional especialista; apoyo anestesico (cuando se requiere); salas dotadas para tal fin; dotación de materiales, insumo y medicamentos propios para la actividad</v>
          </cell>
          <cell r="F605">
            <v>2562332.5</v>
          </cell>
        </row>
        <row r="606">
          <cell r="C606">
            <v>807603</v>
          </cell>
          <cell r="D606" t="str">
            <v>SINOVECTOMIA DE RODILLA PARCIAL POR ARTROSCOPIA</v>
          </cell>
          <cell r="E606" t="str">
            <v>Honorarios de profesional especialista; apoyo anestesico (cuando se requiere); salas dotadas para tal fin; dotación de materiales, insumo y medicamentos propios para la actividad</v>
          </cell>
          <cell r="F606">
            <v>2562332.5</v>
          </cell>
        </row>
        <row r="607">
          <cell r="C607">
            <v>807604</v>
          </cell>
          <cell r="D607" t="str">
            <v>SINOVECTOMIA DE RODILLA TOTAL POR ARTROSCOPIA</v>
          </cell>
          <cell r="E607" t="str">
            <v>Honorarios de profesional especialista; apoyo anestesico (cuando se requiere); salas dotadas para tal fin; dotación de materiales, insumo y medicamentos propios para la actividad</v>
          </cell>
          <cell r="F607">
            <v>2257710</v>
          </cell>
        </row>
        <row r="608">
          <cell r="C608">
            <v>807705</v>
          </cell>
          <cell r="D608" t="str">
            <v>SINOVECTOMIA DE TOBILLO ANTERIOR VIA ABIERTA</v>
          </cell>
          <cell r="E608" t="str">
            <v>Honorarios de profesional especialista; apoyo anestesico (cuando se requiere); salas dotadas para tal fin; dotación de materiales, insumo y medicamentos propios para la actividad</v>
          </cell>
          <cell r="F608">
            <v>2840110</v>
          </cell>
        </row>
        <row r="609">
          <cell r="C609">
            <v>807706</v>
          </cell>
          <cell r="D609" t="str">
            <v>SINOVECTOMIA DE TOBILLO POSTERIOR VIA ABIERTA</v>
          </cell>
          <cell r="E609" t="str">
            <v>Honorarios de profesional especialista; apoyo anestesico (cuando se requiere); salas dotadas para tal fin; dotación de materiales, insumo y medicamentos propios para la actividad</v>
          </cell>
          <cell r="F609">
            <v>2840110</v>
          </cell>
        </row>
        <row r="610">
          <cell r="C610">
            <v>807707</v>
          </cell>
          <cell r="D610" t="str">
            <v>SINOVECTOMIA DE TOBILLO ANTERIOR VIA ARTROSCOPICA</v>
          </cell>
          <cell r="E610" t="str">
            <v>Honorarios de profesional especialista; apoyo anestesico (cuando se requiere); salas dotadas para tal fin; dotación de materiales, insumo y medicamentos propios para la actividad</v>
          </cell>
          <cell r="F610">
            <v>3789240</v>
          </cell>
        </row>
        <row r="611">
          <cell r="C611">
            <v>807708</v>
          </cell>
          <cell r="D611" t="str">
            <v>SINOVECTOMIA DE TOBILLO POSTERIOR VIA ARTROSCOPICA</v>
          </cell>
          <cell r="E611" t="str">
            <v>Honorarios de profesional especialista; apoyo anestesico (cuando se requiere); salas dotadas para tal fin; dotación de materiales, insumo y medicamentos propios para la actividad</v>
          </cell>
          <cell r="F611">
            <v>3789240</v>
          </cell>
        </row>
        <row r="612">
          <cell r="C612">
            <v>807801</v>
          </cell>
          <cell r="D612" t="str">
            <v>SINOVECTOMIA DE ARTICULACIONES DEL TARSO (CADA UNA) VIA ABIERTA</v>
          </cell>
          <cell r="E612" t="str">
            <v>Honorarios de profesional especialista; apoyo anestesico (cuando se requiere); salas dotadas para tal fin; dotación de materiales, insumo y medicamentos propios para la actividad</v>
          </cell>
          <cell r="F612">
            <v>2041357.5</v>
          </cell>
        </row>
        <row r="613">
          <cell r="C613">
            <v>807802</v>
          </cell>
          <cell r="D613" t="str">
            <v>SINOVECTOMIA DE ARTICULACIONES DEL TARSO (CADA UNA) VIA ARTROSCOPICA</v>
          </cell>
          <cell r="E613" t="str">
            <v>Honorarios de profesional especialista; apoyo anestesico (cuando se requiere); salas dotadas para tal fin; dotación de materiales, insumo y medicamentos propios para la actividad</v>
          </cell>
          <cell r="F613">
            <v>2840110</v>
          </cell>
        </row>
        <row r="614">
          <cell r="C614">
            <v>807803</v>
          </cell>
          <cell r="D614" t="str">
            <v>SINOVECTOMIA DE ARTICULACIONES METATARSOFALANGICA (CADA UNA) VIA ABIERTA</v>
          </cell>
          <cell r="E614" t="str">
            <v>Honorarios de profesional especialista; apoyo anestesico (cuando se requiere); salas dotadas para tal fin; dotación de materiales, insumo y medicamentos propios para la actividad</v>
          </cell>
          <cell r="F614">
            <v>2041357.5</v>
          </cell>
        </row>
        <row r="615">
          <cell r="C615">
            <v>807804</v>
          </cell>
          <cell r="D615" t="str">
            <v>SINOVECTOMIA DE ARTICULACIONES METATARSOFALANGICA (CADA UNA) VIA ARTROSCOPICA</v>
          </cell>
          <cell r="E615" t="str">
            <v>Honorarios de profesional especialista; apoyo anestesico (cuando se requiere); salas dotadas para tal fin; dotación de materiales, insumo y medicamentos propios para la actividad</v>
          </cell>
          <cell r="F615">
            <v>2840110</v>
          </cell>
        </row>
        <row r="616">
          <cell r="C616">
            <v>808011</v>
          </cell>
          <cell r="D616" t="str">
            <v>DESBRIDAMIENTO, LAVADO Y LIMPIEZA DE ARTICULACION DE HOMBRO VIA ABIERTA</v>
          </cell>
          <cell r="E616" t="str">
            <v>Honorarios de profesional especialista; apoyo anestesico (cuando se requiere); salas dotadas para tal fin; dotación de materiales, insumo y medicamentos propios para la actividad</v>
          </cell>
          <cell r="F616">
            <v>1268540</v>
          </cell>
        </row>
        <row r="617">
          <cell r="C617">
            <v>808012</v>
          </cell>
          <cell r="D617" t="str">
            <v>DESBRIDAMIENTO, LAVADO Y LIMPIEZA DE ARTICULACION DE HOMBRO POR ARTROSCOPIA</v>
          </cell>
          <cell r="E617" t="str">
            <v>Honorarios de profesional especialista; apoyo anestesico (cuando se requiere); salas dotadas para tal fin; dotación de materiales, insumo y medicamentos propios para la actividad</v>
          </cell>
          <cell r="F617">
            <v>2041357.5</v>
          </cell>
        </row>
        <row r="618">
          <cell r="C618">
            <v>808021</v>
          </cell>
          <cell r="D618" t="str">
            <v>DESBRIDAMIENTO, LAVADO Y LIMPIEZA DE ARTICULACION DE CODO VIA ABIERTA</v>
          </cell>
          <cell r="E618" t="str">
            <v>Honorarios de profesional especialista; apoyo anestesico (cuando se requiere); salas dotadas para tal fin; dotación de materiales, insumo y medicamentos propios para la actividad</v>
          </cell>
          <cell r="F618">
            <v>2243718.75</v>
          </cell>
        </row>
        <row r="619">
          <cell r="C619">
            <v>808022</v>
          </cell>
          <cell r="D619" t="str">
            <v>DESBRIDAMIENTO, LAVADO Y LIMPIEZA DE ARTICULACION DE CODO POR ARTROSCOPIA</v>
          </cell>
          <cell r="E619" t="str">
            <v>Honorarios de profesional especialista; apoyo anestesico (cuando se requiere); salas dotadas para tal fin; dotación de materiales, insumo y medicamentos propios para la actividad</v>
          </cell>
          <cell r="F619">
            <v>2041357.5</v>
          </cell>
        </row>
        <row r="620">
          <cell r="C620">
            <v>808031</v>
          </cell>
          <cell r="D620" t="str">
            <v>DESBRIDAMIENTO, LAVADO Y LIMPIEZA DE ARTICULACION DE MUNECA O PUNO VIA ABIERTA</v>
          </cell>
          <cell r="E620" t="str">
            <v>Honorarios de profesional especialista; apoyo anestesico (cuando se requiere); salas dotadas para tal fin; dotación de materiales, insumo y medicamentos propios para la actividad</v>
          </cell>
          <cell r="F620">
            <v>1146713.75</v>
          </cell>
        </row>
        <row r="621">
          <cell r="C621">
            <v>808032</v>
          </cell>
          <cell r="D621" t="str">
            <v>DESBRIDAMIENTO, LAVADO Y LIMPIEZA DE ARTICULACION DE MUNECA POR ARTROSCOPIA</v>
          </cell>
          <cell r="E621" t="str">
            <v>Honorarios de profesional especialista; apoyo anestesico (cuando se requiere); salas dotadas para tal fin; dotación de materiales, insumo y medicamentos propios para la actividad</v>
          </cell>
          <cell r="F621">
            <v>2041357.5</v>
          </cell>
        </row>
        <row r="622">
          <cell r="C622">
            <v>808041</v>
          </cell>
          <cell r="D622" t="str">
            <v>DESBRIDAMIENTO, LAVADO Y LIMPIEZA DE ARTICULACION EN MANO O DEDOS VIA ABIERTA</v>
          </cell>
          <cell r="E622" t="str">
            <v>Honorarios de profesional especialista; apoyo anestesico (cuando se requiere); salas dotadas para tal fin; dotación de materiales, insumo y medicamentos propios para la actividad</v>
          </cell>
          <cell r="F622">
            <v>1146713.75</v>
          </cell>
        </row>
        <row r="623">
          <cell r="C623">
            <v>808042</v>
          </cell>
          <cell r="D623" t="str">
            <v>DESBRIDAMIENTO, LAVADO Y LIMPIEZA DE ARTICULACION EN MANO O DEDOS POR ARTROSCOPIA</v>
          </cell>
          <cell r="E623" t="str">
            <v>Honorarios de profesional especialista; apoyo anestesico (cuando se requiere); salas dotadas para tal fin; dotación de materiales, insumo y medicamentos propios para la actividad</v>
          </cell>
          <cell r="F623">
            <v>1271270</v>
          </cell>
        </row>
        <row r="624">
          <cell r="C624">
            <v>808051</v>
          </cell>
          <cell r="D624" t="str">
            <v>DESBRIDAMIENTO, LAVADO Y LIMPIEZA DE ARTICULACION DE CADERA VIA ABIERTA</v>
          </cell>
          <cell r="E624" t="str">
            <v>Honorarios de profesional especialista; apoyo anestesico (cuando se requiere); salas dotadas para tal fin; dotación de materiales, insumo y medicamentos propios para la actividad</v>
          </cell>
          <cell r="F624">
            <v>2465467.5499999998</v>
          </cell>
        </row>
        <row r="625">
          <cell r="C625">
            <v>808052</v>
          </cell>
          <cell r="D625" t="str">
            <v>LAVADO O DESBRIDAMIENTO DE CADERA POR ARTROSCOPIA</v>
          </cell>
          <cell r="E625" t="str">
            <v>Honorarios de profesional especialista; apoyo anestesico (cuando se requiere); salas dotadas para tal fin; dotación de materiales, insumo y medicamentos propios para la actividad</v>
          </cell>
          <cell r="F625">
            <v>3672191.25</v>
          </cell>
        </row>
        <row r="626">
          <cell r="C626">
            <v>808061</v>
          </cell>
          <cell r="D626" t="str">
            <v>DESBRIDAMIENTO, LAVADO Y LIMPIEZA DE RODILLA VIA ABIERTA</v>
          </cell>
          <cell r="E626" t="str">
            <v>Honorarios de profesional especialista; apoyo anestesico (cuando se requiere); salas dotadas para tal fin; dotación de materiales, insumo y medicamentos propios para la actividad</v>
          </cell>
          <cell r="F626">
            <v>905791.25</v>
          </cell>
        </row>
        <row r="627">
          <cell r="C627">
            <v>808062</v>
          </cell>
          <cell r="D627" t="str">
            <v>LAVADO O DESBRIDAMIENTO DE RODILLA POR ARTROSCOPIA</v>
          </cell>
          <cell r="E627" t="str">
            <v>Honorarios de profesional especialista; apoyo anestesico (cuando se requiere); salas dotadas para tal fin; dotación de materiales, insumo y medicamentos propios para la actividad</v>
          </cell>
          <cell r="F627">
            <v>2041357.5</v>
          </cell>
        </row>
        <row r="628">
          <cell r="C628">
            <v>808071</v>
          </cell>
          <cell r="D628" t="str">
            <v>DESBRIDAMIENTO, LAVADO Y LIMPIEZA DE TOBILLO VIA ABIERTA</v>
          </cell>
          <cell r="E628" t="str">
            <v>Honorarios de profesional especialista; apoyo anestesico (cuando se requiere); salas dotadas para tal fin; dotación de materiales, insumo y medicamentos propios para la actividad</v>
          </cell>
          <cell r="F628">
            <v>2321641.2466462939</v>
          </cell>
        </row>
        <row r="629">
          <cell r="C629">
            <v>808072</v>
          </cell>
          <cell r="D629" t="str">
            <v>DESBRIDAMIENTO, LAVADO Y LIMPIEZA DE TOBILLO VIA ARTROSCOPICA</v>
          </cell>
          <cell r="E629" t="str">
            <v>Honorarios de profesional especialista; apoyo anestesico (cuando se requiere); salas dotadas para tal fin; dotación de materiales, insumo y medicamentos propios para la actividad</v>
          </cell>
          <cell r="F629">
            <v>2041357.5</v>
          </cell>
        </row>
        <row r="630">
          <cell r="C630">
            <v>808073</v>
          </cell>
          <cell r="D630" t="str">
            <v>DESBRIDAMIENTO, LAVADO Y LIMPIEZA DEL TARSO VIA ABIERTA</v>
          </cell>
          <cell r="E630" t="str">
            <v>Honorarios de profesional especialista; apoyo anestesico (cuando se requiere); salas dotadas para tal fin; dotación de materiales, insumo y medicamentos propios para la actividad</v>
          </cell>
          <cell r="F630">
            <v>1146713.75</v>
          </cell>
        </row>
        <row r="631">
          <cell r="C631">
            <v>808074</v>
          </cell>
          <cell r="D631" t="str">
            <v>DESBRIDAMIENTO, LAVADO Y LIMPIEZA DEL TARSO VIA ARTROSCOPICA</v>
          </cell>
          <cell r="E631" t="str">
            <v>Honorarios de profesional especialista; apoyo anestesico (cuando se requiere); salas dotadas para tal fin; dotación de materiales, insumo y medicamentos propios para la actividad</v>
          </cell>
          <cell r="F631">
            <v>1751750</v>
          </cell>
        </row>
        <row r="632">
          <cell r="C632">
            <v>808075</v>
          </cell>
          <cell r="D632" t="str">
            <v>DESBRIDAMIENTO, LAVADO Y LIMPIEZA METATARSOFALANGICA VIA ABIERTA</v>
          </cell>
          <cell r="E632" t="str">
            <v>Honorarios de profesional especialista; apoyo anestesico (cuando se requiere); salas dotadas para tal fin; dotación de materiales, insumo y medicamentos propios para la actividad</v>
          </cell>
          <cell r="F632">
            <v>1003730</v>
          </cell>
        </row>
        <row r="633">
          <cell r="C633">
            <v>808076</v>
          </cell>
          <cell r="D633" t="str">
            <v>DESBRIDAMIENTO, LAVADO Y LIMPIEZA METATARSOFALANGICA VIA ARTROSCOPICA</v>
          </cell>
          <cell r="E633" t="str">
            <v>Honorarios de profesional especialista; apoyo anestesico (cuando se requiere); salas dotadas para tal fin; dotación de materiales, insumo y medicamentos propios para la actividad</v>
          </cell>
          <cell r="F633">
            <v>1751750</v>
          </cell>
        </row>
        <row r="634">
          <cell r="C634">
            <v>808077</v>
          </cell>
          <cell r="D634" t="str">
            <v>DESBRIDAMIENTO, LAVADO Y LIMPIEZA DE FALANGES DE DEDO DEL PIE (CADA UNO) VIA ABIERTA</v>
          </cell>
          <cell r="E634" t="str">
            <v>Honorarios de profesional especialista; apoyo anestesico (cuando se requiere); salas dotadas para tal fin; dotación de materiales, insumo y medicamentos propios para la actividad</v>
          </cell>
          <cell r="F634">
            <v>1271270</v>
          </cell>
        </row>
        <row r="635">
          <cell r="C635">
            <v>808101</v>
          </cell>
          <cell r="D635" t="str">
            <v>RESECCION DE LESION O TEJIDO DE HOMBRO VIA ABIERTA</v>
          </cell>
          <cell r="E635" t="str">
            <v>Honorarios de profesional especialista; apoyo anestesico (cuando se requiere); salas dotadas para tal fin; dotación de materiales, insumo y medicamentos propios para la actividad</v>
          </cell>
          <cell r="F635">
            <v>2036384.4097211859</v>
          </cell>
        </row>
        <row r="636">
          <cell r="C636">
            <v>808102</v>
          </cell>
          <cell r="D636" t="str">
            <v>RESECCION DE LESION O TEJIDO DE HOMBRO VIA ARTROSCOPICA</v>
          </cell>
          <cell r="E636" t="str">
            <v>Honorarios de profesional especialista; apoyo anestesico (cuando se requiere); salas dotadas para tal fin; dotación de materiales, insumo y medicamentos propios para la actividad</v>
          </cell>
          <cell r="F636">
            <v>2262260</v>
          </cell>
        </row>
        <row r="637">
          <cell r="C637">
            <v>808112</v>
          </cell>
          <cell r="D637" t="str">
            <v>EXTRACCION DE CUERPOS LIBRES INTRA-ARTICULARES DE HOMBRO POR ARTROSCOPIA</v>
          </cell>
          <cell r="E637" t="str">
            <v>Honorarios de profesional especialista; apoyo anestesico (cuando se requiere); salas dotadas para tal fin; dotación de materiales, insumo y medicamentos propios para la actividad</v>
          </cell>
          <cell r="F637">
            <v>2041357.5</v>
          </cell>
        </row>
        <row r="638">
          <cell r="C638">
            <v>808114</v>
          </cell>
          <cell r="D638" t="str">
            <v>REMOCION DE EXOSTOSIS DE HOMBRO POR ARTROSCOPIA</v>
          </cell>
          <cell r="E638" t="str">
            <v>Honorarios de profesional especialista; apoyo anestesico (cuando se requiere); salas dotadas para tal fin; dotación de materiales, insumo y medicamentos propios para la actividad</v>
          </cell>
          <cell r="F638">
            <v>2041357.5</v>
          </cell>
        </row>
        <row r="639">
          <cell r="C639">
            <v>808201</v>
          </cell>
          <cell r="D639" t="str">
            <v>RESECCION DE HIGROMA DE CODO</v>
          </cell>
          <cell r="E639" t="str">
            <v>Honorarios de profesional especialista; apoyo anestesico (cuando se requiere); salas dotadas para tal fin; dotación de materiales, insumo y medicamentos propios para la actividad</v>
          </cell>
          <cell r="F639">
            <v>1748110</v>
          </cell>
        </row>
        <row r="640">
          <cell r="C640">
            <v>808202</v>
          </cell>
          <cell r="D640" t="str">
            <v>EXTRACCION DE CUERPOS LIBRES INTRA-ARTICULARES DE CODO POR ARTROSCOPIA</v>
          </cell>
          <cell r="E640" t="str">
            <v>Honorarios de profesional especialista; apoyo anestesico (cuando se requiere); salas dotadas para tal fin; dotación de materiales, insumo y medicamentos propios para la actividad</v>
          </cell>
          <cell r="F640">
            <v>2041357.5</v>
          </cell>
        </row>
        <row r="641">
          <cell r="C641">
            <v>808204</v>
          </cell>
          <cell r="D641" t="str">
            <v>REMOCION DE PLICAS DE CODO POR ARTROSCOPIA</v>
          </cell>
          <cell r="E641" t="str">
            <v>Honorarios de profesional especialista; apoyo anestesico (cuando se requiere); salas dotadas para tal fin; dotación de materiales, insumo y medicamentos propios para la actividad</v>
          </cell>
          <cell r="F641">
            <v>2041357.5</v>
          </cell>
        </row>
        <row r="642">
          <cell r="C642">
            <v>808302</v>
          </cell>
          <cell r="D642" t="str">
            <v>EXTRACCION DE CUERPOS LIBRES INTRA-ARTICULARES DE MUNECA POR ARTROSCOPIA</v>
          </cell>
          <cell r="E642" t="str">
            <v>Honorarios de profesional especialista; apoyo anestesico (cuando se requiere); salas dotadas para tal fin; dotación de materiales, insumo y medicamentos propios para la actividad</v>
          </cell>
          <cell r="F642">
            <v>2041357.5</v>
          </cell>
        </row>
        <row r="643">
          <cell r="C643">
            <v>808402</v>
          </cell>
          <cell r="D643" t="str">
            <v>EXTRACCION DE CUERPOS LIBRES INTRA-ARTICULARES DE FALANGES (UNA O MAS) POR ARTROSCOPIA</v>
          </cell>
          <cell r="E643" t="str">
            <v>Honorarios de profesional especialista; apoyo anestesico (cuando se requiere); salas dotadas para tal fin; dotación de materiales, insumo y medicamentos propios para la actividad</v>
          </cell>
          <cell r="F643">
            <v>2041357.5</v>
          </cell>
        </row>
        <row r="644">
          <cell r="C644">
            <v>808502</v>
          </cell>
          <cell r="D644" t="str">
            <v>EXTRACCION DE CUERPOS LIBRES INTRA-ARTICULARES DE CADERA POR ARTROSCOPIA</v>
          </cell>
          <cell r="E644" t="str">
            <v>Honorarios de profesional especialista; apoyo anestesico (cuando se requiere); salas dotadas para tal fin; dotación de materiales, insumo y medicamentos propios para la actividad</v>
          </cell>
          <cell r="F644">
            <v>3672191.25</v>
          </cell>
        </row>
        <row r="645">
          <cell r="C645">
            <v>808601</v>
          </cell>
          <cell r="D645" t="str">
            <v>RESECCION DE HIGROMA DE RODILLA VIA ABIERTA</v>
          </cell>
          <cell r="E645" t="str">
            <v>Honorarios de profesional especialista; apoyo anestesico (cuando se requiere); salas dotadas para tal fin; dotación de materiales, insumo y medicamentos propios para la actividad</v>
          </cell>
          <cell r="F645">
            <v>1580442.5</v>
          </cell>
        </row>
        <row r="646">
          <cell r="C646">
            <v>808602</v>
          </cell>
          <cell r="D646" t="str">
            <v>EXTRACCION DE CUERPOS LIBRES INTRA-ARTICULARES DE RODILLA POR ARTROSCOPIA</v>
          </cell>
          <cell r="E646" t="str">
            <v>Honorarios de profesional especialista; apoyo anestesico (cuando se requiere); salas dotadas para tal fin; dotación de materiales, insumo y medicamentos propios para la actividad</v>
          </cell>
          <cell r="F646">
            <v>2041357.5</v>
          </cell>
        </row>
        <row r="647">
          <cell r="C647">
            <v>808604</v>
          </cell>
          <cell r="D647" t="str">
            <v>RESECCION DE PLICAS DE RODILLA POR ARTROSCOPIA</v>
          </cell>
          <cell r="E647" t="str">
            <v>Honorarios de profesional especialista; apoyo anestesico (cuando se requiere); salas dotadas para tal fin; dotación de materiales, insumo y medicamentos propios para la actividad</v>
          </cell>
          <cell r="F647">
            <v>1580442.5</v>
          </cell>
        </row>
        <row r="648">
          <cell r="C648">
            <v>808702</v>
          </cell>
          <cell r="D648" t="str">
            <v>EXTRACCION DE CUERPOS LIBRES INTRA-ARTICULARES DE TOBILLO POR ARTROSCOPIA</v>
          </cell>
          <cell r="E648" t="str">
            <v>Honorarios de profesional especialista; apoyo anestesico (cuando se requiere); salas dotadas para tal fin; dotación de materiales, insumo y medicamentos propios para la actividad</v>
          </cell>
          <cell r="F648">
            <v>2041357.5</v>
          </cell>
        </row>
        <row r="649">
          <cell r="C649">
            <v>808703</v>
          </cell>
          <cell r="D649" t="str">
            <v>RESECCION DE LESION OSTEOCONDRAL EN TOBILLO SIN INJERTO VIA ABIERTA</v>
          </cell>
          <cell r="E649" t="str">
            <v>Honorarios de profesional especialista; apoyo anestesico (cuando se requiere); salas dotadas para tal fin; dotación de materiales, insumo y medicamentos propios para la actividad</v>
          </cell>
          <cell r="F649">
            <v>3900428.7234925036</v>
          </cell>
        </row>
        <row r="650">
          <cell r="C650">
            <v>808704</v>
          </cell>
          <cell r="D650" t="str">
            <v>RESECCION DE LESION OSTEOCONDRAL EN TOBILLO SIN INJERTO VIA ARTROSCOPICA</v>
          </cell>
          <cell r="E650" t="str">
            <v>Honorarios de profesional especialista; apoyo anestesico (cuando se requiere); salas dotadas para tal fin; dotación de materiales, insumo y medicamentos propios para la actividad</v>
          </cell>
          <cell r="F650">
            <v>4114231.1506029163</v>
          </cell>
        </row>
        <row r="651">
          <cell r="C651">
            <v>808705</v>
          </cell>
          <cell r="D651" t="str">
            <v>RESECCION DE LESION OSTEOCONDRAL EN TOBILLO CON INJERTO VIA ABIERTA</v>
          </cell>
          <cell r="E651" t="str">
            <v>Honorarios de profesional especialista; apoyo anestesico (cuando se requiere); salas dotadas para tal fin; dotación de materiales, insumo y medicamentos propios para la actividad</v>
          </cell>
          <cell r="F651">
            <v>3901215.8289535465</v>
          </cell>
        </row>
        <row r="652">
          <cell r="C652">
            <v>808706</v>
          </cell>
          <cell r="D652" t="str">
            <v>RESECCION DE LESION OSTEOCONDRAL EN TOBILLO CON INJERTO VIA ARTROSCOPICA</v>
          </cell>
          <cell r="E652" t="str">
            <v>Honorarios de profesional especialista; apoyo anestesico (cuando se requiere); salas dotadas para tal fin; dotación de materiales, insumo y medicamentos propios para la actividad</v>
          </cell>
          <cell r="F652">
            <v>4114231.1506029163</v>
          </cell>
        </row>
        <row r="653">
          <cell r="C653">
            <v>808802</v>
          </cell>
          <cell r="D653" t="str">
            <v>EXTRACCION DE CUERPOS LIBRES INTRA-ARTICULARES DE PIE O ARTEJOS (UNO O MAS) POR ARTROSCOPIA</v>
          </cell>
          <cell r="E653" t="str">
            <v>Honorarios de profesional especialista; apoyo anestesico (cuando se requiere); salas dotadas para tal fin; dotación de materiales, insumo y medicamentos propios para la actividad</v>
          </cell>
          <cell r="F653">
            <v>2041357.5</v>
          </cell>
        </row>
        <row r="654">
          <cell r="C654">
            <v>811101</v>
          </cell>
          <cell r="D654" t="str">
            <v>ARTRODESIS TIBIO-TALAR VIA ABIERTA</v>
          </cell>
          <cell r="E654" t="str">
            <v>Honorarios de profesional especialista; apoyo anestesico (cuando se requiere); salas dotadas para tal fin; dotación de materiales, insumo y medicamentos propios para la actividad</v>
          </cell>
          <cell r="F654">
            <v>3926422.5</v>
          </cell>
        </row>
        <row r="655">
          <cell r="C655">
            <v>811102</v>
          </cell>
          <cell r="D655" t="str">
            <v>ARTRODESIS TIBIO-TALAR VIA ARTROSCOPICA</v>
          </cell>
          <cell r="E655" t="str">
            <v>Honorarios de profesional especialista; apoyo anestesico (cuando se requiere); salas dotadas para tal fin; dotación de materiales, insumo y medicamentos propios para la actividad</v>
          </cell>
          <cell r="F655">
            <v>2562332.5</v>
          </cell>
        </row>
        <row r="656">
          <cell r="C656">
            <v>811103</v>
          </cell>
          <cell r="D656" t="str">
            <v>REVISION DE ARTRODESIS TIBIO-TALAR VIA ABIERTA</v>
          </cell>
          <cell r="E656" t="str">
            <v>Honorarios de profesional especialista; apoyo anestesico (cuando se requiere); salas dotadas para tal fin; dotación de materiales, insumo y medicamentos propios para la actividad</v>
          </cell>
          <cell r="F656">
            <v>3900428.7234925036</v>
          </cell>
        </row>
        <row r="657">
          <cell r="C657">
            <v>811104</v>
          </cell>
          <cell r="D657" t="str">
            <v>REVISION DE ARTRODESIS TIBIO-TALAR VIA ARTROSCOPICA</v>
          </cell>
          <cell r="E657" t="str">
            <v>Honorarios de profesional especialista; apoyo anestesico (cuando se requiere); salas dotadas para tal fin; dotación de materiales, insumo y medicamentos propios para la actividad</v>
          </cell>
          <cell r="F657">
            <v>4351620</v>
          </cell>
        </row>
        <row r="658">
          <cell r="C658">
            <v>811202</v>
          </cell>
          <cell r="D658" t="str">
            <v>ARTRODESIS SUBTALAR VIA ABIERTA</v>
          </cell>
          <cell r="E658" t="str">
            <v>Honorarios de profesional especialista; apoyo anestesico (cuando se requiere); salas dotadas para tal fin; dotación de materiales, insumo y medicamentos propios para la actividad</v>
          </cell>
          <cell r="F658">
            <v>3900428.7234925036</v>
          </cell>
        </row>
        <row r="659">
          <cell r="C659">
            <v>811203</v>
          </cell>
          <cell r="D659" t="str">
            <v>ARTRODESIS SUBTALAR VIA ARTROSCOPICA</v>
          </cell>
          <cell r="E659" t="str">
            <v>Honorarios del especialista</v>
          </cell>
          <cell r="F659">
            <v>4341610</v>
          </cell>
        </row>
        <row r="660">
          <cell r="C660">
            <v>811204</v>
          </cell>
          <cell r="D660" t="str">
            <v>ARTRODESIS SUBTALAR DISTRACTORA CON INJERTO ESTRUCTURAL VIA ABIERTA</v>
          </cell>
          <cell r="F660">
            <v>3900428.7234925036</v>
          </cell>
        </row>
        <row r="661">
          <cell r="C661">
            <v>811205</v>
          </cell>
          <cell r="D661" t="str">
            <v>ARTRODESIS CALCANEOCUBOIDEA VIA ABIERTA</v>
          </cell>
          <cell r="F661">
            <v>3900428.7234925036</v>
          </cell>
        </row>
        <row r="662">
          <cell r="C662">
            <v>811206</v>
          </cell>
          <cell r="D662" t="str">
            <v>ARTRODESIS CALCANEOCUBOIDEA VIA ARTROSCOPICA</v>
          </cell>
          <cell r="F662">
            <v>4341610</v>
          </cell>
        </row>
        <row r="663">
          <cell r="C663">
            <v>811207</v>
          </cell>
          <cell r="D663" t="str">
            <v>ARTRODESIS TALONAVICULAR VIA ABIERTA</v>
          </cell>
          <cell r="F663">
            <v>4172415.9353623702</v>
          </cell>
        </row>
        <row r="664">
          <cell r="C664">
            <v>811208</v>
          </cell>
          <cell r="D664" t="str">
            <v>ARTRODESIS TALONAVICULAR VIA ARTROSCOPICA</v>
          </cell>
          <cell r="F664">
            <v>4341610</v>
          </cell>
        </row>
        <row r="665">
          <cell r="C665">
            <v>811209</v>
          </cell>
          <cell r="D665" t="str">
            <v>ARTRODESIS TARSOMETATARSAL (CADA COLUMNA) VIA ABIERTA</v>
          </cell>
          <cell r="F665">
            <v>4046724.4874523804</v>
          </cell>
        </row>
        <row r="666">
          <cell r="C666">
            <v>811210</v>
          </cell>
          <cell r="D666" t="str">
            <v>ARTRODESIS METATARSOFALANGICA (CADA UNA) VIA ABIERTA</v>
          </cell>
          <cell r="F666">
            <v>4182718.0933873127</v>
          </cell>
        </row>
        <row r="667">
          <cell r="C667">
            <v>811211</v>
          </cell>
          <cell r="D667" t="str">
            <v>ARTRODESIS METATARSOFALANGICA (CADA UNA) VIA ARTROSCOPICA</v>
          </cell>
          <cell r="F667">
            <v>2481570</v>
          </cell>
        </row>
        <row r="668">
          <cell r="C668">
            <v>811212</v>
          </cell>
          <cell r="D668" t="str">
            <v>ARTRODESIS INTERFALANGICA DE DEDO DEL PIE (CADA UNO) VIA ABIERTA</v>
          </cell>
          <cell r="F668">
            <v>2481570</v>
          </cell>
        </row>
        <row r="669">
          <cell r="C669">
            <v>811213</v>
          </cell>
          <cell r="D669" t="str">
            <v>REVISION DE ARTRODESIS DE MEDIOPIE O RETROPIE (CADA UNA) VIA ABIERTA</v>
          </cell>
          <cell r="F669">
            <v>3610607</v>
          </cell>
        </row>
        <row r="670">
          <cell r="C670">
            <v>811214</v>
          </cell>
          <cell r="D670" t="str">
            <v>REVISION DE ARTRODESIS DE MEDIOPIE O RETROPIE (CADA UNA) VIA ARTROSCOPICA</v>
          </cell>
          <cell r="E670" t="str">
            <v>Honorarios de profesional especialista; apoyo anestesico (cuando se requiere); salas dotadas para tal fin; dotación de materiales, insumo y medicamentos propios para la actividad</v>
          </cell>
          <cell r="F670">
            <v>4351620</v>
          </cell>
        </row>
        <row r="671">
          <cell r="C671">
            <v>811215</v>
          </cell>
          <cell r="D671" t="str">
            <v>REVISION DE ARTRODESIS METATARSOFALANGICA (CADA UNA) VIA ABIERTA</v>
          </cell>
          <cell r="E671" t="str">
            <v>Honorarios de profesional especialista; apoyo anestesico (cuando se requiere); salas dotadas para tal fin; dotación de materiales, insumo y medicamentos propios para la actividad</v>
          </cell>
          <cell r="F671">
            <v>3910730.8815174461</v>
          </cell>
        </row>
        <row r="672">
          <cell r="C672">
            <v>811216</v>
          </cell>
          <cell r="D672" t="str">
            <v>REVISION DE ARTRODESIS INTERFALANGICA (CADA UNA) VIA ABIERTA</v>
          </cell>
          <cell r="E672" t="str">
            <v>Honorarios de profesional especialista; salas dotadas para tal fin; dotación de materiales, insumo y medicamentos propios para la actividad</v>
          </cell>
          <cell r="F672">
            <v>2819923.8103973111</v>
          </cell>
        </row>
        <row r="673">
          <cell r="C673">
            <v>812001</v>
          </cell>
          <cell r="D673" t="str">
            <v>ARTRODESIS DE ARTICULACION</v>
          </cell>
          <cell r="E673" t="str">
            <v>Honorarios de profesional especialista; salas dotadas para tal fin; dotación de materiales, insumo y medicamentos propios para la actividad</v>
          </cell>
          <cell r="F673">
            <v>2486120</v>
          </cell>
        </row>
        <row r="674">
          <cell r="C674">
            <v>812201</v>
          </cell>
          <cell r="D674" t="str">
            <v>ARTRODESIS DE RODILLA</v>
          </cell>
          <cell r="E674" t="str">
            <v>Honorarios de profesional especialista; salas dotadas para tal fin; dotación de materiales, insumo y medicamentos propios para la actividad</v>
          </cell>
          <cell r="F674">
            <v>4259710</v>
          </cell>
        </row>
        <row r="675">
          <cell r="C675">
            <v>812301</v>
          </cell>
          <cell r="D675" t="str">
            <v>ARTRODESIS DE HOMBRO VIA ABIERTA</v>
          </cell>
          <cell r="E675" t="str">
            <v>Honorarios de profesional especialista; salas dotadas para tal fin; dotación de materiales, insumo y medicamentos propios para la actividad</v>
          </cell>
          <cell r="F675">
            <v>3926422.5</v>
          </cell>
        </row>
        <row r="676">
          <cell r="C676">
            <v>812302</v>
          </cell>
          <cell r="D676" t="str">
            <v>ARTRODESIS DE HOMBRO POR ARTROSCOPIA</v>
          </cell>
          <cell r="E676" t="str">
            <v>Honorarios de profesional especialista; apoyo anestesico (cuando se requiere); salas dotadas para tal fin; dotación de materiales, insumo y medicamentos propios para la actividad</v>
          </cell>
          <cell r="F676">
            <v>3926422.5</v>
          </cell>
        </row>
        <row r="677">
          <cell r="C677">
            <v>812401</v>
          </cell>
          <cell r="D677" t="str">
            <v>ARTRODESIS RADIOCUBITAL DISTAL</v>
          </cell>
          <cell r="E677" t="str">
            <v>Honorarios de profesional especialista; apoyo anestesico (cuando se requiere); salas dotadas para tal fin; dotación de materiales, insumo y medicamentos propios para la actividad</v>
          </cell>
          <cell r="F677">
            <v>2243718.75</v>
          </cell>
        </row>
        <row r="678">
          <cell r="C678">
            <v>812402</v>
          </cell>
          <cell r="D678" t="str">
            <v>ARTRODESIS DE CODO</v>
          </cell>
          <cell r="E678" t="str">
            <v>Honorarios de profesional especialista; apoyo anestesico (cuando se requiere); salas dotadas para tal fin; dotación de materiales, insumo y medicamentos propios para la actividad</v>
          </cell>
          <cell r="F678">
            <v>4182718.0933873127</v>
          </cell>
        </row>
        <row r="679">
          <cell r="C679">
            <v>812503</v>
          </cell>
          <cell r="D679" t="str">
            <v>ARTRODESIS RADIOCARPIANA SIN INJERTOOSEO VIA ABIERTA</v>
          </cell>
          <cell r="E679" t="str">
            <v>Honorarios de profesional especialista; apoyo anestesico (cuando se requiere); salas dotadas para tal fin; dotación de materiales, insumo y medicamentos propios para la actividad</v>
          </cell>
          <cell r="F679">
            <v>4182718.0933873127</v>
          </cell>
        </row>
        <row r="680">
          <cell r="C680">
            <v>812504</v>
          </cell>
          <cell r="D680" t="str">
            <v>ARTRODESIS RADIOCARPIANA CON INJERTOOSEO VIA ABIERTA</v>
          </cell>
          <cell r="E680" t="str">
            <v>Honorarios de profesional especialista; apoyo anestesico (cuando se requiere); salas dotadas para tal fin; dotación de materiales, insumo y medicamentos propios para la actividad</v>
          </cell>
          <cell r="F680">
            <v>4190777.5</v>
          </cell>
        </row>
        <row r="681">
          <cell r="C681">
            <v>812505</v>
          </cell>
          <cell r="D681" t="str">
            <v>ARTRODESIS RADIOCARPIANA SIN INJERTOOSEO VIA ARTROSCOPICA</v>
          </cell>
          <cell r="E681" t="str">
            <v>Honorarios de profesional especialista; apoyo anestesico (cuando se requiere); salas dotadas para tal fin; dotación de materiales, insumo y medicamentos propios para la actividad</v>
          </cell>
          <cell r="F681">
            <v>4341610</v>
          </cell>
        </row>
        <row r="682">
          <cell r="C682">
            <v>812506</v>
          </cell>
          <cell r="D682" t="str">
            <v>ARTRODESIS RADIOCARPIANA CON INJERTOOSEO VIA ARTROSCOPICA</v>
          </cell>
          <cell r="E682" t="str">
            <v>Honorarios de profesional especialista; apoyo anestesico (cuando se requiere); salas dotadas para tal fin; dotación de materiales, insumo y medicamentos propios para la actividad</v>
          </cell>
          <cell r="F682">
            <v>4382867.2874069652</v>
          </cell>
        </row>
        <row r="683">
          <cell r="C683">
            <v>812601</v>
          </cell>
          <cell r="D683" t="str">
            <v>ARTRODESIS TRAPECIO-METACARPIANO</v>
          </cell>
          <cell r="E683" t="str">
            <v>Honorarios de profesional especialista; apoyo anestesico (cuando se requiere); salas dotadas para tal fin; dotación de materiales, insumo y medicamentos propios para la actividad</v>
          </cell>
          <cell r="F683">
            <v>2243718.75</v>
          </cell>
        </row>
        <row r="684">
          <cell r="C684">
            <v>812602</v>
          </cell>
          <cell r="D684" t="str">
            <v>ARTRODESIS CARPO-METACARPIANA</v>
          </cell>
          <cell r="E684" t="str">
            <v>Honorarios de profesional especialista; apoyo anestesico (cuando se requiere); salas dotadas para tal fin; dotación de materiales, insumo y medicamentos propios para la actividad</v>
          </cell>
          <cell r="F684">
            <v>2481570</v>
          </cell>
        </row>
        <row r="685">
          <cell r="C685">
            <v>812701</v>
          </cell>
          <cell r="D685" t="str">
            <v>ARTRODESIS METACARPO-FALANGICA</v>
          </cell>
          <cell r="E685" t="str">
            <v>Honorarios de profesional especialista; apoyo anestesico (cuando se requiere); salas dotadas para tal fin; dotación de materiales, insumo y medicamentos propios para la actividad</v>
          </cell>
          <cell r="F685">
            <v>1806077</v>
          </cell>
        </row>
        <row r="686">
          <cell r="C686">
            <v>812801</v>
          </cell>
          <cell r="D686" t="str">
            <v>ARTRODESIS INTERFALANGICA EN MANO SIN INJERTO (UNA O MAS)</v>
          </cell>
          <cell r="E686" t="str">
            <v>Honorarios de profesional especialista; apoyo anestesico (cuando se requiere); salas dotadas para tal fin; dotación de materiales, insumo y medicamentos propios para la actividad</v>
          </cell>
          <cell r="F686">
            <v>2041357.5</v>
          </cell>
        </row>
        <row r="687">
          <cell r="C687">
            <v>812802</v>
          </cell>
          <cell r="D687" t="str">
            <v>ARTRODESIS INTERFALANGICA EN MANO CON INJERTO (UNA O MAS)</v>
          </cell>
          <cell r="E687" t="str">
            <v>Honorarios de profesional especialista; apoyo anestesico (cuando se requiere); salas dotadas para tal fin; dotación de materiales, insumo y medicamentos propios para la actividad</v>
          </cell>
          <cell r="F687">
            <v>2562332.5</v>
          </cell>
        </row>
        <row r="688">
          <cell r="C688">
            <v>812903</v>
          </cell>
          <cell r="D688" t="str">
            <v>ARTRODESIS ESCAFOSEMILUNAR POR ARTROSCOPIA</v>
          </cell>
          <cell r="E688" t="str">
            <v>Honorarios de profesional especialista; apoyo anestesico (cuando se requiere); salas dotadas para tal fin; dotación de materiales, insumo y medicamentos propios para la actividad</v>
          </cell>
          <cell r="F688">
            <v>1580442.5</v>
          </cell>
        </row>
        <row r="689">
          <cell r="C689">
            <v>812908</v>
          </cell>
          <cell r="D689" t="str">
            <v>ARTRODESIS INTERCARPIANA SIN INJERTOOSEO VIA ABIERTA</v>
          </cell>
          <cell r="E689" t="str">
            <v>Honorarios de profesional especialista; apoyo anestesico (cuando se requiere); salas dotadas para tal fin; dotación de materiales, insumo y medicamentos propios para la actividad</v>
          </cell>
          <cell r="F689">
            <v>3672035.5858514067</v>
          </cell>
        </row>
        <row r="690">
          <cell r="C690">
            <v>812909</v>
          </cell>
          <cell r="D690" t="str">
            <v>ARTRODESIS INTERCARPIANA CON INJERTOOSEO VIA ABIERTA</v>
          </cell>
          <cell r="E690" t="str">
            <v>Honorarios de profesional especialista; apoyo anestesico (cuando se requiere); salas dotadas para tal fin; dotación de materiales, insumo y medicamentos propios para la actividad</v>
          </cell>
          <cell r="F690">
            <v>3911517.9869784899</v>
          </cell>
        </row>
        <row r="691">
          <cell r="C691">
            <v>812910</v>
          </cell>
          <cell r="D691" t="str">
            <v>ARTRODESIS INTERCARPIANA SIN INJERTOOSEO VIA ARTROSCOPICA</v>
          </cell>
          <cell r="E691" t="str">
            <v>Honorarios de profesional especialista; apoyo anestesico (cuando se requiere); salas dotadas para tal fin; dotación de materiales, insumo y medicamentos propios para la actividad</v>
          </cell>
          <cell r="F691">
            <v>3781050</v>
          </cell>
        </row>
        <row r="692">
          <cell r="C692">
            <v>812911</v>
          </cell>
          <cell r="D692" t="str">
            <v>ARTRODESIS INTERCARPIANA CON INJERTOOSEO VIA ARTROSCOPICA</v>
          </cell>
          <cell r="E692" t="str">
            <v>Honorarios de profesional especialista; apoyo anestesico (cuando se requiere); salas dotadas para tal fin; dotación de materiales, insumo y medicamentos propios para la actividad</v>
          </cell>
          <cell r="F692">
            <v>4060420</v>
          </cell>
        </row>
        <row r="693">
          <cell r="C693">
            <v>812912</v>
          </cell>
          <cell r="D693" t="str">
            <v>ARTRODESIS SACROILIACA SIN INSTRUMENTACION</v>
          </cell>
          <cell r="E693" t="str">
            <v>Honorarios de profesional especialista; apoyo anestesico (cuando se requiere); salas dotadas para tal fin; dotación de materiales, insumo y medicamentos propios para la actividad</v>
          </cell>
          <cell r="F693">
            <v>4102553</v>
          </cell>
        </row>
        <row r="694">
          <cell r="C694">
            <v>812913</v>
          </cell>
          <cell r="D694" t="str">
            <v>ARTRODESIS SACROILIACA CON INSTRUMENTACION</v>
          </cell>
          <cell r="E694" t="str">
            <v>Honorarios de profesional especialista; apoyo anestesico (cuando se requiere); salas dotadas para tal fin; dotación de materiales, insumo y medicamentos propios para la actividad</v>
          </cell>
          <cell r="F694">
            <v>4190777.5</v>
          </cell>
        </row>
        <row r="695">
          <cell r="C695">
            <v>813101</v>
          </cell>
          <cell r="D695" t="str">
            <v>ARTROPLASTIA DE PIE Y ARTEJOS CON PROTESIS</v>
          </cell>
          <cell r="E695" t="str">
            <v>Honorarios de profesional especialista; apoyo anestesico (cuando se requiere); salas dotadas para tal fin; dotación de materiales, insumo y medicamentos propios para la actividad</v>
          </cell>
          <cell r="F695">
            <v>1748110</v>
          </cell>
        </row>
        <row r="696">
          <cell r="C696">
            <v>813102</v>
          </cell>
          <cell r="D696" t="str">
            <v>ARTROPLASTIA DE PIE Y ARTEJOS SIN PROTESIS</v>
          </cell>
          <cell r="E696" t="str">
            <v>Honorarios de profesional especialista; apoyo anestesico (cuando se requiere); salas dotadas para tal fin; dotación de materiales, insumo y medicamentos propios para la actividad</v>
          </cell>
          <cell r="F696">
            <v>1751750</v>
          </cell>
        </row>
        <row r="697">
          <cell r="C697">
            <v>813103</v>
          </cell>
          <cell r="D697" t="str">
            <v>ARTROPLASTIA POR INTERPOSICION DE HUESOS DEL TARSO</v>
          </cell>
          <cell r="E697" t="str">
            <v>Honorarios de profesional especialista; apoyo anestesico (cuando se requiere); salas dotadas para tal fin; dotación de materiales, insumo y medicamentos propios para la actividad</v>
          </cell>
          <cell r="F697">
            <v>1968387.6067537193</v>
          </cell>
        </row>
        <row r="698">
          <cell r="C698">
            <v>813104</v>
          </cell>
          <cell r="D698" t="str">
            <v>ARTROPLASTIA POR INTERPOSICION DE HUESOS DEL METATARSO</v>
          </cell>
          <cell r="E698" t="str">
            <v>Honorarios de profesional especialista; apoyo anestesico (cuando se requiere); salas dotadas para tal fin; dotación de materiales, insumo y medicamentos propios para la actividad</v>
          </cell>
          <cell r="F698">
            <v>2036384.4097211859</v>
          </cell>
        </row>
        <row r="699">
          <cell r="C699">
            <v>814101</v>
          </cell>
          <cell r="D699" t="str">
            <v>ARTROPLASTIA POR INTERPOSICION O RESECCION DE CADERA</v>
          </cell>
          <cell r="E699" t="str">
            <v>Honorarios de profesional especialista; apoyo anestesico (cuando se requiere); salas dotadas para tal fin; dotación de materiales, insumo y medicamentos propios para la actividad</v>
          </cell>
          <cell r="F699">
            <v>3911517.9869784899</v>
          </cell>
        </row>
        <row r="700">
          <cell r="C700">
            <v>814102</v>
          </cell>
          <cell r="D700" t="str">
            <v>CONDROPLASTIA DE ABRASION DE CADERA POR ARTROSCOPIA</v>
          </cell>
          <cell r="E700" t="str">
            <v>Honorarios de profesional especialista; apoyo anestesico (cuando se requiere); salas dotadas para tal fin; dotación de materiales, insumo y medicamentos propios para la actividad</v>
          </cell>
          <cell r="F700">
            <v>3926422.5</v>
          </cell>
        </row>
        <row r="701">
          <cell r="C701">
            <v>814103</v>
          </cell>
          <cell r="D701" t="str">
            <v>OSTEOCONDROPLASTIA DE CADERA VIA ABIERTA</v>
          </cell>
          <cell r="E701" t="str">
            <v>Honorarios de profesional especialista; apoyo anestesico (cuando se requiere); salas dotadas para tal fin; dotación de materiales, insumo y medicamentos propios para la actividad</v>
          </cell>
          <cell r="F701">
            <v>4182718.0933873127</v>
          </cell>
        </row>
        <row r="702">
          <cell r="C702">
            <v>814104</v>
          </cell>
          <cell r="D702" t="str">
            <v>OSTEOCONDROPLASTIA DE CADERA POR ARTROSCOPIA</v>
          </cell>
          <cell r="E702" t="str">
            <v>Honorarios de profesional especialista; apoyo anestesico (cuando se requiere); salas dotadas para tal fin; dotación de materiales, insumo y medicamentos propios para la actividad</v>
          </cell>
          <cell r="F702">
            <v>4351620</v>
          </cell>
        </row>
        <row r="703">
          <cell r="C703">
            <v>814210</v>
          </cell>
          <cell r="D703" t="str">
            <v>REPARACION DE RODILLA CINCO EN UNO: MENISCOPLASTIA, REPARACION DE LIGAMENTO COLATERAL MEDIAL, AVANZAMIENTO DE VASTUS MEDIAL O INTERNO, AVANZAMIENTO SEMITENDINOSO Y TRANSPOSICION DE (PATA DE GANSO O PES ANSERINUS)</v>
          </cell>
          <cell r="E703" t="str">
            <v>Honorarios de profesional especialista; apoyo anestesico (cuando se requiere); salas dotadas para tal fin; dotación de materiales, insumo y medicamentos propios para la actividad</v>
          </cell>
          <cell r="F703">
            <v>4172415.9353623702</v>
          </cell>
        </row>
        <row r="704">
          <cell r="C704">
            <v>814220</v>
          </cell>
          <cell r="D704" t="str">
            <v>REPARACION TRIADA DE RODILLA: MENISCOPLASTIA CON REPARACION DE LIGAMENTO CRUZADO ANTERIOR Y LIGAMENTO MEDIAL COLATERAL</v>
          </cell>
          <cell r="E704" t="str">
            <v>Honorarios de profesional especialista; apoyo anestesico (cuando se requiere); salas dotadas para tal fin; dotación de materiales, insumo y medicamentos propios para la actividad</v>
          </cell>
          <cell r="F704">
            <v>3926422.5</v>
          </cell>
        </row>
        <row r="705">
          <cell r="C705">
            <v>814221</v>
          </cell>
          <cell r="D705" t="str">
            <v>CAPSULORRAFIA DE RODILLA</v>
          </cell>
          <cell r="E705" t="str">
            <v>Honorarios de profesional especialista; apoyo anestesico (cuando se requiere); salas dotadas para tal fin; dotación de materiales, insumo y medicamentos propios para la actividad</v>
          </cell>
          <cell r="F705">
            <v>2967255.4640333229</v>
          </cell>
        </row>
        <row r="706">
          <cell r="C706">
            <v>814410</v>
          </cell>
          <cell r="D706" t="str">
            <v>REALINEAMIENTO DE ROTULA CON CIRUGIA DE TEJIDOS BLANDOS</v>
          </cell>
          <cell r="E706" t="str">
            <v>Honorarios de profesional especialista; apoyo anestesico (cuando se requiere); salas dotadas para tal fin; dotación de materiales, insumo y medicamentos propios para la actividad</v>
          </cell>
          <cell r="F706">
            <v>2562332.5</v>
          </cell>
        </row>
        <row r="707">
          <cell r="C707">
            <v>814420</v>
          </cell>
          <cell r="D707" t="str">
            <v>REALINEAMIENTO DE ROTULA CON OSTEOTOMIA DE TUBEROSIDAD ANTERIOR</v>
          </cell>
          <cell r="E707" t="str">
            <v>Honorarios de profesional especialista; apoyo anestesico (cuando se requiere); salas dotadas para tal fin; dotación de materiales, insumo y medicamentos propios para la actividad</v>
          </cell>
          <cell r="F707">
            <v>2562332.5</v>
          </cell>
        </row>
        <row r="708">
          <cell r="C708">
            <v>814421</v>
          </cell>
          <cell r="D708" t="str">
            <v>REALINEAMIENTO DE ROTULA CON TROCLEOPLASTIA FEMORAL</v>
          </cell>
          <cell r="E708" t="str">
            <v>Honorarios de profesional especialista; apoyo anestesico (cuando se requiere); salas dotadas para tal fin; dotación de materiales, insumo y medicamentos propios para la actividad</v>
          </cell>
          <cell r="F708">
            <v>3034883.376247318</v>
          </cell>
        </row>
        <row r="709">
          <cell r="C709">
            <v>814501</v>
          </cell>
          <cell r="D709" t="str">
            <v>REPARACION DE LIGAMENTO CRUZADO</v>
          </cell>
          <cell r="E709" t="str">
            <v>Honorarios de profesional especialista; apoyo anestesico (cuando se requiere); salas dotadas para tal fin; dotación de materiales, insumo y medicamentos propios para la actividad</v>
          </cell>
          <cell r="F709">
            <v>3926422.5</v>
          </cell>
        </row>
        <row r="710">
          <cell r="C710">
            <v>814502</v>
          </cell>
          <cell r="D710" t="str">
            <v>RECONSTRUCCION DE LIGAMENTO CRUZADO ANTERIOR CON AUTOINJERTO O ALOINJERTO VIA ABIERTA</v>
          </cell>
          <cell r="E710" t="str">
            <v>Honorarios de profesional especialista; apoyo anestesico (cuando se requiere); salas dotadas para tal fin; dotación de materiales, insumo y medicamentos propios para la actividad</v>
          </cell>
          <cell r="F710">
            <v>3926422.5</v>
          </cell>
        </row>
        <row r="711">
          <cell r="C711">
            <v>814503</v>
          </cell>
          <cell r="D711" t="str">
            <v>RECONSTRUCCION DE LIGAMENTO CRUZADO POSTERIOR CON AUTOINJERTO O ALOINJERTO VIA ABIERTA</v>
          </cell>
          <cell r="E711" t="str">
            <v>Honorarios de profesional especialista; apoyo anestesico (cuando se requiere); salas dotadas para tal fin; dotación de materiales, insumo y medicamentos propios para la actividad</v>
          </cell>
          <cell r="F711">
            <v>3926422.5</v>
          </cell>
        </row>
        <row r="712">
          <cell r="C712">
            <v>814504</v>
          </cell>
          <cell r="D712" t="str">
            <v>RECONSTRUCCION DE LIGAMENTO CRUZADO ANTERIOR CON INJERTO AUTOLOGO O CON ALOINJERTO POR ARTROSCOPIA</v>
          </cell>
          <cell r="E712" t="str">
            <v>Honorarios de profesional especialista; apoyo anestesico (cuando se requiere); salas dotadas para tal fin; dotación de materiales, insumo y medicamentos propios para la actividad</v>
          </cell>
          <cell r="F712">
            <v>4259710</v>
          </cell>
        </row>
        <row r="713">
          <cell r="C713">
            <v>814505</v>
          </cell>
          <cell r="D713" t="str">
            <v>RECONSTRUCCION DE LIGAMENTO CRUZADO POSTERIOR CON INJERTO AUTOLOGO O CON ALOINJERTO POR ARTROSCOPIA</v>
          </cell>
          <cell r="E713" t="str">
            <v>Honorarios de profesional especialista; apoyo anestesico (cuando se requiere); salas dotadas para tal fin; dotación de materiales, insumo y medicamentos propios para la actividad</v>
          </cell>
          <cell r="F713">
            <v>4259710</v>
          </cell>
        </row>
        <row r="714">
          <cell r="C714">
            <v>814506</v>
          </cell>
          <cell r="D714" t="str">
            <v>RECONSTRUCCION LIGAMENTARIA DE ESQUINA POSTEROLATERAL O POSTEROMEDIAL CON INJERTO AUTOLOGO O ALOINJERTO</v>
          </cell>
          <cell r="E714" t="str">
            <v>Honorarios de profesional especialista; apoyo anestesico (cuando se requiere); salas dotadas para tal fin; dotación de materiales, insumo y medicamentos propios para la actividad</v>
          </cell>
          <cell r="F714">
            <v>5479684.4288754333</v>
          </cell>
        </row>
        <row r="715">
          <cell r="C715">
            <v>814507</v>
          </cell>
          <cell r="D715" t="str">
            <v>REVISION DE RECONSTRUCCION DE LIGAMENTO CRUZADO ANTERIOR CON AUTOINJERTO O ALOINJERTO VIA ABIERTA</v>
          </cell>
          <cell r="E715" t="str">
            <v>Honorarios de profesional especialista; apoyo anestesico (cuando se requiere); salas dotadas para tal fin; dotación de materiales, insumo y medicamentos propios para la actividad</v>
          </cell>
          <cell r="F715">
            <v>4790922.5</v>
          </cell>
        </row>
        <row r="716">
          <cell r="C716">
            <v>814508</v>
          </cell>
          <cell r="D716" t="str">
            <v>REVISION DE RECONSTRUCCION DE LIGAMENTO CRUZADO POSTERIOR CON AUTOINJERTO O ALOINJERTO VIA ABIERTA</v>
          </cell>
          <cell r="E716" t="str">
            <v>Honorarios de profesional especialista; apoyo anestesico (cuando se requiere); salas dotadas para tal fin; dotación de materiales, insumo y medicamentos propios para la actividad</v>
          </cell>
          <cell r="F716">
            <v>5576366.25</v>
          </cell>
        </row>
        <row r="717">
          <cell r="C717">
            <v>814509</v>
          </cell>
          <cell r="D717" t="str">
            <v>REVISION DE RECONSTRUCCION DE LIGAMENTO CRUZADO ANTERIOR CON INJERTO AUTOLOGO O CON ALOINJERTO POR ARTROSCOPIA</v>
          </cell>
          <cell r="E717" t="str">
            <v>Honorarios de profesional especialista; apoyo anestesico (cuando se requiere); salas dotadas para tal fin; dotación de materiales, insumo y medicamentos propios para la actividad</v>
          </cell>
          <cell r="F717">
            <v>9441250</v>
          </cell>
        </row>
        <row r="718">
          <cell r="C718">
            <v>814510</v>
          </cell>
          <cell r="D718" t="str">
            <v>REVISION DE RECONSTRUCCION DE LIGAMENTO CRUZADO POSTERIOR CON INJERTO AUTOLOGO O CON ALOINJERTO POR ARTROSCOPIA</v>
          </cell>
          <cell r="E718" t="str">
            <v>Honorarios de profesional especialista; apoyo anestesico (cuando se requiere); salas dotadas para tal fin; dotación de materiales, insumo y medicamentos propios para la actividad</v>
          </cell>
          <cell r="F718">
            <v>4118563.7170055653</v>
          </cell>
        </row>
        <row r="719">
          <cell r="C719">
            <v>814601</v>
          </cell>
          <cell r="D719" t="str">
            <v>OTRA CORRECCION LIGAMENTARIA MEDIAL O LATERAL O CAPSULAR</v>
          </cell>
          <cell r="E719" t="str">
            <v>Honorarios de profesional especialista; apoyo anestesico (cuando se requiere); salas dotadas para tal fin; dotación de materiales, insumo y medicamentos propios para la actividad</v>
          </cell>
          <cell r="F719">
            <v>4172415.9353623702</v>
          </cell>
        </row>
        <row r="720">
          <cell r="C720">
            <v>814602</v>
          </cell>
          <cell r="D720" t="str">
            <v>OTRA RECONSTRUCCION O TRANSFERENCIAS PARA LIGAMENTOS MEDIAL O LATERAL</v>
          </cell>
          <cell r="E720" t="str">
            <v>Honorarios de profesional especialista; apoyo anestesico (cuando se requiere); salas dotadas para tal fin; dotación de materiales, insumo y medicamentos propios para la actividad</v>
          </cell>
          <cell r="F720">
            <v>4172415.9353623702</v>
          </cell>
        </row>
        <row r="721">
          <cell r="C721">
            <v>814603</v>
          </cell>
          <cell r="D721" t="str">
            <v>CORRECCION LIGAMENTARIA O CAPSULAR EN LUXACION GLENOHUMERAL VIA ABIERTA</v>
          </cell>
          <cell r="E721" t="str">
            <v>Honorarios de profesional especialista; apoyo anestesico (cuando se requiere); salas dotadas para tal fin; dotación de materiales, insumo y medicamentos propios para la actividad</v>
          </cell>
          <cell r="F721">
            <v>4351620</v>
          </cell>
        </row>
        <row r="722">
          <cell r="C722">
            <v>814604</v>
          </cell>
          <cell r="D722" t="str">
            <v>CORRECCION LIGAMENTARIA O CAPSULAR EN LUXACION GLENOHUMERAL VIA ARTROSCOPICA</v>
          </cell>
          <cell r="E722" t="str">
            <v>Honorarios de profesional especialista; apoyo anestesico (cuando se requiere); salas dotadas para tal fin; dotación de materiales, insumo y medicamentos propios para la actividad</v>
          </cell>
          <cell r="F722">
            <v>3789240</v>
          </cell>
        </row>
        <row r="723">
          <cell r="C723">
            <v>814605</v>
          </cell>
          <cell r="D723" t="str">
            <v>CORRECCION LIGAMENTARIA O CAPSULAR EN LUXACION ACROMIOCLAVICULAR VIA ABIERTA</v>
          </cell>
          <cell r="E723" t="str">
            <v>Honorarios de profesional especialista; apoyo anestesico (cuando se requiere); salas dotadas para tal fin; dotación de materiales, insumo y medicamentos propios para la actividad</v>
          </cell>
          <cell r="F723">
            <v>3789240</v>
          </cell>
        </row>
        <row r="724">
          <cell r="C724">
            <v>814606</v>
          </cell>
          <cell r="D724" t="str">
            <v>CORRECCION LIGAMENTARIA O CAPSULAR EN LUXACION ACROMIOCLAVICULAR VIA ARTROSCOPICA</v>
          </cell>
          <cell r="E724" t="str">
            <v>Honorarios de profesional especialista; apoyo anestesico (cuando se requiere); salas dotadas para tal fin; dotación de materiales, insumo y medicamentos propios para la actividad</v>
          </cell>
          <cell r="F724">
            <v>4070430</v>
          </cell>
        </row>
        <row r="725">
          <cell r="C725">
            <v>814607</v>
          </cell>
          <cell r="D725" t="str">
            <v>RECONSTRUCCION LIGAMENTARIA DE LUXACION ACROMIOCLAVICULAR CON AUTO O ALOINJERTO VIA ABIERTA</v>
          </cell>
          <cell r="E725" t="str">
            <v>Honorarios de profesional especialista; apoyo anestesico (cuando se requiere); salas dotadas para tal fin; dotación de materiales, insumo y medicamentos propios para la actividad</v>
          </cell>
          <cell r="F725">
            <v>4351620</v>
          </cell>
        </row>
        <row r="726">
          <cell r="C726">
            <v>814608</v>
          </cell>
          <cell r="D726" t="str">
            <v>RECONSTRUCCION LIGAMENTARIA DE LUXACION ACROMIOCLAVICULAR CON AUTO O ALOINJERTO VIA ARTROSCOPICA</v>
          </cell>
          <cell r="E726" t="str">
            <v>Honorarios de profesional especialista; apoyo anestesico (cuando se requiere); salas dotadas para tal fin; dotación de materiales, insumo y medicamentos propios para la actividad</v>
          </cell>
          <cell r="F726">
            <v>4070430</v>
          </cell>
        </row>
        <row r="727">
          <cell r="C727">
            <v>814611</v>
          </cell>
          <cell r="D727" t="str">
            <v>CORRECCION CAPSULAR SUPERIOR DE HOMBRO CON INJERTO VIA ABIERTA</v>
          </cell>
          <cell r="E727" t="str">
            <v>Honorarios de profesional especialista; apoyo anestesico (cuando se requiere); salas dotadas para tal fin; dotación de materiales, insumo y medicamentos propios para la actividad</v>
          </cell>
          <cell r="F727">
            <v>3606139.81</v>
          </cell>
        </row>
        <row r="728">
          <cell r="C728">
            <v>814612</v>
          </cell>
          <cell r="D728" t="str">
            <v>CORRECCION CAPSULAR SUPERIOR DE HOMBRO CON INJERTO VIA ARTROSCOPICA</v>
          </cell>
          <cell r="E728" t="str">
            <v>Honorarios de profesional especialista; apoyo anestesico (cuando se requiere); salas dotadas para tal fin; dotación de materiales, insumo y medicamentos propios para la actividad</v>
          </cell>
          <cell r="F728">
            <v>4070430</v>
          </cell>
        </row>
        <row r="729">
          <cell r="C729">
            <v>814703</v>
          </cell>
          <cell r="D729" t="str">
            <v>RETINACULOPLASTIA (PARA LIBERACION DE LA ROTULA)</v>
          </cell>
          <cell r="E729" t="str">
            <v>Honorarios de profesional especialista; apoyo anestesico (cuando se requiere); salas dotadas para tal fin; dotación de materiales, insumo y medicamentos propios para la actividad</v>
          </cell>
          <cell r="F729">
            <v>2041357.5</v>
          </cell>
        </row>
        <row r="730">
          <cell r="C730">
            <v>814704</v>
          </cell>
          <cell r="D730" t="str">
            <v>CONDROPLASTIA DE ABRASION MAS OSTEOTOMIA TIBIAL POR ARTROSCOPIA</v>
          </cell>
          <cell r="E730" t="str">
            <v>Honorarios de profesional especialista; apoyo anestesico (cuando se requiere); salas dotadas para tal fin; dotación de materiales, insumo y medicamentos propios para la actividad</v>
          </cell>
          <cell r="F730">
            <v>3672191.25</v>
          </cell>
        </row>
        <row r="731">
          <cell r="C731">
            <v>814705</v>
          </cell>
          <cell r="D731" t="str">
            <v>RELAJACION DE RETINACULO LATERAL, MAS OSTEOTOMIA DE REALINEACION, MAS PLICATURA DE RETINACULO MEDIAL POR ARTROSCOPIA</v>
          </cell>
          <cell r="E731" t="str">
            <v>Honorarios de profesional especialista; apoyo anestesico (cuando se requiere); salas dotadas para tal fin; dotación de materiales, insumo y medicamentos propios para la actividad</v>
          </cell>
          <cell r="F731">
            <v>3418870</v>
          </cell>
        </row>
        <row r="732">
          <cell r="C732">
            <v>814706</v>
          </cell>
          <cell r="D732" t="str">
            <v>RELAJACION DE RETINACULO LATERAL POR ARTROSCOPIA</v>
          </cell>
          <cell r="E732" t="str">
            <v>Honorarios de profesional especialista; apoyo anestesico (cuando se requiere); salas dotadas para tal fin; dotación de materiales, insumo y medicamentos propios para la actividad</v>
          </cell>
          <cell r="F732">
            <v>2041357.5</v>
          </cell>
        </row>
        <row r="733">
          <cell r="C733">
            <v>814707</v>
          </cell>
          <cell r="D733" t="str">
            <v>RELAJACION DE RETINACULO LATERAL MAS REALINEACION DISTAL O PROXIMAL POR ARTROSCOPIA</v>
          </cell>
          <cell r="E733" t="str">
            <v>Honorarios de profesional especialista; apoyo anestesico (cuando se requiere); salas dotadas para tal fin; dotación de materiales, insumo y medicamentos propios para la actividad</v>
          </cell>
          <cell r="F733">
            <v>3418870</v>
          </cell>
        </row>
        <row r="734">
          <cell r="C734">
            <v>814708</v>
          </cell>
          <cell r="D734" t="str">
            <v>FIJACION DE LA RODILLA POR ARTROSCOPIA</v>
          </cell>
          <cell r="E734" t="str">
            <v>Honorarios de profesional especialista; apoyo anestesico (cuando se requiere); salas dotadas para tal fin; dotación de materiales, insumo y medicamentos propios para la actividad</v>
          </cell>
          <cell r="F734">
            <v>3418870</v>
          </cell>
        </row>
        <row r="735">
          <cell r="C735">
            <v>814709</v>
          </cell>
          <cell r="D735" t="str">
            <v>FIJACION E INJERTOOSEO DE LA RODILLA POR ARTROSCOPIA</v>
          </cell>
          <cell r="E735" t="str">
            <v>Honorarios de profesional especialista; apoyo anestesico (cuando se requiere); salas dotadas para tal fin; dotación de materiales, insumo y medicamentos propios para la actividad</v>
          </cell>
          <cell r="F735">
            <v>3418870</v>
          </cell>
        </row>
        <row r="736">
          <cell r="C736">
            <v>814711</v>
          </cell>
          <cell r="D736" t="str">
            <v>SUTURA DE MENISCO MEDIAL O LATERAL, ABIERTA</v>
          </cell>
          <cell r="E736" t="str">
            <v>Honorarios de profesional especialista; apoyo anestesico (cuando se requiere); salas dotadas para tal fin; dotación de materiales, insumo y medicamentos propios para la actividad</v>
          </cell>
          <cell r="F736">
            <v>4036422.329427436</v>
          </cell>
        </row>
        <row r="737">
          <cell r="C737">
            <v>814712</v>
          </cell>
          <cell r="D737" t="str">
            <v>SUTURA DE MENISCO MEDIAL O LATERAL, POR ARTROSCOPIA</v>
          </cell>
          <cell r="E737" t="str">
            <v>Honorarios de profesional especialista; apoyo anestesico (cuando se requiere); salas dotadas para tal fin; dotación de materiales, insumo y medicamentos propios para la actividad</v>
          </cell>
          <cell r="F737">
            <v>3926422.5</v>
          </cell>
        </row>
        <row r="738">
          <cell r="C738">
            <v>814721</v>
          </cell>
          <cell r="D738" t="str">
            <v>SUTURA DE MENISCO MEDIAL Y LATERAL ABIERTA</v>
          </cell>
          <cell r="E738" t="str">
            <v>Honorarios de profesional especialista; apoyo anestesico (cuando se requiere); salas dotadas para tal fin; dotación de materiales, insumo y medicamentos propios para la actividad</v>
          </cell>
          <cell r="F738">
            <v>4036422.329427436</v>
          </cell>
        </row>
        <row r="739">
          <cell r="C739">
            <v>814722</v>
          </cell>
          <cell r="D739" t="str">
            <v>SUTURA DE MENISCO MEDIAL Y LATERAL POR ARTROSCOPIA</v>
          </cell>
          <cell r="E739" t="str">
            <v>Honorarios de profesional especialista; apoyo anestesico (cuando se requiere); salas dotadas para tal fin; dotación de materiales, insumo y medicamentos propios para la actividad</v>
          </cell>
          <cell r="F739">
            <v>3926422.5</v>
          </cell>
        </row>
        <row r="740">
          <cell r="C740">
            <v>814723</v>
          </cell>
          <cell r="D740" t="str">
            <v>LIBERACION DE ADHERENCIAS DE RODILLA POR ARTROSCOPIA</v>
          </cell>
          <cell r="E740" t="str">
            <v>Honorarios de profesional especialista; apoyo anestesico (cuando se requiere); salas dotadas para tal fin; dotación de materiales, insumo y medicamentos propios para la actividad</v>
          </cell>
          <cell r="F740">
            <v>2041357.5</v>
          </cell>
        </row>
        <row r="741">
          <cell r="C741">
            <v>814724</v>
          </cell>
          <cell r="D741" t="str">
            <v>REMODELACION DE MENISCO MEDIAL Y LATERAL POR ARTROSCOPIA</v>
          </cell>
          <cell r="E741" t="str">
            <v>Honorarios de profesional especialista; apoyo anestesico (cuando se requiere); salas dotadas para tal fin; dotación de materiales, insumo y medicamentos propios para la actividad</v>
          </cell>
          <cell r="F741">
            <v>4088134.4751452394</v>
          </cell>
        </row>
        <row r="742">
          <cell r="C742">
            <v>814725</v>
          </cell>
          <cell r="D742" t="str">
            <v>CONDROPLASTIA DE ABRASION PARA ZONA PATELAR POR ARTROSCOPIA</v>
          </cell>
          <cell r="E742" t="str">
            <v>Honorarios de profesional especialista; apoyo anestesico (cuando se requiere); salas dotadas para tal fin; dotación de materiales, insumo y medicamentos propios para la actividad</v>
          </cell>
          <cell r="F742">
            <v>3672191.25</v>
          </cell>
        </row>
        <row r="743">
          <cell r="C743">
            <v>814726</v>
          </cell>
          <cell r="D743" t="str">
            <v>REMODELACION DE MENISCO ROTO (PICO DE LORO) POR ARTROSCOPIA</v>
          </cell>
          <cell r="E743" t="str">
            <v>Honorarios de profesional especialista; apoyo anestesico (cuando se requiere); salas dotadas para tal fin; dotación de materiales, insumo y medicamentos propios para la actividad</v>
          </cell>
          <cell r="F743">
            <v>3672191.25</v>
          </cell>
        </row>
        <row r="744">
          <cell r="C744">
            <v>814727</v>
          </cell>
          <cell r="D744" t="str">
            <v>REPARACION AGUDA DE LIGAMENTO CRUZADO</v>
          </cell>
          <cell r="E744" t="str">
            <v>Honorarios de profesional especialista; apoyo anestesico (cuando se requiere); salas dotadas para tal fin; dotación de materiales, insumo y medicamentos propios para la actividad</v>
          </cell>
          <cell r="F744">
            <v>3926422.5</v>
          </cell>
        </row>
        <row r="745">
          <cell r="C745">
            <v>814728</v>
          </cell>
          <cell r="D745" t="str">
            <v>REPARACION O FIJACION DE RAIZ DEL MENISCO MEDIAL O LATERAL POR ARTROSCOPIA</v>
          </cell>
          <cell r="E745" t="str">
            <v>Honorarios de profesional especialista; apoyo anestesico (cuando se requiere); salas dotadas para tal fin; dotación de materiales, insumo y medicamentos propios para la actividad</v>
          </cell>
          <cell r="F745">
            <v>4351620</v>
          </cell>
        </row>
        <row r="746">
          <cell r="C746">
            <v>814729</v>
          </cell>
          <cell r="D746" t="str">
            <v>TRASPLANTE MENISCAL MEDIAL O LATERAL VIA ABIERTA</v>
          </cell>
          <cell r="E746" t="str">
            <v>Honorarios de profesional especialista; apoyo anestesico (cuando se requiere); salas dotadas para tal fin; dotación de materiales, insumo y medicamentos propios para la actividad</v>
          </cell>
          <cell r="F746">
            <v>4790922.5</v>
          </cell>
        </row>
        <row r="747">
          <cell r="C747">
            <v>814730</v>
          </cell>
          <cell r="D747" t="str">
            <v>TRASPLANTE MENISCAL MEDIAL O LATERAL POR ARTROSCOPIA</v>
          </cell>
          <cell r="E747" t="str">
            <v>Honorarios de profesional especialista; apoyo anestesico (cuando se requiere); salas dotadas para tal fin; dotación de materiales, insumo y medicamentos propios para la actividad</v>
          </cell>
          <cell r="F747">
            <v>9441250</v>
          </cell>
        </row>
        <row r="748">
          <cell r="C748">
            <v>814731</v>
          </cell>
          <cell r="D748" t="str">
            <v>CONDROPLASTIA DE RODILLA POR ARTROSCOPIA</v>
          </cell>
          <cell r="E748" t="str">
            <v>Honorarios de profesional especialista; apoyo anestesico (cuando se requiere); salas dotadas para tal fin; dotación de materiales, insumo y medicamentos propios para la actividad</v>
          </cell>
          <cell r="F748">
            <v>4499865.2230186127</v>
          </cell>
        </row>
        <row r="749">
          <cell r="C749">
            <v>814732</v>
          </cell>
          <cell r="D749" t="str">
            <v>CONDROPLASTIA DE RODILLA CON INJERTO AUTOLOGO O ALOINJERTO VIA ABIERTA</v>
          </cell>
          <cell r="E749" t="str">
            <v>Honorarios de profesional especialista; apoyo anestesico (cuando se requiere); salas dotadas para tal fin; dotación de materiales, insumo y medicamentos propios para la actividad</v>
          </cell>
          <cell r="F749">
            <v>3795651.4648789372</v>
          </cell>
        </row>
        <row r="750">
          <cell r="C750">
            <v>814733</v>
          </cell>
          <cell r="D750" t="str">
            <v>CONDROPLASTIA DE RODILLA CON INJERTO AUTOLOGO O ALOINJERTO POR ARTROSCOPIA</v>
          </cell>
          <cell r="E750" t="str">
            <v>Honorarios de profesional especialista; apoyo anestesico (cuando se requiere); salas dotadas para tal fin; dotación de materiales, insumo y medicamentos propios para la actividad</v>
          </cell>
          <cell r="F750">
            <v>4499865.2230186127</v>
          </cell>
        </row>
        <row r="751">
          <cell r="C751">
            <v>814905</v>
          </cell>
          <cell r="D751" t="str">
            <v>RESECCION DE LESION OSTEOCONDRAL, PERFORACIONES O CURETAJE DE TOBILLO POR ARTROSCOPIA</v>
          </cell>
          <cell r="E751" t="str">
            <v>Honorarios de profesional especialista; apoyo anestesico (cuando se requiere); salas dotadas para tal fin; dotación de materiales, insumo y medicamentos propios para la actividad</v>
          </cell>
          <cell r="F751">
            <v>3926422.5</v>
          </cell>
        </row>
        <row r="752">
          <cell r="C752">
            <v>814906</v>
          </cell>
          <cell r="D752" t="str">
            <v>RESECCION DE LESION OSTEOCONDRAL CON FIJACION EN TOBILLO POR ARTROSCOPIA</v>
          </cell>
          <cell r="E752" t="str">
            <v>Honorarios de profesional especialista; apoyo anestesico (cuando se requiere); salas dotadas para tal fin; dotación de materiales, insumo y medicamentos propios para la actividad</v>
          </cell>
          <cell r="F752">
            <v>3672191.25</v>
          </cell>
        </row>
        <row r="753">
          <cell r="C753">
            <v>814907</v>
          </cell>
          <cell r="D753" t="str">
            <v>RECONSTRUCCION PRIMARIA DE LIGAMENTOS DEL TOBILLO VIA ABIERTA</v>
          </cell>
          <cell r="E753" t="str">
            <v>Honorarios de profesional especialista; apoyo anestesico (cuando se requiere); salas dotadas para tal fin; dotación de materiales, insumo y medicamentos propios para la actividad</v>
          </cell>
          <cell r="F753">
            <v>3749533.1574395848</v>
          </cell>
        </row>
        <row r="754">
          <cell r="C754">
            <v>814908</v>
          </cell>
          <cell r="D754" t="str">
            <v>RECONSTRUCCION SECUNDARIA DE LIGAMENTOS DE TOBILLO CON AUTO O ALOINJERTO O DISPOSTIVO VIA ABIERTA</v>
          </cell>
          <cell r="E754" t="str">
            <v>Honorarios de profesional especialista; apoyo anestesico (cuando se requiere); salas dotadas para tal fin; dotación de materiales, insumo y medicamentos propios para la actividad</v>
          </cell>
          <cell r="F754">
            <v>4036422.329427436</v>
          </cell>
        </row>
        <row r="755">
          <cell r="C755">
            <v>814909</v>
          </cell>
          <cell r="D755" t="str">
            <v>RECONSTRUCCION PRIMARIA DE LIGAMENTOS DEL TOBILLO VIA ARTROSCOPICA</v>
          </cell>
          <cell r="E755" t="str">
            <v>Honorarios de profesional especialista; apoyo anestesico (cuando se requiere); salas dotadas para tal fin; dotación de materiales, insumo y medicamentos propios para la actividad</v>
          </cell>
          <cell r="F755">
            <v>2486120</v>
          </cell>
        </row>
        <row r="756">
          <cell r="C756">
            <v>814910</v>
          </cell>
          <cell r="D756" t="str">
            <v>RECONSTRUCCION SECUNDARIA DE LIGAMENTOS DE TOBILLO CON INJERTO O DISPOSTIVO VIA ARTROSCOPICA</v>
          </cell>
          <cell r="E756" t="str">
            <v>Honorarios de profesional especialista; apoyo anestesico (cuando se requiere); salas dotadas para tal fin; dotación de materiales, insumo y medicamentos propios para la actividad</v>
          </cell>
          <cell r="F756">
            <v>2486120</v>
          </cell>
        </row>
        <row r="757">
          <cell r="C757">
            <v>814911</v>
          </cell>
          <cell r="D757" t="str">
            <v>CAPSULORRAFIA DE TOBILLO</v>
          </cell>
          <cell r="E757" t="str">
            <v>Honorarios de profesional especialista; apoyo anestesico (cuando se requiere); salas dotadas para tal fin; dotación de materiales, insumo y medicamentos propios para la actividad</v>
          </cell>
          <cell r="F757">
            <v>2673628.0464374349</v>
          </cell>
        </row>
        <row r="758">
          <cell r="C758">
            <v>815102</v>
          </cell>
          <cell r="D758" t="str">
            <v>REEMPLAZO PROTESICO TOTAL EN ARTRODESIS DE CADERA</v>
          </cell>
          <cell r="E758" t="str">
            <v>Honorarios de profesional especialista; apoyo anestesico (cuando se requiere); salas dotadas para tal fin; dotación de materiales, insumo y medicamentos propios para la actividad</v>
          </cell>
          <cell r="F758">
            <v>5127850</v>
          </cell>
        </row>
        <row r="759">
          <cell r="C759">
            <v>815103</v>
          </cell>
          <cell r="D759" t="str">
            <v>REEMPLAZO PROTESICO TOTAL PRIMARIO SIMPLE DE CADERA</v>
          </cell>
          <cell r="E759" t="str">
            <v>Honorarios de profesional especialista; apoyo anestesico (cuando se requiere); salas dotadas para tal fin; dotación de materiales, insumo y medicamentos propios para la actividad</v>
          </cell>
          <cell r="F759">
            <v>5127850</v>
          </cell>
        </row>
        <row r="760">
          <cell r="C760">
            <v>815104</v>
          </cell>
          <cell r="D760" t="str">
            <v>REEMPLAZO PROTESICO TOTAL PRIMARIO COMPLEJO DE CADERA (ARTROSIS SECUNDARIA)</v>
          </cell>
          <cell r="E760" t="str">
            <v>Honorarios de profesional especialista; apoyo anestesico (cuando se requiere); salas dotadas para tal fin; dotación de materiales, insumo y medicamentos propios para la actividad</v>
          </cell>
          <cell r="F760">
            <v>5127850</v>
          </cell>
        </row>
        <row r="761">
          <cell r="C761">
            <v>815201</v>
          </cell>
          <cell r="D761" t="str">
            <v>REEMPLAZO PARCIAL DE CADERA</v>
          </cell>
          <cell r="E761" t="str">
            <v>Honorarios de profesional especialista; apoyo anestesico (cuando se requiere); salas dotadas para tal fin; dotación de materiales, insumo y medicamentos propios para la actividad</v>
          </cell>
          <cell r="F761">
            <v>4060420</v>
          </cell>
        </row>
        <row r="762">
          <cell r="C762">
            <v>815301</v>
          </cell>
          <cell r="D762" t="str">
            <v>REVISION REEMPLAZO PROTESICO PARCIAL DE CADERA</v>
          </cell>
          <cell r="E762" t="str">
            <v>Honorarios de profesional especialista; apoyo anestesico (cuando se requiere); salas dotadas para tal fin; dotación de materiales, insumo y medicamentos propios para la actividad</v>
          </cell>
          <cell r="F762">
            <v>4060420</v>
          </cell>
        </row>
        <row r="763">
          <cell r="C763">
            <v>815302</v>
          </cell>
          <cell r="D763" t="str">
            <v>REVISION REEMPLAZO TOTAL DE CADERA CON RECONSTRUCION DE AMBOS COMPONENTES (ACETABULAR Y FEMORAL)</v>
          </cell>
          <cell r="E763" t="str">
            <v>Honorarios de profesional especialista; apoyo anestesico (cuando se requiere); salas dotadas para tal fin; dotación de materiales, insumo y medicamentos propios para la actividad</v>
          </cell>
          <cell r="F763">
            <v>5127850</v>
          </cell>
        </row>
        <row r="764">
          <cell r="C764">
            <v>815303</v>
          </cell>
          <cell r="D764" t="str">
            <v>REVISION REEMPLAZO TOTAL DE CADERA CON RECONSTRUCCION DE COMPONENTE ACETABULAR</v>
          </cell>
          <cell r="E764" t="str">
            <v>Honorarios de profesional especialista; apoyo anestesico (cuando se requiere); salas dotadas para tal fin; dotación de materiales, insumo y medicamentos propios para la actividad</v>
          </cell>
          <cell r="F764">
            <v>4070430</v>
          </cell>
        </row>
        <row r="765">
          <cell r="C765">
            <v>815304</v>
          </cell>
          <cell r="D765" t="str">
            <v>REVISION REEMPLAZO TOTAL DE CADERA CON RECONSTRUCCION DE COMPONENTE FEMORAL</v>
          </cell>
          <cell r="E765" t="str">
            <v>Honorarios de profesional especialista; apoyo anestesico (cuando se requiere); salas dotadas para tal fin; dotación de materiales, insumo y medicamentos propios para la actividad</v>
          </cell>
          <cell r="F765">
            <v>4070430</v>
          </cell>
        </row>
        <row r="766">
          <cell r="C766">
            <v>815401</v>
          </cell>
          <cell r="D766" t="str">
            <v>REEMPLAZO TOTAL DE RODILLA BICOMPARTIMENTAL</v>
          </cell>
          <cell r="E766" t="str">
            <v>Honorarios de profesional especialista; apoyo anestesico (cuando se requiere); salas dotadas para tal fin; dotación de materiales, insumo y medicamentos propios para la actividad</v>
          </cell>
          <cell r="F766">
            <v>5127850</v>
          </cell>
        </row>
        <row r="767">
          <cell r="C767">
            <v>815403</v>
          </cell>
          <cell r="D767" t="str">
            <v>REEMPLAZO TOTAL DE RODILLA UNICOMPARTIMENTAL (HEMIARTICULACION)</v>
          </cell>
          <cell r="E767" t="str">
            <v>Honorarios de profesional especialista; apoyo anestesico (cuando se requiere); salas dotadas para tal fin; dotación de materiales, insumo y medicamentos propios para la actividad</v>
          </cell>
          <cell r="F767">
            <v>5127850</v>
          </cell>
        </row>
        <row r="768">
          <cell r="C768">
            <v>815404</v>
          </cell>
          <cell r="D768" t="str">
            <v>REEMPLAZO PROTESICO TOTAL PRIMARIO TRICOMPARTIMENTAL SIMPLE DE RODILLA</v>
          </cell>
          <cell r="E768" t="str">
            <v>Honorarios de profesional especialista; apoyo anestesico (cuando se requiere); salas dotadas para tal fin; dotación de materiales, insumo y medicamentos propios para la actividad</v>
          </cell>
          <cell r="F768">
            <v>5127850</v>
          </cell>
        </row>
        <row r="769">
          <cell r="C769">
            <v>815405</v>
          </cell>
          <cell r="D769" t="str">
            <v>REEMPLAZO PROTESICO TOTAL PRIMARIO TRICOMPARTIMENTAL COMPLEJO DE RODILLA (ARTROSIS SECUNDARIA)</v>
          </cell>
          <cell r="E769" t="str">
            <v>Honorarios de profesional especialista; apoyo anestesico (cuando se requiere); salas dotadas para tal fin; dotación de materiales, insumo y medicamentos propios para la actividad</v>
          </cell>
          <cell r="F769">
            <v>5127850</v>
          </cell>
        </row>
        <row r="770">
          <cell r="C770">
            <v>815406</v>
          </cell>
          <cell r="D770" t="str">
            <v>REEMPLAZO PROTESICO TOTAL EN ARTRODESIS DE RODILLA</v>
          </cell>
          <cell r="E770" t="str">
            <v>Honorarios de profesional especialista; apoyo anestesico (cuando se requiere); salas dotadas para tal fin; dotación de materiales, insumo y medicamentos propios para la actividad</v>
          </cell>
          <cell r="F770">
            <v>5127850</v>
          </cell>
        </row>
        <row r="771">
          <cell r="C771">
            <v>815503</v>
          </cell>
          <cell r="D771" t="str">
            <v>REVISION REEMPLAZO TOTAL DE RODILLA CON RECONSTRUCCION DE COMPONENTE FEMORAL</v>
          </cell>
          <cell r="E771" t="str">
            <v>Honorarios de profesional especialista; apoyo anestesico (cuando se requiere); salas dotadas para tal fin; dotación de materiales, insumo y medicamentos propios para la actividad</v>
          </cell>
          <cell r="F771">
            <v>5127850</v>
          </cell>
        </row>
        <row r="772">
          <cell r="C772">
            <v>815504</v>
          </cell>
          <cell r="D772" t="str">
            <v>REVISION REEMPLAZO TOTAL DE RODILLA CON RECONSTRUCCION DE COMPONENTE TIBIAL</v>
          </cell>
          <cell r="E772" t="str">
            <v>Honorarios de profesional especialista; apoyo anestesico (cuando se requiere); salas dotadas para tal fin; dotación de materiales, insumo y medicamentos propios para la actividad</v>
          </cell>
          <cell r="F772">
            <v>5127850</v>
          </cell>
        </row>
        <row r="773">
          <cell r="C773">
            <v>815505</v>
          </cell>
          <cell r="D773" t="str">
            <v>REVISION REEMPLAZO TOTAL DE RODILLA CON RECONSTRUCCION DE COMPONENTE PATELAR</v>
          </cell>
          <cell r="E773" t="str">
            <v>Honorarios de profesional especialista; apoyo anestesico (cuando se requiere); salas dotadas para tal fin; dotación de materiales, insumo y medicamentos propios para la actividad</v>
          </cell>
          <cell r="F773">
            <v>5127850</v>
          </cell>
        </row>
        <row r="774">
          <cell r="C774">
            <v>815506</v>
          </cell>
          <cell r="D774" t="str">
            <v>REVISION REEMPLAZO TOTAL DE RODILLA CON RECONSTRUCION DE LOS TRES COMPONENTES (FEMORAL, TIBIAL Y PATELAR)</v>
          </cell>
          <cell r="E774" t="str">
            <v>Honorarios de profesional especialista; apoyo anestesico (cuando se requiere); salas dotadas para tal fin; dotación de materiales, insumo y medicamentos propios para la actividad</v>
          </cell>
          <cell r="F774">
            <v>5127850</v>
          </cell>
        </row>
        <row r="775">
          <cell r="C775">
            <v>815601</v>
          </cell>
          <cell r="D775" t="str">
            <v>REEMPLAZO PROTESICO TOTAL DE TOBILLO VIA ABIERTA</v>
          </cell>
          <cell r="E775" t="str">
            <v>Honorarios de profesional especialista; apoyo anestesico (cuando se requiere); salas dotadas para tal fin; dotación de materiales, insumo y medicamentos propios para la actividad</v>
          </cell>
          <cell r="F775">
            <v>5127850</v>
          </cell>
        </row>
        <row r="776">
          <cell r="C776">
            <v>815602</v>
          </cell>
          <cell r="D776" t="str">
            <v>CONVERSION DE ARTRODESIS DE TOBILLO A REEMPLAZO PROTESICO TOTAL DE TOBILLO VIA ABIERTA</v>
          </cell>
          <cell r="E776" t="str">
            <v>Honorarios de profesional especialista; apoyo anestesico (cuando se requiere); salas dotadas para tal fin; dotación de materiales, insumo y medicamentos propios para la actividad</v>
          </cell>
          <cell r="F776">
            <v>5139680</v>
          </cell>
        </row>
        <row r="777">
          <cell r="C777">
            <v>815603</v>
          </cell>
          <cell r="D777" t="str">
            <v>REVISION DE REEMPLAZO PROTESICO TOTAL DE TOBILLO VIA ABIERTA</v>
          </cell>
          <cell r="E777" t="str">
            <v>Honorarios de profesional especialista; apoyo anestesico (cuando se requiere); salas dotadas para tal fin; dotación de materiales, insumo y medicamentos propios para la actividad</v>
          </cell>
          <cell r="F777">
            <v>5139680</v>
          </cell>
        </row>
        <row r="778">
          <cell r="C778">
            <v>815701</v>
          </cell>
          <cell r="D778" t="str">
            <v>REEMPLAZO METATARSOFALANGICO CON DISPOSTIVO</v>
          </cell>
          <cell r="E778" t="str">
            <v>Honorarios de profesional especialista; apoyo anestesico (cuando se requiere); salas dotadas para tal fin; dotación de materiales, insumo y medicamentos propios para la actividad</v>
          </cell>
          <cell r="F778">
            <v>1751750</v>
          </cell>
        </row>
        <row r="779">
          <cell r="C779">
            <v>815810</v>
          </cell>
          <cell r="D779" t="str">
            <v>REVISION REEMPLAZO PROTESICO TOTAL DE TOBILLO</v>
          </cell>
          <cell r="E779" t="str">
            <v>Honorarios de profesional especialista; apoyo anestesico (cuando se requiere); salas dotadas para tal fin; dotación de materiales, insumo y medicamentos propios para la actividad</v>
          </cell>
          <cell r="F779">
            <v>4102553</v>
          </cell>
        </row>
        <row r="780">
          <cell r="C780">
            <v>817101</v>
          </cell>
          <cell r="D780" t="str">
            <v>REEMPLAZO PROTESICO EN HUESOS DEL CARPO (UNO O MAS)</v>
          </cell>
          <cell r="E780" t="str">
            <v>Honorarios de profesional especialista; apoyo anestesico (cuando se requiere); salas dotadas para tal fin; dotación de materiales, insumo y medicamentos propios para la actividad</v>
          </cell>
          <cell r="F780">
            <v>3620703.1549799638</v>
          </cell>
        </row>
        <row r="781">
          <cell r="C781">
            <v>817102</v>
          </cell>
          <cell r="D781" t="str">
            <v>REEMPLAZO PROTESICO DE LA ARTICULACION TRAPECIO-METACARPIANA</v>
          </cell>
          <cell r="E781" t="str">
            <v>Honorarios de profesional especialista; apoyo anestesico (cuando se requiere); salas dotadas para tal fin; dotación de materiales, insumo y medicamentos propios para la actividad</v>
          </cell>
          <cell r="F781">
            <v>2562332.5</v>
          </cell>
        </row>
        <row r="782">
          <cell r="C782">
            <v>817201</v>
          </cell>
          <cell r="D782" t="str">
            <v>ARTROPLASTIA POR INTERPOSICION O RESECCION MUNECA</v>
          </cell>
          <cell r="E782" t="str">
            <v>Honorarios de profesional especialista; apoyo anestesico (cuando se requiere); salas dotadas para tal fin; dotación de materiales, insumo y medicamentos propios para la actividad</v>
          </cell>
          <cell r="F782">
            <v>4182718.0933873127</v>
          </cell>
        </row>
        <row r="783">
          <cell r="C783">
            <v>817202</v>
          </cell>
          <cell r="D783" t="str">
            <v>ARTROPLASTIA RESECCION TRAPECIO-METACARPIANA</v>
          </cell>
          <cell r="E783" t="str">
            <v>Honorarios de profesional especialista; apoyo anestesico (cuando se requiere); salas dotadas para tal fin; dotación de materiales, insumo y medicamentos propios para la actividad</v>
          </cell>
          <cell r="F783">
            <v>2562332.5</v>
          </cell>
        </row>
        <row r="784">
          <cell r="C784">
            <v>817203</v>
          </cell>
          <cell r="D784" t="str">
            <v>ARTROPLASTIA METACARPO-FALANGICA (UNA O MAS)</v>
          </cell>
          <cell r="E784" t="str">
            <v>Honorarios de profesional especialista; apoyo anestesico (cuando se requiere); salas dotadas para tal fin; dotación de materiales, insumo y medicamentos propios para la actividad</v>
          </cell>
          <cell r="F784">
            <v>3248700</v>
          </cell>
        </row>
        <row r="785">
          <cell r="C785">
            <v>817204</v>
          </cell>
          <cell r="D785" t="str">
            <v>LIGAMENTORRAFIA O REINSERCION DE LIGAMENTOS VIA ABIERTA</v>
          </cell>
          <cell r="E785" t="str">
            <v>Honorarios de profesional especialista; apoyo anestesico (cuando se requiere); salas dotadas para tal fin; dotación de materiales, insumo y medicamentos propios para la actividad</v>
          </cell>
          <cell r="F785">
            <v>3024476</v>
          </cell>
        </row>
        <row r="786">
          <cell r="C786">
            <v>817206</v>
          </cell>
          <cell r="D786" t="str">
            <v>LIGAMENTORRAFIA O REINSERCION DE LIGAMENTOS VIA ARTROSCOPICA</v>
          </cell>
          <cell r="E786" t="str">
            <v>Honorarios de profesional especialista; apoyo anestesico (cuando se requiere); salas dotadas para tal fin; dotación de materiales, insumo y medicamentos propios para la actividad</v>
          </cell>
          <cell r="F786">
            <v>3789240</v>
          </cell>
        </row>
        <row r="787">
          <cell r="C787">
            <v>817207</v>
          </cell>
          <cell r="D787" t="str">
            <v>CONDROPLASTIA DE ABRASION DE FALANGES POR ARTROSCOPIA</v>
          </cell>
          <cell r="E787" t="str">
            <v>Honorarios de profesional especialista; apoyo anestesico (cuando se requiere); salas dotadas para tal fin; dotación de materiales, insumo y medicamentos propios para la actividad</v>
          </cell>
          <cell r="F787">
            <v>2041357.5</v>
          </cell>
        </row>
        <row r="788">
          <cell r="C788">
            <v>817208</v>
          </cell>
          <cell r="D788" t="str">
            <v>ARTROPLASTIA RADIOCARPIANA (MUNECA O PUNO)</v>
          </cell>
          <cell r="E788" t="str">
            <v>Honorarios de profesional especialista; apoyo anestesico (cuando se requiere); salas dotadas para tal fin; dotación de materiales, insumo y medicamentos propios para la actividad</v>
          </cell>
          <cell r="F788">
            <v>3910730.8815174461</v>
          </cell>
        </row>
        <row r="789">
          <cell r="C789">
            <v>817301</v>
          </cell>
          <cell r="D789" t="str">
            <v>REEMPLAZO PROTESICO DE LA MUNECA</v>
          </cell>
          <cell r="E789" t="str">
            <v>Honorarios de profesional especialista; apoyo anestesico (cuando se requiere); salas dotadas para tal fin; dotación de materiales, insumo y medicamentos propios para la actividad</v>
          </cell>
          <cell r="F789">
            <v>3926422.5</v>
          </cell>
        </row>
        <row r="790">
          <cell r="C790">
            <v>817302</v>
          </cell>
          <cell r="D790" t="str">
            <v>REVISION DE REEMPLAZO TOTAL DE MUNECA</v>
          </cell>
          <cell r="E790" t="str">
            <v>Honorarios de profesional especialista; apoyo anestesico (cuando se requiere); salas dotadas para tal fin; dotación de materiales, insumo y medicamentos propios para la actividad</v>
          </cell>
          <cell r="F790">
            <v>1580442.5</v>
          </cell>
        </row>
        <row r="791">
          <cell r="C791">
            <v>817901</v>
          </cell>
          <cell r="D791" t="str">
            <v>ARTROPLASTIAS INTERFALANGICAS (POR CADA DEDO)</v>
          </cell>
          <cell r="E791" t="str">
            <v>Honorarios de profesional especialista; apoyo anestesico (cuando se requiere); salas dotadas para tal fin; dotación de materiales, insumo y medicamentos propios para la actividad</v>
          </cell>
          <cell r="F791">
            <v>3571533.9721411569</v>
          </cell>
        </row>
        <row r="792">
          <cell r="C792">
            <v>817902</v>
          </cell>
          <cell r="D792" t="str">
            <v>DESCOMPRESION DE HUESO DE MUNECA O MANO VIA ABIERTA</v>
          </cell>
          <cell r="E792" t="str">
            <v>Honorarios de profesional especialista; apoyo anestesico (cuando se requiere); salas dotadas para tal fin; dotación de materiales, insumo y medicamentos propios para la actividad</v>
          </cell>
          <cell r="F792">
            <v>2243718.75</v>
          </cell>
        </row>
        <row r="793">
          <cell r="C793">
            <v>817903</v>
          </cell>
          <cell r="D793" t="str">
            <v>DESCOMPRESION DE HUESO DE MUNECA O MANO VIA ARTROSCOPICA</v>
          </cell>
          <cell r="E793" t="str">
            <v>Honorarios de profesional especialista; apoyo anestesico (cuando se requiere); salas dotadas para tal fin; dotación de materiales, insumo y medicamentos propios para la actividad</v>
          </cell>
          <cell r="F793">
            <v>2262260</v>
          </cell>
        </row>
        <row r="794">
          <cell r="C794">
            <v>818010</v>
          </cell>
          <cell r="D794" t="str">
            <v>REEMPLAZO PROTESICO PRIMARIO TOTAL DE HOMBRO</v>
          </cell>
          <cell r="E794" t="str">
            <v>Honorarios de profesional especialista; apoyo anestesico (cuando se requiere); salas dotadas para tal fin; dotación de materiales, insumo y medicamentos propios para la actividad</v>
          </cell>
          <cell r="F794">
            <v>4507349.460605762</v>
          </cell>
        </row>
        <row r="795">
          <cell r="C795">
            <v>818020</v>
          </cell>
          <cell r="D795" t="str">
            <v>REEMPLAZO PROTESICO SECUNDARIO TOTAL DE HOMBRO</v>
          </cell>
          <cell r="E795" t="str">
            <v>Honorarios de profesional especialista; apoyo anestesico (cuando se requiere); salas dotadas para tal fin; dotación de materiales, insumo y medicamentos propios para la actividad</v>
          </cell>
          <cell r="F795">
            <v>4102553</v>
          </cell>
        </row>
        <row r="796">
          <cell r="C796">
            <v>818101</v>
          </cell>
          <cell r="D796" t="str">
            <v>REEMPLAZO PROTESICO PARCIAL DE HOMBRO VIA ABIERTA</v>
          </cell>
          <cell r="E796" t="str">
            <v>Honorarios de profesional especialista; apoyo anestesico (cuando se requiere); salas dotadas para tal fin; dotación de materiales, insumo y medicamentos propios para la actividad</v>
          </cell>
          <cell r="F796">
            <v>4102553</v>
          </cell>
        </row>
        <row r="797">
          <cell r="C797">
            <v>818201</v>
          </cell>
          <cell r="D797" t="str">
            <v>REPARACION DE LUXACION RECURRENTE DE HOMBRO VIA ABIERTA</v>
          </cell>
          <cell r="E797" t="str">
            <v>Honorarios de profesional especialista; apoyo anestesico (cuando se requiere); salas dotadas para tal fin; dotación de materiales, insumo y medicamentos propios para la actividad</v>
          </cell>
          <cell r="F797">
            <v>4190777.5</v>
          </cell>
        </row>
        <row r="798">
          <cell r="C798">
            <v>818202</v>
          </cell>
          <cell r="D798" t="str">
            <v>REPARACION DE LUXACION RECURRENTE DE HOMBRO VIA ARTROSCOPICA</v>
          </cell>
          <cell r="E798" t="str">
            <v>Honorarios de profesional especialista; apoyo anestesico (cuando se requiere); salas dotadas para tal fin; dotación de materiales, insumo y medicamentos propios para la actividad</v>
          </cell>
          <cell r="F798">
            <v>4351620</v>
          </cell>
        </row>
        <row r="799">
          <cell r="C799">
            <v>818203</v>
          </cell>
          <cell r="D799" t="str">
            <v>REVISION DE REPARACION DE LUXACION RECURRENTE DE HOMBRO VIA ABIERTA</v>
          </cell>
          <cell r="E799" t="str">
            <v>Honorarios de profesional especialista; apoyo anestesico (cuando se requiere); salas dotadas para tal fin; dotación de materiales, insumo y medicamentos propios para la actividad</v>
          </cell>
          <cell r="F799">
            <v>4046724.4874523804</v>
          </cell>
        </row>
        <row r="800">
          <cell r="C800">
            <v>818204</v>
          </cell>
          <cell r="D800" t="str">
            <v>REVISION DE REPARACION DE LUXACION RECURRENTE DE HOMBRO VIA ARTROSCOPICA</v>
          </cell>
          <cell r="E800" t="str">
            <v>Honorarios de profesional especialista; apoyo anestesico (cuando se requiere); salas dotadas para tal fin; dotación de materiales, insumo y medicamentos propios para la actividad</v>
          </cell>
          <cell r="F800">
            <v>4351620</v>
          </cell>
        </row>
        <row r="801">
          <cell r="C801">
            <v>818301</v>
          </cell>
          <cell r="D801" t="str">
            <v>ACROMIOPLASTIA VIA ABIERTA</v>
          </cell>
          <cell r="E801" t="str">
            <v>Honorarios de profesional especialista; apoyo anestesico (cuando se requiere); salas dotadas para tal fin; dotación de materiales, insumo y medicamentos propios para la actividad</v>
          </cell>
          <cell r="F801">
            <v>2041357.5</v>
          </cell>
        </row>
        <row r="802">
          <cell r="C802">
            <v>818302</v>
          </cell>
          <cell r="D802" t="str">
            <v>ACROMIOPLASTIA POR ARTROSCOPIA</v>
          </cell>
          <cell r="E802" t="str">
            <v>Honorarios de profesional especialista; apoyo anestesico (cuando se requiere); salas dotadas para tal fin; dotación de materiales, insumo y medicamentos propios para la actividad</v>
          </cell>
          <cell r="F802">
            <v>2243718.75</v>
          </cell>
        </row>
        <row r="803">
          <cell r="C803">
            <v>818303</v>
          </cell>
          <cell r="D803" t="str">
            <v>CORACOPLASTIA POR ARTROSCOPIA</v>
          </cell>
          <cell r="E803" t="str">
            <v>Honorarios de profesional especialista; apoyo anestesico (cuando se requiere); salas dotadas para tal fin; dotación de materiales, insumo y medicamentos propios para la actividad</v>
          </cell>
          <cell r="F803">
            <v>4676848.0933873132</v>
          </cell>
        </row>
        <row r="804">
          <cell r="C804">
            <v>818305</v>
          </cell>
          <cell r="D804" t="str">
            <v>ARTROPLASTIA ACROMIO-CLAVICULAR</v>
          </cell>
          <cell r="E804" t="str">
            <v>Honorarios de profesional especialista; apoyo anestesico (cuando se requiere); salas dotadas para tal fin; dotación de materiales, insumo y medicamentos propios para la actividad</v>
          </cell>
          <cell r="F804">
            <v>3913364</v>
          </cell>
        </row>
        <row r="805">
          <cell r="C805">
            <v>818306</v>
          </cell>
          <cell r="D805" t="str">
            <v>ARTROPLASTIA POR INTERPOSICION O RESECCION HOMBRO</v>
          </cell>
          <cell r="E805" t="str">
            <v>Honorarios de profesional especialista; apoyo anestesico (cuando se requiere); salas dotadas para tal fin; dotación de materiales, insumo y medicamentos propios para la actividad</v>
          </cell>
          <cell r="F805">
            <v>4102553</v>
          </cell>
        </row>
        <row r="806">
          <cell r="C806">
            <v>818307</v>
          </cell>
          <cell r="D806" t="str">
            <v>REPARACION DE HOMBRO POR ARTROSCOPIA</v>
          </cell>
          <cell r="E806" t="str">
            <v>Honorarios de profesional especialista; apoyo anestesico (cuando se requiere); salas dotadas para tal fin; dotación de materiales, insumo y medicamentos propios para la actividad</v>
          </cell>
          <cell r="F806">
            <v>3672191.25</v>
          </cell>
        </row>
        <row r="807">
          <cell r="C807">
            <v>818401</v>
          </cell>
          <cell r="D807" t="str">
            <v>REEMPLAZO TOTAL PROTESICO DE CODO</v>
          </cell>
          <cell r="E807" t="str">
            <v>Honorarios de profesional especialista; apoyo anestesico (cuando se requiere); salas dotadas para tal fin; dotación de materiales, insumo y medicamentos propios para la actividad</v>
          </cell>
          <cell r="F807">
            <v>4102462</v>
          </cell>
        </row>
        <row r="808">
          <cell r="C808">
            <v>818501</v>
          </cell>
          <cell r="D808" t="str">
            <v>REEMPLAZO PARCIAL PROTESICO DE CODO</v>
          </cell>
          <cell r="E808" t="str">
            <v>Honorarios de profesional especialista; apoyo anestesico (cuando se requiere); salas dotadas para tal fin; dotación de materiales, insumo y medicamentos propios para la actividad</v>
          </cell>
          <cell r="F808">
            <v>4102462</v>
          </cell>
        </row>
        <row r="809">
          <cell r="C809">
            <v>818601</v>
          </cell>
          <cell r="D809" t="str">
            <v>ARTROPLASTIA POR INTERPOSICION O RESECCION DEL CODO</v>
          </cell>
          <cell r="E809" t="str">
            <v>Honorarios de profesional especialista; apoyo anestesico (cuando se requiere); salas dotadas para tal fin; dotación de materiales, insumo y medicamentos propios para la actividad</v>
          </cell>
          <cell r="F809">
            <v>3910730.8815174461</v>
          </cell>
        </row>
        <row r="810">
          <cell r="C810">
            <v>818602</v>
          </cell>
          <cell r="D810" t="str">
            <v>RECONSTRUCCION SECUNDARIA DE LIGAMENTOS DE CODO CON AUTO O ALOINJERTO</v>
          </cell>
          <cell r="E810" t="str">
            <v>Honorarios de profesional especialista; apoyo anestesico (cuando se requiere); salas dotadas para tal fin; dotación de materiales, insumo y medicamentos propios para la actividad</v>
          </cell>
          <cell r="F810">
            <v>4259710</v>
          </cell>
        </row>
        <row r="811">
          <cell r="C811">
            <v>818603</v>
          </cell>
          <cell r="D811" t="str">
            <v>LIBERACION ANTERIOR O POSTERIOR DE CODO PARA CONTRACTURA</v>
          </cell>
          <cell r="E811" t="str">
            <v>Honorarios de profesional especialista; apoyo anestesico (cuando se requiere); salas dotadas para tal fin; dotación de materiales, insumo y medicamentos propios para la actividad</v>
          </cell>
          <cell r="F811">
            <v>745290</v>
          </cell>
        </row>
        <row r="812">
          <cell r="C812">
            <v>818604</v>
          </cell>
          <cell r="D812" t="str">
            <v>REPARACION AGUDA DE LIGAMIENTO COLATERAL CODO</v>
          </cell>
          <cell r="E812" t="str">
            <v>Honorarios de profesional especialista; apoyo anestesico (cuando se requiere); salas dotadas para tal fin; dotación de materiales, insumo y medicamentos propios para la actividad</v>
          </cell>
          <cell r="F812">
            <v>1268540</v>
          </cell>
        </row>
        <row r="813">
          <cell r="C813">
            <v>818606</v>
          </cell>
          <cell r="D813" t="str">
            <v>CONDROPLASTIA DEL CODO, VIA ARTROSCOPICA</v>
          </cell>
          <cell r="E813" t="str">
            <v>Honorarios de profesional especialista; apoyo anestesico (cuando se requiere); salas dotadas para tal fin; dotación de materiales, insumo y medicamentos propios para la actividad</v>
          </cell>
          <cell r="F813">
            <v>3926422.5</v>
          </cell>
        </row>
        <row r="814">
          <cell r="C814">
            <v>818607</v>
          </cell>
          <cell r="D814" t="str">
            <v>CONDROPLASTIA DE HOMBRO VIA ABIERTA</v>
          </cell>
          <cell r="E814" t="str">
            <v>Honorarios de profesional especialista; apoyo anestesico (cuando se requiere); salas dotadas para tal fin; dotación de materiales, insumo y medicamentos propios para la actividad</v>
          </cell>
          <cell r="F814">
            <v>3911517.9869784899</v>
          </cell>
        </row>
        <row r="815">
          <cell r="C815">
            <v>818608</v>
          </cell>
          <cell r="D815" t="str">
            <v>CONDROPLASTIA DE HOMBRO VIA ARTROSCOPICA</v>
          </cell>
          <cell r="E815" t="str">
            <v>Honorarios de profesional especialista; apoyo anestesico (cuando se requiere); salas dotadas para tal fin; dotación de materiales, insumo y medicamentos propios para la actividad</v>
          </cell>
          <cell r="F815">
            <v>4070430</v>
          </cell>
        </row>
        <row r="816">
          <cell r="C816">
            <v>818609</v>
          </cell>
          <cell r="D816" t="str">
            <v>CAPSULORRAFIA DE CODO VIA ABIERTA</v>
          </cell>
          <cell r="E816" t="str">
            <v>Honorarios de profesional especialista; apoyo anestesico (cuando se requiere); salas dotadas para tal fin; dotación de materiales, insumo y medicamentos propios para la actividad</v>
          </cell>
          <cell r="F816">
            <v>2422605.8086278597</v>
          </cell>
        </row>
        <row r="817">
          <cell r="C817">
            <v>818610</v>
          </cell>
          <cell r="D817" t="str">
            <v>CAPSULORRAFIA DE CODO VIA ARTROSCOPICA</v>
          </cell>
          <cell r="E817" t="str">
            <v>Honorarios de profesional especialista; apoyo anestesico (cuando se requiere); salas dotadas para tal fin; dotación de materiales, insumo y medicamentos propios para la actividad</v>
          </cell>
          <cell r="F817">
            <v>3789240</v>
          </cell>
        </row>
        <row r="818">
          <cell r="C818">
            <v>818701</v>
          </cell>
          <cell r="D818" t="str">
            <v>REVISION DE REEMPLAZO PARCIAL PROTESICO DE HOMBRO</v>
          </cell>
          <cell r="E818" t="str">
            <v>Honorarios de profesional especialista; apoyo anestesico (cuando se requiere); salas dotadas para tal fin; dotación de materiales, insumo y medicamentos propios para la actividad</v>
          </cell>
          <cell r="F818">
            <v>5127850</v>
          </cell>
        </row>
        <row r="819">
          <cell r="C819">
            <v>818702</v>
          </cell>
          <cell r="D819" t="str">
            <v>REVISION DE REEMPLAZO TOTAL PROTESICO DE HOMBRO</v>
          </cell>
          <cell r="E819" t="str">
            <v>Honorarios de profesional especialista; apoyo anestesico (cuando se requiere); salas dotadas para tal fin; dotación de materiales, insumo y medicamentos propios para la actividad</v>
          </cell>
          <cell r="F819">
            <v>5127850</v>
          </cell>
        </row>
        <row r="820">
          <cell r="C820">
            <v>818703</v>
          </cell>
          <cell r="D820" t="str">
            <v>REVISION DE REEMPLAZO PARCIAL PROTESICO DE CODO</v>
          </cell>
          <cell r="E820" t="str">
            <v>Honorarios de profesional especialista; apoyo anestesico (cuando se requiere); salas dotadas para tal fin; dotación de materiales, insumo y medicamentos propios para la actividad</v>
          </cell>
          <cell r="F820">
            <v>4102553</v>
          </cell>
        </row>
        <row r="821">
          <cell r="C821">
            <v>818704</v>
          </cell>
          <cell r="D821" t="str">
            <v>REVISION DE REEMPLAZO TOTAL PROTESICO DE CODO</v>
          </cell>
          <cell r="E821" t="str">
            <v>Honorarios de profesional especialista; apoyo anestesico (cuando se requiere); salas dotadas para tal fin; dotación de materiales, insumo y medicamentos propios para la actividad</v>
          </cell>
          <cell r="F821">
            <v>4102553</v>
          </cell>
        </row>
        <row r="822">
          <cell r="C822">
            <v>819003</v>
          </cell>
          <cell r="D822" t="str">
            <v>REEMPLAZO DE ARTICULACION FACETARIA</v>
          </cell>
          <cell r="E822" t="str">
            <v>Honorarios de profesional especialista; apoyo anestesico (cuando se requiere); salas dotadas para tal fin; dotación de materiales, insumo y medicamentos propios para la actividad</v>
          </cell>
          <cell r="F822">
            <v>2486120</v>
          </cell>
        </row>
        <row r="823">
          <cell r="C823">
            <v>819101</v>
          </cell>
          <cell r="D823" t="str">
            <v>ASPIRACION ARTICULAR</v>
          </cell>
          <cell r="E823" t="str">
            <v>Honorarios de profesional especialista; apoyo anestesico (cuando se requiere); salas dotadas para tal fin; dotación de materiales, insumo y medicamentos propios para la actividad</v>
          </cell>
          <cell r="F823">
            <v>96460</v>
          </cell>
        </row>
        <row r="824">
          <cell r="C824">
            <v>819201</v>
          </cell>
          <cell r="D824" t="str">
            <v>INYECCION DE SUSTANCIA TERAPEUTICA DENTRO DE LA ARTICULACION O EL LIGAMENTO</v>
          </cell>
          <cell r="E824" t="str">
            <v>Honorarios de profesional especialista; apoyo anestesico (cuando se requiere); salas dotadas para tal fin; dotación de materiales, insumo y medicamentos propios para la actividad</v>
          </cell>
          <cell r="F824">
            <v>552483.75</v>
          </cell>
        </row>
        <row r="825">
          <cell r="C825">
            <v>819202</v>
          </cell>
          <cell r="D825" t="str">
            <v>APLICACION DE PLASMA RICO EN PLAQUETAS DENTRO DEL SISTEMA OSTEOMUSCULAR</v>
          </cell>
          <cell r="E825" t="str">
            <v>Honorarios de profesional especialista; apoyo anestesico (cuando se requiere); salas dotadas para tal fin; dotación de materiales, insumo y medicamentos propios para la actividad</v>
          </cell>
          <cell r="F825">
            <v>87242.572997629133</v>
          </cell>
        </row>
        <row r="826">
          <cell r="C826">
            <v>819310</v>
          </cell>
          <cell r="D826" t="str">
            <v>CAPSULORRAFIA DE HOMBRO POR ARTROSCOPIA</v>
          </cell>
          <cell r="E826" t="str">
            <v>Honorarios de profesional especialista; apoyo anestesico (cuando se requiere); salas dotadas para tal fin; dotación de materiales, insumo y medicamentos propios para la actividad</v>
          </cell>
          <cell r="F826">
            <v>3418870</v>
          </cell>
        </row>
        <row r="827">
          <cell r="C827">
            <v>819330</v>
          </cell>
          <cell r="D827" t="str">
            <v>SUTURA DEL FIBROCARTILAGO TRIANGULAR O DE LIGAMENTOS INTERCARPIANOS VIA ARTROSCOPICA</v>
          </cell>
          <cell r="E827" t="str">
            <v>Honorarios de profesional especialista; apoyo anestesico (cuando se requiere); salas dotadas para tal fin; dotación de materiales, insumo y medicamentos propios para la actividad</v>
          </cell>
          <cell r="F827">
            <v>2562332.5</v>
          </cell>
        </row>
        <row r="828">
          <cell r="C828">
            <v>819331</v>
          </cell>
          <cell r="D828" t="str">
            <v>CAPSULORRAFIA ARTICULAR EN MUNECA VIA ABIERTA</v>
          </cell>
          <cell r="E828" t="str">
            <v>Honorarios de profesional especialista; apoyo anestesico (cuando se requiere); salas dotadas para tal fin; dotación de materiales, insumo y medicamentos propios para la actividad</v>
          </cell>
          <cell r="F828">
            <v>2481570</v>
          </cell>
        </row>
        <row r="829">
          <cell r="C829">
            <v>819332</v>
          </cell>
          <cell r="D829" t="str">
            <v>CAPSULORRAFIA ARTICULAR EN MUNECA VIA ARTROSCOPICA</v>
          </cell>
          <cell r="E829" t="str">
            <v>Honorarios de profesional especialista; apoyo anestesico (cuando se requiere); salas dotadas para tal fin; dotación de materiales, insumo y medicamentos propios para la actividad</v>
          </cell>
          <cell r="F829">
            <v>2481570</v>
          </cell>
        </row>
        <row r="830">
          <cell r="C830">
            <v>819401</v>
          </cell>
          <cell r="D830" t="str">
            <v>RECONSTRUCCION PRIMARIA DE TENDON DE AQUILES VIA ABIERTA</v>
          </cell>
          <cell r="E830" t="str">
            <v>Honorarios de profesional especialista; apoyo anestesico (cuando se requiere); salas dotadas para tal fin; dotación de materiales, insumo y medicamentos propios para la actividad</v>
          </cell>
          <cell r="F830">
            <v>1852482.7713966374</v>
          </cell>
        </row>
        <row r="831">
          <cell r="C831">
            <v>819402</v>
          </cell>
          <cell r="D831" t="str">
            <v>RECONSTRUCCION PRIMARIA DE TENDON DE AQUILES VIA ENDOSCOPICA</v>
          </cell>
          <cell r="E831" t="str">
            <v>Honorarios de profesional especialista; apoyo anestesico (cuando se requiere); salas dotadas para tal fin; dotación de materiales, insumo y medicamentos propios para la actividad</v>
          </cell>
          <cell r="F831">
            <v>1841638.3945282763</v>
          </cell>
        </row>
        <row r="832">
          <cell r="C832">
            <v>819403</v>
          </cell>
          <cell r="D832" t="str">
            <v>RECONSTRUCCION DE TENDON DE AQUILES CON TRANSFERENCIAS TENDINOSAS</v>
          </cell>
          <cell r="E832" t="str">
            <v>Honorarios de profesional especialista; apoyo anestesico (cuando se requiere); salas dotadas para tal fin; dotación de materiales, insumo y medicamentos propios para la actividad</v>
          </cell>
          <cell r="F832">
            <v>1841638.3945282763</v>
          </cell>
        </row>
        <row r="833">
          <cell r="C833">
            <v>819404</v>
          </cell>
          <cell r="D833" t="str">
            <v>RECONSTRUCCION DE TENDON DE AQUILES CON CALCANEOPLASTIA VIA ABIERTA</v>
          </cell>
          <cell r="E833" t="str">
            <v>Honorarios de profesional especialista; apoyo anestesico (cuando se requiere); salas dotadas para tal fin; dotación de materiales, insumo y medicamentos propios para la actividad</v>
          </cell>
          <cell r="F833">
            <v>1841638.3945282763</v>
          </cell>
        </row>
        <row r="834">
          <cell r="C834">
            <v>819405</v>
          </cell>
          <cell r="D834" t="str">
            <v>RECONSTRUCCION DE TENDON DE AQUILES CON CALCANEOPLASTIA VIA ENDOSCOPICA</v>
          </cell>
          <cell r="E834" t="str">
            <v>Honorarios de profesional especialista; apoyo anestesico (cuando se requiere); salas dotadas para tal fin; dotación de materiales, insumo y medicamentos propios para la actividad</v>
          </cell>
          <cell r="F834">
            <v>1841638.3945282763</v>
          </cell>
        </row>
        <row r="835">
          <cell r="C835">
            <v>819406</v>
          </cell>
          <cell r="D835" t="str">
            <v>RECONSTRUCCION DE TENDONES PERONEOS VIA ABIERTA</v>
          </cell>
          <cell r="E835" t="str">
            <v>Honorarios de profesional especialista; apoyo anestesico (cuando se requiere); salas dotadas para tal fin; dotación de materiales, insumo y medicamentos propios para la actividad</v>
          </cell>
          <cell r="F835">
            <v>2198796.6</v>
          </cell>
        </row>
        <row r="836">
          <cell r="C836">
            <v>819407</v>
          </cell>
          <cell r="D836" t="str">
            <v>RECONSTRUCCION DE TENDONES PERONEOS VIA ENDOSCOPICA</v>
          </cell>
          <cell r="E836" t="str">
            <v>Honorarios de profesional especialista; apoyo anestesico (cuando se requiere); salas dotadas para tal fin; dotación de materiales, insumo y medicamentos propios para la actividad</v>
          </cell>
          <cell r="F836">
            <v>2486120</v>
          </cell>
        </row>
        <row r="837">
          <cell r="C837">
            <v>819408</v>
          </cell>
          <cell r="D837" t="str">
            <v>RECONSTRUCCION DE TENDONES TIBIALES VIA ABIERTA</v>
          </cell>
          <cell r="E837" t="str">
            <v>Honorarios de profesional especialista; apoyo anestesico (cuando se requiere); salas dotadas para tal fin; dotación de materiales, insumo y medicamentos propios para la actividad</v>
          </cell>
          <cell r="F837">
            <v>2605631.2434699675</v>
          </cell>
        </row>
        <row r="838">
          <cell r="C838">
            <v>819409</v>
          </cell>
          <cell r="D838" t="str">
            <v>RECONSTRUCCION DE TENDONES TIBIALES VIA ENDOSCOPICA</v>
          </cell>
          <cell r="E838" t="str">
            <v>Honorarios de profesional especialista; apoyo anestesico (cuando se requiere); salas dotadas para tal fin; dotación de materiales, insumo y medicamentos propios para la actividad</v>
          </cell>
          <cell r="F838">
            <v>2486120</v>
          </cell>
        </row>
        <row r="839">
          <cell r="C839">
            <v>819501</v>
          </cell>
          <cell r="D839" t="str">
            <v>REPARACION O RECONSTRUCCION DE LIGAMENTO CALCANEO NAVICULAR</v>
          </cell>
          <cell r="E839" t="str">
            <v>Honorarios de profesional especialista; apoyo anestesico (cuando se requiere); salas dotadas para tal fin; dotación de materiales, insumo y medicamentos propios para la actividad</v>
          </cell>
          <cell r="F839">
            <v>3536041.9799164729</v>
          </cell>
        </row>
        <row r="840">
          <cell r="C840">
            <v>819520</v>
          </cell>
          <cell r="D840" t="str">
            <v>REPARACION O RECONSTRUCCION DEL TENDON ROTULIANO</v>
          </cell>
          <cell r="E840" t="str">
            <v>Honorarios de profesional especialista; apoyo anestesico (cuando se requiere); salas dotadas para tal fin; dotación de materiales, insumo y medicamentos propios para la actividad</v>
          </cell>
          <cell r="F840">
            <v>1146713.75</v>
          </cell>
        </row>
        <row r="841">
          <cell r="C841">
            <v>819601</v>
          </cell>
          <cell r="D841" t="str">
            <v>ARTRODIASTASIS CON FIJADOR EXTERNO</v>
          </cell>
          <cell r="E841" t="str">
            <v>Honorarios de profesional especialista; apoyo anestesico (cuando se requiere); salas dotadas para tal fin; dotación de materiales, insumo y medicamentos propios para la actividad</v>
          </cell>
          <cell r="F841">
            <v>3217760</v>
          </cell>
        </row>
        <row r="842">
          <cell r="C842">
            <v>819602</v>
          </cell>
          <cell r="D842" t="str">
            <v>CONDRODIASTASIS CON FIJADOR EXTERNO</v>
          </cell>
          <cell r="E842" t="str">
            <v>Honorarios de profesional especialista; apoyo anestesico (cuando se requiere); salas dotadas para tal fin; dotación de materiales, insumo y medicamentos propios para la actividad</v>
          </cell>
          <cell r="F842">
            <v>2486120</v>
          </cell>
        </row>
        <row r="843">
          <cell r="C843">
            <v>819701</v>
          </cell>
          <cell r="D843" t="str">
            <v>REVISION DE ARTROPLASTIA DE HOMBRO</v>
          </cell>
          <cell r="E843" t="str">
            <v>Honorarios de profesional especialista; apoyo anestesico (cuando se requiere); salas dotadas para tal fin; dotación de materiales, insumo y medicamentos propios para la actividad</v>
          </cell>
          <cell r="F843">
            <v>3913364</v>
          </cell>
        </row>
        <row r="844">
          <cell r="C844">
            <v>819702</v>
          </cell>
          <cell r="D844" t="str">
            <v>REVISION REEMPLAZO PROTESICO TOTAL DE HOMBRO</v>
          </cell>
          <cell r="E844" t="str">
            <v>Honorarios de profesional especialista; apoyo anestesico (cuando se requiere); salas dotadas para tal fin; dotación de materiales, insumo y medicamentos propios para la actividad</v>
          </cell>
          <cell r="F844">
            <v>5127850</v>
          </cell>
        </row>
        <row r="845">
          <cell r="C845">
            <v>819703</v>
          </cell>
          <cell r="D845" t="str">
            <v>REVISION REEMPLAZO PROTESICO DE HOMBRO COMPONENTE GLENOIDEO</v>
          </cell>
          <cell r="E845" t="str">
            <v>Honorarios de profesional especialista; apoyo anestesico (cuando se requiere); salas dotadas para tal fin; dotación de materiales, insumo y medicamentos propios para la actividad</v>
          </cell>
          <cell r="F845">
            <v>5127850</v>
          </cell>
        </row>
        <row r="846">
          <cell r="C846">
            <v>819704</v>
          </cell>
          <cell r="D846" t="str">
            <v>REVISION REEMPLAZO PROTESICO TOTAL DE HOMBRO COMPONENTE HUMERAL</v>
          </cell>
          <cell r="E846" t="str">
            <v>Honorarios de profesional especialista; apoyo anestesico (cuando se requiere); salas dotadas para tal fin; dotación de materiales, insumo y medicamentos propios para la actividad</v>
          </cell>
          <cell r="F846">
            <v>4102553</v>
          </cell>
        </row>
        <row r="847">
          <cell r="C847">
            <v>819706</v>
          </cell>
          <cell r="D847" t="str">
            <v>REVISION REEMPLAZO TOTAL DE CODO</v>
          </cell>
          <cell r="E847" t="str">
            <v>Honorarios de profesional especialista; apoyo anestesico (cuando se requiere); salas dotadas para tal fin; dotación de materiales, insumo y medicamentos propios para la actividad</v>
          </cell>
          <cell r="F847">
            <v>4102553</v>
          </cell>
        </row>
        <row r="848">
          <cell r="C848">
            <v>819801</v>
          </cell>
          <cell r="D848" t="str">
            <v>OTROS PROCEDIMIENTOS DIAGNOSTICOS EN ESTRUCTURAS ARTICULARES</v>
          </cell>
          <cell r="E848" t="str">
            <v>Honorarios de profesional especialista; apoyo anestesico (cuando se requiere); salas dotadas para tal fin; dotación de materiales, insumo y medicamentos propios para la actividad</v>
          </cell>
          <cell r="F848">
            <v>1457031.121</v>
          </cell>
        </row>
        <row r="849">
          <cell r="C849">
            <v>819810</v>
          </cell>
          <cell r="D849" t="str">
            <v>ENDOSCOPIA DIAGNOSTICA DE COLUMNA VERTEBRAL</v>
          </cell>
          <cell r="E849" t="str">
            <v>Honorarios de profesional especialista; apoyo anestesico (cuando se requiere); salas dotadas para tal fin; dotación de materiales, insumo y medicamentos propios para la actividad</v>
          </cell>
          <cell r="F849">
            <v>810810</v>
          </cell>
        </row>
        <row r="850">
          <cell r="C850">
            <v>820101</v>
          </cell>
          <cell r="D850" t="str">
            <v>EXPLORACION DE VAINA DE TENDON DE MANO</v>
          </cell>
          <cell r="E850" t="str">
            <v>Honorarios de profesional especialista; apoyo anestesico (cuando se requiere); salas dotadas para tal fin; dotación de materiales, insumo y medicamentos propios para la actividad</v>
          </cell>
          <cell r="F850">
            <v>801437</v>
          </cell>
        </row>
        <row r="851">
          <cell r="C851">
            <v>820102</v>
          </cell>
          <cell r="D851" t="str">
            <v>ELIMINACION DE CUERPOS RICIFORMES DE VAINA DE TENDON DE MANO</v>
          </cell>
          <cell r="E851" t="str">
            <v>Honorarios de profesional especialista; apoyo anestesico (cuando se requiere); salas dotadas para tal fin; dotación de materiales, insumo y medicamentos propios para la actividad</v>
          </cell>
          <cell r="F851">
            <v>1398306</v>
          </cell>
        </row>
        <row r="852">
          <cell r="C852">
            <v>820201</v>
          </cell>
          <cell r="D852" t="str">
            <v>MIOTOMIA DE MANO</v>
          </cell>
          <cell r="E852" t="str">
            <v>Honorarios de profesional especialista; apoyo anestesico (cuando se requiere); salas dotadas para tal fin; dotación de materiales, insumo y medicamentos propios para la actividad</v>
          </cell>
          <cell r="F852">
            <v>801437</v>
          </cell>
        </row>
        <row r="853">
          <cell r="C853">
            <v>820301</v>
          </cell>
          <cell r="D853" t="str">
            <v>BURSOTOMIA DE MANO</v>
          </cell>
          <cell r="E853" t="str">
            <v>Honorarios de profesional especialista; apoyo anestesico (cuando se requiere); salas dotadas para tal fin; dotación de materiales, insumo y medicamentos propios para la actividad</v>
          </cell>
          <cell r="F853">
            <v>801437</v>
          </cell>
        </row>
        <row r="854">
          <cell r="C854">
            <v>820401</v>
          </cell>
          <cell r="D854" t="str">
            <v>INCISION Y DRENAJE DE ESPACIO PALMAR O TENAR</v>
          </cell>
          <cell r="E854" t="str">
            <v>Honorarios de profesional especialista; apoyo anestesico (cuando se requiere); salas dotadas para tal fin; dotación de materiales, insumo y medicamentos propios para la actividad</v>
          </cell>
          <cell r="F854">
            <v>801437</v>
          </cell>
        </row>
        <row r="855">
          <cell r="C855">
            <v>820901</v>
          </cell>
          <cell r="D855" t="str">
            <v>OTRA INCISION DE TEJIDO FLEXIBLE DE MANO</v>
          </cell>
          <cell r="E855" t="str">
            <v>Honorarios de profesional especialista; apoyo anestesico (cuando se requiere); salas dotadas para tal fin; dotación de materiales, insumo y medicamentos propios para la actividad</v>
          </cell>
          <cell r="F855">
            <v>2262260</v>
          </cell>
        </row>
        <row r="856">
          <cell r="C856">
            <v>821101</v>
          </cell>
          <cell r="D856" t="str">
            <v>TENOTOMIA DE MANO PALMAR</v>
          </cell>
          <cell r="E856" t="str">
            <v>Honorarios de profesional especialista; apoyo anestesico (cuando se requiere); salas dotadas para tal fin; dotación de materiales, insumo y medicamentos propios para la actividad</v>
          </cell>
          <cell r="F856">
            <v>1001910</v>
          </cell>
        </row>
        <row r="857">
          <cell r="C857">
            <v>821102</v>
          </cell>
          <cell r="D857" t="str">
            <v>TENOTOMIA DE MANO DORSAL</v>
          </cell>
          <cell r="E857" t="str">
            <v>Honorarios de profesional especialista; apoyo anestesico (cuando se requiere); salas dotadas para tal fin; dotación de materiales, insumo y medicamentos propios para la actividad</v>
          </cell>
          <cell r="F857">
            <v>1001910</v>
          </cell>
        </row>
        <row r="858">
          <cell r="C858">
            <v>821201</v>
          </cell>
          <cell r="D858" t="str">
            <v>FASCIOTOMIA DE MANO</v>
          </cell>
          <cell r="E858" t="str">
            <v>Honorarios de profesional especialista; apoyo anestesico (cuando se requiere); salas dotadas para tal fin; dotación de materiales, insumo y medicamentos propios para la actividad</v>
          </cell>
          <cell r="F858">
            <v>1806077</v>
          </cell>
        </row>
        <row r="859">
          <cell r="C859">
            <v>821901</v>
          </cell>
          <cell r="D859" t="str">
            <v>DIVISION DE MUSCULO DE MANO</v>
          </cell>
          <cell r="E859" t="str">
            <v>Honorarios de profesional especialista; apoyo anestesico (cuando se requiere); salas dotadas para tal fin; dotación de materiales, insumo y medicamentos propios para la actividad</v>
          </cell>
          <cell r="F859">
            <v>801437</v>
          </cell>
        </row>
        <row r="860">
          <cell r="C860">
            <v>822101</v>
          </cell>
          <cell r="D860" t="str">
            <v>RESECCION DE GANGLION EN DEDOS DE MANO</v>
          </cell>
          <cell r="E860" t="str">
            <v>Honorarios de profesional especialista; apoyo anestesico (cuando se requiere); salas dotadas para tal fin; dotación de materiales, insumo y medicamentos propios para la actividad</v>
          </cell>
          <cell r="F860">
            <v>1268540</v>
          </cell>
        </row>
        <row r="861">
          <cell r="C861">
            <v>822104</v>
          </cell>
          <cell r="D861" t="str">
            <v>RESECCION DE GANGLION DORSAL DE MUNECA VIA ABIERTA</v>
          </cell>
          <cell r="E861" t="str">
            <v>Honorarios de profesional especialista; apoyo anestesico (cuando se requiere); salas dotadas para tal fin; dotación de materiales, insumo y medicamentos propios para la actividad</v>
          </cell>
          <cell r="F861">
            <v>1398306</v>
          </cell>
        </row>
        <row r="862">
          <cell r="C862">
            <v>822105</v>
          </cell>
          <cell r="D862" t="str">
            <v>RESECCION DE GANGLION DORSAL DE MUNECA VIA ARTROSCOPICA</v>
          </cell>
          <cell r="E862" t="str">
            <v>Honorarios de profesional especialista; apoyo anestesico (cuando se requiere); salas dotadas para tal fin; dotación de materiales, insumo y medicamentos propios para la actividad</v>
          </cell>
          <cell r="F862">
            <v>1398306</v>
          </cell>
        </row>
        <row r="863">
          <cell r="C863">
            <v>822106</v>
          </cell>
          <cell r="D863" t="str">
            <v>RESECCION DE GANGLION PALMAR DE MUNECA VIA ABIERTA</v>
          </cell>
          <cell r="E863" t="str">
            <v>Honorarios de profesional especialista; apoyo anestesico (cuando se requiere); salas dotadas para tal fin; dotación de materiales, insumo y medicamentos propios para la actividad</v>
          </cell>
          <cell r="F863">
            <v>1398306</v>
          </cell>
        </row>
        <row r="864">
          <cell r="C864">
            <v>822107</v>
          </cell>
          <cell r="D864" t="str">
            <v>RESECCION DE GANGLION PALMAR DE MUNECA VIA ARTROSCOPICA</v>
          </cell>
          <cell r="E864" t="str">
            <v>Honorarios de profesional especialista; apoyo anestesico (cuando se requiere); salas dotadas para tal fin; dotación de materiales, insumo y medicamentos propios para la actividad</v>
          </cell>
          <cell r="F864">
            <v>1398306</v>
          </cell>
        </row>
        <row r="865">
          <cell r="C865">
            <v>822201</v>
          </cell>
          <cell r="D865" t="str">
            <v>ESCISION DE TUMOR BENIGNO EN MUSCULO DE MANO</v>
          </cell>
          <cell r="E865" t="str">
            <v>Honorarios de profesional especialista; apoyo anestesico (cuando se requiere); salas dotadas para tal fin; dotación de materiales, insumo y medicamentos propios para la actividad</v>
          </cell>
          <cell r="F865">
            <v>1398306</v>
          </cell>
        </row>
        <row r="866">
          <cell r="C866">
            <v>822202</v>
          </cell>
          <cell r="D866" t="str">
            <v>ESCISION DE TUMOR MALIGNO EN MUSCULO DE MANO</v>
          </cell>
          <cell r="E866" t="str">
            <v>Honorarios de profesional especialista; apoyo anestesico (cuando se requiere); salas dotadas para tal fin; dotación de materiales, insumo y medicamentos propios para la actividad</v>
          </cell>
          <cell r="F866">
            <v>1398306</v>
          </cell>
        </row>
        <row r="867">
          <cell r="C867">
            <v>823101</v>
          </cell>
          <cell r="D867" t="str">
            <v>BURSECTOMIA DE MANO</v>
          </cell>
          <cell r="E867" t="str">
            <v>Honorarios de profesional especialista; apoyo anestesico (cuando se requiere); salas dotadas para tal fin; dotación de materiales, insumo y medicamentos propios para la actividad</v>
          </cell>
          <cell r="F867">
            <v>1398306</v>
          </cell>
        </row>
        <row r="868">
          <cell r="C868">
            <v>823201</v>
          </cell>
          <cell r="D868" t="str">
            <v>ESCISION DE TENDON DE MANO PARA INJERTO (DIFERENTE REGION OPERATORIA)</v>
          </cell>
          <cell r="E868" t="str">
            <v>Honorarios de profesional especialista; apoyo anestesico (cuando se requiere); salas dotadas para tal fin; dotación de materiales, insumo y medicamentos propios para la actividad</v>
          </cell>
          <cell r="F868">
            <v>1398306</v>
          </cell>
        </row>
        <row r="869">
          <cell r="C869">
            <v>823301</v>
          </cell>
          <cell r="D869" t="str">
            <v>TENOSINOVECTOMIA EN EXTENSORES DE MANO (UNO O MAS)</v>
          </cell>
          <cell r="E869" t="str">
            <v>Honorarios de profesional especialista; apoyo anestesico (cuando se requiere); salas dotadas para tal fin; dotación de materiales, insumo y medicamentos propios para la actividad</v>
          </cell>
          <cell r="F869">
            <v>2208127.4571885103</v>
          </cell>
        </row>
        <row r="870">
          <cell r="C870">
            <v>823303</v>
          </cell>
          <cell r="D870" t="str">
            <v>TENOSINOVECTOMIA FLEXORES MANO (UNO O MAS)</v>
          </cell>
          <cell r="E870" t="str">
            <v>Honorarios de profesional especialista; apoyo anestesico (cuando se requiere); salas dotadas para tal fin; dotación de materiales, insumo y medicamentos propios para la actividad</v>
          </cell>
          <cell r="F870">
            <v>2533713</v>
          </cell>
        </row>
        <row r="871">
          <cell r="C871">
            <v>823307</v>
          </cell>
          <cell r="D871" t="str">
            <v>TENOSINOVECTOMIA EN COMPARTIMENTO EXTENSOR</v>
          </cell>
          <cell r="E871" t="str">
            <v>Honorarios de profesional especialista; apoyo anestesico (cuando se requiere); salas dotadas para tal fin; dotación de materiales, insumo y medicamentos propios para la actividad</v>
          </cell>
          <cell r="F871">
            <v>1748110</v>
          </cell>
        </row>
        <row r="872">
          <cell r="C872">
            <v>823311</v>
          </cell>
          <cell r="D872" t="str">
            <v>TENOSINOVECTOMIA EN DEDOS DE MANO (UNO O MAS)</v>
          </cell>
          <cell r="E872" t="str">
            <v>Honorarios de profesional especialista; apoyo anestesico (cuando se requiere); salas dotadas para tal fin; dotación de materiales, insumo y medicamentos propios para la actividad</v>
          </cell>
          <cell r="F872">
            <v>2481570</v>
          </cell>
        </row>
        <row r="873">
          <cell r="C873">
            <v>823401</v>
          </cell>
          <cell r="D873" t="str">
            <v>ESCISION DE MUSCULO O FASCIA DE MANO PARA INJERTO</v>
          </cell>
          <cell r="E873" t="str">
            <v>Honorarios de profesional especialista; apoyo anestesico (cuando se requiere); salas dotadas para tal fin; dotación de materiales, insumo y medicamentos propios para la actividad</v>
          </cell>
          <cell r="F873">
            <v>1398306</v>
          </cell>
        </row>
        <row r="874">
          <cell r="C874">
            <v>823501</v>
          </cell>
          <cell r="D874" t="str">
            <v>ESCISION DE APONEUROSIS EN MANO</v>
          </cell>
          <cell r="E874" t="str">
            <v>Honorarios de profesional especialista; apoyo anestesico (cuando se requiere); salas dotadas para tal fin; dotación de materiales, insumo y medicamentos propios para la actividad</v>
          </cell>
          <cell r="F874">
            <v>2589496</v>
          </cell>
        </row>
        <row r="875">
          <cell r="C875">
            <v>823502</v>
          </cell>
          <cell r="D875" t="str">
            <v>ESCISION DE APONEUROSIS EN DEDOS</v>
          </cell>
          <cell r="E875" t="str">
            <v>Honorarios de profesional especialista; apoyo anestesico (cuando se requiere); salas dotadas para tal fin; dotación de materiales, insumo y medicamentos propios para la actividad</v>
          </cell>
          <cell r="F875">
            <v>2589496</v>
          </cell>
        </row>
        <row r="876">
          <cell r="C876">
            <v>823601</v>
          </cell>
          <cell r="D876" t="str">
            <v>OTRA MIECTOMIA DE MANO</v>
          </cell>
          <cell r="E876" t="str">
            <v>Honorarios de profesional especialista; apoyo anestesico (cuando se requiere); salas dotadas para tal fin; dotación de materiales, insumo y medicamentos propios para la actividad</v>
          </cell>
          <cell r="F876">
            <v>1003730</v>
          </cell>
        </row>
        <row r="877">
          <cell r="C877">
            <v>824101</v>
          </cell>
          <cell r="D877" t="str">
            <v>SUTURA DE ENVOLTURA O VAINA DE TENDON DE MANO</v>
          </cell>
          <cell r="E877" t="str">
            <v>Honorarios de profesional especialista; apoyo anestesico (cuando se requiere); salas dotadas para tal fin; dotación de materiales, insumo y medicamentos propios para la actividad</v>
          </cell>
          <cell r="F877">
            <v>1014559</v>
          </cell>
        </row>
        <row r="878">
          <cell r="C878">
            <v>824201</v>
          </cell>
          <cell r="D878" t="str">
            <v>TENORRAFIA DE FLEXORES DE DEDOS (CADA UNO) CON NEURORRAFIA</v>
          </cell>
          <cell r="E878" t="str">
            <v>Honorarios de profesional especialista; apoyo anestesico (cuando se requiere); salas dotadas para tal fin; dotación de materiales, insumo y medicamentos propios para la actividad</v>
          </cell>
          <cell r="F878">
            <v>3171896</v>
          </cell>
        </row>
        <row r="879">
          <cell r="C879">
            <v>824202</v>
          </cell>
          <cell r="D879" t="str">
            <v>TENORRAFIA DE FLEXORES DE DEDOS (CADA UNO) CON NEURORRAFIA Y VASCULARIZACION</v>
          </cell>
          <cell r="E879" t="str">
            <v>Honorarios de profesional especialista; apoyo anestesico (cuando se requiere); salas dotadas para tal fin; dotación de materiales, insumo y medicamentos propios para la actividad</v>
          </cell>
          <cell r="F879">
            <v>3171896</v>
          </cell>
        </row>
        <row r="880">
          <cell r="C880">
            <v>824203</v>
          </cell>
          <cell r="D880" t="str">
            <v>TENORRAFIA DE FLEXORES DE DEDOS (CADA UNO) SIN NEURORRAFIA</v>
          </cell>
          <cell r="E880" t="str">
            <v>Honorarios de profesional especialista; apoyo anestesico (cuando se requiere); salas dotadas para tal fin; dotación de materiales, insumo y medicamentos propios para la actividad</v>
          </cell>
          <cell r="F880">
            <v>3171896</v>
          </cell>
        </row>
        <row r="881">
          <cell r="C881">
            <v>824211</v>
          </cell>
          <cell r="D881" t="str">
            <v>TENORRAFIA DE FLEXORES DE MANO (UNO O MAS) CON NEURORRAFIA Y VASCULARIZACION</v>
          </cell>
          <cell r="E881" t="str">
            <v>Honorarios de profesional especialista; apoyo anestesico (cuando se requiere); salas dotadas para tal fin; dotación de materiales, insumo y medicamentos propios para la actividad</v>
          </cell>
          <cell r="F881">
            <v>3171896</v>
          </cell>
        </row>
        <row r="882">
          <cell r="C882">
            <v>824213</v>
          </cell>
          <cell r="D882" t="str">
            <v>TENORRAFIA DE FLEXORES DE MANO (UNO O MAS) CON NEURORRAFIA</v>
          </cell>
          <cell r="E882" t="str">
            <v>Honorarios de profesional especialista; apoyo anestesico (cuando se requiere); salas dotadas para tal fin; dotación de materiales, insumo y medicamentos propios para la actividad</v>
          </cell>
          <cell r="F882">
            <v>3171896</v>
          </cell>
        </row>
        <row r="883">
          <cell r="C883">
            <v>824215</v>
          </cell>
          <cell r="D883" t="str">
            <v>TENORRAFIA DE FLEXORES DE MANO (UNO O MAS) SIN NEURORRAFIA</v>
          </cell>
          <cell r="E883" t="str">
            <v>Honorarios de profesional especialista; apoyo anestesico (cuando se requiere); salas dotadas para tal fin; dotación de materiales, insumo y medicamentos propios para la actividad</v>
          </cell>
          <cell r="F883">
            <v>3171896</v>
          </cell>
        </row>
        <row r="884">
          <cell r="C884">
            <v>824301</v>
          </cell>
          <cell r="D884" t="str">
            <v>TENORRAFIA DE EXTENSORES DE DEDOS (CADA UNO)</v>
          </cell>
          <cell r="E884" t="str">
            <v>Honorarios de profesional especialista; apoyo anestesico (cuando se requiere); salas dotadas para tal fin; dotación de materiales, insumo y medicamentos propios para la actividad</v>
          </cell>
          <cell r="F884">
            <v>2833740</v>
          </cell>
        </row>
        <row r="885">
          <cell r="C885">
            <v>824321</v>
          </cell>
          <cell r="D885" t="str">
            <v>TENORRAFIA DE EXTENSORES DE MANO (UNO O MAS)</v>
          </cell>
          <cell r="E885" t="str">
            <v>Honorarios de profesional especialista; apoyo anestesico (cuando se requiere); salas dotadas para tal fin; dotación de materiales, insumo y medicamentos propios para la actividad</v>
          </cell>
          <cell r="F885">
            <v>3171896</v>
          </cell>
        </row>
        <row r="886">
          <cell r="C886">
            <v>824601</v>
          </cell>
          <cell r="D886" t="str">
            <v>MIORRAFIA DE EXTENSORES DE MANO (UNO O MAS)</v>
          </cell>
          <cell r="E886" t="str">
            <v>Honorarios de profesional especialista; apoyo anestesico (cuando se requiere); salas dotadas para tal fin; dotación de materiales, insumo y medicamentos propios para la actividad</v>
          </cell>
          <cell r="F886">
            <v>1806077</v>
          </cell>
        </row>
        <row r="887">
          <cell r="C887">
            <v>824611</v>
          </cell>
          <cell r="D887" t="str">
            <v>MIORRAFIA DE FLEXORES DE MANO (UNO O MAS)</v>
          </cell>
          <cell r="E887" t="str">
            <v>Honorarios de profesional especialista; apoyo anestesico (cuando se requiere); salas dotadas para tal fin; dotación de materiales, insumo y medicamentos propios para la actividad</v>
          </cell>
          <cell r="F887">
            <v>1806077</v>
          </cell>
        </row>
        <row r="888">
          <cell r="C888">
            <v>825101</v>
          </cell>
          <cell r="D888" t="str">
            <v>AVANZAMIENTO DE TENDON DE MANO</v>
          </cell>
          <cell r="E888" t="str">
            <v>Honorarios de profesional especialista; apoyo anestesico (cuando se requiere); salas dotadas para tal fin; dotación de materiales, insumo y medicamentos propios para la actividad</v>
          </cell>
          <cell r="F888">
            <v>1806077</v>
          </cell>
        </row>
        <row r="889">
          <cell r="C889">
            <v>825201</v>
          </cell>
          <cell r="D889" t="str">
            <v>RETROCESO DE TENDON DE MANO</v>
          </cell>
          <cell r="E889" t="str">
            <v>Honorarios de profesional especialista; apoyo anestesico (cuando se requiere); salas dotadas para tal fin; dotación de materiales, insumo y medicamentos propios para la actividad</v>
          </cell>
          <cell r="F889">
            <v>3024476</v>
          </cell>
        </row>
        <row r="890">
          <cell r="C890">
            <v>825301</v>
          </cell>
          <cell r="D890" t="str">
            <v>TRANSFERENCIA TENDON MANO Y PUNO (UNO O MAS)</v>
          </cell>
          <cell r="E890" t="str">
            <v>Honorarios de profesional especialista; apoyo anestesico (cuando se requiere); salas dotadas para tal fin; dotación de materiales, insumo y medicamentos propios para la actividad</v>
          </cell>
          <cell r="F890">
            <v>4500198.7922213543</v>
          </cell>
        </row>
        <row r="891">
          <cell r="C891">
            <v>825303</v>
          </cell>
          <cell r="D891" t="str">
            <v>TRANSFERENCIA DE PRONADOR A SUPINADOR</v>
          </cell>
          <cell r="E891" t="str">
            <v>Honorarios de profesional especialista; apoyo anestesico (cuando se requiere); salas dotadas para tal fin; dotación de materiales, insumo y medicamentos propios para la actividad</v>
          </cell>
          <cell r="F891">
            <v>4341610</v>
          </cell>
        </row>
        <row r="892">
          <cell r="C892">
            <v>825304</v>
          </cell>
          <cell r="D892" t="str">
            <v>TRANSFERENCIA DE FLEXORES A EXTENSORES (ESPASTICOS)</v>
          </cell>
          <cell r="E892" t="str">
            <v>Honorarios de profesional especialista; apoyo anestesico (cuando se requiere); salas dotadas para tal fin; dotación de materiales, insumo y medicamentos propios para la actividad</v>
          </cell>
          <cell r="F892">
            <v>4553819.3363501756</v>
          </cell>
        </row>
        <row r="893">
          <cell r="C893">
            <v>825305</v>
          </cell>
          <cell r="D893" t="str">
            <v>TRANSFERENCIA DE EXTENSOR DEL PULGAR</v>
          </cell>
          <cell r="E893" t="str">
            <v>Honorarios de profesional especialista; apoyo anestesico (cuando se requiere); salas dotadas para tal fin; dotación de materiales, insumo y medicamentos propios para la actividad</v>
          </cell>
          <cell r="F893">
            <v>4341610</v>
          </cell>
        </row>
        <row r="894">
          <cell r="C894">
            <v>825306</v>
          </cell>
          <cell r="D894" t="str">
            <v>REINSERCION DE TENDON EN MANO (UNO O MAS)</v>
          </cell>
          <cell r="E894" t="str">
            <v>Honorarios de profesional especialista; apoyo anestesico (cuando se requiere); salas dotadas para tal fin; dotación de materiales, insumo y medicamentos propios para la actividad</v>
          </cell>
          <cell r="F894">
            <v>3024476</v>
          </cell>
        </row>
        <row r="895">
          <cell r="C895">
            <v>825307</v>
          </cell>
          <cell r="D895" t="str">
            <v>TRASFERENCIA DE TENDON EN MANO O MUNECA (UNO O MAS)</v>
          </cell>
          <cell r="E895" t="str">
            <v>Honorarios de profesional especialista; apoyo anestesico (cuando se requiere); salas dotadas para tal fin; dotación de materiales, insumo y medicamentos propios para la actividad</v>
          </cell>
          <cell r="F895">
            <v>4409704.6106030624</v>
          </cell>
        </row>
        <row r="896">
          <cell r="C896">
            <v>825401</v>
          </cell>
          <cell r="D896" t="str">
            <v>REFIJACION DE MUSCULO DE MANO</v>
          </cell>
          <cell r="E896" t="str">
            <v>Honorarios de profesional especialista; apoyo anestesico (cuando se requiere); salas dotadas para tal fin; dotación de materiales, insumo y medicamentos propios para la actividad</v>
          </cell>
          <cell r="F896">
            <v>1806077</v>
          </cell>
        </row>
        <row r="897">
          <cell r="C897">
            <v>825501</v>
          </cell>
          <cell r="D897" t="str">
            <v>ALARGAMIENTO DE TENDON EN MANO (UNO O MAS)</v>
          </cell>
          <cell r="E897" t="str">
            <v>Honorarios de profesional especialista; apoyo anestesico (cuando se requiere); salas dotadas para tal fin; dotación de materiales, insumo y medicamentos propios para la actividad</v>
          </cell>
          <cell r="F897">
            <v>2481570</v>
          </cell>
        </row>
        <row r="898">
          <cell r="C898">
            <v>825601</v>
          </cell>
          <cell r="D898" t="str">
            <v>OTRO TRASPLANTE O TRANSFERENCIA DE TENDON DE MANO</v>
          </cell>
          <cell r="E898" t="str">
            <v>Honorarios de profesional especialista; apoyo anestesico (cuando se requiere); salas dotadas para tal fin; dotación de materiales, insumo y medicamentos propios para la actividad</v>
          </cell>
          <cell r="F898">
            <v>2262260</v>
          </cell>
        </row>
        <row r="899">
          <cell r="C899">
            <v>825901</v>
          </cell>
          <cell r="D899" t="str">
            <v>OTRO TRASPLANTE O TRANSFERENCIA DE MUSCULO DE MANO</v>
          </cell>
          <cell r="E899" t="str">
            <v>Honorarios de profesional especialista; apoyo anestesico (cuando se requiere); salas dotadas para tal fin; dotación de materiales, insumo y medicamentos propios para la actividad</v>
          </cell>
          <cell r="F899">
            <v>2262260</v>
          </cell>
        </row>
        <row r="900">
          <cell r="C900">
            <v>826101</v>
          </cell>
          <cell r="D900" t="str">
            <v>PULGARIZACION O POLICITACION CON SUMINISTRO NEUROVASCULAR</v>
          </cell>
          <cell r="E900" t="str">
            <v>Honorarios de profesional especialista; apoyo anestesico (cuando se requiere); salas dotadas para tal fin; dotación de materiales, insumo y medicamentos propios para la actividad</v>
          </cell>
          <cell r="F900">
            <v>3707340</v>
          </cell>
        </row>
        <row r="901">
          <cell r="C901">
            <v>826920</v>
          </cell>
          <cell r="D901" t="str">
            <v>INJERTOS AL PULGAR (OSEO Y PEDICULO DE PIEL)</v>
          </cell>
          <cell r="E901" t="str">
            <v>Honorarios de profesional especialista; apoyo anestesico (cuando se requiere); salas dotadas para tal fin; dotación de materiales, insumo y medicamentos propios para la actividad</v>
          </cell>
          <cell r="F901">
            <v>2486120</v>
          </cell>
        </row>
        <row r="902">
          <cell r="C902">
            <v>827101</v>
          </cell>
          <cell r="D902" t="str">
            <v>RECONSTRUCCION PARA PLASTIA DE OPONENTE</v>
          </cell>
          <cell r="E902" t="str">
            <v>Honorarios de profesional especialista; apoyo anestesico (cuando se requiere); salas dotadas para tal fin; dotación de materiales, insumo y medicamentos propios para la actividad</v>
          </cell>
          <cell r="F902">
            <v>3407768</v>
          </cell>
        </row>
        <row r="903">
          <cell r="C903">
            <v>827102</v>
          </cell>
          <cell r="D903" t="str">
            <v>INJERTO DE TENDON DE FLEXOR DE UN DEDO CON RECONSTRUCCION DE POLEAS</v>
          </cell>
          <cell r="E903" t="str">
            <v>Honorarios de profesional especialista; apoyo anestesico (cuando se requiere); salas dotadas para tal fin; dotación de materiales, insumo y medicamentos propios para la actividad</v>
          </cell>
          <cell r="F903">
            <v>4259710</v>
          </cell>
        </row>
        <row r="904">
          <cell r="C904">
            <v>827103</v>
          </cell>
          <cell r="D904" t="str">
            <v>INJERTO DE TENDON DE FLEXOR DE DOS O MAS DEDOS CON RECONSTRUCCION DE POLEAS</v>
          </cell>
          <cell r="E904" t="str">
            <v>Honorarios de profesional especialista; apoyo anestesico (cuando se requiere); salas dotadas para tal fin; dotación de materiales, insumo y medicamentos propios para la actividad</v>
          </cell>
          <cell r="F904">
            <v>3540537</v>
          </cell>
        </row>
        <row r="905">
          <cell r="C905">
            <v>827104</v>
          </cell>
          <cell r="D905" t="str">
            <v>RECONSTRUCCION DE POLEA DEL TENDON</v>
          </cell>
          <cell r="E905" t="str">
            <v>Honorarios de profesional especialista; apoyo anestesico (cuando se requiere); salas dotadas para tal fin; dotación de materiales, insumo y medicamentos propios para la actividad</v>
          </cell>
          <cell r="F905">
            <v>4190777.5</v>
          </cell>
        </row>
        <row r="906">
          <cell r="C906">
            <v>827201</v>
          </cell>
          <cell r="D906" t="str">
            <v>PROCEDIMIENTOS PLASTICOS EN MANO CON INJERTO DE MUSCULO O FASCIA</v>
          </cell>
          <cell r="E906" t="str">
            <v>Honorarios de profesional especialista; apoyo anestesico (cuando se requiere); salas dotadas para tal fin; dotación de materiales, insumo y medicamentos propios para la actividad</v>
          </cell>
          <cell r="F906">
            <v>2486120</v>
          </cell>
        </row>
        <row r="907">
          <cell r="C907">
            <v>827901</v>
          </cell>
          <cell r="D907" t="str">
            <v>INJERTO DE TENDON EXTENSOR DE MANO O DEDOS (UNO O MAS)</v>
          </cell>
          <cell r="E907" t="str">
            <v>Honorarios de profesional especialista; apoyo anestesico (cuando se requiere); salas dotadas para tal fin; dotación de materiales, insumo y medicamentos propios para la actividad</v>
          </cell>
          <cell r="F907">
            <v>2833740</v>
          </cell>
        </row>
        <row r="908">
          <cell r="C908">
            <v>827902</v>
          </cell>
          <cell r="D908" t="str">
            <v>INJERTO DE TENDON FLEXOR DE MANO O DEDOS (UNO O MAS)</v>
          </cell>
          <cell r="E908" t="str">
            <v>Honorarios de profesional especialista; apoyo anestesico (cuando se requiere); salas dotadas para tal fin; dotación de materiales, insumo y medicamentos propios para la actividad</v>
          </cell>
          <cell r="F908">
            <v>3540537</v>
          </cell>
        </row>
        <row r="909">
          <cell r="C909">
            <v>827910</v>
          </cell>
          <cell r="D909" t="str">
            <v>INJERTO TENDINOSO CON IMPLANTE EN DEDOS DE LA MANO (CADA UNO)</v>
          </cell>
          <cell r="E909" t="str">
            <v>Honorarios de profesional especialista; apoyo anestesico (cuando se requiere); salas dotadas para tal fin; dotación de materiales, insumo y medicamentos propios para la actividad</v>
          </cell>
          <cell r="F909">
            <v>3248609</v>
          </cell>
        </row>
        <row r="910">
          <cell r="C910">
            <v>828101</v>
          </cell>
          <cell r="D910" t="str">
            <v>TRASPOSICION DE DEDO</v>
          </cell>
          <cell r="E910" t="str">
            <v>Honorarios de profesional especialista; apoyo anestesico (cuando se requiere); salas dotadas para tal fin; dotación de materiales, insumo y medicamentos propios para la actividad</v>
          </cell>
          <cell r="F910">
            <v>4634630</v>
          </cell>
        </row>
        <row r="911">
          <cell r="C911">
            <v>828102</v>
          </cell>
          <cell r="D911" t="str">
            <v>TRASPLANTE DE ARTEJO A MANO</v>
          </cell>
          <cell r="E911" t="str">
            <v>Honorarios de profesional especialista; apoyo anestesico (cuando se requiere); salas dotadas para tal fin; dotación de materiales, insumo y medicamentos propios para la actividad</v>
          </cell>
          <cell r="F911">
            <v>6784778</v>
          </cell>
        </row>
        <row r="912">
          <cell r="C912">
            <v>828201</v>
          </cell>
          <cell r="D912" t="str">
            <v>REPARACION DE DEFORMIDADES CONGENITAS DE MANO</v>
          </cell>
          <cell r="E912" t="str">
            <v>Honorarios de profesional especialista; apoyo anestesico (cuando se requiere); salas dotadas para tal fin; dotación de materiales, insumo y medicamentos propios para la actividad</v>
          </cell>
          <cell r="F912">
            <v>4341610</v>
          </cell>
        </row>
        <row r="913">
          <cell r="C913">
            <v>828302</v>
          </cell>
          <cell r="D913" t="str">
            <v>CORRECCION DE SINDACTILIA SIMPLE (UNO O MAS ESPACIOS)</v>
          </cell>
          <cell r="E913" t="str">
            <v>Honorarios de profesional especialista; apoyo anestesico (cuando se requiere); salas dotadas para tal fin; dotación de materiales, insumo y medicamentos propios para la actividad</v>
          </cell>
          <cell r="F913">
            <v>2833740</v>
          </cell>
        </row>
        <row r="914">
          <cell r="C914">
            <v>828304</v>
          </cell>
          <cell r="D914" t="str">
            <v>CORRECCION DE SINDACTILIA COMPLEJA</v>
          </cell>
          <cell r="E914" t="str">
            <v>Honorarios de profesional especialista; apoyo anestesico (cuando se requiere); salas dotadas para tal fin; dotación de materiales, insumo y medicamentos propios para la actividad</v>
          </cell>
          <cell r="F914">
            <v>2833740</v>
          </cell>
        </row>
        <row r="915">
          <cell r="C915">
            <v>828310</v>
          </cell>
          <cell r="D915" t="str">
            <v>CORRECCION QUIRURGICA DE LA MACRODACTILIA</v>
          </cell>
          <cell r="E915" t="str">
            <v>Honorarios de profesional especialista; apoyo anestesico (cuando se requiere); salas dotadas para tal fin; dotación de materiales, insumo y medicamentos propios para la actividad</v>
          </cell>
          <cell r="F915">
            <v>3473561</v>
          </cell>
        </row>
        <row r="916">
          <cell r="C916">
            <v>828320</v>
          </cell>
          <cell r="D916" t="str">
            <v>CORRECCION SIMPLE DE CAMPTODACTILIA (UNO O MAS DEDOS)</v>
          </cell>
          <cell r="E916" t="str">
            <v>Honorarios de profesional especialista; apoyo anestesico (cuando se requiere); salas dotadas para tal fin; dotación de materiales, insumo y medicamentos propios para la actividad</v>
          </cell>
          <cell r="F916">
            <v>2833740</v>
          </cell>
        </row>
        <row r="917">
          <cell r="C917">
            <v>828330</v>
          </cell>
          <cell r="D917" t="str">
            <v>CORRECCION DE CAMPTODACTILIA CON OSTEOTOMIA (UNO O MAS DEDOS)</v>
          </cell>
          <cell r="E917" t="str">
            <v>Honorarios de profesional especialista; apoyo anestesico (cuando se requiere); salas dotadas para tal fin; dotación de materiales, insumo y medicamentos propios para la actividad</v>
          </cell>
          <cell r="F917">
            <v>2833740</v>
          </cell>
        </row>
        <row r="918">
          <cell r="C918">
            <v>828340</v>
          </cell>
          <cell r="D918" t="str">
            <v>CORRECCION QUIRURGICA DE CLINODACTILIA (UNO O MAS DEDOS)</v>
          </cell>
          <cell r="E918" t="str">
            <v>Honorarios de profesional especialista; apoyo anestesico (cuando se requiere); salas dotadas para tal fin; dotación de materiales, insumo y medicamentos propios para la actividad</v>
          </cell>
          <cell r="F918">
            <v>2257710</v>
          </cell>
        </row>
        <row r="919">
          <cell r="C919">
            <v>828350</v>
          </cell>
          <cell r="D919" t="str">
            <v>CORRECCION DE POLIDACTILIA CON RECONSTRUCCION</v>
          </cell>
          <cell r="E919" t="str">
            <v>Honorarios de profesional especialista; apoyo anestesico (cuando se requiere); salas dotadas para tal fin; dotación de materiales, insumo y medicamentos propios para la actividad</v>
          </cell>
          <cell r="F919">
            <v>1748110</v>
          </cell>
        </row>
        <row r="920">
          <cell r="C920">
            <v>828351</v>
          </cell>
          <cell r="D920" t="str">
            <v>CORRECCION DE POLIDACTILIA CON ESCISION SIMPLE</v>
          </cell>
          <cell r="E920" t="str">
            <v>Honorarios de profesional especialista; apoyo anestesico (cuando se requiere); salas dotadas para tal fin; dotación de materiales, insumo y medicamentos propios para la actividad</v>
          </cell>
          <cell r="F920">
            <v>1748110</v>
          </cell>
        </row>
        <row r="921">
          <cell r="C921">
            <v>828355</v>
          </cell>
          <cell r="D921" t="str">
            <v>CORRECCION DE ACORTAMIENTO Y ARQUEAMIENTO DE RADIO Y CUBITO</v>
          </cell>
          <cell r="E921" t="str">
            <v>Honorarios de profesional especialista; apoyo anestesico (cuando se requiere); salas dotadas para tal fin; dotación de materiales, insumo y medicamentos propios para la actividad</v>
          </cell>
          <cell r="F921">
            <v>3473561</v>
          </cell>
        </row>
        <row r="922">
          <cell r="C922">
            <v>828401</v>
          </cell>
          <cell r="D922" t="str">
            <v>CORRECCION QUIRURGICA DE DEDO EN BOTONERA</v>
          </cell>
          <cell r="E922" t="str">
            <v>Honorarios de profesional especialista; apoyo anestesico (cuando se requiere); salas dotadas para tal fin; dotación de materiales, insumo y medicamentos propios para la actividad</v>
          </cell>
          <cell r="F922">
            <v>1398306</v>
          </cell>
        </row>
        <row r="923">
          <cell r="C923">
            <v>828402</v>
          </cell>
          <cell r="D923" t="str">
            <v>CORRECCION QUIRURGICA DE DEDO EN CUELLO DE CISNE</v>
          </cell>
          <cell r="E923" t="str">
            <v>Honorarios de profesional especialista; apoyo anestesico (cuando se requiere); salas dotadas para tal fin; dotación de materiales, insumo y medicamentos propios para la actividad</v>
          </cell>
          <cell r="F923">
            <v>1398306</v>
          </cell>
        </row>
        <row r="924">
          <cell r="C924">
            <v>828403</v>
          </cell>
          <cell r="D924" t="str">
            <v>CORRECCION QUIRURGICA DE DEDO EN MARTILLO</v>
          </cell>
          <cell r="E924" t="str">
            <v>Honorarios de profesional especialista; apoyo anestesico (cuando se requiere); salas dotadas para tal fin; dotación de materiales, insumo y medicamentos propios para la actividad</v>
          </cell>
          <cell r="F924">
            <v>2481570</v>
          </cell>
        </row>
        <row r="925">
          <cell r="C925">
            <v>828404</v>
          </cell>
          <cell r="D925" t="str">
            <v>CORRECCION QUIRURGICA DE DEDO EN GATILLO(DEDO DE RESORTE)</v>
          </cell>
          <cell r="E925" t="str">
            <v>Honorarios de profesional especialista; apoyo anestesico (cuando se requiere); salas dotadas para tal fin; dotación de materiales, insumo y medicamentos propios para la actividad</v>
          </cell>
          <cell r="F925">
            <v>1748110</v>
          </cell>
        </row>
        <row r="926">
          <cell r="C926">
            <v>828501</v>
          </cell>
          <cell r="D926" t="str">
            <v>TENODESIS EN MANO (UNO O MAS)</v>
          </cell>
          <cell r="E926" t="str">
            <v>Honorarios de profesional especialista; apoyo anestesico (cuando se requiere); salas dotadas para tal fin; dotación de materiales, insumo y medicamentos propios para la actividad</v>
          </cell>
          <cell r="F926">
            <v>2208127.4571885103</v>
          </cell>
        </row>
        <row r="927">
          <cell r="C927">
            <v>828601</v>
          </cell>
          <cell r="D927" t="str">
            <v>MIOTENOPLASTIA DE MANO</v>
          </cell>
          <cell r="E927" t="str">
            <v>Honorarios de profesional especialista; apoyo anestesico (cuando se requiere); salas dotadas para tal fin; dotación de materiales, insumo y medicamentos propios para la actividad</v>
          </cell>
          <cell r="F927">
            <v>3789240</v>
          </cell>
        </row>
        <row r="928">
          <cell r="C928">
            <v>828903</v>
          </cell>
          <cell r="D928" t="str">
            <v>PLICATURA DE FASCIA EN MANO VIA ABIERTA</v>
          </cell>
          <cell r="E928" t="str">
            <v>Honorarios de profesional especialista; apoyo anestesico (cuando se requiere); salas dotadas para tal fin; dotación de materiales, insumo y medicamentos propios para la actividad</v>
          </cell>
          <cell r="F928">
            <v>1271270</v>
          </cell>
        </row>
        <row r="929">
          <cell r="C929">
            <v>828904</v>
          </cell>
          <cell r="D929" t="str">
            <v>PLICATURA DE FASCIA EN MANO VIA ARTROSCOPICA</v>
          </cell>
          <cell r="E929" t="str">
            <v>Honorarios de profesional especialista; apoyo anestesico (cuando se requiere); salas dotadas para tal fin; dotación de materiales, insumo y medicamentos propios para la actividad</v>
          </cell>
          <cell r="F929">
            <v>1271270</v>
          </cell>
        </row>
        <row r="930">
          <cell r="C930">
            <v>828905</v>
          </cell>
          <cell r="D930" t="str">
            <v>REPARACION DE HERNIA FASCIAL VIA ABIERTA</v>
          </cell>
          <cell r="E930" t="str">
            <v>Honorarios de profesional especialista; apoyo anestesico (cuando se requiere); salas dotadas para tal fin; dotación de materiales, insumo y medicamentos propios para la actividad</v>
          </cell>
          <cell r="F930">
            <v>1271270</v>
          </cell>
        </row>
        <row r="931">
          <cell r="C931">
            <v>828906</v>
          </cell>
          <cell r="D931" t="str">
            <v>REPARACION DE HERNIA FASCIAL VIA ARTROSCOPICA</v>
          </cell>
          <cell r="E931" t="str">
            <v>Honorarios de profesional especialista; apoyo anestesico (cuando se requiere); salas dotadas para tal fin; dotación de materiales, insumo y medicamentos propios para la actividad</v>
          </cell>
          <cell r="F931">
            <v>1271270</v>
          </cell>
        </row>
        <row r="932">
          <cell r="C932">
            <v>828907</v>
          </cell>
          <cell r="D932" t="str">
            <v>RECONSTRUCCION DE LIGAMENTOS EN MANO CON AUTOINJERTO VIA ABIERTA</v>
          </cell>
          <cell r="E932" t="str">
            <v>Honorarios de profesional especialista; apoyo anestesico (cuando se requiere); salas dotadas para tal fin; dotación de materiales, insumo y medicamentos propios para la actividad</v>
          </cell>
          <cell r="F932">
            <v>4009818.1846759478</v>
          </cell>
        </row>
        <row r="933">
          <cell r="C933">
            <v>828908</v>
          </cell>
          <cell r="D933" t="str">
            <v>RECONSTRUCCION DE LIGAMENTOS EN MANO CON AUTOINJERTO VIA ARTROSCOPICA</v>
          </cell>
          <cell r="E933" t="str">
            <v>Honorarios de profesional especialista; apoyo anestesico (cuando se requiere); salas dotadas para tal fin; dotación de materiales, insumo y medicamentos propios para la actividad</v>
          </cell>
          <cell r="F933">
            <v>4269720</v>
          </cell>
        </row>
        <row r="934">
          <cell r="C934">
            <v>828910</v>
          </cell>
          <cell r="D934" t="str">
            <v>RECONSTRUCCION DE LIGAMENTO EN MANO</v>
          </cell>
          <cell r="E934" t="str">
            <v>Honorarios de profesional especialista; apoyo anestesico (cuando se requiere); salas dotadas para tal fin; dotación de materiales, insumo y medicamentos propios para la actividad</v>
          </cell>
          <cell r="F934">
            <v>4060420</v>
          </cell>
        </row>
        <row r="935">
          <cell r="C935">
            <v>829101</v>
          </cell>
          <cell r="D935" t="str">
            <v>LIBERACION DE ADHESIONES DE FASCIA, MUSCULO Y TENDON DE MANO</v>
          </cell>
          <cell r="E935" t="str">
            <v>Honorarios de profesional especialista; apoyo anestesico (cuando se requiere); salas dotadas para tal fin; dotación de materiales, insumo y medicamentos propios para la actividad</v>
          </cell>
          <cell r="F935">
            <v>1001910</v>
          </cell>
        </row>
        <row r="936">
          <cell r="C936">
            <v>829111</v>
          </cell>
          <cell r="D936" t="str">
            <v>TENOLISIS EN EXTENSORES DE DEDO (UNO O MAS)</v>
          </cell>
          <cell r="E936" t="str">
            <v>Honorarios de profesional especialista; apoyo anestesico (cuando se requiere); salas dotadas para tal fin; dotación de materiales, insumo y medicamentos propios para la actividad</v>
          </cell>
          <cell r="F936">
            <v>2261896</v>
          </cell>
        </row>
        <row r="937">
          <cell r="C937">
            <v>829115</v>
          </cell>
          <cell r="D937" t="str">
            <v>TENOLISIS EN FLEXORES DE DEDOS (UNO O MAS)</v>
          </cell>
          <cell r="E937" t="str">
            <v>Honorarios de profesional especialista; apoyo anestesico (cuando se requiere); salas dotadas para tal fin; dotación de materiales, insumo y medicamentos propios para la actividad</v>
          </cell>
          <cell r="F937">
            <v>2261896</v>
          </cell>
        </row>
        <row r="938">
          <cell r="C938">
            <v>829121</v>
          </cell>
          <cell r="D938" t="str">
            <v>TENOLISIS EN EXTENSORES DE MANO (UNO O MAS)</v>
          </cell>
          <cell r="E938" t="str">
            <v>Honorarios de profesional especialista; apoyo anestesico (cuando se requiere); salas dotadas para tal fin; dotación de materiales, insumo y medicamentos propios para la actividad</v>
          </cell>
          <cell r="F938">
            <v>2261896</v>
          </cell>
        </row>
        <row r="939">
          <cell r="C939">
            <v>829125</v>
          </cell>
          <cell r="D939" t="str">
            <v>TENOLISIS EN FLEXORES DE MANO (UNO O MAS)</v>
          </cell>
          <cell r="E939" t="str">
            <v>Honorarios de profesional especialista; apoyo anestesico (cuando se requiere); salas dotadas para tal fin; dotación de materiales, insumo y medicamentos propios para la actividad</v>
          </cell>
          <cell r="F939">
            <v>2261896</v>
          </cell>
        </row>
        <row r="940">
          <cell r="C940">
            <v>829201</v>
          </cell>
          <cell r="D940" t="str">
            <v>ASPIRACION DE BURSA DE MANO</v>
          </cell>
          <cell r="E940" t="str">
            <v>Honorarios de profesional especialista; apoyo anestesico (cuando se requiere); salas dotadas para tal fin; dotación de materiales, insumo y medicamentos propios para la actividad</v>
          </cell>
          <cell r="F940">
            <v>27209</v>
          </cell>
        </row>
        <row r="941">
          <cell r="C941">
            <v>829301</v>
          </cell>
          <cell r="D941" t="str">
            <v>ASPIRACION DE OTRO TEJIDO BLANDO DE MANO</v>
          </cell>
          <cell r="E941" t="str">
            <v>Honorarios de profesional especialista; apoyo anestesico (cuando se requiere); salas dotadas para tal fin; dotación de materiales, insumo y medicamentos propios para la actividad</v>
          </cell>
          <cell r="F941">
            <v>33670</v>
          </cell>
        </row>
        <row r="942">
          <cell r="C942">
            <v>829401</v>
          </cell>
          <cell r="D942" t="str">
            <v>INYECCION DE SUSTANCIA TERAPEUTICA DENTRO DE BURSA DE MANO</v>
          </cell>
          <cell r="E942" t="str">
            <v>Honorarios de profesional especialista; apoyo anestesico (cuando se requiere); salas dotadas para tal fin; dotación de materiales, insumo y medicamentos propios para la actividad</v>
          </cell>
          <cell r="F942">
            <v>27209</v>
          </cell>
        </row>
        <row r="943">
          <cell r="C943">
            <v>829501</v>
          </cell>
          <cell r="D943" t="str">
            <v>INYECCION DE SUSTANCIA TERAPEUTICA DENTRO DE TENDON DE MANO</v>
          </cell>
          <cell r="E943" t="str">
            <v>Honorarios de profesional especialista; apoyo anestesico (cuando se requiere); salas dotadas para tal fin; dotación de materiales, insumo y medicamentos propios para la actividad</v>
          </cell>
          <cell r="F943">
            <v>27209</v>
          </cell>
        </row>
        <row r="944">
          <cell r="C944">
            <v>829901</v>
          </cell>
          <cell r="D944" t="str">
            <v>DESBRIDAMIENTO DE MUSCULO, TENDON Y FASCIA EN MANO</v>
          </cell>
          <cell r="E944" t="str">
            <v>Honorarios de profesional especialista; apoyo anestesico (cuando se requiere); salas dotadas para tal fin; dotación de materiales, insumo y medicamentos propios para la actividad</v>
          </cell>
          <cell r="F944">
            <v>1806077</v>
          </cell>
        </row>
        <row r="945">
          <cell r="C945">
            <v>829910</v>
          </cell>
          <cell r="D945" t="str">
            <v>EXTRACCION DE CUERPO EXTRANO EN TEJIDOS BLANDOS DE DEDOS DE LA MANO</v>
          </cell>
          <cell r="E945" t="str">
            <v>Honorarios de profesional especialista; apoyo anestesico (cuando se requiere); salas dotadas para tal fin; dotación de materiales, insumo y medicamentos propios para la actividad</v>
          </cell>
          <cell r="F945">
            <v>1624896</v>
          </cell>
        </row>
        <row r="946">
          <cell r="C946">
            <v>829911</v>
          </cell>
          <cell r="D946" t="str">
            <v>EXTRACCION DE CUERPO EXTRANO EN REGION TENAR O TUNEL CARPIANO</v>
          </cell>
          <cell r="E946" t="str">
            <v>Honorarios de profesional especialista; apoyo anestesico (cuando se requiere); salas dotadas para tal fin; dotación de materiales, insumo y medicamentos propios para la actividad</v>
          </cell>
          <cell r="F946">
            <v>1624896</v>
          </cell>
        </row>
        <row r="947">
          <cell r="C947">
            <v>829912</v>
          </cell>
          <cell r="D947" t="str">
            <v>EXTRACCION DE CUERPO EXTRANO EN TEJIDOS BLANDOS DE MANO (EXCEPTO DEDOS)</v>
          </cell>
          <cell r="E947" t="str">
            <v>Honorarios de profesional especialista; apoyo anestesico (cuando se requiere); salas dotadas para tal fin; dotación de materiales, insumo y medicamentos propios para la actividad</v>
          </cell>
          <cell r="F947">
            <v>1624896</v>
          </cell>
        </row>
        <row r="948">
          <cell r="C948">
            <v>830101</v>
          </cell>
          <cell r="D948" t="str">
            <v>EXPLORACION DE VAINA DE TENDON</v>
          </cell>
          <cell r="E948" t="str">
            <v>Honorarios de profesional especialista; apoyo anestesico (cuando se requiere); salas dotadas para tal fin; dotación de materiales, insumo y medicamentos propios para la actividad</v>
          </cell>
          <cell r="F948">
            <v>1751750</v>
          </cell>
        </row>
        <row r="949">
          <cell r="C949">
            <v>830102</v>
          </cell>
          <cell r="D949" t="str">
            <v>ELIMINACION DE CUERPOS RICIFORMES DE VAINA DE TENDON</v>
          </cell>
          <cell r="E949" t="str">
            <v>Honorarios de profesional especialista; apoyo anestesico (cuando se requiere); salas dotadas para tal fin; dotación de materiales, insumo y medicamentos propios para la actividad</v>
          </cell>
          <cell r="F949">
            <v>1014559</v>
          </cell>
        </row>
        <row r="950">
          <cell r="C950">
            <v>830301</v>
          </cell>
          <cell r="D950" t="str">
            <v>EXTRACCION DE DEPOSITOS CALCAREOS O BURSA-SUBDELTOIDEOS O INTRATENDINOSOS</v>
          </cell>
          <cell r="E950" t="str">
            <v>Honorarios de profesional especialista; apoyo anestesico (cuando se requiere); salas dotadas para tal fin; dotación de materiales, insumo y medicamentos propios para la actividad</v>
          </cell>
          <cell r="F950">
            <v>1146713.75</v>
          </cell>
        </row>
        <row r="951">
          <cell r="C951">
            <v>831101</v>
          </cell>
          <cell r="D951" t="str">
            <v>TENOTOMIAS EN PIE (UNA O MAS)</v>
          </cell>
          <cell r="E951" t="str">
            <v>Honorarios de profesional especialista; apoyo anestesico (cuando se requiere); salas dotadas para tal fin; dotación de materiales, insumo y medicamentos propios para la actividad</v>
          </cell>
          <cell r="F951">
            <v>673968.75</v>
          </cell>
        </row>
        <row r="952">
          <cell r="C952">
            <v>831202</v>
          </cell>
          <cell r="D952" t="str">
            <v>LIBERACION PERIARTICULAR DE LA CADERA, CON TENOTOMIAS (CADERA COLGANTE)</v>
          </cell>
          <cell r="E952" t="str">
            <v>Honorarios de profesional especialista; apoyo anestesico (cuando se requiere); salas dotadas para tal fin; dotación de materiales, insumo y medicamentos propios para la actividad</v>
          </cell>
          <cell r="F952">
            <v>673968.75</v>
          </cell>
        </row>
        <row r="953">
          <cell r="C953">
            <v>831203</v>
          </cell>
          <cell r="D953" t="str">
            <v>LIBERACION DE FLEXORES DE CADERA</v>
          </cell>
          <cell r="E953" t="str">
            <v>Honorarios de profesional especialista; apoyo anestesico (cuando se requiere); salas dotadas para tal fin; dotación de materiales, insumo y medicamentos propios para la actividad</v>
          </cell>
          <cell r="F953">
            <v>673968.75</v>
          </cell>
        </row>
        <row r="954">
          <cell r="C954">
            <v>831205</v>
          </cell>
          <cell r="D954" t="str">
            <v>TENOTOMIA DE CADERA VIA ABIERTA</v>
          </cell>
          <cell r="E954" t="str">
            <v>Honorarios de profesional especialista; apoyo anestesico (cuando se requiere); salas dotadas para tal fin; dotación de materiales, insumo y medicamentos propios para la actividad</v>
          </cell>
          <cell r="F954">
            <v>747110</v>
          </cell>
        </row>
        <row r="955">
          <cell r="C955">
            <v>831206</v>
          </cell>
          <cell r="D955" t="str">
            <v>TENOTOMIA DE CADERA VIA ENDOSCOPICA</v>
          </cell>
          <cell r="E955" t="str">
            <v>Honorarios de profesional especialista; apoyo anestesico (cuando se requiere); salas dotadas para tal fin; dotación de materiales, insumo y medicamentos propios para la actividad</v>
          </cell>
          <cell r="F955">
            <v>3768827.2491474748</v>
          </cell>
        </row>
        <row r="956">
          <cell r="C956">
            <v>831207</v>
          </cell>
          <cell r="D956" t="str">
            <v>CAPSULORRAFIA DE CADERA</v>
          </cell>
          <cell r="E956" t="str">
            <v>Honorarios de profesional especialista; apoyo anestesico (cuando se requiere); salas dotadas para tal fin; dotación de materiales, insumo y medicamentos propios para la actividad</v>
          </cell>
          <cell r="F956">
            <v>2809621.6523723686</v>
          </cell>
        </row>
        <row r="957">
          <cell r="C957">
            <v>831303</v>
          </cell>
          <cell r="D957" t="str">
            <v>TENOTOMIAS EN BRAZO (UNA O MAS)</v>
          </cell>
          <cell r="E957" t="str">
            <v>Honorarios de profesional especialista; apoyo anestesico (cuando se requiere); salas dotadas para tal fin; dotación de materiales, insumo y medicamentos propios para la actividad</v>
          </cell>
          <cell r="F957">
            <v>673968.75</v>
          </cell>
        </row>
        <row r="958">
          <cell r="C958">
            <v>831304</v>
          </cell>
          <cell r="D958" t="str">
            <v>TENOTOMIAS EN ANTEBRAZO (UNA O MAS)</v>
          </cell>
          <cell r="E958" t="str">
            <v>Honorarios de profesional especialista; apoyo anestesico (cuando se requiere); salas dotadas para tal fin; dotación de materiales, insumo y medicamentos propios para la actividad</v>
          </cell>
          <cell r="F958">
            <v>673968.75</v>
          </cell>
        </row>
        <row r="959">
          <cell r="C959">
            <v>831305</v>
          </cell>
          <cell r="D959" t="str">
            <v>TENOTOMIA SIMPLE EN CUELLO (TORTICOLIS CONGENITA)</v>
          </cell>
          <cell r="E959" t="str">
            <v>Honorarios de profesional especialista; apoyo anestesico (cuando se requiere); salas dotadas para tal fin; dotación de materiales, insumo y medicamentos propios para la actividad</v>
          </cell>
          <cell r="F959">
            <v>673968.75</v>
          </cell>
        </row>
        <row r="960">
          <cell r="C960">
            <v>831306</v>
          </cell>
          <cell r="D960" t="str">
            <v>TENOTOMIA MULTIPLE EN CUELLO</v>
          </cell>
          <cell r="E960" t="str">
            <v>Honorarios de profesional especialista; apoyo anestesico (cuando se requiere); salas dotadas para tal fin; dotación de materiales, insumo y medicamentos propios para la actividad</v>
          </cell>
          <cell r="F960">
            <v>673968.75</v>
          </cell>
        </row>
        <row r="961">
          <cell r="C961">
            <v>831307</v>
          </cell>
          <cell r="D961" t="str">
            <v>TENOTOMIA DE MUSCULOS ESPASTICOS (EXCEPTO MANO)</v>
          </cell>
          <cell r="E961" t="str">
            <v>Honorarios de profesional especialista; apoyo anestesico (cuando se requiere); salas dotadas para tal fin; dotación de materiales, insumo y medicamentos propios para la actividad</v>
          </cell>
          <cell r="F961">
            <v>673968.75</v>
          </cell>
        </row>
        <row r="962">
          <cell r="C962">
            <v>831308</v>
          </cell>
          <cell r="D962" t="str">
            <v>TENOTOMIA EN PIERNA (UNA O MAS)</v>
          </cell>
          <cell r="E962" t="str">
            <v>Honorarios de profesional especialista; apoyo anestesico (cuando se requiere); salas dotadas para tal fin; dotación de materiales, insumo y medicamentos propios para la actividad</v>
          </cell>
          <cell r="F962">
            <v>673968.75</v>
          </cell>
        </row>
        <row r="963">
          <cell r="C963">
            <v>831309</v>
          </cell>
          <cell r="D963" t="str">
            <v>TENOTOMIAS DE ISQUIOTIBIALES (UNA O MAS)</v>
          </cell>
          <cell r="E963" t="str">
            <v>Honorarios de profesional especialista; apoyo anestesico (cuando se requiere); salas dotadas para tal fin; dotación de materiales, insumo y medicamentos propios para la actividad</v>
          </cell>
          <cell r="F963">
            <v>673968.75</v>
          </cell>
        </row>
        <row r="964">
          <cell r="C964">
            <v>831311</v>
          </cell>
          <cell r="D964" t="str">
            <v>TENOTOMIAS EN HOMBRO (UNA O MAS) VIA ABIERTA</v>
          </cell>
          <cell r="E964" t="str">
            <v>Honorarios de profesional especialista; apoyo anestesico (cuando se requiere); salas dotadas para tal fin; dotación de materiales, insumo y medicamentos propios para la actividad</v>
          </cell>
          <cell r="F964">
            <v>747110</v>
          </cell>
        </row>
        <row r="965">
          <cell r="C965">
            <v>831312</v>
          </cell>
          <cell r="D965" t="str">
            <v>TENOTOMIAS EN HOMBRO (UNA O MAS) VIA ARTROSCOPICA</v>
          </cell>
          <cell r="E965" t="str">
            <v>Honorarios de profesional especialista; apoyo anestesico (cuando se requiere); salas dotadas para tal fin; dotación de materiales, insumo y medicamentos propios para la actividad</v>
          </cell>
          <cell r="F965">
            <v>3818973.7390690921</v>
          </cell>
        </row>
        <row r="966">
          <cell r="C966">
            <v>831401</v>
          </cell>
          <cell r="D966" t="str">
            <v>FASCIOTOMIA O INCISION DE FASCIA</v>
          </cell>
          <cell r="E966" t="str">
            <v>Honorarios de profesional especialista; apoyo anestesico (cuando se requiere); salas dotadas para tal fin; dotación de materiales, insumo y medicamentos propios para la actividad</v>
          </cell>
          <cell r="F966">
            <v>1748110</v>
          </cell>
        </row>
        <row r="967">
          <cell r="C967">
            <v>831402</v>
          </cell>
          <cell r="D967" t="str">
            <v>INCISION DE BANDA ILIOTIBIAL</v>
          </cell>
          <cell r="E967" t="str">
            <v>Honorarios de profesional especialista; apoyo anestesico (cuando se requiere); salas dotadas para tal fin; dotación de materiales, insumo y medicamentos propios para la actividad</v>
          </cell>
          <cell r="F967">
            <v>1398124</v>
          </cell>
        </row>
        <row r="968">
          <cell r="C968">
            <v>831403</v>
          </cell>
          <cell r="D968" t="str">
            <v>ESCISION PARCIAL DE FASCIA</v>
          </cell>
          <cell r="E968" t="str">
            <v>Honorarios de profesional especialista; apoyo anestesico (cuando se requiere); salas dotadas para tal fin; dotación de materiales, insumo y medicamentos propios para la actividad</v>
          </cell>
          <cell r="F968">
            <v>1580442.5</v>
          </cell>
        </row>
        <row r="969">
          <cell r="C969">
            <v>831450</v>
          </cell>
          <cell r="D969" t="str">
            <v>FASCIOTOMIA EN ANTEBRAZO, CON LIBERACION EN CODO Y MUNECA</v>
          </cell>
          <cell r="E969" t="str">
            <v>Honorarios de profesional especialista; apoyo anestesico (cuando se requiere); salas dotadas para tal fin; dotación de materiales, insumo y medicamentos propios para la actividad</v>
          </cell>
          <cell r="F969">
            <v>1580442.5</v>
          </cell>
        </row>
        <row r="970">
          <cell r="C970">
            <v>831461</v>
          </cell>
          <cell r="D970" t="str">
            <v>FASCIOTOMIA EN MUSLO, POR UNA O MAS INCISIONES</v>
          </cell>
          <cell r="E970" t="str">
            <v>Honorarios de profesional especialista; apoyo anestesico (cuando se requiere); salas dotadas para tal fin; dotación de materiales, insumo y medicamentos propios para la actividad</v>
          </cell>
          <cell r="F970">
            <v>1580442.5</v>
          </cell>
        </row>
        <row r="971">
          <cell r="C971">
            <v>831471</v>
          </cell>
          <cell r="D971" t="str">
            <v>FASCIOTOMIA EN PIERNA POR UNA O MAS INCISIONES</v>
          </cell>
          <cell r="E971" t="str">
            <v>Honorarios de profesional especialista; apoyo anestesico (cuando se requiere); salas dotadas para tal fin; dotación de materiales, insumo y medicamentos propios para la actividad</v>
          </cell>
          <cell r="F971">
            <v>1580442.5</v>
          </cell>
        </row>
        <row r="972">
          <cell r="C972">
            <v>831481</v>
          </cell>
          <cell r="D972" t="str">
            <v>FASCIOTOMIA EN PIE, UNA O MAS INCISIONES</v>
          </cell>
          <cell r="E972" t="str">
            <v>Honorarios de profesional especialista; apoyo anestesico (cuando se requiere); salas dotadas para tal fin; dotación de materiales, insumo y medicamentos propios para la actividad</v>
          </cell>
          <cell r="F972">
            <v>1580442.5</v>
          </cell>
        </row>
        <row r="973">
          <cell r="C973">
            <v>831901</v>
          </cell>
          <cell r="D973" t="str">
            <v>INCISION DE MUSCULO</v>
          </cell>
          <cell r="E973" t="str">
            <v>Honorarios de profesional especialista; apoyo anestesico (cuando se requiere); salas dotadas para tal fin; dotación de materiales, insumo y medicamentos propios para la actividad</v>
          </cell>
          <cell r="F973">
            <v>1398306</v>
          </cell>
        </row>
        <row r="974">
          <cell r="C974">
            <v>831902</v>
          </cell>
          <cell r="D974" t="str">
            <v>LIBERACION DE MUSCULO</v>
          </cell>
          <cell r="E974" t="str">
            <v>Honorarios de profesional especialista; apoyo anestesico (cuando se requiere); salas dotadas para tal fin; dotación de materiales, insumo y medicamentos propios para la actividad</v>
          </cell>
          <cell r="F974">
            <v>2243718.75</v>
          </cell>
        </row>
        <row r="975">
          <cell r="C975">
            <v>832101</v>
          </cell>
          <cell r="D975" t="str">
            <v>BIOPSIA DE TEJIDO BLANDO: MUSCULOS, TENDON, FASCIA Y BURSA (INCLUYENDO MANO) VIA ABIERTA</v>
          </cell>
          <cell r="E975" t="str">
            <v>Honorarios de profesional especialista; apoyo anestesico (cuando se requiere); salas dotadas para tal fin; dotación de materiales, insumo y medicamentos propios para la actividad</v>
          </cell>
          <cell r="F975">
            <v>745290</v>
          </cell>
        </row>
        <row r="976">
          <cell r="C976">
            <v>832102</v>
          </cell>
          <cell r="D976" t="str">
            <v>BIOPSIA DE TEJIDO BLANDO: MUSCULOS, TENDON, FASCIA Y BURSA (INCLUYENDO MANO) VIA PERCUTANEA</v>
          </cell>
          <cell r="E976" t="str">
            <v>Honorarios de profesional especialista; apoyo anestesico (cuando se requiere); salas dotadas para tal fin; dotación de materiales, insumo y medicamentos propios para la actividad</v>
          </cell>
          <cell r="F976">
            <v>747110</v>
          </cell>
        </row>
        <row r="977">
          <cell r="C977">
            <v>833001</v>
          </cell>
          <cell r="D977" t="str">
            <v>RESECCION DE TUMOR BENIGNO DE FASCIA, MUSCULO, TENDON O SINOVIAL</v>
          </cell>
          <cell r="E977" t="str">
            <v>Honorarios de profesional especialista; apoyo anestesico (cuando se requiere); salas dotadas para tal fin; dotación de materiales, insumo y medicamentos propios para la actividad</v>
          </cell>
          <cell r="F977">
            <v>1580442.5</v>
          </cell>
        </row>
        <row r="978">
          <cell r="C978">
            <v>833101</v>
          </cell>
          <cell r="D978" t="str">
            <v>ESCISION DE GANGLION DE ENVOLTURA DE TENDON, EXCEPTO DE MANO</v>
          </cell>
          <cell r="E978" t="str">
            <v>Honorarios de profesional especialista; apoyo anestesico (cuando se requiere); salas dotadas para tal fin; dotación de materiales, insumo y medicamentos propios para la actividad</v>
          </cell>
          <cell r="F978">
            <v>1580442.5</v>
          </cell>
        </row>
        <row r="979">
          <cell r="C979">
            <v>833201</v>
          </cell>
          <cell r="D979" t="str">
            <v>ESCISION DE MIOSITIS OSIFICANTE</v>
          </cell>
          <cell r="E979" t="str">
            <v>Honorarios de profesional especialista; apoyo anestesico (cuando se requiere); salas dotadas para tal fin; dotación de materiales, insumo y medicamentos propios para la actividad</v>
          </cell>
          <cell r="F979">
            <v>1580442.5</v>
          </cell>
        </row>
        <row r="980">
          <cell r="C980">
            <v>833202</v>
          </cell>
          <cell r="D980" t="str">
            <v>ESCISION O RESECCION DE: HUESO HETEROTOPICO O CALCIFICACIONES HETEROTOPICAS EN MUSCULO</v>
          </cell>
          <cell r="E980" t="str">
            <v>Honorarios de profesional especialista; apoyo anestesico (cuando se requiere); salas dotadas para tal fin; dotación de materiales, insumo y medicamentos propios para la actividad</v>
          </cell>
          <cell r="F980">
            <v>1580442.5</v>
          </cell>
        </row>
        <row r="981">
          <cell r="C981">
            <v>833203</v>
          </cell>
          <cell r="D981" t="str">
            <v>ESCISION DE CICATRIZ DE MUSCULO</v>
          </cell>
          <cell r="E981" t="str">
            <v>Honorarios de profesional especialista; apoyo anestesico (cuando se requiere); salas dotadas para tal fin; dotación de materiales, insumo y medicamentos propios para la actividad</v>
          </cell>
          <cell r="F981">
            <v>1751750</v>
          </cell>
        </row>
        <row r="982">
          <cell r="C982">
            <v>833901</v>
          </cell>
          <cell r="D982" t="str">
            <v>ESCISION DE QUISTE POPLITEO(DE BAKER)</v>
          </cell>
          <cell r="E982" t="str">
            <v>Honorarios de profesional especialista; apoyo anestesico (cuando se requiere); salas dotadas para tal fin; dotación de materiales, insumo y medicamentos propios para la actividad</v>
          </cell>
          <cell r="F982">
            <v>1580442.5</v>
          </cell>
        </row>
        <row r="983">
          <cell r="C983">
            <v>834101</v>
          </cell>
          <cell r="D983" t="str">
            <v>ESCISION DE TENDON PARA INJERTO (DIFERENTE REGION OPERATORIA)</v>
          </cell>
          <cell r="E983" t="str">
            <v>Honorarios de profesional especialista; apoyo anestesico (cuando se requiere); salas dotadas para tal fin; dotación de materiales, insumo y medicamentos propios para la actividad</v>
          </cell>
          <cell r="F983">
            <v>1398306</v>
          </cell>
        </row>
        <row r="984">
          <cell r="C984">
            <v>834201</v>
          </cell>
          <cell r="D984" t="str">
            <v>ESCISION DE APONEUROSIS O VAINA DE TENDON</v>
          </cell>
          <cell r="E984" t="str">
            <v>Honorarios de profesional especialista; apoyo anestesico (cuando se requiere); salas dotadas para tal fin; dotación de materiales, insumo y medicamentos propios para la actividad</v>
          </cell>
          <cell r="F984">
            <v>1748110</v>
          </cell>
        </row>
        <row r="985">
          <cell r="C985">
            <v>834202</v>
          </cell>
          <cell r="D985" t="str">
            <v>TENOSINOVECTOMIA</v>
          </cell>
          <cell r="E985" t="str">
            <v>Honorarios de profesional especialista; apoyo anestesico (cuando se requiere); salas dotadas para tal fin; dotación de materiales, insumo y medicamentos propios para la actividad</v>
          </cell>
          <cell r="F985">
            <v>1748110</v>
          </cell>
        </row>
        <row r="986">
          <cell r="C986">
            <v>834203</v>
          </cell>
          <cell r="D986" t="str">
            <v>DESBRIDAMIENTO DE MUSCULO, TENDON Y FASCIA EXCEPTO MANO</v>
          </cell>
          <cell r="E986" t="str">
            <v>Honorarios de profesional especialista; apoyo anestesico (cuando se requiere); salas dotadas para tal fin; dotación de materiales, insumo y medicamentos propios para la actividad</v>
          </cell>
          <cell r="F986">
            <v>1580442.5</v>
          </cell>
        </row>
        <row r="987">
          <cell r="C987">
            <v>834301</v>
          </cell>
          <cell r="D987" t="str">
            <v>ESCISION DE MUSCULO O FASCIA PARA INJERTO</v>
          </cell>
          <cell r="E987" t="str">
            <v>Honorarios de profesional especialista; apoyo anestesico (cuando se requiere); salas dotadas para tal fin; dotación de materiales, insumo y medicamentos propios para la actividad</v>
          </cell>
          <cell r="F987">
            <v>1398306</v>
          </cell>
        </row>
        <row r="988">
          <cell r="C988">
            <v>834401</v>
          </cell>
          <cell r="D988" t="str">
            <v>OTRA FASCIECTOMIA VIA ABIERTA</v>
          </cell>
          <cell r="E988" t="str">
            <v>Honorarios de profesional especialista; apoyo anestesico (cuando se requiere); salas dotadas para tal fin; dotación de materiales, insumo y medicamentos propios para la actividad</v>
          </cell>
          <cell r="F988">
            <v>1751750</v>
          </cell>
        </row>
        <row r="989">
          <cell r="C989">
            <v>834402</v>
          </cell>
          <cell r="D989" t="str">
            <v>OTRA FASCIECTOMIA VIA ENDOSCOPICA</v>
          </cell>
          <cell r="E989" t="str">
            <v>Honorarios de profesional especialista; apoyo anestesico (cuando se requiere); salas dotadas para tal fin; dotación de materiales, insumo y medicamentos propios para la actividad</v>
          </cell>
          <cell r="F989">
            <v>1751750</v>
          </cell>
        </row>
        <row r="990">
          <cell r="C990">
            <v>834501</v>
          </cell>
          <cell r="D990" t="str">
            <v>DESBRIDAMIENTO DE MUSCULO</v>
          </cell>
          <cell r="E990" t="str">
            <v>Honorarios de profesional especialista; apoyo anestesico (cuando se requiere); salas dotadas para tal fin; dotación de materiales, insumo y medicamentos propios para la actividad</v>
          </cell>
          <cell r="F990">
            <v>2041357.5</v>
          </cell>
        </row>
        <row r="991">
          <cell r="C991">
            <v>834502</v>
          </cell>
          <cell r="D991" t="str">
            <v>ESCALENECTOMIA</v>
          </cell>
          <cell r="E991" t="str">
            <v>Honorarios de profesional especialista; apoyo anestesico (cuando se requiere); salas dotadas para tal fin; dotación de materiales, insumo y medicamentos propios para la actividad</v>
          </cell>
          <cell r="F991">
            <v>1679074.2283362043</v>
          </cell>
        </row>
        <row r="992">
          <cell r="C992">
            <v>834601</v>
          </cell>
          <cell r="D992" t="str">
            <v>RESECCION DE VAINA TENDINOSA, FASCIA, MUSCULO O TENDON, EXCEPTO MANO Y PIE VIA ABIERTA</v>
          </cell>
          <cell r="E992" t="str">
            <v>Honorarios de profesional especialista; apoyo anestesico (cuando se requiere); salas dotadas para tal fin; dotación de materiales, insumo y medicamentos propios para la actividad</v>
          </cell>
          <cell r="F992">
            <v>1751750</v>
          </cell>
        </row>
        <row r="993">
          <cell r="C993">
            <v>834602</v>
          </cell>
          <cell r="D993" t="str">
            <v>RESECCION DE VAINA TENDINOSA, FASCIA, MUSCULO O TENDON, EXCEPTO MANO Y PIE VIA ENDOSCOPICA</v>
          </cell>
          <cell r="E993" t="str">
            <v>Honorarios de profesional especialista; apoyo anestesico (cuando se requiere); salas dotadas para tal fin; dotación de materiales, insumo y medicamentos propios para la actividad</v>
          </cell>
          <cell r="F993">
            <v>1751750</v>
          </cell>
        </row>
        <row r="994">
          <cell r="C994">
            <v>834910</v>
          </cell>
          <cell r="D994" t="str">
            <v>LIMPIEZA Y DESBRIDAMIENTO QUIRURGICOS DE MUSCULOS, TENDONES Y FASCIA EN BRAZO</v>
          </cell>
          <cell r="E994" t="str">
            <v>Honorarios de profesional especialista; apoyo anestesico (cuando se requiere); salas dotadas para tal fin; dotación de materiales, insumo y medicamentos propios para la actividad</v>
          </cell>
          <cell r="F994">
            <v>1146713.75</v>
          </cell>
        </row>
        <row r="995">
          <cell r="C995">
            <v>834920</v>
          </cell>
          <cell r="D995" t="str">
            <v>LIMPIEZA Y DESBRIDAMIENTO QUIRURGICOS DE MUSCULOS, TENDONES Y FASCIA EN ANTEBRAZO</v>
          </cell>
          <cell r="E995" t="str">
            <v>Honorarios de profesional especialista; apoyo anestesico (cuando se requiere); salas dotadas para tal fin; dotación de materiales, insumo y medicamentos propios para la actividad</v>
          </cell>
          <cell r="F995">
            <v>1146713.75</v>
          </cell>
        </row>
        <row r="996">
          <cell r="C996">
            <v>834930</v>
          </cell>
          <cell r="D996" t="str">
            <v>LIMPIEZA Y DESBRIDAMIENTO QUIRURGICOS DE MUSCULOS, TENDONES Y FASCIA EN MUSLO</v>
          </cell>
          <cell r="E996" t="str">
            <v>Honorarios de profesional especialista; apoyo anestesico (cuando se requiere); salas dotadas para tal fin; dotación de materiales, insumo y medicamentos propios para la actividad</v>
          </cell>
          <cell r="F996">
            <v>1146713.75</v>
          </cell>
        </row>
        <row r="997">
          <cell r="C997">
            <v>834940</v>
          </cell>
          <cell r="D997" t="str">
            <v>LIMPIEZA Y DESBRIDAMIENTO QUIRURGICOS DE MUSCULOS, TENDONES Y FASCIA EN PIERNA</v>
          </cell>
          <cell r="E997" t="str">
            <v>Honorarios de profesional especialista; apoyo anestesico (cuando se requiere); salas dotadas para tal fin; dotación de materiales, insumo y medicamentos propios para la actividad</v>
          </cell>
          <cell r="F997">
            <v>1146713.75</v>
          </cell>
        </row>
        <row r="998">
          <cell r="C998">
            <v>834950</v>
          </cell>
          <cell r="D998" t="str">
            <v>LIMPIEZA Y DESBRIDAMIENTO QUIRURGICOS DE MUSCULOS, TENDONES Y FASCIA EN PIE</v>
          </cell>
          <cell r="E998" t="str">
            <v>Honorarios de profesional especialista; apoyo anestesico (cuando se requiere); salas dotadas para tal fin; dotación de materiales, insumo y medicamentos propios para la actividad</v>
          </cell>
          <cell r="F998">
            <v>1146713.75</v>
          </cell>
        </row>
        <row r="999">
          <cell r="C999">
            <v>835101</v>
          </cell>
          <cell r="D999" t="str">
            <v>BURSECTOMIA ABIERTA</v>
          </cell>
          <cell r="E999" t="str">
            <v>Honorarios de profesional especialista; apoyo anestesico (cuando se requiere); salas dotadas para tal fin; dotación de materiales, insumo y medicamentos propios para la actividad</v>
          </cell>
          <cell r="F999">
            <v>1748110</v>
          </cell>
        </row>
        <row r="1000">
          <cell r="C1000">
            <v>835501</v>
          </cell>
          <cell r="D1000" t="str">
            <v>BURSECTOMIA POR ARTROSCOPIA</v>
          </cell>
          <cell r="E1000" t="str">
            <v>Honorarios de profesional especialista; apoyo anestesico (cuando se requiere); salas dotadas para tal fin; dotación de materiales, insumo y medicamentos propios para la actividad</v>
          </cell>
          <cell r="F1000">
            <v>1748110</v>
          </cell>
        </row>
        <row r="1001">
          <cell r="C1001">
            <v>836001</v>
          </cell>
          <cell r="D1001" t="str">
            <v>SUTURA DE MUSCULO O TENDON O FASCIA O APONEUROSIS VIA ABIERTA</v>
          </cell>
          <cell r="E1001" t="str">
            <v>Honorarios de profesional especialista; apoyo anestesico (cuando se requiere); salas dotadas para tal fin; dotación de materiales, insumo y medicamentos propios para la actividad</v>
          </cell>
          <cell r="F1001">
            <v>1271270</v>
          </cell>
        </row>
        <row r="1002">
          <cell r="C1002">
            <v>836002</v>
          </cell>
          <cell r="D1002" t="str">
            <v>SUTURA DE MUSCULO O TENDON O FASCIA O APONEUROSIS VIA ENDOSCOPICA</v>
          </cell>
          <cell r="E1002" t="str">
            <v>Honorarios de profesional especialista; apoyo anestesico (cuando se requiere); salas dotadas para tal fin; dotación de materiales, insumo y medicamentos propios para la actividad</v>
          </cell>
          <cell r="F1002">
            <v>1271270</v>
          </cell>
        </row>
        <row r="1003">
          <cell r="C1003">
            <v>836101</v>
          </cell>
          <cell r="D1003" t="str">
            <v>SUTURA DE ENVOLTURA DE TENDON</v>
          </cell>
          <cell r="E1003" t="str">
            <v>Honorarios de profesional especialista; apoyo anestesico (cuando se requiere); salas dotadas para tal fin; dotación de materiales, insumo y medicamentos propios para la actividad</v>
          </cell>
          <cell r="F1003">
            <v>1014559</v>
          </cell>
        </row>
        <row r="1004">
          <cell r="C1004">
            <v>836201</v>
          </cell>
          <cell r="D1004" t="str">
            <v>TENORRAFIA DE FLEXORES DE ANTEBRAZO (UNO O MAS)</v>
          </cell>
          <cell r="E1004" t="str">
            <v>Honorarios de profesional especialista; apoyo anestesico (cuando se requiere); salas dotadas para tal fin; dotación de materiales, insumo y medicamentos propios para la actividad</v>
          </cell>
          <cell r="F1004">
            <v>3171896</v>
          </cell>
        </row>
        <row r="1005">
          <cell r="C1005">
            <v>836202</v>
          </cell>
          <cell r="D1005" t="str">
            <v>TENORRAFIA DE EXTENSORES DE ANTEBRAZO (UNO O MAS)</v>
          </cell>
          <cell r="E1005" t="str">
            <v>Honorarios de profesional especialista; apoyo anestesico (cuando se requiere); salas dotadas para tal fin; dotación de materiales, insumo y medicamentos propios para la actividad</v>
          </cell>
          <cell r="F1005">
            <v>1268540</v>
          </cell>
        </row>
        <row r="1006">
          <cell r="C1006">
            <v>836301</v>
          </cell>
          <cell r="D1006" t="str">
            <v>REPARACION DEL MANGUITO ROTADOR VIA ABIERTA</v>
          </cell>
          <cell r="E1006" t="str">
            <v>Honorarios de profesional especialista; apoyo anestesico (cuando se requiere); salas dotadas para tal fin; dotación de materiales, insumo y medicamentos propios para la actividad</v>
          </cell>
          <cell r="F1006">
            <v>3926422.5</v>
          </cell>
        </row>
        <row r="1007">
          <cell r="C1007">
            <v>836302</v>
          </cell>
          <cell r="D1007" t="str">
            <v>SUTURA DEL MANGUITO ROTADOR VIA ENDOSCOPICA</v>
          </cell>
          <cell r="E1007" t="str">
            <v>Honorarios de profesional especialista; apoyo anestesico (cuando se requiere); salas dotadas para tal fin; dotación de materiales, insumo y medicamentos propios para la actividad</v>
          </cell>
          <cell r="F1007">
            <v>2840110</v>
          </cell>
        </row>
        <row r="1008">
          <cell r="C1008">
            <v>836303</v>
          </cell>
          <cell r="D1008" t="str">
            <v>REVISION DE REPARACION DEL MANGUITO ROTADOR SIN AUMENTACION VIA ABIERTA</v>
          </cell>
          <cell r="E1008" t="str">
            <v>Honorarios de profesional especialista; apoyo anestesico (cuando se requiere); salas dotadas para tal fin; dotación de materiales, insumo y medicamentos propios para la actividad</v>
          </cell>
          <cell r="F1008">
            <v>3910730.8815174461</v>
          </cell>
        </row>
        <row r="1009">
          <cell r="C1009">
            <v>836304</v>
          </cell>
          <cell r="D1009" t="str">
            <v>REVISION DE REPARACION DEL MANGUITO ROTADOR CON AUMENTACION VIA ABIERTA</v>
          </cell>
          <cell r="E1009" t="str">
            <v>Honorarios de profesional especialista; apoyo anestesico (cuando se requiere); salas dotadas para tal fin; dotación de materiales, insumo y medicamentos propios para la actividad</v>
          </cell>
          <cell r="F1009">
            <v>2969425.0904336227</v>
          </cell>
        </row>
        <row r="1010">
          <cell r="C1010">
            <v>836306</v>
          </cell>
          <cell r="D1010" t="str">
            <v>REVISION DE REPARACION DEL MANGUITO ROTADOR SIN AUMENTACION VIA ARTROSCOPICA</v>
          </cell>
          <cell r="E1010" t="str">
            <v>Honorarios de profesional especialista; apoyo anestesico (cuando se requiere); salas dotadas para tal fin; dotación de materiales, insumo y medicamentos propios para la actividad</v>
          </cell>
          <cell r="F1010">
            <v>2840110</v>
          </cell>
        </row>
        <row r="1011">
          <cell r="C1011">
            <v>836307</v>
          </cell>
          <cell r="D1011" t="str">
            <v>REVISION DE REPARACION DEL MANGUITO ROTADOR CON AUMENTACION VIA ARTROSCOPICA</v>
          </cell>
          <cell r="E1011" t="str">
            <v>Honorarios de profesional especialista; apoyo anestesico (cuando se requiere); salas dotadas para tal fin; dotación de materiales, insumo y medicamentos propios para la actividad</v>
          </cell>
          <cell r="F1011">
            <v>2840110</v>
          </cell>
        </row>
        <row r="1012">
          <cell r="C1012">
            <v>836405</v>
          </cell>
          <cell r="D1012" t="str">
            <v>SUTURA DEL TENDON(TENODESIS) BICIPITAL POR ENDOSCOPIA</v>
          </cell>
          <cell r="E1012" t="str">
            <v>Honorarios de profesional especialista; apoyo anestesico (cuando se requiere); salas dotadas para tal fin; dotación de materiales, insumo y medicamentos propios para la actividad</v>
          </cell>
          <cell r="F1012">
            <v>1146713.75</v>
          </cell>
        </row>
        <row r="1013">
          <cell r="C1013">
            <v>836406</v>
          </cell>
          <cell r="D1013" t="str">
            <v>SUTURA DE TENDONES DE CADERA VIA ABIERTA</v>
          </cell>
          <cell r="E1013" t="str">
            <v>Honorarios de profesional especialista; apoyo anestesico (cuando se requiere); salas dotadas para tal fin; dotación de materiales, insumo y medicamentos propios para la actividad</v>
          </cell>
          <cell r="F1013">
            <v>1670044.2155347173</v>
          </cell>
        </row>
        <row r="1014">
          <cell r="C1014">
            <v>836407</v>
          </cell>
          <cell r="D1014" t="str">
            <v>SUTURA DE TENDONES DE CADERA VIA ENDOSCOPICA</v>
          </cell>
          <cell r="E1014" t="str">
            <v>Honorarios de profesional especialista; apoyo anestesico (cuando se requiere); salas dotadas para tal fin; dotación de materiales, insumo y medicamentos propios para la actividad</v>
          </cell>
          <cell r="F1014">
            <v>2486120</v>
          </cell>
        </row>
        <row r="1015">
          <cell r="C1015">
            <v>837101</v>
          </cell>
          <cell r="D1015" t="str">
            <v>AVANZAMIENTO DE TENDON</v>
          </cell>
          <cell r="E1015" t="str">
            <v>Honorarios de profesional especialista; apoyo anestesico (cuando se requiere); salas dotadas para tal fin; dotación de materiales, insumo y medicamentos propios para la actividad</v>
          </cell>
          <cell r="F1015">
            <v>1014559</v>
          </cell>
        </row>
        <row r="1016">
          <cell r="C1016">
            <v>837201</v>
          </cell>
          <cell r="D1016" t="str">
            <v>RETROCESO DE TENDON</v>
          </cell>
          <cell r="E1016" t="str">
            <v>Honorarios de profesional especialista; apoyo anestesico (cuando se requiere); salas dotadas para tal fin; dotación de materiales, insumo y medicamentos propios para la actividad</v>
          </cell>
          <cell r="F1016">
            <v>1014559</v>
          </cell>
        </row>
        <row r="1017">
          <cell r="C1017">
            <v>837301</v>
          </cell>
          <cell r="D1017" t="str">
            <v>REFIJACION DE TENDON</v>
          </cell>
          <cell r="E1017" t="str">
            <v>Honorarios de profesional especialista; apoyo anestesico (cuando se requiere); salas dotadas para tal fin; dotación de materiales, insumo y medicamentos propios para la actividad</v>
          </cell>
          <cell r="F1017">
            <v>1014559</v>
          </cell>
        </row>
        <row r="1018">
          <cell r="C1018">
            <v>837401</v>
          </cell>
          <cell r="D1018" t="str">
            <v>REFIJACION DE MUSCULO</v>
          </cell>
          <cell r="E1018" t="str">
            <v>Honorarios de profesional especialista; apoyo anestesico (cuando se requiere); salas dotadas para tal fin; dotación de materiales, insumo y medicamentos propios para la actividad</v>
          </cell>
          <cell r="F1018">
            <v>1268540</v>
          </cell>
        </row>
        <row r="1019">
          <cell r="C1019">
            <v>837501</v>
          </cell>
          <cell r="D1019" t="str">
            <v>TRANSFERENCIAS DEL PRONADOR REDONDO</v>
          </cell>
          <cell r="E1019" t="str">
            <v>Honorarios de profesional especialista; apoyo anestesico (cuando se requiere); salas dotadas para tal fin; dotación de materiales, insumo y medicamentos propios para la actividad</v>
          </cell>
          <cell r="F1019">
            <v>2243718.75</v>
          </cell>
        </row>
        <row r="1020">
          <cell r="C1020">
            <v>837502</v>
          </cell>
          <cell r="D1020" t="str">
            <v>TRANSFERENCIAS DE TENDON EN PARALISIS RADIAL</v>
          </cell>
          <cell r="E1020" t="str">
            <v>Honorarios de profesional especialista; apoyo anestesico (cuando se requiere); salas dotadas para tal fin; dotación de materiales, insumo y medicamentos propios para la actividad</v>
          </cell>
          <cell r="F1020">
            <v>2243718.75</v>
          </cell>
        </row>
        <row r="1021">
          <cell r="C1021">
            <v>837503</v>
          </cell>
          <cell r="D1021" t="str">
            <v>TRANSFERENCIA TENDINOSA O MIOTENDINOSA CON ESCAPULOPEXIA</v>
          </cell>
          <cell r="E1021" t="str">
            <v>Honorarios de profesional especialista; apoyo anestesico (cuando se requiere); salas dotadas para tal fin; dotación de materiales, insumo y medicamentos propios para la actividad</v>
          </cell>
          <cell r="F1021">
            <v>2243718.75</v>
          </cell>
        </row>
        <row r="1022">
          <cell r="C1022">
            <v>837601</v>
          </cell>
          <cell r="D1022" t="str">
            <v>TRANSFERENCIAS MIOTENDINOSAS DE HOMBRO</v>
          </cell>
          <cell r="E1022" t="str">
            <v>Honorarios de profesional especialista; apoyo anestesico (cuando se requiere); salas dotadas para tal fin; dotación de materiales, insumo y medicamentos propios para la actividad</v>
          </cell>
          <cell r="F1022">
            <v>2243718.75</v>
          </cell>
        </row>
        <row r="1023">
          <cell r="C1023">
            <v>837602</v>
          </cell>
          <cell r="D1023" t="str">
            <v>TRANSFERENCIAS MIOTENDINOSAS DE ANTEBRAZO</v>
          </cell>
          <cell r="E1023" t="str">
            <v>Honorarios de profesional especialista; apoyo anestesico (cuando se requiere); salas dotadas para tal fin; dotación de materiales, insumo y medicamentos propios para la actividad</v>
          </cell>
          <cell r="F1023">
            <v>2243718.75</v>
          </cell>
        </row>
        <row r="1024">
          <cell r="C1024">
            <v>837603</v>
          </cell>
          <cell r="D1024" t="str">
            <v>TRANSFERENCIAS MIOTENDINOSAS DE CODO</v>
          </cell>
          <cell r="E1024" t="str">
            <v>Honorarios de profesional especialista; apoyo anestesico (cuando se requiere); salas dotadas para tal fin; dotación de materiales, insumo y medicamentos propios para la actividad</v>
          </cell>
          <cell r="F1024">
            <v>2243718.75</v>
          </cell>
        </row>
        <row r="1025">
          <cell r="C1025">
            <v>837604</v>
          </cell>
          <cell r="D1025" t="str">
            <v>TRANSFERENCIAS MIOTENDINOSAS DE MUNECA</v>
          </cell>
          <cell r="E1025" t="str">
            <v>Honorarios de profesional especialista; apoyo anestesico (cuando se requiere); salas dotadas para tal fin; dotación de materiales, insumo y medicamentos propios para la actividad</v>
          </cell>
          <cell r="F1025">
            <v>2243718.75</v>
          </cell>
        </row>
        <row r="1026">
          <cell r="C1026">
            <v>837605</v>
          </cell>
          <cell r="D1026" t="str">
            <v>TRANSFERENCIAS MIOTENDINOSAS DE CADERA</v>
          </cell>
          <cell r="E1026" t="str">
            <v>Honorarios de profesional especialista; apoyo anestesico (cuando se requiere); salas dotadas para tal fin; dotación de materiales, insumo y medicamentos propios para la actividad</v>
          </cell>
          <cell r="F1026">
            <v>2243718.75</v>
          </cell>
        </row>
        <row r="1027">
          <cell r="C1027">
            <v>837606</v>
          </cell>
          <cell r="D1027" t="str">
            <v>TRANSFERENCIAS MIOTENDINOSAS DE MUSLO</v>
          </cell>
          <cell r="E1027" t="str">
            <v>Honorarios de profesional especialista; apoyo anestesico (cuando se requiere); salas dotadas para tal fin; dotación de materiales, insumo y medicamentos propios para la actividad</v>
          </cell>
          <cell r="F1027">
            <v>2243718.75</v>
          </cell>
        </row>
        <row r="1028">
          <cell r="C1028">
            <v>837607</v>
          </cell>
          <cell r="D1028" t="str">
            <v>TRANSFERENCIAS MIOTENDINOSAS DE RODILLA</v>
          </cell>
          <cell r="E1028" t="str">
            <v>Honorarios de profesional especialista; apoyo anestesico (cuando se requiere); salas dotadas para tal fin; dotación de materiales, insumo y medicamentos propios para la actividad</v>
          </cell>
          <cell r="F1028">
            <v>2243718.75</v>
          </cell>
        </row>
        <row r="1029">
          <cell r="C1029">
            <v>837608</v>
          </cell>
          <cell r="D1029" t="str">
            <v>TRANSFERENCIAS MIOTENDINOSAS DE PIERNA</v>
          </cell>
          <cell r="E1029" t="str">
            <v>Honorarios de profesional especialista; apoyo anestesico (cuando se requiere); salas dotadas para tal fin; dotación de materiales, insumo y medicamentos propios para la actividad</v>
          </cell>
          <cell r="F1029">
            <v>2243718.75</v>
          </cell>
        </row>
        <row r="1030">
          <cell r="C1030">
            <v>837609</v>
          </cell>
          <cell r="D1030" t="str">
            <v>TRANSFERENCIAS MIOTENDINOSAS DE PIE</v>
          </cell>
          <cell r="E1030" t="str">
            <v>Honorarios de profesional especialista; apoyo anestesico (cuando se requiere); salas dotadas para tal fin; dotación de materiales, insumo y medicamentos propios para la actividad</v>
          </cell>
          <cell r="F1030">
            <v>2243718.75</v>
          </cell>
        </row>
        <row r="1031">
          <cell r="C1031">
            <v>837701</v>
          </cell>
          <cell r="D1031" t="str">
            <v>TRASPLANTE DE MUSCULO</v>
          </cell>
          <cell r="E1031" t="str">
            <v>Honorarios de profesional especialista; apoyo anestesico (cuando se requiere); salas dotadas para tal fin; dotación de materiales, insumo y medicamentos propios para la actividad</v>
          </cell>
          <cell r="F1031">
            <v>4644640</v>
          </cell>
        </row>
        <row r="1032">
          <cell r="C1032">
            <v>837702</v>
          </cell>
          <cell r="D1032" t="str">
            <v>TRANSPOSICION DE MUSCULO</v>
          </cell>
          <cell r="E1032" t="str">
            <v>Honorarios de profesional especialista; apoyo anestesico (cuando se requiere); salas dotadas para tal fin; dotación de materiales, insumo y medicamentos propios para la actividad</v>
          </cell>
          <cell r="F1032">
            <v>2774592.6084190002</v>
          </cell>
        </row>
        <row r="1033">
          <cell r="C1033">
            <v>837901</v>
          </cell>
          <cell r="D1033" t="str">
            <v>TRANSPOSICION DE MUSCULO CON DESCENSO DE TROCANTER MAYOR Y OSTEOTOMIA</v>
          </cell>
          <cell r="E1033" t="str">
            <v>Honorarios de profesional especialista; apoyo anestesico (cuando se requiere); salas dotadas para tal fin; dotación de materiales, insumo y medicamentos propios para la actividad</v>
          </cell>
          <cell r="F1033">
            <v>2481570</v>
          </cell>
        </row>
        <row r="1034">
          <cell r="C1034">
            <v>838101</v>
          </cell>
          <cell r="D1034" t="str">
            <v>INJERTO DE TENDON</v>
          </cell>
          <cell r="E1034" t="str">
            <v>Honorarios de profesional especialista; apoyo anestesico (cuando se requiere); salas dotadas para tal fin; dotación de materiales, insumo y medicamentos propios para la actividad</v>
          </cell>
          <cell r="F1034">
            <v>4269720</v>
          </cell>
        </row>
        <row r="1035">
          <cell r="C1035">
            <v>838201</v>
          </cell>
          <cell r="D1035" t="str">
            <v>INJERTO DE MUSCULO O FASCIA</v>
          </cell>
          <cell r="E1035" t="str">
            <v>Honorarios de profesional especialista; apoyo anestesico (cuando se requiere); salas dotadas para tal fin; dotación de materiales, insumo y medicamentos propios para la actividad</v>
          </cell>
          <cell r="F1035">
            <v>2486120</v>
          </cell>
        </row>
        <row r="1036">
          <cell r="C1036">
            <v>838401</v>
          </cell>
          <cell r="D1036" t="str">
            <v>LIBERACION DE MUSCULO TENDON Y FASCIA DE PIE TALO</v>
          </cell>
          <cell r="E1036" t="str">
            <v>Honorarios de profesional especialista; apoyo anestesico (cuando se requiere); salas dotadas para tal fin; dotación de materiales, insumo y medicamentos propios para la actividad</v>
          </cell>
          <cell r="F1036">
            <v>2636347.35</v>
          </cell>
        </row>
        <row r="1037">
          <cell r="C1037">
            <v>838501</v>
          </cell>
          <cell r="D1037" t="str">
            <v>ALARGAMIENTO TENDON POPLITEO</v>
          </cell>
          <cell r="E1037" t="str">
            <v>Honorarios de profesional especialista; apoyo anestesico (cuando se requiere); salas dotadas para tal fin; dotación de materiales, insumo y medicamentos propios para la actividad</v>
          </cell>
          <cell r="F1037">
            <v>1146713.75</v>
          </cell>
        </row>
        <row r="1038">
          <cell r="C1038">
            <v>838502</v>
          </cell>
          <cell r="D1038" t="str">
            <v>ALARGAMIENTO O ACORTAMIENTO DEL TENDON DE AQUILES</v>
          </cell>
          <cell r="E1038" t="str">
            <v>Honorarios de profesional especialista; apoyo anestesico (cuando se requiere); salas dotadas para tal fin; dotación de materiales, insumo y medicamentos propios para la actividad</v>
          </cell>
          <cell r="F1038">
            <v>2562332.5</v>
          </cell>
        </row>
        <row r="1039">
          <cell r="C1039">
            <v>838505</v>
          </cell>
          <cell r="D1039" t="str">
            <v>REPARACION DEL TENDON DEL CUADRICEPS CON FIJACION</v>
          </cell>
          <cell r="E1039" t="str">
            <v>Honorarios de profesional especialista; apoyo anestesico (cuando se requiere); salas dotadas para tal fin; dotación de materiales, insumo y medicamentos propios para la actividad</v>
          </cell>
          <cell r="F1039">
            <v>3672191.25</v>
          </cell>
        </row>
        <row r="1040">
          <cell r="C1040">
            <v>838601</v>
          </cell>
          <cell r="D1040" t="str">
            <v>CUADRICESPLASTIA ABIERTA</v>
          </cell>
          <cell r="E1040" t="str">
            <v>Honorarios de profesional especialista; apoyo anestesico (cuando se requiere); salas dotadas para tal fin; dotación de materiales, insumo y medicamentos propios para la actividad</v>
          </cell>
          <cell r="F1040">
            <v>3672191.25</v>
          </cell>
        </row>
        <row r="1041">
          <cell r="C1041">
            <v>838602</v>
          </cell>
          <cell r="D1041" t="str">
            <v>CUADRICEPLASTIA POR ARTROSCOPIA</v>
          </cell>
          <cell r="E1041" t="str">
            <v>Honorarios de profesional especialista; apoyo anestesico (cuando se requiere); salas dotadas para tal fin; dotación de materiales, insumo y medicamentos propios para la actividad</v>
          </cell>
          <cell r="F1041">
            <v>3418870</v>
          </cell>
        </row>
        <row r="1042">
          <cell r="C1042">
            <v>838710</v>
          </cell>
          <cell r="D1042" t="str">
            <v>MUSCULOPLASTIA O MIOPLASTIA</v>
          </cell>
          <cell r="E1042" t="str">
            <v>Honorarios de profesional especialista; apoyo anestesico (cuando se requiere); salas dotadas para tal fin; dotación de materiales, insumo y medicamentos propios para la actividad</v>
          </cell>
          <cell r="F1042">
            <v>1271270</v>
          </cell>
        </row>
        <row r="1043">
          <cell r="C1043">
            <v>838810</v>
          </cell>
          <cell r="D1043" t="str">
            <v>MIOTENOPLASTIA</v>
          </cell>
          <cell r="E1043" t="str">
            <v>Honorarios de profesional especialista; apoyo anestesico (cuando se requiere); salas dotadas para tal fin; dotación de materiales, insumo y medicamentos propios para la actividad</v>
          </cell>
          <cell r="F1043">
            <v>1271270</v>
          </cell>
        </row>
        <row r="1044">
          <cell r="C1044">
            <v>838820</v>
          </cell>
          <cell r="D1044" t="str">
            <v>FIJACION DE TENDON</v>
          </cell>
          <cell r="E1044" t="str">
            <v>Honorarios de profesional especialista; apoyo anestesico (cuando se requiere); salas dotadas para tal fin; dotación de materiales, insumo y medicamentos propios para la actividad</v>
          </cell>
          <cell r="F1044">
            <v>747110</v>
          </cell>
        </row>
        <row r="1045">
          <cell r="C1045">
            <v>838830</v>
          </cell>
          <cell r="D1045" t="str">
            <v>TENODESIS</v>
          </cell>
          <cell r="E1045" t="str">
            <v>Honorarios de profesional especialista; apoyo anestesico (cuando se requiere); salas dotadas para tal fin; dotación de materiales, insumo y medicamentos propios para la actividad</v>
          </cell>
          <cell r="F1045">
            <v>2243718.75</v>
          </cell>
        </row>
        <row r="1046">
          <cell r="C1046">
            <v>838910</v>
          </cell>
          <cell r="D1046" t="str">
            <v>ALARGAMIENTO DE FASCIA</v>
          </cell>
          <cell r="E1046" t="str">
            <v>Honorarios de profesional especialista; apoyo anestesico (cuando se requiere); salas dotadas para tal fin; dotación de materiales, insumo y medicamentos propios para la actividad</v>
          </cell>
          <cell r="F1046">
            <v>1014559</v>
          </cell>
        </row>
        <row r="1047">
          <cell r="C1047">
            <v>838940</v>
          </cell>
          <cell r="D1047" t="str">
            <v>FASCIOPLASTIA</v>
          </cell>
          <cell r="E1047" t="str">
            <v>Honorarios de profesional especialista; apoyo anestesico (cuando se requiere); salas dotadas para tal fin; dotación de materiales, insumo y medicamentos propios para la actividad</v>
          </cell>
          <cell r="F1047">
            <v>1268540</v>
          </cell>
        </row>
        <row r="1048">
          <cell r="C1048">
            <v>838960</v>
          </cell>
          <cell r="D1048" t="str">
            <v>PLICATURA DE FASCIA</v>
          </cell>
          <cell r="E1048" t="str">
            <v>Honorarios de profesional especialista; apoyo anestesico (cuando se requiere); salas dotadas para tal fin; dotación de materiales, insumo y medicamentos propios para la actividad</v>
          </cell>
          <cell r="F1048">
            <v>1268540</v>
          </cell>
        </row>
        <row r="1049">
          <cell r="C1049">
            <v>839101</v>
          </cell>
          <cell r="D1049" t="str">
            <v>LISIS DE ADHERENCIAS DE TENDON(TENOLISIS)</v>
          </cell>
          <cell r="E1049" t="str">
            <v>Honorarios de profesional especialista; apoyo anestesico (cuando se requiere); salas dotadas para tal fin; dotación de materiales, insumo y medicamentos propios para la actividad</v>
          </cell>
          <cell r="F1049">
            <v>1268540</v>
          </cell>
        </row>
        <row r="1050">
          <cell r="C1050">
            <v>839201</v>
          </cell>
          <cell r="D1050" t="str">
            <v>INSERCION O REEMPLAZO DE ESTIMULADOR MUSCULO ESQUELETICO</v>
          </cell>
          <cell r="E1050" t="str">
            <v>Honorarios de profesional especialista; apoyo anestesico (cuando se requiere); salas dotadas para tal fin; dotación de materiales, insumo y medicamentos propios para la actividad</v>
          </cell>
          <cell r="F1050">
            <v>2486120</v>
          </cell>
        </row>
        <row r="1051">
          <cell r="C1051">
            <v>839301</v>
          </cell>
          <cell r="D1051" t="str">
            <v>ELIMINACION DE ESTIMULADOR MUSCULO ESQUELETICO</v>
          </cell>
          <cell r="E1051" t="str">
            <v>Honorarios de profesional especialista; apoyo anestesico (cuando se requiere); salas dotadas para tal fin; dotación de materiales, insumo y medicamentos propios para la actividad</v>
          </cell>
          <cell r="F1051">
            <v>3108884.5320639289</v>
          </cell>
        </row>
        <row r="1052">
          <cell r="C1052">
            <v>839401</v>
          </cell>
          <cell r="D1052" t="str">
            <v>ASPIRACION DE BURSA</v>
          </cell>
          <cell r="E1052" t="str">
            <v>Honorarios de profesional especialista; apoyo anestesico (cuando se requiere); salas dotadas para tal fin; dotación de materiales, insumo y medicamentos propios para la actividad</v>
          </cell>
          <cell r="F1052">
            <v>73437</v>
          </cell>
        </row>
        <row r="1053">
          <cell r="C1053">
            <v>839501</v>
          </cell>
          <cell r="D1053" t="str">
            <v>ASPIRACION DE OTRO TEJIDO BLANDO</v>
          </cell>
          <cell r="E1053" t="str">
            <v>Honorarios de profesional especialista; apoyo anestesico (cuando se requiere); salas dotadas para tal fin; dotación de materiales, insumo y medicamentos propios para la actividad</v>
          </cell>
          <cell r="F1053">
            <v>423696</v>
          </cell>
        </row>
        <row r="1054">
          <cell r="C1054">
            <v>839601</v>
          </cell>
          <cell r="D1054" t="str">
            <v>INYECCION O INFILTRACION DE SUSTANCIA TERAPEUTICA DENTRO DE BURSA</v>
          </cell>
          <cell r="E1054" t="str">
            <v>Honorarios de profesional especialista; apoyo anestesico (cuando se requiere); salas dotadas para tal fin; dotación de materiales, insumo y medicamentos propios para la actividad</v>
          </cell>
          <cell r="F1054">
            <v>33670</v>
          </cell>
        </row>
        <row r="1055">
          <cell r="C1055">
            <v>839701</v>
          </cell>
          <cell r="D1055" t="str">
            <v>INYECCION O INFILTRACION DE SUSTANCIA TERAPEUTICA DENTRO DE TENDON</v>
          </cell>
          <cell r="E1055" t="str">
            <v>Honorarios de profesional especialista; apoyo anestesico (cuando se requiere); salas dotadas para tal fin; dotación de materiales, insumo y medicamentos propios para la actividad</v>
          </cell>
          <cell r="F1055">
            <v>27209</v>
          </cell>
        </row>
        <row r="1056">
          <cell r="C1056">
            <v>839901</v>
          </cell>
          <cell r="D1056" t="str">
            <v>EXTRACCION DE CUERPO EXTRANO EN TEJIDOS BLANDOS DE HOMBRO (MUSCULOS, TENDON, SINOVIAL)</v>
          </cell>
          <cell r="E1056" t="str">
            <v>Honorarios de profesional especialista; apoyo anestesico (cuando se requiere); salas dotadas para tal fin; dotación de materiales, insumo y medicamentos propios para la actividad</v>
          </cell>
          <cell r="F1056">
            <v>1580442.5</v>
          </cell>
        </row>
        <row r="1057">
          <cell r="C1057">
            <v>839902</v>
          </cell>
          <cell r="D1057" t="str">
            <v>EXTRACCION DE CUERPO EXTRANO EN TEJIDOS BLANDOS DE BRAZO (MUSCULOS, TENDON, SINOVIAL)</v>
          </cell>
          <cell r="E1057" t="str">
            <v>Honorarios de profesional especialista; apoyo anestesico (cuando se requiere); salas dotadas para tal fin; dotación de materiales, insumo y medicamentos propios para la actividad</v>
          </cell>
          <cell r="F1057">
            <v>1580442.5</v>
          </cell>
        </row>
        <row r="1058">
          <cell r="C1058">
            <v>839903</v>
          </cell>
          <cell r="D1058" t="str">
            <v>EXTRACCION DE CUERPO EXTRANO EN TEJIDOS BLANDOS DE ANTEBRAZO (MUSCULO, TENDON, SINOVIAL)</v>
          </cell>
          <cell r="E1058" t="str">
            <v>Honorarios de profesional especialista; apoyo anestesico (cuando se requiere); salas dotadas para tal fin; dotación de materiales, insumo y medicamentos propios para la actividad</v>
          </cell>
          <cell r="F1058">
            <v>1580442.5</v>
          </cell>
        </row>
        <row r="1059">
          <cell r="C1059">
            <v>839906</v>
          </cell>
          <cell r="D1059" t="str">
            <v>EXTRACCION DE CUERPO EXTRANO EN TEJIDOS BLANDOS DE CADERA (MUSCULO, TENDON, SINOVIAL)</v>
          </cell>
          <cell r="E1059" t="str">
            <v>Honorarios de profesional especialista; apoyo anestesico (cuando se requiere); salas dotadas para tal fin; dotación de materiales, insumo y medicamentos propios para la actividad</v>
          </cell>
          <cell r="F1059">
            <v>1580442.5</v>
          </cell>
        </row>
        <row r="1060">
          <cell r="C1060">
            <v>839907</v>
          </cell>
          <cell r="D1060" t="str">
            <v>EXTRACCION DE CUERPO EXTRANO EN TEJIDOS BLANDOS DE MUSLO (MUSCULO, TENDON, SINOVIAL)</v>
          </cell>
          <cell r="E1060" t="str">
            <v>Honorarios de profesional especialista; apoyo anestesico (cuando se requiere); salas dotadas para tal fin; dotación de materiales, insumo y medicamentos propios para la actividad</v>
          </cell>
          <cell r="F1060">
            <v>1580442.5</v>
          </cell>
        </row>
        <row r="1061">
          <cell r="C1061">
            <v>839908</v>
          </cell>
          <cell r="D1061" t="str">
            <v>EXTRACCION DE CUERPO EXTRANO EN TEJIDOS BLANDOS DE PIERNA (MUSCULO, TENDON, SINOVIAL)</v>
          </cell>
          <cell r="E1061" t="str">
            <v>Honorarios de profesional especialista; apoyo anestesico (cuando se requiere); salas dotadas para tal fin; dotación de materiales, insumo y medicamentos propios para la actividad</v>
          </cell>
          <cell r="F1061">
            <v>1580442.5</v>
          </cell>
        </row>
        <row r="1062">
          <cell r="C1062">
            <v>839909</v>
          </cell>
          <cell r="D1062" t="str">
            <v>EXTRACCION DE CUERPO EXTRANO EN TEJIDOS BLANDOS DE PIE (MUSCULO, TENDON, SINOVIAL)</v>
          </cell>
          <cell r="E1062" t="str">
            <v>Honorarios de profesional especialista; apoyo anestesico (cuando se requiere); salas dotadas para tal fin; dotación de materiales, insumo y medicamentos propios para la actividad</v>
          </cell>
          <cell r="F1062">
            <v>1146713.75</v>
          </cell>
        </row>
        <row r="1063">
          <cell r="C1063">
            <v>840001</v>
          </cell>
          <cell r="D1063" t="str">
            <v>AMPUTACION CON COLGAJO CERRADO DE MIEMBRO SUPERIOR SITIO NO ESPECIFICADO</v>
          </cell>
          <cell r="E1063" t="str">
            <v>Honorarios de profesional especialista; apoyo anestesico (cuando se requiere); salas dotadas para tal fin; dotación de materiales, insumo y medicamentos propios para la actividad</v>
          </cell>
          <cell r="F1063">
            <v>2481570</v>
          </cell>
        </row>
        <row r="1064">
          <cell r="C1064">
            <v>840002</v>
          </cell>
          <cell r="D1064" t="str">
            <v>AMPUTACION KINEPLASTICA DE MIEMBRO SUPERIOR SITIO NO ESPECIFICADO</v>
          </cell>
          <cell r="E1064" t="str">
            <v>Honorarios de profesional especialista; apoyo anestesico (cuando se requiere); salas dotadas para tal fin; dotación de materiales, insumo y medicamentos propios para la actividad</v>
          </cell>
          <cell r="F1064">
            <v>2243718.75</v>
          </cell>
        </row>
        <row r="1065">
          <cell r="C1065">
            <v>840003</v>
          </cell>
          <cell r="D1065" t="str">
            <v>AMPUTACION ABIERTA O DE GUILLOTINA DE MIEMBRO SUPERIOR SITIO NO ESPECIFICADO</v>
          </cell>
          <cell r="E1065" t="str">
            <v>Honorarios de profesional especialista; apoyo anestesico (cuando se requiere); salas dotadas para tal fin; dotación de materiales, insumo y medicamentos propios para la actividad</v>
          </cell>
          <cell r="F1065">
            <v>2243718.75</v>
          </cell>
        </row>
        <row r="1066">
          <cell r="C1066">
            <v>840101</v>
          </cell>
          <cell r="D1066" t="str">
            <v>AMPUTACION Y DESARTICULACION DE DEDOS DE LA MANO (UNO O MAS)</v>
          </cell>
          <cell r="E1066" t="str">
            <v>Honorarios de profesional especialista; apoyo anestesico (cuando se requiere); salas dotadas para tal fin; dotación de materiales, insumo y medicamentos propios para la actividad</v>
          </cell>
          <cell r="F1066">
            <v>1014559</v>
          </cell>
        </row>
        <row r="1067">
          <cell r="C1067">
            <v>840201</v>
          </cell>
          <cell r="D1067" t="str">
            <v>AMPUTACION Y DESARTICULACION DE PULGAR</v>
          </cell>
          <cell r="E1067" t="str">
            <v>Honorarios de profesional especialista; apoyo anestesico (cuando se requiere); salas dotadas para tal fin; dotación de materiales, insumo y medicamentos propios para la actividad</v>
          </cell>
          <cell r="F1067">
            <v>1014559</v>
          </cell>
        </row>
        <row r="1068">
          <cell r="C1068">
            <v>840301</v>
          </cell>
          <cell r="D1068" t="str">
            <v>AMPUTACION A TRAVES DE MANO (CARPO)</v>
          </cell>
          <cell r="E1068" t="str">
            <v>Honorarios de profesional especialista; apoyo anestesico (cuando se requiere); salas dotadas para tal fin; dotación de materiales, insumo y medicamentos propios para la actividad</v>
          </cell>
          <cell r="F1068">
            <v>1985074</v>
          </cell>
        </row>
        <row r="1069">
          <cell r="C1069">
            <v>840401</v>
          </cell>
          <cell r="D1069" t="str">
            <v>DESARTICULACION DE MUNECA</v>
          </cell>
          <cell r="E1069" t="str">
            <v>Honorarios de profesional especialista; apoyo anestesico (cuando se requiere); salas dotadas para tal fin; dotación de materiales, insumo y medicamentos propios para la actividad</v>
          </cell>
          <cell r="F1069">
            <v>1985074</v>
          </cell>
        </row>
        <row r="1070">
          <cell r="C1070">
            <v>840501</v>
          </cell>
          <cell r="D1070" t="str">
            <v>AMPUTACION A TRAVES DE ANTEBRAZO</v>
          </cell>
          <cell r="E1070" t="str">
            <v>Honorarios de profesional especialista; apoyo anestesico (cuando se requiere); salas dotadas para tal fin; dotación de materiales, insumo y medicamentos propios para la actividad</v>
          </cell>
          <cell r="F1070">
            <v>2481570</v>
          </cell>
        </row>
        <row r="1071">
          <cell r="C1071">
            <v>840601</v>
          </cell>
          <cell r="D1071" t="str">
            <v>DESARTICULACION DE CODO</v>
          </cell>
          <cell r="E1071" t="str">
            <v>Honorarios de profesional especialista; apoyo anestesico (cuando se requiere); salas dotadas para tal fin; dotación de materiales, insumo y medicamentos propios para la actividad</v>
          </cell>
          <cell r="F1071">
            <v>2481570</v>
          </cell>
        </row>
        <row r="1072">
          <cell r="C1072">
            <v>840701</v>
          </cell>
          <cell r="D1072" t="str">
            <v>AMPUTACION DE BRAZO</v>
          </cell>
          <cell r="E1072" t="str">
            <v>Honorarios de profesional especialista; apoyo anestesico (cuando se requiere); salas dotadas para tal fin; dotación de materiales, insumo y medicamentos propios para la actividad</v>
          </cell>
          <cell r="F1072">
            <v>2243718.75</v>
          </cell>
        </row>
        <row r="1073">
          <cell r="C1073">
            <v>840801</v>
          </cell>
          <cell r="D1073" t="str">
            <v>DESARTICULACION DE HOMBRO</v>
          </cell>
          <cell r="E1073" t="str">
            <v>Honorarios de profesional especialista; apoyo anestesico (cuando se requiere); salas dotadas para tal fin; dotación de materiales, insumo y medicamentos propios para la actividad</v>
          </cell>
          <cell r="F1073">
            <v>4341610</v>
          </cell>
        </row>
        <row r="1074">
          <cell r="C1074">
            <v>840901</v>
          </cell>
          <cell r="D1074" t="str">
            <v>AMPUTACION INTERTORACO ESCAPULAR</v>
          </cell>
          <cell r="E1074" t="str">
            <v>Honorarios de profesional especialista; apoyo anestesico (cuando se requiere); salas dotadas para tal fin; dotación de materiales, insumo y medicamentos propios para la actividad</v>
          </cell>
          <cell r="F1074">
            <v>4341610</v>
          </cell>
        </row>
        <row r="1075">
          <cell r="C1075">
            <v>841001</v>
          </cell>
          <cell r="D1075" t="str">
            <v>AMPUTACION CON COLGAJO CERRADO DE MIEMBRO INFERIOR SITIO NO ESPECIFICADO</v>
          </cell>
          <cell r="E1075" t="str">
            <v>Honorarios de profesional especialista; apoyo anestesico (cuando se requiere); salas dotadas para tal fin; dotación de materiales, insumo y medicamentos propios para la actividad</v>
          </cell>
          <cell r="F1075">
            <v>2481570</v>
          </cell>
        </row>
        <row r="1076">
          <cell r="C1076">
            <v>841002</v>
          </cell>
          <cell r="D1076" t="str">
            <v>AMPUTACION KINEPLASTICA DE MIEMBRO INFERIOR SITIO NO ESPECIFICADO</v>
          </cell>
          <cell r="E1076" t="str">
            <v>Honorarios de profesional especialista; apoyo anestesico (cuando se requiere); salas dotadas para tal fin; dotación de materiales, insumo y medicamentos propios para la actividad</v>
          </cell>
          <cell r="F1076">
            <v>2243718.75</v>
          </cell>
        </row>
        <row r="1077">
          <cell r="C1077">
            <v>841003</v>
          </cell>
          <cell r="D1077" t="str">
            <v>AMPUTACION ABIERTA O DE GUILLOTINA DE MIEMBRO INFERIOR SITIO NO ESPECIFICADO</v>
          </cell>
          <cell r="E1077" t="str">
            <v>Honorarios de profesional especialista; apoyo anestesico (cuando se requiere); salas dotadas para tal fin; dotación de materiales, insumo y medicamentos propios para la actividad</v>
          </cell>
          <cell r="F1077">
            <v>2243718.75</v>
          </cell>
        </row>
        <row r="1078">
          <cell r="C1078">
            <v>841101</v>
          </cell>
          <cell r="D1078" t="str">
            <v>AMPUTACION O DESARTICULACION DE DEDO DE PIE (CADA UNO)</v>
          </cell>
          <cell r="E1078" t="str">
            <v>Honorarios de profesional especialista; apoyo anestesico (cuando se requiere); salas dotadas para tal fin; dotación de materiales, insumo y medicamentos propios para la actividad</v>
          </cell>
          <cell r="F1078">
            <v>1268540</v>
          </cell>
        </row>
        <row r="1079">
          <cell r="C1079">
            <v>841201</v>
          </cell>
          <cell r="D1079" t="str">
            <v>AMPUTACION O DESARTICULACION DE RETROPIE</v>
          </cell>
          <cell r="E1079" t="str">
            <v>Honorarios de profesional especialista; apoyo anestesico (cuando se requiere); salas dotadas para tal fin; dotación de materiales, insumo y medicamentos propios para la actividad</v>
          </cell>
          <cell r="F1079">
            <v>2041357.5</v>
          </cell>
        </row>
        <row r="1080">
          <cell r="C1080">
            <v>841202</v>
          </cell>
          <cell r="D1080" t="str">
            <v>AMPUTACION O DESARTICULACION DE MEDIOPIE</v>
          </cell>
          <cell r="E1080" t="str">
            <v>Honorarios de profesional especialista; apoyo anestesico (cuando se requiere); salas dotadas para tal fin; dotación de materiales, insumo y medicamentos propios para la actividad</v>
          </cell>
          <cell r="F1080">
            <v>2243718.75</v>
          </cell>
        </row>
        <row r="1081">
          <cell r="C1081">
            <v>841203</v>
          </cell>
          <cell r="D1081" t="str">
            <v>AMPUTACION O DESARTICULACION DE ANTEPIE</v>
          </cell>
          <cell r="E1081" t="str">
            <v>Honorarios de profesional especialista; apoyo anestesico (cuando se requiere); salas dotadas para tal fin; dotación de materiales, insumo y medicamentos propios para la actividad</v>
          </cell>
          <cell r="F1081">
            <v>2243718.75</v>
          </cell>
        </row>
        <row r="1082">
          <cell r="C1082">
            <v>841301</v>
          </cell>
          <cell r="D1082" t="str">
            <v>DESARTICULACION DE TOBILLO</v>
          </cell>
          <cell r="E1082" t="str">
            <v>Honorarios de profesional especialista; apoyo anestesico (cuando se requiere); salas dotadas para tal fin; dotación de materiales, insumo y medicamentos propios para la actividad</v>
          </cell>
          <cell r="F1082">
            <v>1985074</v>
          </cell>
        </row>
        <row r="1083">
          <cell r="C1083">
            <v>841401</v>
          </cell>
          <cell r="D1083" t="str">
            <v>AMPUTACION DE TOBILLO A TRAVES DEL MALEOLO DE TIBIA Y PERONE</v>
          </cell>
          <cell r="E1083" t="str">
            <v>Honorarios de profesional especialista; apoyo anestesico (cuando se requiere); salas dotadas para tal fin; dotación de materiales, insumo y medicamentos propios para la actividad</v>
          </cell>
          <cell r="F1083">
            <v>1806077</v>
          </cell>
        </row>
        <row r="1084">
          <cell r="C1084">
            <v>841501</v>
          </cell>
          <cell r="D1084" t="str">
            <v>AMPUTACION O DESARTICULACION DE PIERNA</v>
          </cell>
          <cell r="E1084" t="str">
            <v>Honorarios de profesional especialista; apoyo anestesico (cuando se requiere); salas dotadas para tal fin; dotación de materiales, insumo y medicamentos propios para la actividad</v>
          </cell>
          <cell r="F1084">
            <v>2481570</v>
          </cell>
        </row>
        <row r="1085">
          <cell r="C1085">
            <v>841601</v>
          </cell>
          <cell r="D1085" t="str">
            <v>DESARTICULACION DE RODILLA</v>
          </cell>
          <cell r="E1085" t="str">
            <v>Honorarios de profesional especialista; apoyo anestesico (cuando se requiere); salas dotadas para tal fin; dotación de materiales, insumo y medicamentos propios para la actividad</v>
          </cell>
          <cell r="F1085">
            <v>1985074</v>
          </cell>
        </row>
        <row r="1086">
          <cell r="C1086">
            <v>843101</v>
          </cell>
          <cell r="D1086" t="str">
            <v>REMODELACION(RECONSTRUCCION) (REVISION) DEL MUNON DE AMPUTACION DE HOMBRO</v>
          </cell>
          <cell r="E1086" t="str">
            <v>Honorarios de profesional especialista; apoyo anestesico (cuando se requiere); salas dotadas para tal fin; dotación de materiales, insumo y medicamentos propios para la actividad</v>
          </cell>
          <cell r="F1086">
            <v>1398306</v>
          </cell>
        </row>
        <row r="1087">
          <cell r="C1087">
            <v>843201</v>
          </cell>
          <cell r="D1087" t="str">
            <v>REMODELACION(RECONSTRUCCION) (REVISION) DEL MUNON DE AMPUTACION DE ANTEBRAZO</v>
          </cell>
          <cell r="E1087" t="str">
            <v>Honorarios de profesional especialista; apoyo anestesico (cuando se requiere); salas dotadas para tal fin; dotación de materiales, insumo y medicamentos propios para la actividad</v>
          </cell>
          <cell r="F1087">
            <v>1398306</v>
          </cell>
        </row>
        <row r="1088">
          <cell r="C1088">
            <v>843301</v>
          </cell>
          <cell r="D1088" t="str">
            <v>REMODELACION(RECONSTRUCCION) (REVISION) DEL MUNON DE AMPUTACION DE BRAZO</v>
          </cell>
          <cell r="E1088" t="str">
            <v>Honorarios de profesional especialista; apoyo anestesico (cuando se requiere); salas dotadas para tal fin; dotación de materiales, insumo y medicamentos propios para la actividad</v>
          </cell>
          <cell r="F1088">
            <v>1398306</v>
          </cell>
        </row>
        <row r="1089">
          <cell r="C1089">
            <v>843401</v>
          </cell>
          <cell r="D1089" t="str">
            <v>REMODELACION(RECONSTRUCCION) (REVISION) DEL MUNON DE AMPUTACION DE MANO</v>
          </cell>
          <cell r="E1089" t="str">
            <v>Honorarios de profesional especialista; apoyo anestesico (cuando se requiere); salas dotadas para tal fin; dotación de materiales, insumo y medicamentos propios para la actividad</v>
          </cell>
          <cell r="F1089">
            <v>1398306</v>
          </cell>
        </row>
        <row r="1090">
          <cell r="C1090">
            <v>843501</v>
          </cell>
          <cell r="D1090" t="str">
            <v>REMODELACION(RECONSTRUCCION) (REVISION) DEL MUNON DE AMPUTACION DE DEDOS DE MANO (UNO O MAS)</v>
          </cell>
          <cell r="E1090" t="str">
            <v>Honorarios de profesional especialista; apoyo anestesico (cuando se requiere); salas dotadas para tal fin; dotación de materiales, insumo y medicamentos propios para la actividad</v>
          </cell>
          <cell r="F1090">
            <v>1014559</v>
          </cell>
        </row>
        <row r="1091">
          <cell r="C1091">
            <v>843601</v>
          </cell>
          <cell r="D1091" t="str">
            <v>REMODELACION(RECONSTRUCCION) (REVISION) DEL MUNON DE AMPUTACION DE MUSLO</v>
          </cell>
          <cell r="E1091" t="str">
            <v>Honorarios de profesional especialista; apoyo anestesico (cuando se requiere); salas dotadas para tal fin; dotación de materiales, insumo y medicamentos propios para la actividad</v>
          </cell>
          <cell r="F1091">
            <v>2481570</v>
          </cell>
        </row>
        <row r="1092">
          <cell r="C1092">
            <v>843701</v>
          </cell>
          <cell r="D1092" t="str">
            <v>REMODELACION(RECONSTRUCCION) (REVISION) DEL MUNON DE AMPUTACION DE LA PIERNA</v>
          </cell>
          <cell r="E1092" t="str">
            <v>Honorarios de profesional especialista; apoyo anestesico (cuando se requiere); salas dotadas para tal fin; dotación de materiales, insumo y medicamentos propios para la actividad</v>
          </cell>
          <cell r="F1092">
            <v>2481570</v>
          </cell>
        </row>
        <row r="1093">
          <cell r="C1093">
            <v>843801</v>
          </cell>
          <cell r="D1093" t="str">
            <v>REMODELACION(RECONSTRUCCION) (REVISION) DEL MUNON DE AMPUTACION DEL PIE O ARTEJOS</v>
          </cell>
          <cell r="E1093" t="str">
            <v>Honorarios de profesional especialista; apoyo anestesico (cuando se requiere); salas dotadas para tal fin; dotación de materiales, insumo y medicamentos propios para la actividad</v>
          </cell>
          <cell r="F1093">
            <v>1014559</v>
          </cell>
        </row>
        <row r="1094">
          <cell r="C1094">
            <v>849001</v>
          </cell>
          <cell r="D1094" t="str">
            <v>CORRECCION DE MALFORMACION CONGENITA DE PIE CON LIBERACION DE PARTES BLANDAS POSTERIORES</v>
          </cell>
          <cell r="E1094" t="str">
            <v>Honorarios de profesional especialista; apoyo anestesico (cuando se requiere); salas dotadas para tal fin; dotación de materiales, insumo y medicamentos propios para la actividad</v>
          </cell>
          <cell r="F1094">
            <v>3926422.5</v>
          </cell>
        </row>
        <row r="1095">
          <cell r="C1095">
            <v>849002</v>
          </cell>
          <cell r="D1095" t="str">
            <v>CORRECCION DE MALFORMACION CONGENITA DE PIE CON LIBERACION DE PARTES BLANDAS POSTERIORES Y MEDIALES</v>
          </cell>
          <cell r="E1095" t="str">
            <v>Honorarios de profesional especialista; apoyo anestesico (cuando se requiere); salas dotadas para tal fin; dotación de materiales, insumo y medicamentos propios para la actividad</v>
          </cell>
          <cell r="F1095">
            <v>3926422.5</v>
          </cell>
        </row>
        <row r="1096">
          <cell r="C1096">
            <v>849003</v>
          </cell>
          <cell r="D1096" t="str">
            <v>CORRECCION DE MALFORMACION CONGENITA DE PIE CON LIBERACION DE PARTES BLANDAS Y PARTESOSEAS</v>
          </cell>
          <cell r="E1096" t="str">
            <v>Honorarios de profesional especialista; apoyo anestesico (cuando se requiere); salas dotadas para tal fin; dotación de materiales, insumo y medicamentos propios para la actividad</v>
          </cell>
          <cell r="F1096">
            <v>3926422.5</v>
          </cell>
        </row>
        <row r="1097">
          <cell r="C1097">
            <v>849101</v>
          </cell>
          <cell r="D1097" t="str">
            <v>OTRA AMPUTACION</v>
          </cell>
          <cell r="E1097" t="str">
            <v>Honorarios de profesional especialista; apoyo anestesico (cuando se requiere); salas dotadas para tal fin; dotación de materiales, insumo y medicamentos propios para la actividad</v>
          </cell>
          <cell r="F1097">
            <v>2243718.75</v>
          </cell>
        </row>
        <row r="1098">
          <cell r="C1098">
            <v>849401</v>
          </cell>
          <cell r="D1098" t="str">
            <v>CORRECCION DE SINOSTOSIS RADIOCUBITAL</v>
          </cell>
          <cell r="E1098" t="str">
            <v>Honorarios de profesional especialista; apoyo anestesico (cuando se requiere); salas dotadas para tal fin; dotación de materiales, insumo y medicamentos propios para la actividad</v>
          </cell>
          <cell r="F1098">
            <v>3024476</v>
          </cell>
        </row>
        <row r="1099">
          <cell r="C1099">
            <v>849501</v>
          </cell>
          <cell r="D1099" t="str">
            <v>CIRUGIA RECONSTRUCTIVA MULTIPLE: OSTEOTOMIAS O FIJACION INTERNA (DISPOSITIVOS DE FIJACION U OSTEOSINTESIS) EN FEMUR, TIBIA Y PERONE, TRANSFERENCIAS MUSCULOTENDINOSAS, TENOTOMIAS O ALARGAMIENTOS TENDINOSOS EN MUSLO, PIERNA Y PIE TRIPLE ARTRODESIS EN PIE</v>
          </cell>
          <cell r="E1099" t="str">
            <v>Honorarios de profesional especialista; apoyo anestesico (cuando se requiere); salas dotadas para tal fin; dotación de materiales, insumo y medicamentos propios para la actividad</v>
          </cell>
          <cell r="F1099">
            <v>2833740</v>
          </cell>
        </row>
        <row r="1100">
          <cell r="C1100">
            <v>849502</v>
          </cell>
          <cell r="D1100" t="str">
            <v>INFUSION AISLADA DE EXTREMIDAD</v>
          </cell>
          <cell r="E1100" t="str">
            <v>Honorarios de profesional especialista; apoyo anestesico (cuando se requiere); salas dotadas para tal fin; dotación de materiales, insumo y medicamentos propios para la actividad</v>
          </cell>
          <cell r="F1100">
            <v>77285.717144387541</v>
          </cell>
        </row>
        <row r="1101">
          <cell r="C1101">
            <v>849503</v>
          </cell>
          <cell r="D1101" t="str">
            <v>PERFUSION AISLADA DE EXTREMIDAD</v>
          </cell>
          <cell r="E1101" t="str">
            <v>Honorarios de profesional especialista; apoyo anestesico (cuando se requiere); salas dotadas para tal fin; dotación de materiales, insumo y medicamentos propios para la actividad</v>
          </cell>
          <cell r="F1101">
            <v>81236.572997629133</v>
          </cell>
        </row>
        <row r="1102">
          <cell r="C1102">
            <v>849506</v>
          </cell>
          <cell r="D1102" t="str">
            <v>RECONSTRUCCION MULTIPLE DE TIBIA POR MALFORMACION CONGENITA CON FIJACION INTERNA (INTERVENCION DE PARTES BLANDAS,OSEAS O ARTICULARES)</v>
          </cell>
          <cell r="E1102" t="str">
            <v>Honorarios de profesional especialista; apoyo anestesico (cuando se requiere); salas dotadas para tal fin; dotación de materiales, insumo y medicamentos propios para la actividad</v>
          </cell>
          <cell r="F1102">
            <v>7128770.3135771928</v>
          </cell>
        </row>
        <row r="1103">
          <cell r="C1103">
            <v>849507</v>
          </cell>
          <cell r="D1103" t="str">
            <v>RECONSTRUCCION MULTIPLE DE TIBIA POR MALFORMACION CONGENITA CON FIJACION EXTERNA (INTERVENCION DE PARTES BLANDAS,OSEAS O ARTICULARES)</v>
          </cell>
          <cell r="E1103" t="str">
            <v>Honorarios de profesional especialista; apoyo anestesico (cuando se requiere); salas dotadas para tal fin; dotación de materiales, insumo y medicamentos propios para la actividad</v>
          </cell>
          <cell r="F1103">
            <v>8531250</v>
          </cell>
        </row>
        <row r="1104">
          <cell r="C1104">
            <v>849508</v>
          </cell>
          <cell r="D1104" t="str">
            <v>RECONSTRUCCION MULTIPLE DE PIE POR MALFORMACION CONGENITA CON FIJACION INTERNA (INTERVENCION DE PARTES BLANDAS,OSEAS O ARTICULARES)</v>
          </cell>
          <cell r="E1104" t="str">
            <v>Honorarios de profesional especialista; apoyo anestesico (cuando se requiere); salas dotadas para tal fin; dotación de materiales, insumo y medicamentos propios para la actividad</v>
          </cell>
          <cell r="F1104">
            <v>7128770.3135771928</v>
          </cell>
        </row>
        <row r="1105">
          <cell r="C1105">
            <v>849509</v>
          </cell>
          <cell r="D1105" t="str">
            <v>RECONSTRUCCION MULTIPLE DE PIE POR MALFORMACION CONGENITA CON FIJACION EXTERNA (INTERVENCION DE PARTES BLANDAS,OSEAS O ARTICULARES)</v>
          </cell>
          <cell r="E1105" t="str">
            <v>Honorarios de profesional especialista; apoyo anestesico (cuando se requiere); salas dotadas para tal fin; dotación de materiales, insumo y medicamentos propios para la actividad</v>
          </cell>
          <cell r="F1105">
            <v>7128770.3135771928</v>
          </cell>
        </row>
        <row r="1106">
          <cell r="C1106">
            <v>849510</v>
          </cell>
          <cell r="D1106" t="str">
            <v>RECONSTRUCCION MULTIPLE DE ARTICULACION POR MALFORMACION CONGENITA SIN FIJACION INTERNA (INTERVENCION DE PARTES BLANDAS,OSEAS O ARTICULARES)</v>
          </cell>
          <cell r="E1106" t="str">
            <v>Honorarios de profesional especialista; apoyo anestesico (cuando se requiere); salas dotadas para tal fin; dotación de materiales, insumo y medicamentos propios para la actividad</v>
          </cell>
          <cell r="F1106">
            <v>7128770.3135771928</v>
          </cell>
        </row>
        <row r="1107">
          <cell r="C1107">
            <v>849511</v>
          </cell>
          <cell r="D1107" t="str">
            <v>RECONSTRUCCION MULTIPLE DE ARTICULACION POR MALFORMACION CONGENITA CON FIJACION EXTERNA (INTERVENCION DE PARTES BLANDAS,OSEAS O ARTICULARES)</v>
          </cell>
          <cell r="E1107" t="str">
            <v>Honorarios de profesional especialista; apoyo anestesico (cuando se requiere); salas dotadas para tal fin; dotación de materiales, insumo y medicamentos propios para la actividad</v>
          </cell>
          <cell r="F1107">
            <v>7128770.3135771928</v>
          </cell>
        </row>
        <row r="1108">
          <cell r="C1108">
            <v>849512</v>
          </cell>
          <cell r="D1108" t="str">
            <v>CIRUGIA RECONSTRUCTIVA MULTIPLE DE PIE: OSTEOTOMIAS EN RETROPIE O MEDIOPIE O ANTEPIE CON FIJACION INTERNA INTERVENCION DE TENDONES O ARTICULACIONES O LIGAMENTOS</v>
          </cell>
          <cell r="E1108" t="str">
            <v>Honorarios de profesional especialista; apoyo anestesico (cuando se requiere); salas dotadas para tal fin; dotación de materiales, insumo y medicamentos propios para la actividad</v>
          </cell>
          <cell r="F1108">
            <v>8531250</v>
          </cell>
        </row>
        <row r="1109">
          <cell r="C1109">
            <v>849513</v>
          </cell>
          <cell r="D1109" t="str">
            <v>CIRUGIA RECONSTRUCTIVA MULTIPLE DE PIE: OSTEOTOMIAS EN RETROPIE O MEDIOPIE O ANTEPIE CON FIJACION EXTERNA INTERVENCION DE TENDONES O ARTICULACIONES O LIGAMENTOS</v>
          </cell>
          <cell r="E1109" t="str">
            <v>Honorarios de profesional especialista; apoyo anestesico (cuando se requiere); salas dotadas para tal fin; dotación de materiales, insumo y medicamentos propios para la actividad</v>
          </cell>
          <cell r="F1109">
            <v>8531250</v>
          </cell>
        </row>
        <row r="1110">
          <cell r="C1110">
            <v>849701</v>
          </cell>
          <cell r="D1110" t="str">
            <v>CIRUGIA RECONSTRUCTIVA MULTIPLE: OSTEOTOMIAS O FIJACION INTERNA (DISPOSITIVOS DE FIJACION U OSTEOSINTESIS) EN HUMERO, CUBITO O RADIO, TRANSFERENCIAS MUSCULOTENDINOSAS, TENOTOMIAS O ALARGAMIENTOS TENDINOSOS EN BRAZO, ANTEBRAZO, MUNECA O MANO</v>
          </cell>
          <cell r="E1110" t="str">
            <v>Honorarios de profesional especialista; apoyo anestesico (cuando se requiere); salas dotadas para tal fin; dotación de materiales, insumo y medicamentos propios para la actividad</v>
          </cell>
          <cell r="F1110">
            <v>4351620</v>
          </cell>
        </row>
        <row r="1111">
          <cell r="C1111">
            <v>890226</v>
          </cell>
          <cell r="D1111" t="str">
            <v>CONSULTA DE PRIMERA VEZ POR ESPECIALISTA EN ANESTESIOLOGIA</v>
          </cell>
          <cell r="E1111" t="str">
            <v>Honorarios del especialista</v>
          </cell>
          <cell r="F1111">
            <v>65156</v>
          </cell>
        </row>
        <row r="1112">
          <cell r="C1112">
            <v>890202</v>
          </cell>
          <cell r="D1112" t="str">
            <v>CONSULTA DE PRIMERA VEZ POR MEDICINA ESPECIALIZADA</v>
          </cell>
          <cell r="E1112" t="str">
            <v>Honorarios del especialista</v>
          </cell>
          <cell r="F1112">
            <v>51961</v>
          </cell>
        </row>
        <row r="1113">
          <cell r="C1113">
            <v>890239</v>
          </cell>
          <cell r="D1113" t="str">
            <v>CONSULTA DE PRIMERA VEZ POR ESPECIALISTA EN CIRUGIA PLASTICA ESTETICA Y RECONSTRUCTIVA</v>
          </cell>
          <cell r="E1113" t="str">
            <v>Honorarios del especialista</v>
          </cell>
          <cell r="F1113">
            <v>77285.717144387541</v>
          </cell>
        </row>
        <row r="1114">
          <cell r="C1114">
            <v>890339</v>
          </cell>
          <cell r="D1114" t="str">
            <v>CONSULTA DE CONTROL O DE SEGUIMIENTO POR ESPECIALISTA EN CIRUGIA PLASTICA ESTETICA Y RECONSTRUCTIVA</v>
          </cell>
          <cell r="E1114" t="str">
            <v>Honorarios del especialista</v>
          </cell>
          <cell r="F1114">
            <v>81236.572997629133</v>
          </cell>
        </row>
        <row r="1115">
          <cell r="C1115">
            <v>890280</v>
          </cell>
          <cell r="D1115" t="str">
            <v>CONSULTA DE PRIMERA VEZ POR ESPECIALISTA EN ORTOPEDIA Y TRAUMATOLOGIA</v>
          </cell>
          <cell r="E1115" t="str">
            <v>Honorarios del especialista</v>
          </cell>
          <cell r="F1115">
            <v>94412.5</v>
          </cell>
        </row>
        <row r="1116">
          <cell r="C1116">
            <v>890380</v>
          </cell>
          <cell r="D1116" t="str">
            <v>CONSULTA DE CONTROL O DE SEGUIMIENTO POR ESPECIALISTA EN ORTOPEDIA Y TRAUMATOLOGIA</v>
          </cell>
          <cell r="E1116" t="str">
            <v>Honorarios del especialista</v>
          </cell>
          <cell r="F1116">
            <v>94412.5</v>
          </cell>
        </row>
        <row r="1117">
          <cell r="C1117">
            <v>890281</v>
          </cell>
          <cell r="D1117" t="str">
            <v>CONSULTA DE PRIMERA VEZ POR ESPECIALISTA EN ORTOPEDIA Y TRAUMATOLOGIA PEDIATRICA</v>
          </cell>
          <cell r="E1117" t="str">
            <v>Honorarios del especialista</v>
          </cell>
          <cell r="F1117">
            <v>72436</v>
          </cell>
        </row>
        <row r="1118">
          <cell r="C1118">
            <v>890381</v>
          </cell>
          <cell r="D1118" t="str">
            <v>CONSULTA DE CONTROL O DE SEGUIMIENTO POR ESPECIALISTA EN ORTOPEDIA Y TRAUMATOLOGIA PEDIATRICA</v>
          </cell>
          <cell r="E1118" t="str">
            <v>Honorarios del especialista</v>
          </cell>
          <cell r="F1118">
            <v>72436</v>
          </cell>
        </row>
        <row r="1119">
          <cell r="C1119">
            <v>890502</v>
          </cell>
          <cell r="D1119" t="str">
            <v>PARTICIPACION EN JUNTA MEDICA O EQUIPO INTERDISCIPLINARIO POR MEDICINA ESPECIALIZADA Y CASO (PACIENTE)</v>
          </cell>
          <cell r="E1119" t="str">
            <v>Honorarios del especialista</v>
          </cell>
          <cell r="F1119">
            <v>181090</v>
          </cell>
        </row>
        <row r="1120">
          <cell r="C1120">
            <v>42310</v>
          </cell>
          <cell r="D1120" t="str">
            <v>NEUROLISIS DE NERVIO EN BRAZO VIA ABIERTA</v>
          </cell>
          <cell r="E1120" t="str">
            <v>Honorarios de profesional especialista; apoyo anestesico (cuando se requiere); salas dotadas para tal fin; dotación de materiales, insumo y medicamentos propios para la actividad</v>
          </cell>
          <cell r="F1120">
            <v>2481570</v>
          </cell>
        </row>
        <row r="1121">
          <cell r="C1121">
            <v>42311</v>
          </cell>
          <cell r="D1121" t="str">
            <v>NEUROLISIS DE NERVIO EN BRAZO VIA ENDOSCOPICA</v>
          </cell>
          <cell r="E1121" t="str">
            <v>Honorarios de profesional especialista; apoyo anestesico (cuando se requiere); salas dotadas para tal fin; dotación de materiales, insumo y medicamentos propios para la actividad</v>
          </cell>
          <cell r="F1121">
            <v>2481570</v>
          </cell>
        </row>
        <row r="1122">
          <cell r="C1122">
            <v>42312</v>
          </cell>
          <cell r="D1122" t="str">
            <v>NEUROLISIS DE NERVIO EN ANTEBRAZO VIA ABIERTA</v>
          </cell>
          <cell r="E1122" t="str">
            <v>Honorarios de profesional especialista; apoyo anestesico (cuando se requiere); salas dotadas para tal fin; dotación de materiales, insumo y medicamentos propios para la actividad</v>
          </cell>
          <cell r="F1122">
            <v>2481570</v>
          </cell>
        </row>
        <row r="1123">
          <cell r="C1123">
            <v>42313</v>
          </cell>
          <cell r="D1123" t="str">
            <v>NEUROLISIS DE NERVIO EN ANTEBRAZO VIA ENDOSCOPICA</v>
          </cell>
          <cell r="E1123" t="str">
            <v>Honorarios de profesional especialista; apoyo anestesico (cuando se requiere); salas dotadas para tal fin; dotación de materiales, insumo y medicamentos propios para la actividad</v>
          </cell>
          <cell r="F1123">
            <v>2481570</v>
          </cell>
        </row>
        <row r="1124">
          <cell r="C1124">
            <v>42314</v>
          </cell>
          <cell r="D1124" t="str">
            <v>NEUROLISIS EN NERVIO DE MANO VIA ABIERTA</v>
          </cell>
          <cell r="E1124" t="str">
            <v>Honorarios de profesional especialista; apoyo anestesico (cuando se requiere); salas dotadas para tal fin; dotación de materiales, insumo y medicamentos propios para la actividad</v>
          </cell>
          <cell r="F1124">
            <v>2481570</v>
          </cell>
        </row>
        <row r="1125">
          <cell r="C1125">
            <v>42315</v>
          </cell>
          <cell r="D1125" t="str">
            <v>NEUROLISIS DE NERVIOS EN DEDOS DE MANO VIA ABIERTA</v>
          </cell>
          <cell r="E1125" t="str">
            <v>Honorarios de profesional especialista; apoyo anestesico (cuando se requiere); salas dotadas para tal fin; dotación de materiales, insumo y medicamentos propios para la actividad</v>
          </cell>
          <cell r="F1125">
            <v>2682168.189625321</v>
          </cell>
        </row>
        <row r="1126">
          <cell r="C1126">
            <v>42316</v>
          </cell>
          <cell r="D1126" t="str">
            <v>NEUROLISIS DE NERVIO EN MUSLO VIA ABIERTA</v>
          </cell>
          <cell r="E1126" t="str">
            <v>Honorarios de profesional especialista; apoyo anestesico (cuando se requiere); salas dotadas para tal fin; dotación de materiales, insumo y medicamentos propios para la actividad</v>
          </cell>
          <cell r="F1126">
            <v>2295532.33</v>
          </cell>
        </row>
        <row r="1127">
          <cell r="C1127">
            <v>42317</v>
          </cell>
          <cell r="D1127" t="str">
            <v>NEUROLISIS DE NERVIO EN MUSLO VIA ENDOSCOPICA</v>
          </cell>
          <cell r="E1127" t="str">
            <v>Honorarios de profesional especialista; apoyo anestesico (cuando se requiere); salas dotadas para tal fin; dotación de materiales, insumo y medicamentos propios para la actividad</v>
          </cell>
          <cell r="F1127">
            <v>3789240</v>
          </cell>
        </row>
        <row r="1128">
          <cell r="C1128">
            <v>42319</v>
          </cell>
          <cell r="D1128" t="str">
            <v>NEUROLISIS DE NERVIO EN PIERNA VIA ABIERTA</v>
          </cell>
          <cell r="E1128" t="str">
            <v>Honorarios de profesional especialista; apoyo anestesico (cuando se requiere); salas dotadas para tal fin; dotación de materiales, insumo y medicamentos propios para la actividad</v>
          </cell>
          <cell r="F1128">
            <v>2295532.33</v>
          </cell>
        </row>
        <row r="1129">
          <cell r="C1129">
            <v>42320</v>
          </cell>
          <cell r="D1129" t="str">
            <v>NEUROLISIS DE NERVIO EN PIERNA VIA ENDOSCOPICA</v>
          </cell>
          <cell r="E1129" t="str">
            <v>Honorarios de profesional especialista; apoyo anestesico (cuando se requiere); salas dotadas para tal fin; dotación de materiales, insumo y medicamentos propios para la actividad</v>
          </cell>
          <cell r="F1129">
            <v>3789240</v>
          </cell>
        </row>
        <row r="1130">
          <cell r="C1130">
            <v>42321</v>
          </cell>
          <cell r="D1130" t="str">
            <v>NEUROLISIS DE NERVIO EN TOBILLO VIA ABIERTA</v>
          </cell>
          <cell r="E1130" t="str">
            <v>Honorarios de profesional especialista; apoyo anestesico (cuando se requiere); salas dotadas para tal fin; dotación de materiales, insumo y medicamentos propios para la actividad</v>
          </cell>
          <cell r="F1130">
            <v>2295532.33</v>
          </cell>
        </row>
        <row r="1131">
          <cell r="C1131">
            <v>42322</v>
          </cell>
          <cell r="D1131" t="str">
            <v>NEUROLISIS DE NERVIO EN TOBILLO VIA ENDOSCOPICA</v>
          </cell>
          <cell r="E1131" t="str">
            <v>Honorarios de profesional especialista; apoyo anestesico (cuando se requiere); salas dotadas para tal fin; dotación de materiales, insumo y medicamentos propios para la actividad</v>
          </cell>
          <cell r="F1131">
            <v>3789240</v>
          </cell>
        </row>
        <row r="1132">
          <cell r="C1132">
            <v>42323</v>
          </cell>
          <cell r="D1132" t="str">
            <v>NEUROLISIS DE NERVIO EN PIE EXCEPTO DEDO DE PIE VIA ABIERTA</v>
          </cell>
          <cell r="E1132" t="str">
            <v>Honorarios de profesional especialista; apoyo anestesico (cuando se requiere); salas dotadas para tal fin; dotación de materiales, insumo y medicamentos propios para la actividad</v>
          </cell>
          <cell r="F1132">
            <v>1001910</v>
          </cell>
        </row>
        <row r="1133">
          <cell r="C1133">
            <v>42324</v>
          </cell>
          <cell r="D1133" t="str">
            <v>NEUROLISIS DE NERVIO EN DEDO DE PIE VIA ABIERTA</v>
          </cell>
          <cell r="E1133" t="str">
            <v>Honorarios de profesional especialista; apoyo anestesico (cuando se requiere); salas dotadas para tal fin; dotación de materiales, insumo y medicamentos propios para la actividad</v>
          </cell>
          <cell r="F1133">
            <v>1001910</v>
          </cell>
        </row>
        <row r="1134">
          <cell r="C1134">
            <v>42325</v>
          </cell>
          <cell r="D1134" t="str">
            <v>NEUROLISIS DE OTRO NERVIO PERIFERICO VIA ABIERTA</v>
          </cell>
          <cell r="E1134" t="str">
            <v>Honorarios de profesional especialista; apoyo anestesico (cuando se requiere); salas dotadas para tal fin; dotación de materiales, insumo y medicamentos propios para la actividad</v>
          </cell>
          <cell r="F1134">
            <v>1003730</v>
          </cell>
        </row>
        <row r="1135">
          <cell r="C1135">
            <v>42326</v>
          </cell>
          <cell r="D1135" t="str">
            <v>NEUROLISIS DE OTRO NERVIO PERIFERICO VIA ENDOSCOPICA</v>
          </cell>
          <cell r="E1135" t="str">
            <v>Honorarios de profesional especialista; apoyo anestesico (cuando se requiere); salas dotadas para tal fin; dotación de materiales, insumo y medicamentos propios para la actividad</v>
          </cell>
          <cell r="F1135">
            <v>3789240</v>
          </cell>
        </row>
        <row r="1136">
          <cell r="C1136">
            <v>43103</v>
          </cell>
          <cell r="D1136" t="str">
            <v>NEURORRAFIA DE NERVIO EN BRAZO</v>
          </cell>
          <cell r="E1136" t="str">
            <v>Honorarios de profesional especialista; apoyo anestesico (cuando se requiere); salas dotadas para tal fin; dotación de materiales, insumo y medicamentos propios para la actividad</v>
          </cell>
          <cell r="F1136">
            <v>3653808.2589147445</v>
          </cell>
        </row>
        <row r="1137">
          <cell r="C1137">
            <v>43104</v>
          </cell>
          <cell r="D1137" t="str">
            <v>NEURORRAFIA DE NERVIO EN ANTEBRAZO</v>
          </cell>
          <cell r="E1137" t="str">
            <v>Honorarios de profesional especialista; apoyo anestesico (cuando se requiere); salas dotadas para tal fin; dotación de materiales, insumo y medicamentos propios para la actividad</v>
          </cell>
          <cell r="F1137">
            <v>4064577.3609655304</v>
          </cell>
        </row>
        <row r="1138">
          <cell r="C1138">
            <v>43105</v>
          </cell>
          <cell r="D1138" t="str">
            <v>NEURORRAFIA DE NERVIO EN MANO</v>
          </cell>
          <cell r="E1138" t="str">
            <v>Honorarios de profesional especialista; apoyo anestesico (cuando se requiere); salas dotadas para tal fin; dotación de materiales, insumo y medicamentos propios para la actividad</v>
          </cell>
          <cell r="F1138">
            <v>3313583</v>
          </cell>
        </row>
        <row r="1139">
          <cell r="C1139">
            <v>43106</v>
          </cell>
          <cell r="D1139" t="str">
            <v>NEURORRAFIA DE NERVIO COLATERAL EN DEDO DE MANO</v>
          </cell>
          <cell r="E1139" t="str">
            <v>Honorarios de profesional especialista; apoyo anestesico (cuando se requiere); salas dotadas para tal fin; dotación de materiales, insumo y medicamentos propios para la actividad</v>
          </cell>
          <cell r="F1139">
            <v>2253773.377050098</v>
          </cell>
        </row>
        <row r="1140">
          <cell r="C1140">
            <v>43107</v>
          </cell>
          <cell r="D1140" t="str">
            <v>NEURORRAFIA DE NERVIO EN MUSLO</v>
          </cell>
          <cell r="E1140" t="str">
            <v>Honorarios de profesional especialista; apoyo anestesico (cuando se requiere); salas dotadas para tal fin; dotación de materiales, insumo y medicamentos propios para la actividad</v>
          </cell>
          <cell r="F1140">
            <v>3447249.7521322039</v>
          </cell>
        </row>
        <row r="1141">
          <cell r="C1141">
            <v>43108</v>
          </cell>
          <cell r="D1141" t="str">
            <v>NEURORRAFIA DE NERVIO EN PIERNA</v>
          </cell>
          <cell r="E1141" t="str">
            <v>Honorarios de profesional especialista; apoyo anestesico (cuando se requiere); salas dotadas para tal fin; dotación de materiales, insumo y medicamentos propios para la actividad</v>
          </cell>
          <cell r="F1141">
            <v>4045410.7974881087</v>
          </cell>
        </row>
        <row r="1142">
          <cell r="C1142">
            <v>43109</v>
          </cell>
          <cell r="D1142" t="str">
            <v>NEURORRAFIA DE NERVIO EN PIE</v>
          </cell>
          <cell r="E1142" t="str">
            <v>Honorarios de profesional especialista; apoyo anestesico (cuando se requiere); salas dotadas para tal fin; dotación de materiales, insumo y medicamentos propios para la actividad</v>
          </cell>
          <cell r="F1142">
            <v>2257710</v>
          </cell>
        </row>
        <row r="1143">
          <cell r="C1143">
            <v>44301</v>
          </cell>
          <cell r="D1143" t="str">
            <v>DESCOMPRESION DE NERVIO EN TUNEL DEL CARPO VIA ENDOSCOPICA</v>
          </cell>
          <cell r="E1143" t="str">
            <v>Honorarios de profesional especialista; apoyo anestesico (cuando se requiere); salas dotadas para tal fin; dotación de materiales, insumo y medicamentos propios para la actividad</v>
          </cell>
          <cell r="F1143">
            <v>2257710</v>
          </cell>
        </row>
        <row r="1144">
          <cell r="C1144">
            <v>44303</v>
          </cell>
          <cell r="D1144" t="str">
            <v>DESCOMPRESION DE NERVIO EN TUNEL DEL CARPO VIA ABIERTA</v>
          </cell>
          <cell r="E1144" t="str">
            <v>Honorarios de profesional especialista; apoyo anestesico (cuando se requiere); salas dotadas para tal fin; dotación de materiales, insumo y medicamentos propios para la actividad</v>
          </cell>
          <cell r="F1144">
            <v>2262260</v>
          </cell>
        </row>
        <row r="1145">
          <cell r="C1145">
            <v>44304</v>
          </cell>
          <cell r="D1145" t="str">
            <v>DESCOMPRESION DE NERVIO EN TUNEL DEL CARPO CON NEUROLISIS VIA ABIERTA</v>
          </cell>
          <cell r="E1145" t="str">
            <v>Honorarios de profesional especialista; apoyo anestesico (cuando se requiere); salas dotadas para tal fin; dotación de materiales, insumo y medicamentos propios para la actividad</v>
          </cell>
          <cell r="F1145">
            <v>2257710</v>
          </cell>
        </row>
        <row r="1146">
          <cell r="C1146">
            <v>44401</v>
          </cell>
          <cell r="D1146" t="str">
            <v>DESCOMPRESION DE NERVIO EN TUNEL DEL TARSO VIA ABIERTA</v>
          </cell>
          <cell r="E1146" t="str">
            <v>Honorarios de profesional especialista; apoyo anestesico (cuando se requiere); salas dotadas para tal fin; dotación de materiales, insumo y medicamentos propios para la actividad</v>
          </cell>
          <cell r="F1146">
            <v>1748110</v>
          </cell>
        </row>
        <row r="1147">
          <cell r="C1147">
            <v>44402</v>
          </cell>
          <cell r="D1147" t="str">
            <v>DESCOMPRESION DE NERVIO EN TUNEL DEL TARSO VIA ENDOSCOPICA</v>
          </cell>
          <cell r="E1147" t="str">
            <v>Honorarios de profesional especialista; apoyo anestesico (cuando se requiere); salas dotadas para tal fin; dotación de materiales, insumo y medicamentos propios para la actividad</v>
          </cell>
          <cell r="F1147">
            <v>1751750</v>
          </cell>
        </row>
        <row r="1148">
          <cell r="C1148">
            <v>44510</v>
          </cell>
          <cell r="D1148" t="str">
            <v>DESCOMPRESION DE NERVIO EN HOMBRO VIA ABIERTA</v>
          </cell>
          <cell r="E1148" t="str">
            <v>Honorarios de profesional especialista; apoyo anestesico (cuando se requiere); salas dotadas para tal fin; dotación de materiales, insumo y medicamentos propios para la actividad</v>
          </cell>
          <cell r="F1148">
            <v>1806077</v>
          </cell>
        </row>
        <row r="1149">
          <cell r="C1149">
            <v>44511</v>
          </cell>
          <cell r="D1149" t="str">
            <v>DESCOMPRESION DE NERVIO EN HOMBRO VIA ENDOSCOPICA</v>
          </cell>
          <cell r="E1149" t="str">
            <v>Honorarios de profesional especialista; apoyo anestesico (cuando se requiere); salas dotadas para tal fin; dotación de materiales, insumo y medicamentos propios para la actividad</v>
          </cell>
          <cell r="F1149">
            <v>1806077</v>
          </cell>
        </row>
        <row r="1150">
          <cell r="C1150">
            <v>44512</v>
          </cell>
          <cell r="D1150" t="str">
            <v>DESCOMPRESION DE NERVIO EN BRAZO VIA ABIERTA</v>
          </cell>
          <cell r="E1150" t="str">
            <v>Honorarios de profesional especialista; apoyo anestesico (cuando se requiere); salas dotadas para tal fin; dotación de materiales, insumo y medicamentos propios para la actividad</v>
          </cell>
          <cell r="F1150">
            <v>1806077</v>
          </cell>
        </row>
        <row r="1151">
          <cell r="C1151">
            <v>44513</v>
          </cell>
          <cell r="D1151" t="str">
            <v>DESCOMPRESION DE NERVIO EN BRAZO VIA ENDOSCOPICA</v>
          </cell>
          <cell r="E1151" t="str">
            <v>Honorarios de profesional especialista; apoyo anestesico (cuando se requiere); salas dotadas para tal fin; dotación de materiales, insumo y medicamentos propios para la actividad</v>
          </cell>
          <cell r="F1151">
            <v>2257710</v>
          </cell>
        </row>
        <row r="1152">
          <cell r="C1152">
            <v>44514</v>
          </cell>
          <cell r="D1152" t="str">
            <v>DESCOMPRESION DE NERVIO EN CODO VIA ABIERTA</v>
          </cell>
          <cell r="E1152" t="str">
            <v>Honorarios de profesional especialista; apoyo anestesico (cuando se requiere); salas dotadas para tal fin; dotación de materiales, insumo y medicamentos propios para la actividad</v>
          </cell>
          <cell r="F1152">
            <v>2257710</v>
          </cell>
        </row>
        <row r="1153">
          <cell r="C1153">
            <v>44515</v>
          </cell>
          <cell r="D1153" t="str">
            <v>DESCOMPRESION DE NERVIO EN CODO VIA ENDOSCOPICA</v>
          </cell>
          <cell r="E1153" t="str">
            <v>Honorarios de profesional especialista; apoyo anestesico (cuando se requiere); salas dotadas para tal fin; dotación de materiales, insumo y medicamentos propios para la actividad</v>
          </cell>
          <cell r="F1153">
            <v>2257710</v>
          </cell>
        </row>
        <row r="1154">
          <cell r="C1154">
            <v>44516</v>
          </cell>
          <cell r="D1154" t="str">
            <v>DESCOMPRESION DE NERVIO EN ANTEBRAZO VIA ABIERTA</v>
          </cell>
          <cell r="E1154" t="str">
            <v>Honorarios de profesional especialista; apoyo anestesico (cuando se requiere); salas dotadas para tal fin; dotación de materiales, insumo y medicamentos propios para la actividad</v>
          </cell>
          <cell r="F1154">
            <v>2257710</v>
          </cell>
        </row>
        <row r="1155">
          <cell r="C1155">
            <v>44517</v>
          </cell>
          <cell r="D1155" t="str">
            <v>DESCOMPRESION DE NERVIO EN ANTEBRAZO VIA ENDOSCOPICA</v>
          </cell>
          <cell r="E1155" t="str">
            <v>Honorarios de profesional especialista; apoyo anestesico (cuando se requiere); salas dotadas para tal fin; dotación de materiales, insumo y medicamentos propios para la actividad</v>
          </cell>
          <cell r="F1155">
            <v>2257710</v>
          </cell>
        </row>
        <row r="1156">
          <cell r="C1156">
            <v>44518</v>
          </cell>
          <cell r="D1156" t="str">
            <v>DESCOMPRESION DE NERVIO EN MANO VIA ABIERTA</v>
          </cell>
          <cell r="E1156" t="str">
            <v>Honorarios de profesional especialista; apoyo anestesico (cuando se requiere); salas dotadas para tal fin; dotación de materiales, insumo y medicamentos propios para la actividad</v>
          </cell>
          <cell r="F1156">
            <v>2257710</v>
          </cell>
        </row>
        <row r="1157">
          <cell r="C1157">
            <v>44519</v>
          </cell>
          <cell r="D1157" t="str">
            <v>DESCOMPRESION DE NERVIO EN DEDO DE LA MANO VIA ABIERTA</v>
          </cell>
          <cell r="E1157" t="str">
            <v>Honorarios de profesional especialista; apoyo anestesico (cuando se requiere); salas dotadas para tal fin; dotación de materiales, insumo y medicamentos propios para la actividad</v>
          </cell>
          <cell r="F1157">
            <v>2077276.3092350911</v>
          </cell>
        </row>
        <row r="1158">
          <cell r="C1158">
            <v>44520</v>
          </cell>
          <cell r="D1158" t="str">
            <v>DESCOMPRESION DE NERVIO EN MUSLO VIA ABIERTA</v>
          </cell>
          <cell r="E1158" t="str">
            <v>Honorarios de profesional especialista; apoyo anestesico (cuando se requiere); salas dotadas para tal fin; dotación de materiales, insumo y medicamentos propios para la actividad</v>
          </cell>
          <cell r="F1158">
            <v>2257710</v>
          </cell>
        </row>
        <row r="1159">
          <cell r="C1159">
            <v>44521</v>
          </cell>
          <cell r="D1159" t="str">
            <v>DESCOMPRESION DE NERVIO EN MUSLO VIA ENDOSCOPICA</v>
          </cell>
          <cell r="E1159" t="str">
            <v>Honorarios de profesional especialista; apoyo anestesico (cuando se requiere); salas dotadas para tal fin; dotación de materiales, insumo y medicamentos propios para la actividad</v>
          </cell>
          <cell r="F1159">
            <v>2262260</v>
          </cell>
        </row>
        <row r="1160">
          <cell r="C1160">
            <v>44522</v>
          </cell>
          <cell r="D1160" t="str">
            <v>DESCOMPRESION DE NERVIO EN HUECO POPLITEO VIA ABIERTA</v>
          </cell>
          <cell r="E1160" t="str">
            <v>Honorarios de profesional especialista; apoyo anestesico (cuando se requiere); salas dotadas para tal fin; dotación de materiales, insumo y medicamentos propios para la actividad</v>
          </cell>
          <cell r="F1160">
            <v>2262260</v>
          </cell>
        </row>
        <row r="1161">
          <cell r="C1161">
            <v>44523</v>
          </cell>
          <cell r="D1161" t="str">
            <v>DESCOMPRESION DE NERVIO EN PIERNA VIA ABIERTA</v>
          </cell>
          <cell r="E1161" t="str">
            <v>Honorarios de profesional especialista; apoyo anestesico (cuando se requiere); salas dotadas para tal fin; dotación de materiales, insumo y medicamentos propios para la actividad</v>
          </cell>
          <cell r="F1161">
            <v>2262260</v>
          </cell>
        </row>
        <row r="1162">
          <cell r="C1162">
            <v>44524</v>
          </cell>
          <cell r="D1162" t="str">
            <v>DESCOMPRESION DE NERVIO EN PIERNA VIA ENDOSCOPICA</v>
          </cell>
          <cell r="E1162" t="str">
            <v>Honorarios de profesional especialista; apoyo anestesico (cuando se requiere); salas dotadas para tal fin; dotación de materiales, insumo y medicamentos propios para la actividad</v>
          </cell>
          <cell r="F1162">
            <v>2262260</v>
          </cell>
        </row>
        <row r="1163">
          <cell r="C1163">
            <v>44525</v>
          </cell>
          <cell r="D1163" t="str">
            <v>DESCOMPRESION DE NERVIO EN TOBILLO VIA ABIERTA</v>
          </cell>
          <cell r="E1163" t="str">
            <v>Honorarios de profesional especialista; apoyo anestesico (cuando se requiere); salas dotadas para tal fin; dotación de materiales, insumo y medicamentos propios para la actividad</v>
          </cell>
          <cell r="F1163">
            <v>1751750</v>
          </cell>
        </row>
        <row r="1164">
          <cell r="C1164">
            <v>44526</v>
          </cell>
          <cell r="D1164" t="str">
            <v>DESCOMPRESION DE NERVIO EN TOBILLO VIA ENDOSCOPICA</v>
          </cell>
          <cell r="E1164" t="str">
            <v>Honorarios de profesional especialista; apoyo anestesico (cuando se requiere); salas dotadas para tal fin; dotación de materiales, insumo y medicamentos propios para la actividad</v>
          </cell>
          <cell r="F1164">
            <v>2068874.9365207818</v>
          </cell>
        </row>
        <row r="1165">
          <cell r="C1165">
            <v>44527</v>
          </cell>
          <cell r="D1165" t="str">
            <v>DESCOMPRESION DE NERVIO EN PIE VIA ABIERTA</v>
          </cell>
          <cell r="E1165" t="str">
            <v>Honorarios de profesional especialista; apoyo anestesico (cuando se requiere); salas dotadas para tal fin; dotación de materiales, insumo y medicamentos propios para la actividad</v>
          </cell>
          <cell r="F1165">
            <v>1751750</v>
          </cell>
        </row>
        <row r="1166">
          <cell r="C1166">
            <v>48201</v>
          </cell>
          <cell r="D1166" t="str">
            <v>INYECCION DE AGENTE ANESTESICO PARA NERVIO PERIFERICO</v>
          </cell>
          <cell r="E1166" t="str">
            <v>Honorarios de profesional especialista; apoyo anestesico (cuando se requiere); salas dotadas para tal fin; dotación de materiales, insumo y medicamentos propios para la actividad</v>
          </cell>
          <cell r="F1166">
            <v>1512420</v>
          </cell>
        </row>
        <row r="1167">
          <cell r="C1167">
            <v>861101</v>
          </cell>
          <cell r="D1167" t="str">
            <v>DRENAJE DE COLECCION SUPERFICIAL DE PIEL O TEJIDO CELULAR SUBCUTANEO POR INCISION O ASPIRACION</v>
          </cell>
          <cell r="E1167" t="str">
            <v>Honorarios de profesional especialista; apoyo anestesico (cuando se requiere); salas dotadas para tal fin; dotación de materiales, insumo y medicamentos propios para la actividad</v>
          </cell>
          <cell r="F1167">
            <v>91000</v>
          </cell>
        </row>
        <row r="1168">
          <cell r="C1168">
            <v>861102</v>
          </cell>
          <cell r="D1168" t="str">
            <v>DRENAJE DE COLECCION PROFUNDA EN PIEL O TEJIDO CELULAR SUBCUTANEO POR INCISION O ASPIRACION</v>
          </cell>
          <cell r="E1168" t="str">
            <v>Honorarios de profesional especialista; apoyo anestesico (cuando se requiere); salas dotadas para tal fin; dotación de materiales, insumo y medicamentos propios para la actividad</v>
          </cell>
          <cell r="F1168">
            <v>801437</v>
          </cell>
        </row>
        <row r="1169">
          <cell r="C1169">
            <v>861201</v>
          </cell>
          <cell r="D1169" t="str">
            <v>EXTRACCION DE CUERPO EXTRANO EN PIEL O TEJIDO CELULAR SUBCUTANEO DE AREA GENERAL POR INCISION</v>
          </cell>
          <cell r="E1169" t="str">
            <v>Honorarios de profesional especialista; apoyo anestesico (cuando se requiere); salas dotadas para tal fin; dotación de materiales, insumo y medicamentos propios para la actividad</v>
          </cell>
          <cell r="F1169">
            <v>596141</v>
          </cell>
        </row>
        <row r="1170">
          <cell r="C1170">
            <v>862003</v>
          </cell>
          <cell r="D1170" t="str">
            <v>DESBRIDAMIENTO ESCISIONAL EN AREA ESPECIAL EN MUNECAS O MANOS</v>
          </cell>
          <cell r="E1170" t="str">
            <v>Honorarios de profesional especialista; apoyo anestesico (cuando se requiere); salas dotadas para tal fin; dotación de materiales, insumo y medicamentos propios para la actividad</v>
          </cell>
          <cell r="F1170">
            <v>1014559</v>
          </cell>
        </row>
        <row r="1171">
          <cell r="C1171">
            <v>862004</v>
          </cell>
          <cell r="D1171" t="str">
            <v>DESBRIDAMIENTO ESCISIONAL EN AREA ESPECIAL EN TOBILLOS O PIES</v>
          </cell>
          <cell r="E1171" t="str">
            <v>Honorarios de profesional especialista; apoyo anestesico (cuando se requiere); salas dotadas para tal fin; dotación de materiales, insumo y medicamentos propios para la actividad</v>
          </cell>
          <cell r="F1171">
            <v>1014559</v>
          </cell>
        </row>
        <row r="1172">
          <cell r="C1172">
            <v>862006</v>
          </cell>
          <cell r="D1172" t="str">
            <v>DESBRIDAMIENTO ESCISIONAL MENOR DEL 10% DE SUPERFICIE CORPORAL EN AREA GENERAL</v>
          </cell>
          <cell r="E1172" t="str">
            <v>Honorarios de profesional especialista; apoyo anestesico (cuando se requiere); salas dotadas para tal fin; dotación de materiales, insumo y medicamentos propios para la actividad</v>
          </cell>
          <cell r="F1172">
            <v>1014559</v>
          </cell>
        </row>
        <row r="1173">
          <cell r="C1173">
            <v>862007</v>
          </cell>
          <cell r="D1173" t="str">
            <v>DESBRIDAMIENTO ESCISIONAL ENTRE EL 10% AL 19% DE SUPERFICIE CORPORAL EN AREA GENERAL</v>
          </cell>
          <cell r="E1173" t="str">
            <v>Honorarios de profesional especialista; apoyo anestesico (cuando se requiere); salas dotadas para tal fin; dotación de materiales, insumo y medicamentos propios para la actividad</v>
          </cell>
          <cell r="F1173">
            <v>1806077</v>
          </cell>
        </row>
        <row r="1174">
          <cell r="C1174">
            <v>862008</v>
          </cell>
          <cell r="D1174" t="str">
            <v>DESBRIDAMIENTO ESCISIONAL ENTRE EL 20% AL 29% DE SUPERFICIE CORPORAL EN AREA GENERAL</v>
          </cell>
          <cell r="E1174" t="str">
            <v>Honorarios de profesional especialista; apoyo anestesico (cuando se requiere); salas dotadas para tal fin; dotación de materiales, insumo y medicamentos propios para la actividad</v>
          </cell>
          <cell r="F1174">
            <v>1806077</v>
          </cell>
        </row>
        <row r="1175">
          <cell r="C1175">
            <v>862009</v>
          </cell>
          <cell r="D1175" t="str">
            <v>DESBRIDAMIENTO ESCISIONAL ENTRE EL 30% AL 49% DE SUPERFICIE CORPORAL EN AREA GENERAL</v>
          </cell>
          <cell r="E1175" t="str">
            <v>Honorarios de profesional especialista; apoyo anestesico (cuando se requiere); salas dotadas para tal fin; dotación de materiales, insumo y medicamentos propios para la actividad</v>
          </cell>
          <cell r="F1175">
            <v>1806077</v>
          </cell>
        </row>
        <row r="1176">
          <cell r="C1176">
            <v>862010</v>
          </cell>
          <cell r="D1176" t="str">
            <v>DESBRIDAMIENTO ESCISIONAL DEL 50% O MAS DE SUPERFICIE CORPORAL EN AREA GENERAL</v>
          </cell>
          <cell r="E1176" t="str">
            <v>Honorarios de profesional especialista; apoyo anestesico (cuando se requiere); salas dotadas para tal fin; dotación de materiales, insumo y medicamentos propios para la actividad</v>
          </cell>
          <cell r="F1176">
            <v>1806077</v>
          </cell>
        </row>
        <row r="1177">
          <cell r="C1177">
            <v>862701</v>
          </cell>
          <cell r="D1177" t="str">
            <v>ONICECTOMIA</v>
          </cell>
          <cell r="E1177" t="str">
            <v>Honorarios de profesional especialista; apoyo anestesico (cuando se requiere); salas dotadas para tal fin; dotación de materiales, insumo y medicamentos propios para la actividad</v>
          </cell>
          <cell r="F1177">
            <v>504231</v>
          </cell>
        </row>
        <row r="1178">
          <cell r="C1178">
            <v>862702</v>
          </cell>
          <cell r="D1178" t="str">
            <v>MATRICECTOMIA PARCIAL</v>
          </cell>
          <cell r="E1178" t="str">
            <v>Honorarios de profesional especialista; apoyo anestesico (cuando se requiere); salas dotadas para tal fin; dotación de materiales, insumo y medicamentos propios para la actividad</v>
          </cell>
          <cell r="F1178">
            <v>504231</v>
          </cell>
        </row>
        <row r="1179">
          <cell r="C1179">
            <v>862703</v>
          </cell>
          <cell r="D1179" t="str">
            <v>MATRICECTOMIA TOTAL</v>
          </cell>
          <cell r="E1179" t="str">
            <v>Honorarios de profesional especialista; apoyo anestesico (cuando se requiere); salas dotadas para tal fin; dotación de materiales, insumo y medicamentos propios para la actividad</v>
          </cell>
          <cell r="F1179">
            <v>504231</v>
          </cell>
        </row>
        <row r="1180">
          <cell r="C1180">
            <v>865210</v>
          </cell>
          <cell r="D1180" t="str">
            <v>SUTURA DE MATRIZ UNGUEAL</v>
          </cell>
          <cell r="E1180" t="str">
            <v>Honorarios de profesional especialista; apoyo anestesico (cuando se requiere); salas dotadas para tal fin; dotación de materiales, insumo y medicamentos propios para la actividad</v>
          </cell>
          <cell r="F1180">
            <v>23387</v>
          </cell>
        </row>
        <row r="1181">
          <cell r="C1181">
            <v>866201</v>
          </cell>
          <cell r="D1181" t="str">
            <v>INJERTO DE PIEL TOTAL EN AREA GENERAL MENOR DEL DIEZ 10% DE SUPERFICIE CORPORAL TOTAL</v>
          </cell>
          <cell r="E1181" t="str">
            <v>Honorarios de profesional especialista; apoyo anestesico (cuando se requiere); salas dotadas para tal fin; dotación de materiales, insumo y medicamentos propios para la actividad</v>
          </cell>
          <cell r="F1181">
            <v>1985074</v>
          </cell>
        </row>
        <row r="1182">
          <cell r="C1182">
            <v>866202</v>
          </cell>
          <cell r="D1182" t="str">
            <v>INJERTO DE PIEL TOTAL EN AREA GENERAL DEL DIEZ 10% AL 19% DE SUPERFICIE CORPORAL TOTAL</v>
          </cell>
          <cell r="E1182" t="str">
            <v>Honorarios de profesional especialista; apoyo anestesico (cuando se requiere); salas dotadas para tal fin; dotación de materiales, insumo y medicamentos propios para la actividad</v>
          </cell>
          <cell r="F1182">
            <v>1985074</v>
          </cell>
        </row>
        <row r="1183">
          <cell r="C1183">
            <v>866203</v>
          </cell>
          <cell r="D1183" t="str">
            <v>INJERTO DE PIEL TOTAL EN AREA GENERAL DEL 20% AL 29% DE SUPERFICIE CORPORAL TOTAL</v>
          </cell>
          <cell r="E1183" t="str">
            <v>Honorarios de profesional especialista; apoyo anestesico (cuando se requiere); salas dotadas para tal fin; dotación de materiales, insumo y medicamentos propios para la actividad</v>
          </cell>
          <cell r="F1183">
            <v>1985074</v>
          </cell>
        </row>
        <row r="1184">
          <cell r="C1184">
            <v>866204</v>
          </cell>
          <cell r="D1184" t="str">
            <v>INJERTO DE PIEL TOTAL EN AREA GENERAL DEL 30% O MAS DE SUPERFICIE CORPORAL TOTAL</v>
          </cell>
          <cell r="E1184" t="str">
            <v>Honorarios de profesional especialista; apoyo anestesico (cuando se requiere); salas dotadas para tal fin; dotación de materiales, insumo y medicamentos propios para la actividad</v>
          </cell>
          <cell r="F1184">
            <v>1985074</v>
          </cell>
        </row>
        <row r="1185">
          <cell r="C1185">
            <v>867001</v>
          </cell>
          <cell r="D1185" t="str">
            <v>COLGAJO LOCAL SIMPLE DE PIEL HASTA DE DOS CENTIMETROS CUADRADOS</v>
          </cell>
          <cell r="E1185" t="str">
            <v>Honorarios de profesional especialista; apoyo anestesico (cuando se requiere); salas dotadas para tal fin; dotación de materiales, insumo y medicamentos propios para la actividad</v>
          </cell>
          <cell r="F1185">
            <v>1806077</v>
          </cell>
        </row>
        <row r="1186">
          <cell r="C1186">
            <v>867002</v>
          </cell>
          <cell r="D1186" t="str">
            <v>COLGAJO LOCAL SIMPLE DE PIEL ENTRE DOS A CINCO CENTIMETROS CUADRADOS</v>
          </cell>
          <cell r="E1186" t="str">
            <v>Honorarios de profesional especialista; apoyo anestesico (cuando se requiere); salas dotadas para tal fin; dotación de materiales, insumo y medicamentos propios para la actividad</v>
          </cell>
          <cell r="F1186">
            <v>1806077</v>
          </cell>
        </row>
        <row r="1187">
          <cell r="C1187">
            <v>867003</v>
          </cell>
          <cell r="D1187" t="str">
            <v>COLGAJO LOCAL SIMPLE DE PIEL DE CINCO A DIEZ CENTIMETROS CUADRADOS</v>
          </cell>
          <cell r="E1187" t="str">
            <v>Honorarios de profesional especialista; apoyo anestesico (cuando se requiere); salas dotadas para tal fin; dotación de materiales, insumo y medicamentos propios para la actividad</v>
          </cell>
          <cell r="F1187">
            <v>1806077</v>
          </cell>
        </row>
        <row r="1188">
          <cell r="C1188">
            <v>867004</v>
          </cell>
          <cell r="D1188" t="str">
            <v>COLGAJO LOCAL SIMPLE DE PIEL DE MAS DE DIEZ CENTIMETROS CUADRADOS</v>
          </cell>
          <cell r="E1188" t="str">
            <v>Honorarios de profesional especialista; apoyo anestesico (cuando se requiere); salas dotadas para tal fin; dotación de materiales, insumo y medicamentos propios para la actividad</v>
          </cell>
          <cell r="F1188">
            <v>1806077</v>
          </cell>
        </row>
        <row r="1189">
          <cell r="C1189">
            <v>867103</v>
          </cell>
          <cell r="D1189" t="str">
            <v>COLGAJO CUTANEO A DISTANCIA, EN VARIOS TIEMPOS</v>
          </cell>
          <cell r="E1189" t="str">
            <v>Honorarios de profesional especialista; apoyo anestesico (cuando se requiere); salas dotadas para tal fin; dotación de materiales, insumo y medicamentos propios para la actividad</v>
          </cell>
          <cell r="F1189">
            <v>3707340</v>
          </cell>
        </row>
        <row r="1190">
          <cell r="C1190">
            <v>867104</v>
          </cell>
          <cell r="D1190" t="str">
            <v>COLGAJO COMPUESTO A DISTANCIA, EN VARIOS TIEMPOS</v>
          </cell>
          <cell r="E1190" t="str">
            <v>Honorarios de profesional especialista; apoyo anestesico (cuando se requiere); salas dotadas para tal fin; dotación de materiales, insumo y medicamentos propios para la actividad</v>
          </cell>
          <cell r="F1190">
            <v>3707340</v>
          </cell>
        </row>
        <row r="1191">
          <cell r="C1191">
            <v>867105</v>
          </cell>
          <cell r="D1191" t="str">
            <v>COLGAJO LIBRE CUTANEO CON TECNICA MICROVASCULAR</v>
          </cell>
          <cell r="E1191" t="str">
            <v>Honorarios de profesional especialista; apoyo anestesico (cuando se requiere); salas dotadas para tal fin; dotación de materiales, insumo y medicamentos propios para la actividad</v>
          </cell>
          <cell r="F1191">
            <v>3407768</v>
          </cell>
        </row>
        <row r="1192">
          <cell r="C1192">
            <v>867108</v>
          </cell>
          <cell r="D1192" t="str">
            <v>COLGAJO COMPUESTO CON TECNICA MICROVASCULAR (EN PROPELA)</v>
          </cell>
          <cell r="E1192" t="str">
            <v>Honorarios de profesional especialista; apoyo anestesico (cuando se requiere); salas dotadas para tal fin; dotación de materiales, insumo y medicamentos propios para la actividad</v>
          </cell>
          <cell r="F1192">
            <v>4060784</v>
          </cell>
        </row>
        <row r="1193">
          <cell r="C1193">
            <v>867201</v>
          </cell>
          <cell r="D1193" t="str">
            <v>COLGAJO LOCAL DE PIEL COMPUESTO DE VECINDAD HASTA DE DOS CENTIMETROS CUADRADOS</v>
          </cell>
          <cell r="E1193" t="str">
            <v>Honorarios de profesional especialista; apoyo anestesico (cuando se requiere); salas dotadas para tal fin; dotación de materiales, insumo y medicamentos propios para la actividad</v>
          </cell>
          <cell r="F1193">
            <v>1806077</v>
          </cell>
        </row>
        <row r="1194">
          <cell r="C1194">
            <v>867202</v>
          </cell>
          <cell r="D1194" t="str">
            <v>COLGAJO LOCAL DE PIEL COMPUESTO DE VECINDAD ENTRE DOS A CINCO CENTIMETROS CUADRADOS</v>
          </cell>
          <cell r="E1194" t="str">
            <v>Honorarios de profesional especialista; apoyo anestesico (cuando se requiere); salas dotadas para tal fin; dotación de materiales, insumo y medicamentos propios para la actividad</v>
          </cell>
          <cell r="F1194">
            <v>1806077</v>
          </cell>
        </row>
        <row r="1195">
          <cell r="C1195">
            <v>867203</v>
          </cell>
          <cell r="D1195" t="str">
            <v>COLGAJO LOCAL DE PIEL COMPUESTO DE VECINDAD ENTRE CINCO A DIEZ CENTIMETROS CUADRADOS</v>
          </cell>
          <cell r="E1195" t="str">
            <v>Honorarios de profesional especialista; apoyo anestesico (cuando se requiere); salas dotadas para tal fin; dotación de materiales, insumo y medicamentos propios para la actividad</v>
          </cell>
          <cell r="F1195">
            <v>1806077</v>
          </cell>
        </row>
        <row r="1196">
          <cell r="C1196">
            <v>868602</v>
          </cell>
          <cell r="D1196" t="str">
            <v>REPOSICION UNA DE POLIETILENO</v>
          </cell>
          <cell r="E1196" t="str">
            <v>Honorarios de profesional especialista; apoyo anestesico (cuando se requiere); salas dotadas para tal fin; dotación de materiales, insumo y medicamentos propios para la actividad</v>
          </cell>
          <cell r="F1196">
            <v>504231</v>
          </cell>
        </row>
        <row r="1197">
          <cell r="C1197">
            <v>868603</v>
          </cell>
          <cell r="D1197" t="str">
            <v>RECONSTRUCCION DEL LECHO UNGUEAL CON INJERTO DE MATRIZ UNGUEAL</v>
          </cell>
          <cell r="E1197" t="str">
            <v>Honorarios de profesional especialista; apoyo anestesico (cuando se requiere); salas dotadas para tal fin; dotación de materiales, insumo y medicamentos propios para la actividad</v>
          </cell>
          <cell r="F1197">
            <v>504231</v>
          </cell>
        </row>
        <row r="1198">
          <cell r="C1198">
            <v>868604</v>
          </cell>
          <cell r="D1198" t="str">
            <v>RECONSTRUCCION DE MATRIZ UNGUEAL CON INJERTO COMPUESTO</v>
          </cell>
          <cell r="E1198" t="str">
            <v>Honorarios de profesional especialista; apoyo anestesico (cuando se requiere); salas dotadas para tal fin; dotación de materiales, insumo y medicamentos propios para la actividad</v>
          </cell>
          <cell r="F1198">
            <v>504231</v>
          </cell>
        </row>
        <row r="1199">
          <cell r="C1199">
            <v>935301</v>
          </cell>
          <cell r="D1199" t="str">
            <v>APLICACION O CAMBIO DE YESO PARA INMOVILIZACION EN MIEMBRO SUPERIOR (EXCEPTO MANO)</v>
          </cell>
          <cell r="E1199" t="str">
            <v>Honorarios de profesional especialista; apoyo anestesico (cuando se requiere); salas dotadas para tal fin; dotación de materiales, insumo y medicamentos propios para la actividad</v>
          </cell>
          <cell r="F1199">
            <v>97370</v>
          </cell>
        </row>
        <row r="1200">
          <cell r="C1200">
            <v>935302</v>
          </cell>
          <cell r="D1200" t="str">
            <v>APLICACION O CAMBIO DE YESO PARA INMOVILIZACION EN MANO</v>
          </cell>
          <cell r="E1200" t="str">
            <v>Honorarios de profesional especialista; apoyo anestesico (cuando se requiere); salas dotadas para tal fin; dotación de materiales, insumo y medicamentos propios para la actividad</v>
          </cell>
          <cell r="F1200">
            <v>78624</v>
          </cell>
        </row>
        <row r="1201">
          <cell r="C1201">
            <v>935303</v>
          </cell>
          <cell r="D1201" t="str">
            <v>APLICACION O CAMBIO DE YESO O ARNES TORACOLUMBOSACRO</v>
          </cell>
          <cell r="E1201" t="str">
            <v>Honorarios de profesional especialista; apoyo anestesico (cuando se requiere); salas dotadas para tal fin; dotación de materiales, insumo y medicamentos propios para la actividad</v>
          </cell>
          <cell r="F1201">
            <v>155883</v>
          </cell>
        </row>
        <row r="1202">
          <cell r="C1202">
            <v>935304</v>
          </cell>
          <cell r="D1202" t="str">
            <v>APLICACION O CAMBIO DE YESO PARA INMOVILIZACION EN MIEMBRO INFERIOR (MUSLO, PIERNA O TOBILLO)</v>
          </cell>
          <cell r="E1202" t="str">
            <v>Honorarios de profesional especialista; apoyo anestesico (cuando se requiere); salas dotadas para tal fin; dotación de materiales, insumo y medicamentos propios para la actividad</v>
          </cell>
          <cell r="F1202">
            <v>97370</v>
          </cell>
        </row>
        <row r="1203">
          <cell r="C1203">
            <v>935305</v>
          </cell>
          <cell r="D1203" t="str">
            <v>APLICACION O CAMBIO DE YESO EN PIE</v>
          </cell>
          <cell r="E1203" t="str">
            <v>Honorarios de profesional especialista; apoyo anestesico (cuando se requiere); salas dotadas para tal fin; dotación de materiales, insumo y medicamentos propios para la actividad</v>
          </cell>
          <cell r="F1203">
            <v>200655</v>
          </cell>
        </row>
        <row r="1204">
          <cell r="C1204">
            <v>992990</v>
          </cell>
          <cell r="D1204" t="str">
            <v>INYECCION O INFUSION DE OTRA SUSTANCIA TERAPEUTICA O PROFILACTICA</v>
          </cell>
          <cell r="E1204" t="str">
            <v>Honorarios de profesional especialista; apoyo anestesico (cuando se requiere); salas dotadas para tal fin; dotación de materiales, insumo y medicamentos propios para la actividad</v>
          </cell>
          <cell r="F1204">
            <v>229320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Hoja1"/>
    </sheetNames>
    <sheetDataSet>
      <sheetData sheetId="0">
        <row r="3">
          <cell r="B3" t="str">
            <v>CODIGO CUPS</v>
          </cell>
          <cell r="C3" t="str">
            <v>DESCRIPCION</v>
          </cell>
          <cell r="D3" t="str">
            <v>INCLUYE</v>
          </cell>
          <cell r="E3" t="str">
            <v xml:space="preserve">OFERTA </v>
          </cell>
          <cell r="G3" t="str">
            <v>NO CORRESPONDE A LA ESPECIALDAD</v>
          </cell>
        </row>
        <row r="4">
          <cell r="E4" t="str">
            <v>SI</v>
          </cell>
          <cell r="F4" t="str">
            <v>NO</v>
          </cell>
        </row>
        <row r="5">
          <cell r="B5">
            <v>760101</v>
          </cell>
          <cell r="C5" t="str">
            <v>SECUESTRECTOMIA INTRAORAL CON FIJACION INTERNA</v>
          </cell>
          <cell r="D5" t="str">
            <v>Honorarios de profesional especialista; apoyo anestesico (cuando se requiere); salas dotadas para tal fin; dotación de materiales, insumo y medicamentos propios para la actividad</v>
          </cell>
          <cell r="F5" t="e">
            <v>#N/A</v>
          </cell>
          <cell r="G5" t="e">
            <v>#N/A</v>
          </cell>
        </row>
        <row r="6">
          <cell r="B6">
            <v>760102</v>
          </cell>
          <cell r="C6" t="str">
            <v>SECUESTRECTOMIA EXTRAORAL CON FIJACION INTERNA</v>
          </cell>
          <cell r="D6" t="str">
            <v>Honorarios de profesional especialista; apoyo anestesico (cuando se requiere); salas dotadas para tal fin; dotación de materiales, insumo y medicamentos propios para la actividad</v>
          </cell>
          <cell r="F6" t="e">
            <v>#N/A</v>
          </cell>
          <cell r="G6" t="e">
            <v>#N/A</v>
          </cell>
        </row>
        <row r="7">
          <cell r="B7">
            <v>760103</v>
          </cell>
          <cell r="C7" t="str">
            <v>SECUESTRECTOMIA INTRAORAL O EXTRAORAL</v>
          </cell>
          <cell r="D7" t="str">
            <v>Honorarios de profesional especialista; apoyo anestesico (cuando se requiere); salas dotadas para tal fin; dotación de materiales, insumo y medicamentos propios para la actividad</v>
          </cell>
          <cell r="F7" t="e">
            <v>#N/A</v>
          </cell>
          <cell r="G7" t="e">
            <v>#N/A</v>
          </cell>
        </row>
        <row r="8">
          <cell r="B8">
            <v>760901</v>
          </cell>
          <cell r="C8" t="str">
            <v>OSTEOTOMIA MAXILAR PARA EXTRACCION DE CUERPO EXTRANO</v>
          </cell>
          <cell r="D8" t="str">
            <v>Honorarios de profesional especialista; apoyo anestesico (cuando se requiere); salas dotadas para tal fin; dotación de materiales, insumo y medicamentos propios para la actividad</v>
          </cell>
          <cell r="F8" t="e">
            <v>#N/A</v>
          </cell>
          <cell r="G8" t="e">
            <v>#N/A</v>
          </cell>
        </row>
        <row r="9">
          <cell r="B9">
            <v>760902</v>
          </cell>
          <cell r="C9" t="str">
            <v>DECORTICACION O CURETAJEOSEO EN HUESO FACIAL</v>
          </cell>
          <cell r="D9" t="str">
            <v>Honorarios de profesional especialista; apoyo anestesico (cuando se requiere); salas dotadas para tal fin; dotación de materiales, insumo y medicamentos propios para la actividad</v>
          </cell>
          <cell r="F9" t="e">
            <v>#N/A</v>
          </cell>
          <cell r="G9" t="e">
            <v>#N/A</v>
          </cell>
        </row>
        <row r="10">
          <cell r="B10">
            <v>761101</v>
          </cell>
          <cell r="C10" t="str">
            <v>BIOPSIA DE HUESOS MAXILARES</v>
          </cell>
          <cell r="D10" t="str">
            <v>Honorarios de profesional especialista; apoyo anestesico (cuando se requiere); salas dotadas para tal fin; dotación de materiales, insumo y medicamentos propios para la actividad</v>
          </cell>
          <cell r="F10" t="e">
            <v>#N/A</v>
          </cell>
          <cell r="G10" t="e">
            <v>#N/A</v>
          </cell>
        </row>
        <row r="11">
          <cell r="B11">
            <v>761102</v>
          </cell>
          <cell r="C11" t="str">
            <v>BIOPSIA DE PALADAROSEO</v>
          </cell>
          <cell r="D11" t="str">
            <v>Honorarios de profesional especialista; apoyo anestesico (cuando se requiere); salas dotadas para tal fin; dotación de materiales, insumo y medicamentos propios para la actividad</v>
          </cell>
          <cell r="F11" t="e">
            <v>#N/A</v>
          </cell>
          <cell r="G11" t="e">
            <v>#N/A</v>
          </cell>
        </row>
        <row r="12">
          <cell r="B12">
            <v>761201</v>
          </cell>
          <cell r="C12" t="str">
            <v>ARTROCENTESIS DIAGNOSTICA DE ARTICULACION TEMPOROMANDIBULAR</v>
          </cell>
          <cell r="D12" t="str">
            <v>Honorarios de profesional especialista; apoyo anestesico (cuando se requiere); salas dotadas para tal fin; dotación de materiales, insumo y medicamentos propios para la actividad</v>
          </cell>
          <cell r="E12" t="str">
            <v>X</v>
          </cell>
          <cell r="G12">
            <v>2876000</v>
          </cell>
        </row>
        <row r="13">
          <cell r="B13">
            <v>761301</v>
          </cell>
          <cell r="C13" t="str">
            <v>ARTROSCOPIA DIAGNOSTICA DE ARTICULACION TEMPOROMANDIBULAR</v>
          </cell>
          <cell r="D13" t="str">
            <v>Honorarios de profesional especialista; apoyo anestesico (cuando se requiere); salas dotadas para tal fin; dotación de materiales, insumo y medicamentos propios para la actividad</v>
          </cell>
          <cell r="F13" t="e">
            <v>#N/A</v>
          </cell>
          <cell r="G13" t="e">
            <v>#N/A</v>
          </cell>
        </row>
        <row r="14">
          <cell r="B14">
            <v>761302</v>
          </cell>
          <cell r="C14" t="str">
            <v>ARTROSCOPIA DIAGNOSTICA FACIAL</v>
          </cell>
          <cell r="D14" t="str">
            <v>Honorarios de profesional especialista; apoyo anestesico (cuando se requiere); salas dotadas para tal fin; dotación de materiales, insumo y medicamentos propios para la actividad</v>
          </cell>
          <cell r="F14" t="e">
            <v>#N/A</v>
          </cell>
          <cell r="G14" t="e">
            <v>#N/A</v>
          </cell>
        </row>
        <row r="15">
          <cell r="B15">
            <v>762101</v>
          </cell>
          <cell r="C15" t="str">
            <v>ENUCLEACION, RESECCION Y CURETAJE DE LESIONES BENIGNAS EN MAXILAR SUPERIOR O INFERIOR, DE MENOS DE TRES CMS, VIA TRANSMUCOSA</v>
          </cell>
          <cell r="D15" t="str">
            <v>Honorarios de profesional especialista; apoyo anestesico (cuando se requiere); salas dotadas para tal fin; dotación de materiales, insumo y medicamentos propios para la actividad</v>
          </cell>
          <cell r="F15" t="e">
            <v>#N/A</v>
          </cell>
          <cell r="G15" t="e">
            <v>#N/A</v>
          </cell>
        </row>
        <row r="16">
          <cell r="B16">
            <v>762102</v>
          </cell>
          <cell r="C16" t="str">
            <v>ENUCLEACION, RESECCION Y CURETAJE DE LESIONES BENIGNAS EN MAXILAR SUPERIOR O INFERIOR, DE MENOS DE TRES CMS, VIA TRANSCUTANEA</v>
          </cell>
          <cell r="D16" t="str">
            <v>Honorarios de profesional especialista; apoyo anestesico (cuando se requiere); salas dotadas para tal fin; dotación de materiales, insumo y medicamentos propios para la actividad</v>
          </cell>
          <cell r="F16" t="e">
            <v>#N/A</v>
          </cell>
          <cell r="G16" t="e">
            <v>#N/A</v>
          </cell>
        </row>
        <row r="17">
          <cell r="B17">
            <v>762103</v>
          </cell>
          <cell r="C17" t="str">
            <v>ENUCLEACION, RESECCION Y CURETAJE DE LESIONES BENIGNAS EN MAXILAR SUPERIOR O INFERIOR, DE MAS DE TRES CMS, VIA TRANSMUCOSA</v>
          </cell>
          <cell r="D17" t="str">
            <v>Honorarios de profesional especialista; apoyo anestesico (cuando se requiere); salas dotadas para tal fin; dotación de materiales, insumo y medicamentos propios para la actividad</v>
          </cell>
          <cell r="F17" t="e">
            <v>#N/A</v>
          </cell>
          <cell r="G17" t="e">
            <v>#N/A</v>
          </cell>
        </row>
        <row r="18">
          <cell r="B18">
            <v>762104</v>
          </cell>
          <cell r="C18" t="str">
            <v>ENUCLEACION, RESECCION Y CURETAJE DE LESIONES BENIGNAS EN MAXILAR SUPERIOR O INFERIOR, DE MAS DE TRES CMS, VIA TRANSCUTANEA</v>
          </cell>
          <cell r="D18" t="str">
            <v>Honorarios de profesional especialista; apoyo anestesico (cuando se requiere); salas dotadas para tal fin; dotación de materiales, insumo y medicamentos propios para la actividad</v>
          </cell>
          <cell r="F18" t="e">
            <v>#N/A</v>
          </cell>
          <cell r="G18" t="e">
            <v>#N/A</v>
          </cell>
        </row>
        <row r="19">
          <cell r="B19">
            <v>762105</v>
          </cell>
          <cell r="C19" t="str">
            <v>ELIMINACION DE EXOSTOSIS O TUBEROSIDADES FIBROSAS EN MAXILAR SUPERIOR O INFERIOR</v>
          </cell>
          <cell r="D19" t="str">
            <v>Honorarios de profesional especialista; apoyo anestesico (cuando se requiere); salas dotadas para tal fin; dotación de materiales, insumo y medicamentos propios para la actividad</v>
          </cell>
          <cell r="F19" t="e">
            <v>#N/A</v>
          </cell>
          <cell r="G19" t="e">
            <v>#N/A</v>
          </cell>
        </row>
        <row r="20">
          <cell r="B20">
            <v>762201</v>
          </cell>
          <cell r="C20" t="str">
            <v>RESECCION DE TUMOR MALIGNO MAXILAR O MANDIBULAR</v>
          </cell>
          <cell r="D20" t="str">
            <v>Honorarios de profesional especialista; apoyo anestesico (cuando se requiere); salas dotadas para tal fin; dotación de materiales, insumo y medicamentos propios para la actividad</v>
          </cell>
          <cell r="F20" t="e">
            <v>#N/A</v>
          </cell>
          <cell r="G20" t="e">
            <v>#N/A</v>
          </cell>
        </row>
        <row r="21">
          <cell r="B21">
            <v>762202</v>
          </cell>
          <cell r="C21" t="str">
            <v>RESECCION RADICAL DE TUMOR MALIGNO MAXILAR O MANDIBULAR</v>
          </cell>
          <cell r="D21" t="str">
            <v>Honorarios de profesional especialista; apoyo anestesico (cuando se requiere); salas dotadas para tal fin; dotación de materiales, insumo y medicamentos propios para la actividad</v>
          </cell>
          <cell r="F21" t="e">
            <v>#N/A</v>
          </cell>
          <cell r="G21" t="e">
            <v>#N/A</v>
          </cell>
        </row>
        <row r="22">
          <cell r="B22">
            <v>762301</v>
          </cell>
          <cell r="C22" t="str">
            <v>ESCLEROSIS DE REBORDE DE MAXILAR SUPERIOR O INFERIOR</v>
          </cell>
          <cell r="D22" t="str">
            <v>Honorarios de profesional especialista; apoyo anestesico (cuando se requiere); salas dotadas para tal fin; dotación de materiales, insumo y medicamentos propios para la actividad</v>
          </cell>
          <cell r="F22" t="e">
            <v>#N/A</v>
          </cell>
          <cell r="G22" t="e">
            <v>#N/A</v>
          </cell>
        </row>
        <row r="23">
          <cell r="B23">
            <v>763101</v>
          </cell>
          <cell r="C23" t="str">
            <v>MANDIBULECTOMIA PARCIAL SIMPLE, MARGINAL</v>
          </cell>
          <cell r="D23" t="str">
            <v>Honorarios de profesional especialista; apoyo anestesico (cuando se requiere); salas dotadas para tal fin; dotación de materiales, insumo y medicamentos propios para la actividad</v>
          </cell>
          <cell r="F23" t="e">
            <v>#N/A</v>
          </cell>
          <cell r="G23" t="e">
            <v>#N/A</v>
          </cell>
        </row>
        <row r="24">
          <cell r="B24">
            <v>763102</v>
          </cell>
          <cell r="C24" t="str">
            <v>MANDIBULECTOMIA PARCIAL SIMPLE, SEGMENTARIA</v>
          </cell>
          <cell r="D24" t="str">
            <v>Honorarios de profesional especialista; apoyo anestesico (cuando se requiere); salas dotadas para tal fin; dotación de materiales, insumo y medicamentos propios para la actividad</v>
          </cell>
          <cell r="F24" t="e">
            <v>#N/A</v>
          </cell>
          <cell r="G24" t="e">
            <v>#N/A</v>
          </cell>
        </row>
        <row r="25">
          <cell r="B25">
            <v>763103</v>
          </cell>
          <cell r="C25" t="str">
            <v>HEMIMANDIBULECTOMIA SIN DESARTICULACION</v>
          </cell>
          <cell r="D25" t="str">
            <v>Honorarios de profesional especialista; apoyo anestesico (cuando se requiere); salas dotadas para tal fin; dotación de materiales, insumo y medicamentos propios para la actividad</v>
          </cell>
          <cell r="F25" t="e">
            <v>#N/A</v>
          </cell>
          <cell r="G25" t="e">
            <v>#N/A</v>
          </cell>
        </row>
        <row r="26">
          <cell r="B26">
            <v>763104</v>
          </cell>
          <cell r="C26" t="str">
            <v>HEMIMANDIBULECTOMIA CON DESARTICULACION</v>
          </cell>
          <cell r="D26" t="str">
            <v>Honorarios de profesional especialista; apoyo anestesico (cuando se requiere); salas dotadas para tal fin; dotación de materiales, insumo y medicamentos propios para la actividad</v>
          </cell>
          <cell r="F26" t="e">
            <v>#N/A</v>
          </cell>
          <cell r="G26" t="e">
            <v>#N/A</v>
          </cell>
        </row>
        <row r="27">
          <cell r="B27">
            <v>763901</v>
          </cell>
          <cell r="C27" t="str">
            <v>RESECCION PARCIAL MAXILAR SIN RECONSTRUCCION</v>
          </cell>
          <cell r="D27" t="str">
            <v>Honorarios de profesional especialista; apoyo anestesico (cuando se requiere); salas dotadas para tal fin; dotación de materiales, insumo y medicamentos propios para la actividad</v>
          </cell>
          <cell r="F27" t="e">
            <v>#N/A</v>
          </cell>
          <cell r="G27" t="e">
            <v>#N/A</v>
          </cell>
        </row>
        <row r="28">
          <cell r="B28">
            <v>763902</v>
          </cell>
          <cell r="C28" t="str">
            <v>CONDILECTOMIA DE LA MANDIBULA</v>
          </cell>
          <cell r="D28" t="str">
            <v>Honorarios de profesional especialista; apoyo anestesico (cuando se requiere); salas dotadas para tal fin; dotación de materiales, insumo y medicamentos propios para la actividad</v>
          </cell>
          <cell r="F28" t="e">
            <v>#N/A</v>
          </cell>
          <cell r="G28" t="e">
            <v>#N/A</v>
          </cell>
        </row>
        <row r="29">
          <cell r="B29">
            <v>763903</v>
          </cell>
          <cell r="C29" t="str">
            <v>HEMIMAXILECTOMIA</v>
          </cell>
          <cell r="D29" t="str">
            <v>Honorarios de profesional especialista; apoyo anestesico (cuando se requiere); salas dotadas para tal fin; dotación de materiales, insumo y medicamentos propios para la actividad</v>
          </cell>
          <cell r="F29" t="e">
            <v>#N/A</v>
          </cell>
          <cell r="G29" t="e">
            <v>#N/A</v>
          </cell>
        </row>
        <row r="30">
          <cell r="B30">
            <v>764101</v>
          </cell>
          <cell r="C30" t="str">
            <v>MANDIBULECTOMIA TOTAL CON RECONSTRUCCIONOSEA</v>
          </cell>
          <cell r="D30" t="str">
            <v>Honorarios de profesional especialista; apoyo anestesico (cuando se requiere); salas dotadas para tal fin; dotación de materiales, insumo y medicamentos propios para la actividad</v>
          </cell>
          <cell r="F30" t="e">
            <v>#N/A</v>
          </cell>
          <cell r="G30" t="e">
            <v>#N/A</v>
          </cell>
        </row>
        <row r="31">
          <cell r="B31">
            <v>764201</v>
          </cell>
          <cell r="C31" t="str">
            <v>MANDIBULECTOMIA TOTAL SIN RECONSTRUCCIONOSEA</v>
          </cell>
          <cell r="D31" t="str">
            <v>Honorarios de profesional especialista; apoyo anestesico (cuando se requiere); salas dotadas para tal fin; dotación de materiales, insumo y medicamentos propios para la actividad</v>
          </cell>
          <cell r="F31" t="e">
            <v>#N/A</v>
          </cell>
          <cell r="G31" t="e">
            <v>#N/A</v>
          </cell>
        </row>
        <row r="32">
          <cell r="B32">
            <v>764301</v>
          </cell>
          <cell r="C32" t="str">
            <v>RECONSTRUCCION MANDIBULAR (TOTAL O PARCIAL)</v>
          </cell>
          <cell r="D32" t="str">
            <v>Honorarios de profesional especialista; apoyo anestesico (cuando se requiere); salas dotadas para tal fin; dotación de materiales, insumo y medicamentos propios para la actividad</v>
          </cell>
          <cell r="F32" t="e">
            <v>#N/A</v>
          </cell>
          <cell r="G32" t="e">
            <v>#N/A</v>
          </cell>
        </row>
        <row r="33">
          <cell r="B33">
            <v>764302</v>
          </cell>
          <cell r="C33" t="str">
            <v>RECONSTRUCCION MANDIBULAR (TOTAL O PARCIAL) CON INJERTOOSEO AUTOLOGO O HETEROLOGO</v>
          </cell>
          <cell r="D33" t="str">
            <v>Honorarios de profesional especialista; apoyo anestesico (cuando se requiere); salas dotadas para tal fin; dotación de materiales, insumo y medicamentos propios para la actividad</v>
          </cell>
          <cell r="F33" t="e">
            <v>#N/A</v>
          </cell>
          <cell r="G33" t="e">
            <v>#N/A</v>
          </cell>
        </row>
        <row r="34">
          <cell r="B34">
            <v>764303</v>
          </cell>
          <cell r="C34" t="str">
            <v>RECONSTRUCCION MANDIBULAR (TOTAL O PARCIAL) CON INJERTO LIBREOSEO AUTOLOGO O HETEROLOGO</v>
          </cell>
          <cell r="D34" t="str">
            <v>Honorarios de profesional especialista; apoyo anestesico (cuando se requiere); salas dotadas para tal fin; dotación de materiales, insumo y medicamentos propios para la actividad</v>
          </cell>
          <cell r="F34" t="e">
            <v>#N/A</v>
          </cell>
          <cell r="G34" t="e">
            <v>#N/A</v>
          </cell>
        </row>
        <row r="35">
          <cell r="B35">
            <v>764304</v>
          </cell>
          <cell r="C35" t="str">
            <v>RECONSTRUCCION MANDIBULAR (TOTAL O PARCIAL) CON INJERTOOSEO AUTOLOGO O HETEROLOGO, COLGAJO PEDICULADO</v>
          </cell>
          <cell r="D35" t="str">
            <v>Honorarios de profesional especialista; apoyo anestesico (cuando se requiere); salas dotadas para tal fin; dotación de materiales, insumo y medicamentos propios para la actividad</v>
          </cell>
          <cell r="F35" t="e">
            <v>#N/A</v>
          </cell>
          <cell r="G35" t="e">
            <v>#N/A</v>
          </cell>
        </row>
        <row r="36">
          <cell r="B36">
            <v>764305</v>
          </cell>
          <cell r="C36" t="str">
            <v>RECONSTRUCCION MANDIBULAR (TOTAL O PARCIAL) CON INJERTOOSEO VASCULARIZADO AUTOLOGO O HETEROLOGO</v>
          </cell>
          <cell r="D36" t="str">
            <v>Honorarios de profesional especialista; apoyo anestesico (cuando se requiere); salas dotadas para tal fin; dotación de materiales, insumo y medicamentos propios para la actividad</v>
          </cell>
          <cell r="F36" t="e">
            <v>#N/A</v>
          </cell>
          <cell r="G36" t="e">
            <v>#N/A</v>
          </cell>
        </row>
        <row r="37">
          <cell r="B37">
            <v>764401</v>
          </cell>
          <cell r="C37" t="str">
            <v>RESECCION PARCIAL MAXILAR CON RECONSTRUCCION SIMULTANEA</v>
          </cell>
          <cell r="D37" t="str">
            <v>Honorarios de profesional especialista; apoyo anestesico (cuando se requiere); salas dotadas para tal fin; dotación de materiales, insumo y medicamentos propios para la actividad</v>
          </cell>
          <cell r="F37" t="e">
            <v>#N/A</v>
          </cell>
          <cell r="G37" t="e">
            <v>#N/A</v>
          </cell>
        </row>
        <row r="38">
          <cell r="B38">
            <v>764402</v>
          </cell>
          <cell r="C38" t="str">
            <v>RESECCION TOTAL DE MAXILAR CON RECONSTRUCCION SIMULTANEA</v>
          </cell>
          <cell r="D38" t="str">
            <v>Honorarios de profesional especialista; apoyo anestesico (cuando se requiere); salas dotadas para tal fin; dotación de materiales, insumo y medicamentos propios para la actividad</v>
          </cell>
          <cell r="F38" t="e">
            <v>#N/A</v>
          </cell>
          <cell r="G38" t="e">
            <v>#N/A</v>
          </cell>
        </row>
        <row r="39">
          <cell r="B39">
            <v>764601</v>
          </cell>
          <cell r="C39" t="str">
            <v>RETROPOSICION QUIRURGICA DE LA PREMAXILA</v>
          </cell>
          <cell r="D39" t="str">
            <v>Honorarios de profesional especialista; apoyo anestesico (cuando se requiere); salas dotadas para tal fin; dotación de materiales, insumo y medicamentos propios para la actividad</v>
          </cell>
          <cell r="F39" t="e">
            <v>#N/A</v>
          </cell>
          <cell r="G39" t="e">
            <v>#N/A</v>
          </cell>
        </row>
        <row r="40">
          <cell r="B40">
            <v>765101</v>
          </cell>
          <cell r="C40" t="str">
            <v>MENISCOPEXIA TEMPOROMANDIBULAR, VIA ENDOSCOPICA</v>
          </cell>
          <cell r="D40" t="str">
            <v>Honorarios de profesional especialista; apoyo anestesico (cuando se requiere); salas dotadas para tal fin; dotación de materiales, insumo y medicamentos propios para la actividad</v>
          </cell>
          <cell r="F40" t="e">
            <v>#N/A</v>
          </cell>
          <cell r="G40" t="e">
            <v>#N/A</v>
          </cell>
        </row>
        <row r="41">
          <cell r="B41">
            <v>765105</v>
          </cell>
          <cell r="C41" t="str">
            <v>MENISCOPEXIA TEMPOROMANDIBULAR, VIA EXTERNA</v>
          </cell>
          <cell r="D41" t="str">
            <v>Honorarios de profesional especialista; apoyo anestesico (cuando se requiere); salas dotadas para tal fin; dotación de materiales, insumo y medicamentos propios para la actividad</v>
          </cell>
          <cell r="F41" t="e">
            <v>#N/A</v>
          </cell>
          <cell r="G41" t="e">
            <v>#N/A</v>
          </cell>
        </row>
        <row r="42">
          <cell r="B42">
            <v>765201</v>
          </cell>
          <cell r="C42" t="str">
            <v>MENISECTOMIA TEMPOROMANDIBULAR CON INJERTO</v>
          </cell>
          <cell r="D42" t="str">
            <v>Honorarios de profesional especialista; apoyo anestesico (cuando se requiere); salas dotadas para tal fin; dotación de materiales, insumo y medicamentos propios para la actividad</v>
          </cell>
          <cell r="F42" t="e">
            <v>#N/A</v>
          </cell>
          <cell r="G42" t="e">
            <v>#N/A</v>
          </cell>
        </row>
        <row r="43">
          <cell r="B43">
            <v>765202</v>
          </cell>
          <cell r="C43" t="str">
            <v>MENISECTOMIA TEMPOROMANDIBULAR CON COLGAJO</v>
          </cell>
          <cell r="D43" t="str">
            <v>Honorarios de profesional especialista; apoyo anestesico (cuando se requiere); salas dotadas para tal fin; dotación de materiales, insumo y medicamentos propios para la actividad</v>
          </cell>
          <cell r="F43" t="e">
            <v>#N/A</v>
          </cell>
          <cell r="G43" t="e">
            <v>#N/A</v>
          </cell>
        </row>
        <row r="44">
          <cell r="B44">
            <v>765301</v>
          </cell>
          <cell r="C44" t="str">
            <v>REEMPLAZO TOTAL DE ARTICULACION TEMPOROMANDIBULAR, CON INJERTO</v>
          </cell>
          <cell r="D44" t="str">
            <v>Honorarios de profesional especialista; apoyo anestesico (cuando se requiere); salas dotadas para tal fin; dotación de materiales, insumo y medicamentos propios para la actividad</v>
          </cell>
          <cell r="F44" t="e">
            <v>#N/A</v>
          </cell>
          <cell r="G44" t="e">
            <v>#N/A</v>
          </cell>
        </row>
        <row r="45">
          <cell r="B45">
            <v>765302</v>
          </cell>
          <cell r="C45" t="str">
            <v>REEMPLAZO TOTAL DE ARTICULACION TEMPOROMANDIBULAR CON IMPLANTE ALOPLASTICO</v>
          </cell>
          <cell r="D45" t="str">
            <v>Honorarios de profesional especialista; apoyo anestesico (cuando se requiere); salas dotadas para tal fin; dotación de materiales, insumo y medicamentos propios para la actividad</v>
          </cell>
          <cell r="F45" t="e">
            <v>#N/A</v>
          </cell>
          <cell r="G45" t="e">
            <v>#N/A</v>
          </cell>
        </row>
        <row r="46">
          <cell r="B46">
            <v>765401</v>
          </cell>
          <cell r="C46" t="str">
            <v>REMODELACION DEL CARTILAGO ARTICULAR TEMPOROMANDIBULAR VIA ENDOSCOPICA</v>
          </cell>
          <cell r="D46" t="str">
            <v>Honorarios de profesional especialista; apoyo anestesico (cuando se requiere); salas dotadas para tal fin; dotación de materiales, insumo y medicamentos propios para la actividad</v>
          </cell>
          <cell r="F46" t="e">
            <v>#N/A</v>
          </cell>
          <cell r="G46" t="e">
            <v>#N/A</v>
          </cell>
        </row>
        <row r="47">
          <cell r="B47">
            <v>766101</v>
          </cell>
          <cell r="C47" t="str">
            <v>OSTEOPLASTIA CERRADA (OSTEOTOMIA) DE RAMA MANDIBULAR</v>
          </cell>
          <cell r="D47" t="str">
            <v>Honorarios de profesional especialista; apoyo anestesico (cuando se requiere); salas dotadas para tal fin; dotación de materiales, insumo y medicamentos propios para la actividad</v>
          </cell>
          <cell r="F47" t="e">
            <v>#N/A</v>
          </cell>
          <cell r="G47" t="e">
            <v>#N/A</v>
          </cell>
        </row>
        <row r="48">
          <cell r="B48">
            <v>766201</v>
          </cell>
          <cell r="C48" t="str">
            <v>OSTEOTOMIA DE RAMA MANDIBULAR VIA TRANS MUCOSA CON FIJACION INTERNA</v>
          </cell>
          <cell r="D48" t="str">
            <v>Honorarios de profesional especialista; apoyo anestesico (cuando se requiere); salas dotadas para tal fin; dotación de materiales, insumo y medicamentos propios para la actividad</v>
          </cell>
          <cell r="F48" t="e">
            <v>#N/A</v>
          </cell>
          <cell r="G48" t="e">
            <v>#N/A</v>
          </cell>
        </row>
        <row r="49">
          <cell r="B49">
            <v>766202</v>
          </cell>
          <cell r="C49" t="str">
            <v>OSTEOTOMIA RAMA MANDIBULAR VIA TRANSCUTANEA CON FIJACION INTERNA</v>
          </cell>
          <cell r="D49" t="str">
            <v>Honorarios de profesional especialista; apoyo anestesico (cuando se requiere); salas dotadas para tal fin; dotación de materiales, insumo y medicamentos propios para la actividad</v>
          </cell>
          <cell r="F49" t="e">
            <v>#N/A</v>
          </cell>
          <cell r="G49" t="e">
            <v>#N/A</v>
          </cell>
        </row>
        <row r="50">
          <cell r="B50">
            <v>766203</v>
          </cell>
          <cell r="C50" t="str">
            <v>OSTEOTOMIA DE RAMA MANDIBULAR VIA TRANS MUCOSA O VIA TRANSCUTANEA</v>
          </cell>
          <cell r="D50" t="str">
            <v>Honorarios de profesional especialista; apoyo anestesico (cuando se requiere); salas dotadas para tal fin; dotación de materiales, insumo y medicamentos propios para la actividad</v>
          </cell>
          <cell r="F50" t="e">
            <v>#N/A</v>
          </cell>
          <cell r="G50" t="e">
            <v>#N/A</v>
          </cell>
        </row>
        <row r="51">
          <cell r="B51">
            <v>766205</v>
          </cell>
          <cell r="C51" t="str">
            <v>CORONOIDECTOMIA</v>
          </cell>
          <cell r="D51" t="str">
            <v>Honorarios de profesional especialista; apoyo anestesico (cuando se requiere); salas dotadas para tal fin; dotación de materiales, insumo y medicamentos propios para la actividad</v>
          </cell>
          <cell r="F51" t="e">
            <v>#N/A</v>
          </cell>
          <cell r="G51" t="e">
            <v>#N/A</v>
          </cell>
        </row>
        <row r="52">
          <cell r="B52">
            <v>766301</v>
          </cell>
          <cell r="C52" t="str">
            <v>OSTEOTOMIA DE CUERPO MANDIBULAR VIA TRANS MUCOSA CON FIJACION INTERNA</v>
          </cell>
          <cell r="D52" t="str">
            <v>Honorarios de profesional especialista; apoyo anestesico (cuando se requiere); salas dotadas para tal fin; dotación de materiales, insumo y medicamentos propios para la actividad</v>
          </cell>
          <cell r="F52" t="e">
            <v>#N/A</v>
          </cell>
          <cell r="G52" t="e">
            <v>#N/A</v>
          </cell>
        </row>
        <row r="53">
          <cell r="B53">
            <v>766302</v>
          </cell>
          <cell r="C53" t="str">
            <v>OSTEOTOMIA DE CUERPO MANDIBULAR VIA TRANSCUTANEA CON FIJACION INTERNA</v>
          </cell>
          <cell r="D53" t="str">
            <v>Honorarios de profesional especialista; apoyo anestesico (cuando se requiere); salas dotadas para tal fin; dotación de materiales, insumo y medicamentos propios para la actividad</v>
          </cell>
          <cell r="F53" t="e">
            <v>#N/A</v>
          </cell>
          <cell r="G53" t="e">
            <v>#N/A</v>
          </cell>
        </row>
        <row r="54">
          <cell r="B54">
            <v>766303</v>
          </cell>
          <cell r="C54" t="str">
            <v>OSTEOTOMIA DE CUERPO MANDIBULAR VIA TRANS MUCOSA O TRANSCUTANEA</v>
          </cell>
          <cell r="D54" t="str">
            <v>Honorarios de profesional especialista; apoyo anestesico (cuando se requiere); salas dotadas para tal fin; dotación de materiales, insumo y medicamentos propios para la actividad</v>
          </cell>
          <cell r="F54" t="e">
            <v>#N/A</v>
          </cell>
          <cell r="G54" t="e">
            <v>#N/A</v>
          </cell>
        </row>
        <row r="55">
          <cell r="B55">
            <v>766401</v>
          </cell>
          <cell r="C55" t="str">
            <v>OSTEOTOMIA SUBAPICAL MANDIBULAR</v>
          </cell>
          <cell r="D55" t="str">
            <v>Honorarios de profesional especialista; apoyo anestesico (cuando se requiere); salas dotadas para tal fin; dotación de materiales, insumo y medicamentos propios para la actividad</v>
          </cell>
          <cell r="F55" t="e">
            <v>#N/A</v>
          </cell>
          <cell r="G55" t="e">
            <v>#N/A</v>
          </cell>
        </row>
        <row r="56">
          <cell r="B56">
            <v>766402</v>
          </cell>
          <cell r="C56" t="str">
            <v>CORTICOTOMIA MANDIBULAR</v>
          </cell>
          <cell r="D56" t="str">
            <v>Honorarios de profesional especialista; apoyo anestesico (cuando se requiere); salas dotadas para tal fin; dotación de materiales, insumo y medicamentos propios para la actividad</v>
          </cell>
          <cell r="F56" t="e">
            <v>#N/A</v>
          </cell>
          <cell r="G56" t="e">
            <v>#N/A</v>
          </cell>
        </row>
        <row r="57">
          <cell r="B57">
            <v>766403</v>
          </cell>
          <cell r="C57" t="str">
            <v>OSTEOTOMIA DE MENTON CON FIJACION INTERNA</v>
          </cell>
          <cell r="D57" t="str">
            <v>Honorarios de profesional especialista; apoyo anestesico (cuando se requiere); salas dotadas para tal fin; dotación de materiales, insumo y medicamentos propios para la actividad</v>
          </cell>
          <cell r="F57" t="e">
            <v>#N/A</v>
          </cell>
          <cell r="G57" t="e">
            <v>#N/A</v>
          </cell>
        </row>
        <row r="58">
          <cell r="B58">
            <v>766501</v>
          </cell>
          <cell r="C58" t="str">
            <v>OSTEOTOMIA LEFORT I SEGMENTARIA, CON FIJACION INTERNA</v>
          </cell>
          <cell r="D58" t="str">
            <v>Honorarios de profesional especialista; apoyo anestesico (cuando se requiere); salas dotadas para tal fin; dotación de materiales, insumo y medicamentos propios para la actividad</v>
          </cell>
          <cell r="F58" t="e">
            <v>#N/A</v>
          </cell>
          <cell r="G58" t="e">
            <v>#N/A</v>
          </cell>
        </row>
        <row r="59">
          <cell r="B59">
            <v>766601</v>
          </cell>
          <cell r="C59" t="str">
            <v>OSTEOTOMIA LEFORT I CON FIJACION INTERNA</v>
          </cell>
          <cell r="D59" t="str">
            <v>Honorarios de profesional especialista; apoyo anestesico (cuando se requiere); salas dotadas para tal fin; dotación de materiales, insumo y medicamentos propios para la actividad</v>
          </cell>
          <cell r="F59" t="e">
            <v>#N/A</v>
          </cell>
          <cell r="G59" t="e">
            <v>#N/A</v>
          </cell>
        </row>
        <row r="60">
          <cell r="B60">
            <v>766602</v>
          </cell>
          <cell r="C60" t="str">
            <v>OSTEOTOMIA SUBAPICAL CON FIJACION INTERNA</v>
          </cell>
          <cell r="D60" t="str">
            <v>Honorarios de profesional especialista; apoyo anestesico (cuando se requiere); salas dotadas para tal fin; dotación de materiales, insumo y medicamentos propios para la actividad</v>
          </cell>
          <cell r="F60" t="e">
            <v>#N/A</v>
          </cell>
          <cell r="G60" t="e">
            <v>#N/A</v>
          </cell>
        </row>
        <row r="61">
          <cell r="B61">
            <v>766603</v>
          </cell>
          <cell r="C61" t="str">
            <v>OSTEOTOMIA LEFORT II CON FIJACION INTERNA</v>
          </cell>
          <cell r="D61" t="str">
            <v>Honorarios de profesional especialista; apoyo anestesico (cuando se requiere); salas dotadas para tal fin; dotación de materiales, insumo y medicamentos propios para la actividad</v>
          </cell>
          <cell r="F61" t="e">
            <v>#N/A</v>
          </cell>
          <cell r="G61" t="e">
            <v>#N/A</v>
          </cell>
        </row>
        <row r="62">
          <cell r="B62">
            <v>766604</v>
          </cell>
          <cell r="C62" t="str">
            <v>OSTEOTOMIA LEFORT III CON FIJACION INTERNA</v>
          </cell>
          <cell r="D62" t="str">
            <v>Honorarios de profesional especialista; apoyo anestesico (cuando se requiere); salas dotadas para tal fin; dotación de materiales, insumo y medicamentos propios para la actividad</v>
          </cell>
          <cell r="F62" t="e">
            <v>#N/A</v>
          </cell>
          <cell r="G62" t="e">
            <v>#N/A</v>
          </cell>
        </row>
        <row r="63">
          <cell r="B63">
            <v>766605</v>
          </cell>
          <cell r="C63" t="str">
            <v>CORTICOTOMIA TIPO LEFORT I (DISYUNCION PALATINA)</v>
          </cell>
          <cell r="D63" t="str">
            <v>Honorarios de profesional especialista; apoyo anestesico (cuando se requiere); salas dotadas para tal fin; dotación de materiales, insumo y medicamentos propios para la actividad</v>
          </cell>
          <cell r="F63" t="e">
            <v>#N/A</v>
          </cell>
          <cell r="G63" t="e">
            <v>#N/A</v>
          </cell>
        </row>
        <row r="64">
          <cell r="B64">
            <v>766606</v>
          </cell>
          <cell r="C64" t="str">
            <v>CORTICOTOMIA TIPO LEFORT II</v>
          </cell>
          <cell r="D64" t="str">
            <v>Honorarios de profesional especialista; apoyo anestesico (cuando se requiere); salas dotadas para tal fin; dotación de materiales, insumo y medicamentos propios para la actividad</v>
          </cell>
          <cell r="F64" t="e">
            <v>#N/A</v>
          </cell>
          <cell r="G64" t="e">
            <v>#N/A</v>
          </cell>
        </row>
        <row r="65">
          <cell r="B65">
            <v>766607</v>
          </cell>
          <cell r="C65" t="str">
            <v>CORTICOTOMIA TIPO LEFORT III</v>
          </cell>
          <cell r="D65" t="str">
            <v>Honorarios de profesional especialista; apoyo anestesico (cuando se requiere); salas dotadas para tal fin; dotación de materiales, insumo y medicamentos propios para la actividad</v>
          </cell>
          <cell r="F65" t="e">
            <v>#N/A</v>
          </cell>
          <cell r="G65" t="e">
            <v>#N/A</v>
          </cell>
        </row>
        <row r="66">
          <cell r="B66">
            <v>766608</v>
          </cell>
          <cell r="C66" t="str">
            <v>OSTEOTOMIA LE FORT I CON DISTRACCION OSTEOGENICA</v>
          </cell>
          <cell r="D66" t="str">
            <v>Honorarios de profesional especialista; apoyo anestesico (cuando se requiere); salas dotadas para tal fin; dotación de materiales, insumo y medicamentos propios para la actividad</v>
          </cell>
          <cell r="F66" t="e">
            <v>#N/A</v>
          </cell>
          <cell r="G66" t="e">
            <v>#N/A</v>
          </cell>
        </row>
        <row r="67">
          <cell r="B67">
            <v>766609</v>
          </cell>
          <cell r="C67" t="str">
            <v>OSTEOTOMIA LE FORT II CON DISTRACCION OSTEOGENICA</v>
          </cell>
          <cell r="D67" t="str">
            <v>Honorarios de profesional especialista; apoyo anestesico (cuando se requiere); salas dotadas para tal fin; dotación de materiales, insumo y medicamentos propios para la actividad</v>
          </cell>
          <cell r="F67" t="e">
            <v>#N/A</v>
          </cell>
          <cell r="G67" t="e">
            <v>#N/A</v>
          </cell>
        </row>
        <row r="68">
          <cell r="B68">
            <v>766610</v>
          </cell>
          <cell r="C68" t="str">
            <v>OSTEOTOMIA LE FORT III CON DISTRACCION OSTEOGENICA</v>
          </cell>
          <cell r="D68" t="str">
            <v>Honorarios de profesional especialista; apoyo anestesico (cuando se requiere); salas dotadas para tal fin; dotación de materiales, insumo y medicamentos propios para la actividad</v>
          </cell>
          <cell r="F68" t="e">
            <v>#N/A</v>
          </cell>
          <cell r="G68" t="e">
            <v>#N/A</v>
          </cell>
        </row>
        <row r="69">
          <cell r="B69">
            <v>766701</v>
          </cell>
          <cell r="C69" t="str">
            <v>GENIOPLASTIA CON FIJACION INTERNA</v>
          </cell>
          <cell r="D69" t="str">
            <v>Honorarios de profesional especialista; apoyo anestesico (cuando se requiere); salas dotadas para tal fin; dotación de materiales, insumo y medicamentos propios para la actividad</v>
          </cell>
          <cell r="F69" t="e">
            <v>#N/A</v>
          </cell>
          <cell r="G69" t="e">
            <v>#N/A</v>
          </cell>
        </row>
        <row r="70">
          <cell r="B70">
            <v>766901</v>
          </cell>
          <cell r="C70" t="str">
            <v>SUSPENSION ESQUELETICA EN FRACTURAS U OSTEOTOMIAS FACIALES</v>
          </cell>
          <cell r="D70" t="str">
            <v>Honorarios de profesional especialista; apoyo anestesico (cuando se requiere); salas dotadas para tal fin; dotación de materiales, insumo y medicamentos propios para la actividad</v>
          </cell>
          <cell r="F70" t="e">
            <v>#N/A</v>
          </cell>
          <cell r="G70" t="e">
            <v>#N/A</v>
          </cell>
        </row>
        <row r="71">
          <cell r="B71">
            <v>766902</v>
          </cell>
          <cell r="C71" t="str">
            <v>OSTEOTOMIA DESLIZANTE (VISERA)</v>
          </cell>
          <cell r="D71" t="str">
            <v>Honorarios de profesional especialista; apoyo anestesico (cuando se requiere); salas dotadas para tal fin; dotación de materiales, insumo y medicamentos propios para la actividad</v>
          </cell>
          <cell r="F71" t="e">
            <v>#N/A</v>
          </cell>
          <cell r="G71" t="e">
            <v>#N/A</v>
          </cell>
        </row>
        <row r="72">
          <cell r="B72">
            <v>766903</v>
          </cell>
          <cell r="C72" t="str">
            <v>OSTEOPLASTIA SIMULTANEA DE VARIOS HUESOS FACIALES</v>
          </cell>
          <cell r="D72" t="str">
            <v>Honorarios de profesional especialista; apoyo anestesico (cuando se requiere); salas dotadas para tal fin; dotación de materiales, insumo y medicamentos propios para la actividad</v>
          </cell>
          <cell r="F72" t="e">
            <v>#N/A</v>
          </cell>
          <cell r="G72" t="e">
            <v>#N/A</v>
          </cell>
        </row>
        <row r="73">
          <cell r="B73">
            <v>766970</v>
          </cell>
          <cell r="C73" t="str">
            <v>LAVADO Y DESBRIDAMIENTO DE FRACTURA ABIERTA DE HUESOS FACIALES</v>
          </cell>
          <cell r="D73" t="str">
            <v>Honorarios de profesional especialista; apoyo anestesico (cuando se requiere); salas dotadas para tal fin; dotación de materiales, insumo y medicamentos propios para la actividad</v>
          </cell>
          <cell r="F73" t="e">
            <v>#N/A</v>
          </cell>
          <cell r="G73" t="e">
            <v>#N/A</v>
          </cell>
        </row>
        <row r="74">
          <cell r="B74">
            <v>767201</v>
          </cell>
          <cell r="C74" t="str">
            <v>REDUCCION ABIERTA DE FRACTURA DE ARCO CIGOMATICO CON FIJACION INTERNA</v>
          </cell>
          <cell r="D74" t="str">
            <v>Honorarios de profesional especialista; apoyo anestesico (cuando se requiere); salas dotadas para tal fin; dotación de materiales, insumo y medicamentos propios para la actividad</v>
          </cell>
          <cell r="F74" t="e">
            <v>#N/A</v>
          </cell>
          <cell r="G74" t="e">
            <v>#N/A</v>
          </cell>
        </row>
        <row r="75">
          <cell r="B75">
            <v>767202</v>
          </cell>
          <cell r="C75" t="str">
            <v>REDUCCION ABIERTA DE FRACTURA DE ARCO CIGOMATICO</v>
          </cell>
          <cell r="D75" t="str">
            <v>Honorarios de profesional especialista; apoyo anestesico (cuando se requiere); salas dotadas para tal fin; dotación de materiales, insumo y medicamentos propios para la actividad</v>
          </cell>
          <cell r="F75" t="e">
            <v>#N/A</v>
          </cell>
          <cell r="G75" t="e">
            <v>#N/A</v>
          </cell>
        </row>
        <row r="76">
          <cell r="B76">
            <v>767203</v>
          </cell>
          <cell r="C76" t="str">
            <v>REDUCCION ABIERTA DE FRACTURA MALAR, CON REDUCCION PISO DEORBITA INJERTO O FIJACION INTERNA</v>
          </cell>
          <cell r="D76" t="str">
            <v>Honorarios de profesional especialista; apoyo anestesico (cuando se requiere); salas dotadas para tal fin; dotación de materiales, insumo y medicamentos propios para la actividad</v>
          </cell>
          <cell r="F76" t="e">
            <v>#N/A</v>
          </cell>
          <cell r="G76" t="e">
            <v>#N/A</v>
          </cell>
        </row>
        <row r="77">
          <cell r="B77">
            <v>767301</v>
          </cell>
          <cell r="C77" t="str">
            <v>REDUCCION CERRADA DE FRACTURA HEMI LEFORT I, CON FIJACION INTERMAXILAR, TUTORES Y HALOS DE TRACCION</v>
          </cell>
          <cell r="D77" t="str">
            <v>Honorarios de profesional especialista; apoyo anestesico (cuando se requiere); salas dotadas para tal fin; dotación de materiales, insumo y medicamentos propios para la actividad</v>
          </cell>
          <cell r="F77" t="e">
            <v>#N/A</v>
          </cell>
          <cell r="G77" t="e">
            <v>#N/A</v>
          </cell>
        </row>
        <row r="78">
          <cell r="B78">
            <v>767302</v>
          </cell>
          <cell r="C78" t="str">
            <v>REDUCCION CERRADA DE FRACTURA LEFORT I, CON FIJACION INTERMAXILAR, TUTORES Y HALOS DE TRACCION</v>
          </cell>
          <cell r="D78" t="str">
            <v>Honorarios de profesional especialista; apoyo anestesico (cuando se requiere); salas dotadas para tal fin; dotación de materiales, insumo y medicamentos propios para la actividad</v>
          </cell>
          <cell r="F78" t="e">
            <v>#N/A</v>
          </cell>
          <cell r="G78" t="e">
            <v>#N/A</v>
          </cell>
        </row>
        <row r="79">
          <cell r="B79">
            <v>767303</v>
          </cell>
          <cell r="C79" t="str">
            <v>REDUCCION CERRADA DE FRACTURA LEFORT II, CON FIJACION INTERMAXILAR, TUTORES Y HALOS DE TRACCION</v>
          </cell>
          <cell r="D79" t="str">
            <v>Honorarios de profesional especialista; apoyo anestesico (cuando se requiere); salas dotadas para tal fin; dotación de materiales, insumo y medicamentos propios para la actividad</v>
          </cell>
          <cell r="F79" t="e">
            <v>#N/A</v>
          </cell>
          <cell r="G79" t="e">
            <v>#N/A</v>
          </cell>
        </row>
        <row r="80">
          <cell r="B80">
            <v>767304</v>
          </cell>
          <cell r="C80" t="str">
            <v>REDUCCION CERRADA DE FRACTURA LEFORT III, CON FIJACION INTERMAXILAR, TUTORES Y HALOS DE TRACCION</v>
          </cell>
          <cell r="D80" t="str">
            <v>Honorarios de profesional especialista; apoyo anestesico (cuando se requiere); salas dotadas para tal fin; dotación de materiales, insumo y medicamentos propios para la actividad</v>
          </cell>
          <cell r="F80" t="e">
            <v>#N/A</v>
          </cell>
          <cell r="G80" t="e">
            <v>#N/A</v>
          </cell>
        </row>
        <row r="81">
          <cell r="B81">
            <v>767401</v>
          </cell>
          <cell r="C81" t="str">
            <v>REDUCCION ABIERTA DE FRACTURA HEMI LEFORT I, CON FIJACION INTERNA</v>
          </cell>
          <cell r="D81" t="str">
            <v>Honorarios de profesional especialista; apoyo anestesico (cuando se requiere); salas dotadas para tal fin; dotación de materiales, insumo y medicamentos propios para la actividad</v>
          </cell>
          <cell r="F81" t="e">
            <v>#N/A</v>
          </cell>
          <cell r="G81" t="e">
            <v>#N/A</v>
          </cell>
        </row>
        <row r="82">
          <cell r="B82">
            <v>767402</v>
          </cell>
          <cell r="C82" t="str">
            <v>REDUCCION ABIERTA DE FRACTURA LEFORT I, CON FIJACION INTERNA</v>
          </cell>
          <cell r="D82" t="str">
            <v>Honorarios de profesional especialista; apoyo anestesico (cuando se requiere); salas dotadas para tal fin; dotación de materiales, insumo y medicamentos propios para la actividad</v>
          </cell>
          <cell r="F82" t="e">
            <v>#N/A</v>
          </cell>
          <cell r="G82" t="e">
            <v>#N/A</v>
          </cell>
        </row>
        <row r="83">
          <cell r="B83">
            <v>767403</v>
          </cell>
          <cell r="C83" t="str">
            <v>REDUCCION ABIERTA DE FRACTURA LEFORT II, CON FIJACION INTERNA</v>
          </cell>
          <cell r="D83" t="str">
            <v>Honorarios de profesional especialista; apoyo anestesico (cuando se requiere); salas dotadas para tal fin; dotación de materiales, insumo y medicamentos propios para la actividad</v>
          </cell>
          <cell r="F83" t="e">
            <v>#N/A</v>
          </cell>
          <cell r="G83" t="e">
            <v>#N/A</v>
          </cell>
        </row>
        <row r="84">
          <cell r="B84">
            <v>767404</v>
          </cell>
          <cell r="C84" t="str">
            <v>REDUCCION ABIERTA DE FRACTURA LEFORT III, CON FIJACION INTERNA</v>
          </cell>
          <cell r="D84" t="str">
            <v>Honorarios de profesional especialista; apoyo anestesico (cuando se requiere); salas dotadas para tal fin; dotación de materiales, insumo y medicamentos propios para la actividad</v>
          </cell>
          <cell r="F84" t="e">
            <v>#N/A</v>
          </cell>
          <cell r="G84" t="e">
            <v>#N/A</v>
          </cell>
        </row>
        <row r="85">
          <cell r="B85">
            <v>767501</v>
          </cell>
          <cell r="C85" t="str">
            <v>REDUCCION CERRADA FRACTURA DE CONDILO</v>
          </cell>
          <cell r="D85" t="str">
            <v>Honorarios de profesional especialista; apoyo anestesico (cuando se requiere); salas dotadas para tal fin; dotación de materiales, insumo y medicamentos propios para la actividad</v>
          </cell>
          <cell r="F85" t="e">
            <v>#N/A</v>
          </cell>
          <cell r="G85" t="e">
            <v>#N/A</v>
          </cell>
        </row>
        <row r="86">
          <cell r="B86">
            <v>767502</v>
          </cell>
          <cell r="C86" t="str">
            <v>REDUCCION CERRADA DE FRACTURA SIMPLE DE CUERPO O RAMA MANDIBULAR</v>
          </cell>
          <cell r="D86" t="str">
            <v>Honorarios de profesional especialista; apoyo anestesico (cuando se requiere); salas dotadas para tal fin; dotación de materiales, insumo y medicamentos propios para la actividad</v>
          </cell>
          <cell r="F86" t="e">
            <v>#N/A</v>
          </cell>
          <cell r="G86" t="e">
            <v>#N/A</v>
          </cell>
        </row>
        <row r="87">
          <cell r="B87">
            <v>767503</v>
          </cell>
          <cell r="C87" t="str">
            <v>REDUCCION CERRADA DE FRACTURA MULTIPLE DE CUERPO O RAMA MANDIBULAR</v>
          </cell>
          <cell r="D87" t="str">
            <v>Honorarios de profesional especialista; apoyo anestesico (cuando se requiere); salas dotadas para tal fin; dotación de materiales, insumo y medicamentos propios para la actividad</v>
          </cell>
          <cell r="F87" t="e">
            <v>#N/A</v>
          </cell>
          <cell r="G87" t="e">
            <v>#N/A</v>
          </cell>
        </row>
        <row r="88">
          <cell r="B88">
            <v>767601</v>
          </cell>
          <cell r="C88" t="str">
            <v>REDUCCION ABIERTA DE FRACTURA DE CONDILO, CON FIJACION INTERNA</v>
          </cell>
          <cell r="D88" t="str">
            <v>Honorarios de profesional especialista; apoyo anestesico (cuando se requiere); salas dotadas para tal fin; dotación de materiales, insumo y medicamentos propios para la actividad</v>
          </cell>
          <cell r="F88" t="e">
            <v>#N/A</v>
          </cell>
          <cell r="G88" t="e">
            <v>#N/A</v>
          </cell>
        </row>
        <row r="89">
          <cell r="B89">
            <v>767602</v>
          </cell>
          <cell r="C89" t="str">
            <v>REDUCCION ABIERTA DE FRACTURA SIMPLE DE CUERPO O RAMA MANDIBULAR, CON FIJACION INTERNA</v>
          </cell>
          <cell r="D89" t="str">
            <v>Honorarios de profesional especialista; apoyo anestesico (cuando se requiere); salas dotadas para tal fin; dotación de materiales, insumo y medicamentos propios para la actividad</v>
          </cell>
          <cell r="F89" t="e">
            <v>#N/A</v>
          </cell>
          <cell r="G89" t="e">
            <v>#N/A</v>
          </cell>
        </row>
        <row r="90">
          <cell r="B90">
            <v>767603</v>
          </cell>
          <cell r="C90" t="str">
            <v>REDUCCION ABIERTA DE FRACTURA MULTIPLE DE CUERPO O RAMA MANDIBULAR, CON FIJACION INTERNA</v>
          </cell>
          <cell r="D90" t="str">
            <v>Honorarios de profesional especialista; apoyo anestesico (cuando se requiere); salas dotadas para tal fin; dotación de materiales, insumo y medicamentos propios para la actividad</v>
          </cell>
          <cell r="F90" t="e">
            <v>#N/A</v>
          </cell>
          <cell r="G90" t="e">
            <v>#N/A</v>
          </cell>
        </row>
        <row r="91">
          <cell r="B91">
            <v>767604</v>
          </cell>
          <cell r="C91" t="str">
            <v>REDUCCION ABIERTA DE FRACTURA MULTIPLE DE CUERPO O RAMA MANDIBULAR, CON FIJACION EXTERNA</v>
          </cell>
          <cell r="D91" t="str">
            <v>Honorarios de profesional especialista; apoyo anestesico (cuando se requiere); salas dotadas para tal fin; dotación de materiales, insumo y medicamentos propios para la actividad</v>
          </cell>
          <cell r="F91" t="e">
            <v>#N/A</v>
          </cell>
          <cell r="G91" t="e">
            <v>#N/A</v>
          </cell>
        </row>
        <row r="92">
          <cell r="B92">
            <v>767605</v>
          </cell>
          <cell r="C92" t="str">
            <v>REDUCCION DE FRACTURA CONDILAR CON FIJACION INTERNA VIA ENDOSCOPICA</v>
          </cell>
          <cell r="D92" t="str">
            <v>Honorarios de profesional especialista; apoyo anestesico (cuando se requiere); salas dotadas para tal fin; dotación de materiales, insumo y medicamentos propios para la actividad</v>
          </cell>
          <cell r="F92" t="e">
            <v>#N/A</v>
          </cell>
          <cell r="G92" t="e">
            <v>#N/A</v>
          </cell>
        </row>
        <row r="93">
          <cell r="B93">
            <v>767701</v>
          </cell>
          <cell r="C93" t="str">
            <v>REDUCCION ABIERTA DE FRACTURAS DENTOALVEOLARES, CON FIJACION</v>
          </cell>
          <cell r="D93" t="str">
            <v>Honorarios de profesional especialista; apoyo anestesico (cuando se requiere); salas dotadas para tal fin; dotación de materiales, insumo y medicamentos propios para la actividad</v>
          </cell>
          <cell r="F93" t="e">
            <v>#N/A</v>
          </cell>
          <cell r="G93" t="e">
            <v>#N/A</v>
          </cell>
        </row>
        <row r="94">
          <cell r="B94">
            <v>767702</v>
          </cell>
          <cell r="C94" t="str">
            <v>REDUCCION ABIERTA DE FRACTURAS DENTOALVEOLARES CON REIMPLANTE HASTA TRES DIENTES, CON FIJACION</v>
          </cell>
          <cell r="D94" t="str">
            <v>Honorarios de profesional especialista; apoyo anestesico (cuando se requiere); salas dotadas para tal fin; dotación de materiales, insumo y medicamentos propios para la actividad</v>
          </cell>
          <cell r="F94" t="e">
            <v>#N/A</v>
          </cell>
          <cell r="G94" t="e">
            <v>#N/A</v>
          </cell>
        </row>
        <row r="95">
          <cell r="B95">
            <v>767703</v>
          </cell>
          <cell r="C95" t="str">
            <v>REDUCCION ABIERTA DE FRACTURAS DENTOALVEOLARES CON REIMPLANTE DE MAS DE TRES DIENTES, CON FIJACION</v>
          </cell>
          <cell r="D95" t="str">
            <v>Honorarios de profesional especialista; apoyo anestesico (cuando se requiere); salas dotadas para tal fin; dotación de materiales, insumo y medicamentos propios para la actividad</v>
          </cell>
          <cell r="F95" t="e">
            <v>#N/A</v>
          </cell>
          <cell r="G95" t="e">
            <v>#N/A</v>
          </cell>
        </row>
        <row r="96">
          <cell r="B96">
            <v>767705</v>
          </cell>
          <cell r="C96" t="str">
            <v>REDUCCION Y FIJACION DE LUXACION DENTOALVEOLAR QUE COMPROMETE HASTA TRES DIENTES</v>
          </cell>
          <cell r="D96" t="str">
            <v>Honorarios de profesional especialista; apoyo anestesico (cuando se requiere); salas dotadas para tal fin; dotación de materiales, insumo y medicamentos propios para la actividad</v>
          </cell>
          <cell r="F96" t="e">
            <v>#N/A</v>
          </cell>
          <cell r="G96" t="e">
            <v>#N/A</v>
          </cell>
        </row>
        <row r="97">
          <cell r="B97">
            <v>767706</v>
          </cell>
          <cell r="C97" t="str">
            <v>REDUCCION Y FIJACION DE LUXACION DENTOALVEOLAR QUE COMPROMETE MAS DE TRES DIENTES</v>
          </cell>
          <cell r="D97" t="str">
            <v>Honorarios de profesional especialista; apoyo anestesico (cuando se requiere); salas dotadas para tal fin; dotación de materiales, insumo y medicamentos propios para la actividad</v>
          </cell>
          <cell r="F97" t="e">
            <v>#N/A</v>
          </cell>
          <cell r="G97" t="e">
            <v>#N/A</v>
          </cell>
        </row>
        <row r="98">
          <cell r="B98">
            <v>767801</v>
          </cell>
          <cell r="C98" t="str">
            <v>REDUCCION CERRADA DE FRACTURA ORBITAL</v>
          </cell>
          <cell r="D98" t="str">
            <v>Honorarios de profesional especialista; apoyo anestesico (cuando se requiere); salas dotadas para tal fin; dotación de materiales, insumo y medicamentos propios para la actividad</v>
          </cell>
          <cell r="F98" t="e">
            <v>#N/A</v>
          </cell>
          <cell r="G98" t="e">
            <v>#N/A</v>
          </cell>
        </row>
        <row r="99">
          <cell r="B99">
            <v>767802</v>
          </cell>
          <cell r="C99" t="str">
            <v>REDUCCION CERRADA DE FRACTURAS ALVEOLARES, CON REIMPLANTE DENTAL Y FIJACION</v>
          </cell>
          <cell r="D99" t="str">
            <v>Honorarios de profesional especialista; apoyo anestesico (cuando se requiere); salas dotadas para tal fin; dotación de materiales, insumo y medicamentos propios para la actividad</v>
          </cell>
          <cell r="F99" t="e">
            <v>#N/A</v>
          </cell>
          <cell r="G99" t="e">
            <v>#N/A</v>
          </cell>
        </row>
        <row r="100">
          <cell r="B100">
            <v>767901</v>
          </cell>
          <cell r="C100" t="str">
            <v>REDUCCION ABIERTA DE FRACTURA DE BORDE O PARED ORBITAL</v>
          </cell>
          <cell r="D100" t="str">
            <v>Honorarios de profesional especialista; apoyo anestesico (cuando se requiere); salas dotadas para tal fin; dotación de materiales, insumo y medicamentos propios para la actividad</v>
          </cell>
          <cell r="F100" t="e">
            <v>#N/A</v>
          </cell>
          <cell r="G100" t="e">
            <v>#N/A</v>
          </cell>
        </row>
        <row r="101">
          <cell r="B101">
            <v>767902</v>
          </cell>
          <cell r="C101" t="str">
            <v>REDUCCION ABIERTA DE FRACTURA DE UNA PARED ORBITARIA CON INJERTO</v>
          </cell>
          <cell r="D101" t="str">
            <v>Honorarios de profesional especialista; apoyo anestesico (cuando se requiere); salas dotadas para tal fin; dotación de materiales, insumo y medicamentos propios para la actividad</v>
          </cell>
          <cell r="F101" t="e">
            <v>#N/A</v>
          </cell>
          <cell r="G101" t="e">
            <v>#N/A</v>
          </cell>
        </row>
        <row r="102">
          <cell r="B102">
            <v>767903</v>
          </cell>
          <cell r="C102" t="str">
            <v>REDUCCION ABIERTA DE FRACTURA DE DOS O MAS PAREDES ORBITARIAS CON INJERTO</v>
          </cell>
          <cell r="D102" t="str">
            <v>Honorarios de profesional especialista; apoyo anestesico (cuando se requiere); salas dotadas para tal fin; dotación de materiales, insumo y medicamentos propios para la actividad</v>
          </cell>
          <cell r="F102" t="e">
            <v>#N/A</v>
          </cell>
          <cell r="G102" t="e">
            <v>#N/A</v>
          </cell>
        </row>
        <row r="103">
          <cell r="B103">
            <v>767904</v>
          </cell>
          <cell r="C103" t="str">
            <v>REDUCCION ABIERTA DE FRACTURA DE PISO DEORBITA Y RECONSTRUCCION CON INJERTO</v>
          </cell>
          <cell r="D103" t="str">
            <v>Honorarios de profesional especialista; apoyo anestesico (cuando se requiere); salas dotadas para tal fin; dotación de materiales, insumo y medicamentos propios para la actividad</v>
          </cell>
          <cell r="F103" t="e">
            <v>#N/A</v>
          </cell>
          <cell r="G103" t="e">
            <v>#N/A</v>
          </cell>
        </row>
        <row r="104">
          <cell r="B104">
            <v>767905</v>
          </cell>
          <cell r="C104" t="str">
            <v>REDUCCION ABIERTA DE FRACTURA DE PARED MEDIAL DEORBITA Y RECONSTRUCCION CON INJERTO</v>
          </cell>
          <cell r="D104" t="str">
            <v>Honorarios de profesional especialista; apoyo anestesico (cuando se requiere); salas dotadas para tal fin; dotación de materiales, insumo y medicamentos propios para la actividad</v>
          </cell>
          <cell r="F104" t="e">
            <v>#N/A</v>
          </cell>
          <cell r="G104" t="e">
            <v>#N/A</v>
          </cell>
        </row>
        <row r="105">
          <cell r="B105">
            <v>767907</v>
          </cell>
          <cell r="C105" t="str">
            <v>REDUCCION ABIERTA DE FRACTURA NASO-ORBITO-ETMOIDAL, CON FIJACION INTERNA (DISPOSITIVOS DE FIJACION U OSTEOSINTESIS)</v>
          </cell>
          <cell r="D105" t="str">
            <v>Honorarios de profesional especialista; apoyo anestesico (cuando se requiere); salas dotadas para tal fin; dotación de materiales, insumo y medicamentos propios para la actividad</v>
          </cell>
          <cell r="F105" t="e">
            <v>#N/A</v>
          </cell>
          <cell r="G105" t="e">
            <v>#N/A</v>
          </cell>
        </row>
        <row r="106">
          <cell r="B106">
            <v>767908</v>
          </cell>
          <cell r="C106" t="str">
            <v>REDUCCION ABIERTA DE FRACTURAS MULTIPLES DE HUESOS FACIALES, CON IMPLANTE O INJERTO DEL PISOORBITARIO</v>
          </cell>
          <cell r="D106" t="str">
            <v>Honorarios de profesional especialista; apoyo anestesico (cuando se requiere); salas dotadas para tal fin; dotación de materiales, insumo y medicamentos propios para la actividad</v>
          </cell>
          <cell r="F106" t="e">
            <v>#N/A</v>
          </cell>
          <cell r="G106" t="e">
            <v>#N/A</v>
          </cell>
        </row>
        <row r="107">
          <cell r="B107">
            <v>768001</v>
          </cell>
          <cell r="C107" t="str">
            <v>FIJACION INTERMAXILAR O CERCLAJE INTER MAXILAR</v>
          </cell>
          <cell r="D107" t="str">
            <v>Honorarios de profesional especialista; apoyo anestesico (cuando se requiere); salas dotadas para tal fin; dotación de materiales, insumo y medicamentos propios para la actividad</v>
          </cell>
          <cell r="F107" t="e">
            <v>#N/A</v>
          </cell>
          <cell r="G107" t="e">
            <v>#N/A</v>
          </cell>
        </row>
        <row r="108">
          <cell r="B108">
            <v>768002</v>
          </cell>
          <cell r="C108" t="str">
            <v>FIJACION INTERMAXILAR O CERCLAJE INTRA MAXILAR</v>
          </cell>
          <cell r="D108" t="str">
            <v>Honorarios de profesional especialista; apoyo anestesico (cuando se requiere); salas dotadas para tal fin; dotación de materiales, insumo y medicamentos propios para la actividad</v>
          </cell>
          <cell r="F108" t="e">
            <v>#N/A</v>
          </cell>
          <cell r="G108" t="e">
            <v>#N/A</v>
          </cell>
        </row>
        <row r="109">
          <cell r="B109">
            <v>768101</v>
          </cell>
          <cell r="C109" t="str">
            <v>INJERTOOSEO EN HUESO FACIAL</v>
          </cell>
          <cell r="D109" t="str">
            <v>Honorarios de profesional especialista; apoyo anestesico (cuando se requiere); salas dotadas para tal fin; dotación de materiales, insumo y medicamentos propios para la actividad</v>
          </cell>
          <cell r="F109" t="e">
            <v>#N/A</v>
          </cell>
          <cell r="G109" t="e">
            <v>#N/A</v>
          </cell>
        </row>
        <row r="110">
          <cell r="B110">
            <v>768110</v>
          </cell>
          <cell r="C110" t="str">
            <v>INJERTOOSEO AUTOLOGO O HETEROLOGO POR REBORDE ALVEOLAR</v>
          </cell>
          <cell r="D110" t="str">
            <v>Honorarios de profesional especialista; apoyo anestesico (cuando se requiere); salas dotadas para tal fin; dotación de materiales, insumo y medicamentos propios para la actividad</v>
          </cell>
          <cell r="F110" t="e">
            <v>#N/A</v>
          </cell>
          <cell r="G110" t="e">
            <v>#N/A</v>
          </cell>
        </row>
        <row r="111">
          <cell r="B111">
            <v>768201</v>
          </cell>
          <cell r="C111" t="str">
            <v>INSERCION DE IMPLANTE SINTETICO EN HUESO FACIAL</v>
          </cell>
          <cell r="D111" t="str">
            <v>Honorarios de profesional especialista; apoyo anestesico (cuando se requiere); salas dotadas para tal fin; dotación de materiales, insumo y medicamentos propios para la actividad</v>
          </cell>
          <cell r="F111" t="e">
            <v>#N/A</v>
          </cell>
          <cell r="G111" t="e">
            <v>#N/A</v>
          </cell>
        </row>
        <row r="112">
          <cell r="B112">
            <v>768301</v>
          </cell>
          <cell r="C112" t="str">
            <v>REDUCCION CERRADA DE LUXACION ARTICULACION TEMPORO MANDIBULAR</v>
          </cell>
          <cell r="D112" t="str">
            <v>Honorarios de profesional especialista; apoyo anestesico (cuando se requiere); salas dotadas para tal fin; dotación de materiales, insumo y medicamentos propios para la actividad</v>
          </cell>
          <cell r="F112" t="e">
            <v>#N/A</v>
          </cell>
          <cell r="G112" t="e">
            <v>#N/A</v>
          </cell>
        </row>
        <row r="113">
          <cell r="B113">
            <v>768302</v>
          </cell>
          <cell r="C113" t="str">
            <v>REDUCCION CERRADA DE LUXACION ARTICULACION TEMPORO MANDIBULAR CON FIJACION INTERMAXILAR</v>
          </cell>
          <cell r="D113" t="str">
            <v>Honorarios de profesional especialista; apoyo anestesico (cuando se requiere); salas dotadas para tal fin; dotación de materiales, insumo y medicamentos propios para la actividad</v>
          </cell>
          <cell r="F113" t="e">
            <v>#N/A</v>
          </cell>
          <cell r="G113" t="e">
            <v>#N/A</v>
          </cell>
        </row>
        <row r="114">
          <cell r="B114">
            <v>768401</v>
          </cell>
          <cell r="C114" t="str">
            <v>REDUCCION ABIERTA DE LUXACION TEMPOROMANDIBULAR RECIDIVANTE POR CONDILECTOMIA DEL TEMPORAL</v>
          </cell>
          <cell r="D114" t="str">
            <v>Honorarios de profesional especialista; apoyo anestesico (cuando se requiere); salas dotadas para tal fin; dotación de materiales, insumo y medicamentos propios para la actividad</v>
          </cell>
          <cell r="F114" t="e">
            <v>#N/A</v>
          </cell>
          <cell r="G114" t="e">
            <v>#N/A</v>
          </cell>
        </row>
        <row r="115">
          <cell r="B115">
            <v>768501</v>
          </cell>
          <cell r="C115" t="str">
            <v>INSERCION DE EXPANSOR DE PERIOSTIO EN HUESO O ARTICULACION FACIAL</v>
          </cell>
          <cell r="D115" t="str">
            <v>Honorarios de profesional especialista; apoyo anestesico (cuando se requiere); salas dotadas para tal fin; dotación de materiales, insumo y medicamentos propios para la actividad</v>
          </cell>
          <cell r="F115" t="e">
            <v>#N/A</v>
          </cell>
          <cell r="G115" t="e">
            <v>#N/A</v>
          </cell>
        </row>
        <row r="116">
          <cell r="B116">
            <v>768601</v>
          </cell>
          <cell r="C116" t="str">
            <v>INYECCION DE SUSTANCIA TERAPEUTICA EN ARTICULACION TEMPOROMANDIBULAR</v>
          </cell>
          <cell r="D116" t="str">
            <v>Honorarios de profesional especialista; apoyo anestesico (cuando se requiere); salas dotadas para tal fin; dotación de materiales, insumo y medicamentos propios para la actividad</v>
          </cell>
          <cell r="F116" t="e">
            <v>#N/A</v>
          </cell>
          <cell r="G116" t="e">
            <v>#N/A</v>
          </cell>
        </row>
        <row r="117">
          <cell r="B117">
            <v>768701</v>
          </cell>
          <cell r="C117" t="str">
            <v>RETIRO DE MATERIAL DE FIJACION INTERNA DE HUESO FACIAL</v>
          </cell>
          <cell r="D117" t="str">
            <v>Honorarios de profesional especialista; apoyo anestesico (cuando se requiere); salas dotadas para tal fin; dotación de materiales, insumo y medicamentos propios para la actividad</v>
          </cell>
          <cell r="F117" t="e">
            <v>#N/A</v>
          </cell>
          <cell r="G117" t="e">
            <v>#N/A</v>
          </cell>
        </row>
        <row r="118">
          <cell r="B118">
            <v>768702</v>
          </cell>
          <cell r="C118" t="str">
            <v>RETIRO DE CERCLAJE INTER O INTRA MAXILAR</v>
          </cell>
          <cell r="D118" t="str">
            <v>Honorarios de profesional especialista; apoyo anestesico (cuando se requiere); salas dotadas para tal fin; dotación de materiales, insumo y medicamentos propios para la actividad</v>
          </cell>
          <cell r="F118" t="e">
            <v>#N/A</v>
          </cell>
          <cell r="G118" t="e">
            <v>#N/A</v>
          </cell>
        </row>
        <row r="119">
          <cell r="B119">
            <v>768801</v>
          </cell>
          <cell r="C119" t="str">
            <v>ARTRECTOMIA TEMPOROMANDIBULAR</v>
          </cell>
          <cell r="D119" t="str">
            <v>Honorarios de profesional especialista; apoyo anestesico (cuando se requiere); salas dotadas para tal fin; dotación de materiales, insumo y medicamentos propios para la actividad</v>
          </cell>
          <cell r="F119" t="e">
            <v>#N/A</v>
          </cell>
          <cell r="G119" t="e">
            <v>#N/A</v>
          </cell>
        </row>
        <row r="120">
          <cell r="B120">
            <v>768901</v>
          </cell>
          <cell r="C120" t="str">
            <v>RETIRO DE DISPOSITIVO DE FIJACION INTERNA EN MANDIBULA</v>
          </cell>
          <cell r="D120" t="str">
            <v>Honorarios de profesional especialista; apoyo anestesico (cuando se requiere); salas dotadas para tal fin; dotación de materiales, insumo y medicamentos propios para la actividad</v>
          </cell>
          <cell r="F120" t="e">
            <v>#N/A</v>
          </cell>
          <cell r="G120" t="e">
            <v>#N/A</v>
          </cell>
        </row>
        <row r="121">
          <cell r="B121">
            <v>768902</v>
          </cell>
          <cell r="C121" t="str">
            <v>RETIRO DE DISPOSITIVO DE FIJACION EXTERNA EN MANDIBULA</v>
          </cell>
          <cell r="D121" t="str">
            <v>Honorarios de profesional especialista; apoyo anestesico (cuando se requiere); salas dotadas para tal fin; dotación de materiales, insumo y medicamentos propios para la actividad</v>
          </cell>
          <cell r="F121" t="e">
            <v>#N/A</v>
          </cell>
          <cell r="G121" t="e">
            <v>#N/A</v>
          </cell>
        </row>
        <row r="122">
          <cell r="B122">
            <v>770101</v>
          </cell>
          <cell r="C122" t="str">
            <v>SECUESTRECTOMIA, DRENAJE, DESBRIDAMIENTO O CURETAJE DE ESCAPULA, CLAVICULA O TORAX (COSTILLAS Y ESTERNON)</v>
          </cell>
          <cell r="D122" t="str">
            <v>Honorarios de profesional especialista; apoyo anestesico (cuando se requiere); salas dotadas para tal fin; dotación de materiales, insumo y medicamentos propios para la actividad</v>
          </cell>
          <cell r="E122" t="str">
            <v>X</v>
          </cell>
          <cell r="G122">
            <v>5300000</v>
          </cell>
        </row>
        <row r="123">
          <cell r="B123">
            <v>770201</v>
          </cell>
          <cell r="C123" t="str">
            <v>SECUESTRECTOMIA, DRENAJE, DESBRIDAMIENTO DE HUMERO</v>
          </cell>
          <cell r="D123" t="str">
            <v>Honorarios de profesional especialista; apoyo anestesico (cuando se requiere); salas dotadas para tal fin; dotación de materiales, insumo y medicamentos propios para la actividad</v>
          </cell>
          <cell r="E123" t="str">
            <v>X</v>
          </cell>
          <cell r="G123">
            <v>2181400</v>
          </cell>
        </row>
        <row r="124">
          <cell r="B124">
            <v>770301</v>
          </cell>
          <cell r="C124" t="str">
            <v>SECUESTRECTOMIA, DRENAJE, DESBRIDAMIENTO DE RADIO O CUBITO</v>
          </cell>
          <cell r="D124" t="str">
            <v>Honorarios de profesional especialista; apoyo anestesico (cuando se requiere); salas dotadas para tal fin; dotación de materiales, insumo y medicamentos propios para la actividad</v>
          </cell>
          <cell r="E124" t="str">
            <v>X</v>
          </cell>
          <cell r="G124">
            <v>2465625</v>
          </cell>
        </row>
        <row r="125">
          <cell r="B125">
            <v>770302</v>
          </cell>
          <cell r="C125" t="str">
            <v>SECUESTRECTOMIA, DRENAJE, DESBRIDAMIENTO DE RADIO Y CUBITO</v>
          </cell>
          <cell r="D125" t="str">
            <v>Honorarios de profesional especialista; apoyo anestesico (cuando se requiere); salas dotadas para tal fin; dotación de materiales, insumo y medicamentos propios para la actividad</v>
          </cell>
          <cell r="E125" t="str">
            <v>X</v>
          </cell>
          <cell r="G125">
            <v>2465625</v>
          </cell>
        </row>
        <row r="126">
          <cell r="B126">
            <v>770401</v>
          </cell>
          <cell r="C126" t="str">
            <v>DRENAJE, CURETAJE O SECUESTRECTOMIA EN HUESOS DEL CARPO (UNO O MAS)</v>
          </cell>
          <cell r="D126" t="str">
            <v>Honorarios de profesional especialista; apoyo anestesico (cuando se requiere); salas dotadas para tal fin; dotación de materiales, insumo y medicamentos propios para la actividad</v>
          </cell>
          <cell r="E126" t="str">
            <v>X</v>
          </cell>
          <cell r="G126">
            <v>4678000</v>
          </cell>
        </row>
        <row r="127">
          <cell r="B127">
            <v>770402</v>
          </cell>
          <cell r="C127" t="str">
            <v>DRENAJE, CURETAJE O SECUESTRECTOMIA EN METACARPIANOS (UNO O MAS)</v>
          </cell>
          <cell r="D127" t="str">
            <v>Honorarios de profesional especialista; apoyo anestesico (cuando se requiere); salas dotadas para tal fin; dotación de materiales, insumo y medicamentos propios para la actividad</v>
          </cell>
          <cell r="E127" t="str">
            <v>X</v>
          </cell>
          <cell r="G127">
            <v>4678000</v>
          </cell>
        </row>
        <row r="128">
          <cell r="B128">
            <v>770501</v>
          </cell>
          <cell r="C128" t="str">
            <v>SECUESTRECTOMIA, DRENAJE, DESBRIDAMIENTO DE FEMUR VIA ABIERTA</v>
          </cell>
          <cell r="D128" t="str">
            <v>Honorarios de profesional especialista; apoyo anestesico (cuando se requiere); salas dotadas para tal fin; dotación de materiales, insumo y medicamentos propios para la actividad</v>
          </cell>
          <cell r="E128" t="str">
            <v>X</v>
          </cell>
          <cell r="G128">
            <v>2815750</v>
          </cell>
        </row>
        <row r="129">
          <cell r="B129">
            <v>770601</v>
          </cell>
          <cell r="C129" t="str">
            <v>SECUESTRECTOMIA, DRENAJE, DESBRIDAMIENTO DE ROTULA VIA ABIERTA</v>
          </cell>
          <cell r="D129" t="str">
            <v>Honorarios de profesional especialista; apoyo anestesico (cuando se requiere); salas dotadas para tal fin; dotación de materiales, insumo y medicamentos propios para la actividad</v>
          </cell>
          <cell r="E129" t="str">
            <v>X</v>
          </cell>
          <cell r="G129">
            <v>995375</v>
          </cell>
        </row>
        <row r="130">
          <cell r="B130">
            <v>770701</v>
          </cell>
          <cell r="C130" t="str">
            <v>SECUESTRECTOMIA, DRENAJE, DESBRIDAMIENTO DE TIBIA O PERONE</v>
          </cell>
          <cell r="D130" t="str">
            <v>Honorarios de profesional especialista; apoyo anestesico (cuando se requiere); salas dotadas para tal fin; dotación de materiales, insumo y medicamentos propios para la actividad</v>
          </cell>
          <cell r="E130" t="str">
            <v>X</v>
          </cell>
          <cell r="G130">
            <v>2815750</v>
          </cell>
        </row>
        <row r="131">
          <cell r="B131">
            <v>770702</v>
          </cell>
          <cell r="C131" t="str">
            <v>SECUESTRECTOMIA, DRENAJE, DESBRIDAMIENTO DE TIBIA Y PERONE</v>
          </cell>
          <cell r="D131" t="str">
            <v>Honorarios de profesional especialista; apoyo anestesico (cuando se requiere); salas dotadas para tal fin; dotación de materiales, insumo y medicamentos propios para la actividad</v>
          </cell>
          <cell r="E131" t="str">
            <v>X</v>
          </cell>
          <cell r="G131">
            <v>2815750</v>
          </cell>
        </row>
        <row r="132">
          <cell r="B132">
            <v>770801</v>
          </cell>
          <cell r="C132" t="str">
            <v>SECUESTRECTOMIA, DRENAJE, DESBRIDAMIENTO DE TARSO O METATARSO (CADA UNO)</v>
          </cell>
          <cell r="D132" t="str">
            <v>Honorarios de profesional especialista; apoyo anestesico (cuando se requiere); salas dotadas para tal fin; dotación de materiales, insumo y medicamentos propios para la actividad</v>
          </cell>
          <cell r="E132" t="str">
            <v>X</v>
          </cell>
          <cell r="G132">
            <v>1260125</v>
          </cell>
        </row>
        <row r="133">
          <cell r="B133">
            <v>770802</v>
          </cell>
          <cell r="C133" t="str">
            <v>SECUESTRECTOMIA, DRENAJE, DESBRIDAMIENTO DE TARSIANOS Y METATARSIANOS (CADA UNO)</v>
          </cell>
          <cell r="D133" t="str">
            <v>Honorarios de profesional especialista; apoyo anestesico (cuando se requiere); salas dotadas para tal fin; dotación de materiales, insumo y medicamentos propios para la actividad</v>
          </cell>
          <cell r="E133" t="str">
            <v>X</v>
          </cell>
          <cell r="G133">
            <v>1260125</v>
          </cell>
        </row>
        <row r="134">
          <cell r="B134">
            <v>770901</v>
          </cell>
          <cell r="C134" t="str">
            <v>SECUESTRECTOMIA, DRENAJE, DESBRIDAMIENTO DE ARTEJO O DE FALANGE DE PIE (CADA UNO)</v>
          </cell>
          <cell r="D134" t="str">
            <v>Honorarios de profesional especialista; apoyo anestesico (cuando se requiere); salas dotadas para tal fin; dotación de materiales, insumo y medicamentos propios para la actividad</v>
          </cell>
          <cell r="E134" t="str">
            <v>X</v>
          </cell>
          <cell r="G134">
            <v>995375</v>
          </cell>
        </row>
        <row r="135">
          <cell r="B135">
            <v>770902</v>
          </cell>
          <cell r="C135" t="str">
            <v>SECUESTRECTOMIA, DRENAJE, DESBRIDAMIENTO DE FALANGES DE MANO (UNA O MAS)</v>
          </cell>
          <cell r="D135" t="str">
            <v>Honorarios de profesional especialista; apoyo anestesico (cuando se requiere); salas dotadas para tal fin; dotación de materiales, insumo y medicamentos propios para la actividad</v>
          </cell>
          <cell r="E135" t="str">
            <v>X</v>
          </cell>
          <cell r="G135">
            <v>2465625</v>
          </cell>
        </row>
        <row r="136">
          <cell r="B136">
            <v>770920</v>
          </cell>
          <cell r="C136" t="str">
            <v>SECUESTRECTOMIA, DRENAJE, DESBRIDAMIENTO DE HUESOS PELVIANOS</v>
          </cell>
          <cell r="D136" t="str">
            <v>Honorarios de profesional especialista; apoyo anestesico (cuando se requiere); salas dotadas para tal fin; dotación de materiales, insumo y medicamentos propios para la actividad</v>
          </cell>
          <cell r="E136" t="str">
            <v>X</v>
          </cell>
          <cell r="G136">
            <v>2465625</v>
          </cell>
        </row>
        <row r="137">
          <cell r="B137">
            <v>770930</v>
          </cell>
          <cell r="C137" t="str">
            <v>DRENAJE, CURETAJE, SECUESTRECTOMIA DE COLUMNA VERTEBRAL, VIA ANTERIOR</v>
          </cell>
          <cell r="D137" t="str">
            <v>Honorarios de profesional especialista; apoyo anestesico (cuando se requiere); salas dotadas para tal fin; dotación de materiales, insumo y medicamentos propios para la actividad</v>
          </cell>
          <cell r="F137" t="e">
            <v>#N/A</v>
          </cell>
          <cell r="G137" t="e">
            <v>#N/A</v>
          </cell>
        </row>
        <row r="138">
          <cell r="B138">
            <v>770931</v>
          </cell>
          <cell r="C138" t="str">
            <v>DRENAJE, CURETAJE, SECUESTRECTOMIA DE COLUMNA VERTEBRAL VIA POSTERIOR O POSTEROLATERAL</v>
          </cell>
          <cell r="D138" t="str">
            <v>Honorarios de profesional especialista; apoyo anestesico (cuando se requiere); salas dotadas para tal fin; dotación de materiales, insumo y medicamentos propios para la actividad</v>
          </cell>
          <cell r="F138" t="e">
            <v>#N/A</v>
          </cell>
          <cell r="G138" t="e">
            <v>#N/A</v>
          </cell>
        </row>
        <row r="139">
          <cell r="B139">
            <v>770932</v>
          </cell>
          <cell r="C139" t="str">
            <v>DRENAJE EN COLUMNA VERTEBRAL VIA PERCUTANEA</v>
          </cell>
          <cell r="D139" t="str">
            <v>Honorarios de profesional especialista; apoyo anestesico (cuando se requiere); salas dotadas para tal fin; dotación de materiales, insumo y medicamentos propios para la actividad</v>
          </cell>
          <cell r="F139" t="e">
            <v>#N/A</v>
          </cell>
          <cell r="G139" t="e">
            <v>#N/A</v>
          </cell>
        </row>
        <row r="140">
          <cell r="B140">
            <v>770933</v>
          </cell>
          <cell r="C140" t="str">
            <v>DRENAJE EN COLUMNA VERTEBRAL VIA ENDOSCOPICA</v>
          </cell>
          <cell r="D140" t="str">
            <v>Honorarios de profesional especialista; apoyo anestesico (cuando se requiere); salas dotadas para tal fin; dotación de materiales, insumo y medicamentos propios para la actividad</v>
          </cell>
          <cell r="F140" t="e">
            <v>#N/A</v>
          </cell>
          <cell r="G140" t="e">
            <v>#N/A</v>
          </cell>
        </row>
        <row r="141">
          <cell r="B141">
            <v>770934</v>
          </cell>
          <cell r="C141" t="str">
            <v>DRENAJE EN COLUMNA VERTEBRAL VIA ABIERTA</v>
          </cell>
          <cell r="D141" t="str">
            <v>Honorarios de profesional especialista; apoyo anestesico (cuando se requiere); salas dotadas para tal fin; dotación de materiales, insumo y medicamentos propios para la actividad</v>
          </cell>
          <cell r="F141" t="e">
            <v>#N/A</v>
          </cell>
          <cell r="G141" t="e">
            <v>#N/A</v>
          </cell>
        </row>
        <row r="142">
          <cell r="B142">
            <v>771101</v>
          </cell>
          <cell r="C142" t="str">
            <v>REAPERTURA DE SITIO DE OSTEOTOMIA VIA ABIERTA</v>
          </cell>
          <cell r="D142" t="str">
            <v>Honorarios de profesional especialista; apoyo anestesico (cuando se requiere); salas dotadas para tal fin; dotación de materiales, insumo y medicamentos propios para la actividad</v>
          </cell>
          <cell r="E142" t="str">
            <v>X</v>
          </cell>
          <cell r="G142">
            <v>4314750</v>
          </cell>
        </row>
        <row r="143">
          <cell r="B143">
            <v>771102</v>
          </cell>
          <cell r="C143" t="str">
            <v>REAPERTURA DE SITIO DE OSTEOTOMIA VIA PERCUTANEA</v>
          </cell>
          <cell r="D143" t="str">
            <v>Honorarios de profesional especialista; apoyo anestesico (cuando se requiere); salas dotadas para tal fin; dotación de materiales, insumo y medicamentos propios para la actividad</v>
          </cell>
          <cell r="E143" t="str">
            <v>X</v>
          </cell>
          <cell r="G143">
            <v>4314750</v>
          </cell>
        </row>
        <row r="144">
          <cell r="B144">
            <v>772101</v>
          </cell>
          <cell r="C144" t="str">
            <v>OSTEOTOMIA DE CLAVICULA CON FIJACION INTERNA (DISPOSITIVOS DE FIJACION U OSTEOSINTESIS)</v>
          </cell>
          <cell r="D144" t="str">
            <v>Honorarios de profesional especialista; apoyo anestesico (cuando se requiere); salas dotadas para tal fin; dotación de materiales, insumo y medicamentos propios para la actividad</v>
          </cell>
          <cell r="E144" t="str">
            <v>X</v>
          </cell>
          <cell r="G144">
            <v>2243250</v>
          </cell>
        </row>
        <row r="145">
          <cell r="B145">
            <v>772102</v>
          </cell>
          <cell r="C145" t="str">
            <v>OSTEOTOMIA DE CLAVICULA</v>
          </cell>
          <cell r="D145" t="str">
            <v>Honorarios de profesional especialista; apoyo anestesico (cuando se requiere); salas dotadas para tal fin; dotación de materiales, insumo y medicamentos propios para la actividad</v>
          </cell>
          <cell r="E145" t="str">
            <v>X</v>
          </cell>
          <cell r="G145">
            <v>2465625</v>
          </cell>
        </row>
        <row r="146">
          <cell r="B146">
            <v>772103</v>
          </cell>
          <cell r="C146" t="str">
            <v>OSTEOTOMIA DE COSTILLA (UNA O MAS)</v>
          </cell>
          <cell r="D146" t="str">
            <v>Honorarios de profesional especialista; apoyo anestesico (cuando se requiere); salas dotadas para tal fin; dotación de materiales, insumo y medicamentos propios para la actividad</v>
          </cell>
          <cell r="F146" t="str">
            <v>X</v>
          </cell>
        </row>
        <row r="147">
          <cell r="B147">
            <v>772104</v>
          </cell>
          <cell r="C147" t="str">
            <v>OSTEOTOMIA DE ESCAPULA</v>
          </cell>
          <cell r="D147" t="str">
            <v>Honorarios de profesional especialista; apoyo anestesico (cuando se requiere); salas dotadas para tal fin; dotación de materiales, insumo y medicamentos propios para la actividad</v>
          </cell>
          <cell r="E147" t="str">
            <v>X</v>
          </cell>
          <cell r="G147">
            <v>2243250</v>
          </cell>
        </row>
        <row r="148">
          <cell r="B148">
            <v>772105</v>
          </cell>
          <cell r="C148" t="str">
            <v>OSTEOTOMIA DE ESTERNON</v>
          </cell>
          <cell r="D148" t="str">
            <v>Honorarios de profesional especialista; apoyo anestesico (cuando se requiere); salas dotadas para tal fin; dotación de materiales, insumo y medicamentos propios para la actividad</v>
          </cell>
          <cell r="F148" t="str">
            <v>X</v>
          </cell>
        </row>
        <row r="149">
          <cell r="B149">
            <v>772203</v>
          </cell>
          <cell r="C149" t="str">
            <v>OSTEOTOMIA DE HUMERO CON FIJACION INTERNA</v>
          </cell>
          <cell r="D149" t="str">
            <v>Honorarios de profesional especialista; apoyo anestesico (cuando se requiere); salas dotadas para tal fin; dotación de materiales, insumo y medicamentos propios para la actividad</v>
          </cell>
          <cell r="E149" t="str">
            <v>X</v>
          </cell>
          <cell r="G149">
            <v>2465625</v>
          </cell>
        </row>
        <row r="150">
          <cell r="B150">
            <v>772204</v>
          </cell>
          <cell r="C150" t="str">
            <v>OSTEOTOMIA DE HUMERO CON FIJACION EXTERNA</v>
          </cell>
          <cell r="D150" t="str">
            <v>Honorarios de profesional especialista; apoyo anestesico (cuando se requiere); salas dotadas para tal fin; dotación de materiales, insumo y medicamentos propios para la actividad</v>
          </cell>
          <cell r="E150" t="str">
            <v>X</v>
          </cell>
          <cell r="G150">
            <v>2465625</v>
          </cell>
        </row>
        <row r="151">
          <cell r="B151">
            <v>772304</v>
          </cell>
          <cell r="C151" t="str">
            <v>OSTEOTOMIA EN RADIO O CUBITO CON FIJACION INTERNA</v>
          </cell>
          <cell r="D151" t="str">
            <v>Honorarios de profesional especialista; apoyo anestesico (cuando se requiere); salas dotadas para tal fin; dotación de materiales, insumo y medicamentos propios para la actividad</v>
          </cell>
          <cell r="E151" t="str">
            <v>X</v>
          </cell>
          <cell r="G151">
            <v>2815750</v>
          </cell>
        </row>
        <row r="152">
          <cell r="B152">
            <v>772305</v>
          </cell>
          <cell r="C152" t="str">
            <v>OSTEOTOMIA EN RADIO O CUBITO CON FIJACION EXTERNA</v>
          </cell>
          <cell r="D152" t="str">
            <v>Honorarios de profesional especialista; apoyo anestesico (cuando se requiere); salas dotadas para tal fin; dotación de materiales, insumo y medicamentos propios para la actividad</v>
          </cell>
          <cell r="E152" t="str">
            <v>X</v>
          </cell>
          <cell r="G152">
            <v>2815750</v>
          </cell>
        </row>
        <row r="153">
          <cell r="B153">
            <v>772306</v>
          </cell>
          <cell r="C153" t="str">
            <v>OSTEOTOMIA EN RADIO Y CUBITO CON FIJACION INTERNA</v>
          </cell>
          <cell r="D153" t="str">
            <v>Honorarios de profesional especialista; apoyo anestesico (cuando se requiere); salas dotadas para tal fin; dotación de materiales, insumo y medicamentos propios para la actividad</v>
          </cell>
          <cell r="E153" t="str">
            <v>X</v>
          </cell>
          <cell r="G153">
            <v>2815750</v>
          </cell>
        </row>
        <row r="154">
          <cell r="B154">
            <v>772307</v>
          </cell>
          <cell r="C154" t="str">
            <v>OSTEOTOMIA EN RADIO Y CUBITO CON FIJACION EXTERNA</v>
          </cell>
          <cell r="D154" t="str">
            <v>Honorarios de profesional especialista; apoyo anestesico (cuando se requiere); salas dotadas para tal fin; dotación de materiales, insumo y medicamentos propios para la actividad</v>
          </cell>
          <cell r="E154" t="str">
            <v>X</v>
          </cell>
          <cell r="G154">
            <v>2815750</v>
          </cell>
        </row>
        <row r="155">
          <cell r="B155">
            <v>772403</v>
          </cell>
          <cell r="C155" t="str">
            <v>OSTEOTOMIA EN CARPIANO O METACARPIANO CON FIJACION INTERNA</v>
          </cell>
          <cell r="D155" t="str">
            <v>Honorarios de profesional especialista; apoyo anestesico (cuando se requiere); salas dotadas para tal fin; dotación de materiales, insumo y medicamentos propios para la actividad</v>
          </cell>
          <cell r="E155" t="str">
            <v>X</v>
          </cell>
          <cell r="G155">
            <v>2181400</v>
          </cell>
        </row>
        <row r="156">
          <cell r="B156">
            <v>772404</v>
          </cell>
          <cell r="C156" t="str">
            <v>OSTEOTOMIA EN CARPIANO O METACARPIANO CON FIJACION EXTERNA</v>
          </cell>
          <cell r="D156" t="str">
            <v>Honorarios de profesional especialista; apoyo anestesico (cuando se requiere); salas dotadas para tal fin; dotación de materiales, insumo y medicamentos propios para la actividad</v>
          </cell>
          <cell r="E156" t="str">
            <v>X</v>
          </cell>
          <cell r="G156">
            <v>2181400</v>
          </cell>
        </row>
        <row r="157">
          <cell r="B157">
            <v>772405</v>
          </cell>
          <cell r="C157" t="str">
            <v>OSTEOTOMIA EN CARPIANO Y METACARPIANO CON FIJACION INTERNA</v>
          </cell>
          <cell r="D157" t="str">
            <v>Honorarios de profesional especialista; apoyo anestesico (cuando se requiere); salas dotadas para tal fin; dotación de materiales, insumo y medicamentos propios para la actividad</v>
          </cell>
          <cell r="E157" t="str">
            <v>X</v>
          </cell>
          <cell r="G157">
            <v>2181400</v>
          </cell>
        </row>
        <row r="158">
          <cell r="B158">
            <v>772406</v>
          </cell>
          <cell r="C158" t="str">
            <v>OSTEOTOMIA EN CARPIANO Y METACARPIANO CON FIJACION EXTERNA</v>
          </cell>
          <cell r="D158" t="str">
            <v>Honorarios de profesional especialista; apoyo anestesico (cuando se requiere); salas dotadas para tal fin; dotación de materiales, insumo y medicamentos propios para la actividad</v>
          </cell>
          <cell r="E158" t="str">
            <v>X</v>
          </cell>
          <cell r="G158">
            <v>2181400</v>
          </cell>
        </row>
        <row r="159">
          <cell r="B159">
            <v>772506</v>
          </cell>
          <cell r="C159" t="str">
            <v>OSTEOTOMIA EN FEMUR MULTIPLE CON FIJACION INTERNA O EXTERNA</v>
          </cell>
          <cell r="D159" t="str">
            <v>Honorarios de profesional especialista; apoyo anestesico (cuando se requiere); salas dotadas para tal fin; dotación de materiales, insumo y medicamentos propios para la actividad</v>
          </cell>
          <cell r="F159" t="str">
            <v>X</v>
          </cell>
        </row>
        <row r="160">
          <cell r="B160">
            <v>772507</v>
          </cell>
          <cell r="C160" t="str">
            <v>OSTEOTOMIA EN FEMUR PROXIMAL (CUELLO DE FEMUR O INTERTROCANTERICA O SUBTROCANTERICA) CON FIJACION INTERNA</v>
          </cell>
          <cell r="D160" t="str">
            <v>Honorarios de profesional especialista; apoyo anestesico (cuando se requiere); salas dotadas para tal fin; dotación de materiales, insumo y medicamentos propios para la actividad</v>
          </cell>
          <cell r="F160" t="str">
            <v>X</v>
          </cell>
        </row>
        <row r="161">
          <cell r="B161">
            <v>772508</v>
          </cell>
          <cell r="C161" t="str">
            <v>OSTEOTOMIA EN FEMUR PROXIMAL (CUELLO DE FEMUR O INTERTROCANTERICA O SUBTROCANTERICA) CON FIJACION EXTERNA</v>
          </cell>
          <cell r="D161" t="str">
            <v>Honorarios de profesional especialista; apoyo anestesico (cuando se requiere); salas dotadas para tal fin; dotación de materiales, insumo y medicamentos propios para la actividad</v>
          </cell>
          <cell r="F161" t="str">
            <v>X</v>
          </cell>
        </row>
        <row r="162">
          <cell r="B162">
            <v>772509</v>
          </cell>
          <cell r="C162" t="str">
            <v>OSTEOTOMIA EN DIAFISIS DE FEMUR CON FIJACION INTERNA</v>
          </cell>
          <cell r="D162" t="str">
            <v>Honorarios de profesional especialista; apoyo anestesico (cuando se requiere); salas dotadas para tal fin; dotación de materiales, insumo y medicamentos propios para la actividad</v>
          </cell>
          <cell r="F162" t="str">
            <v>X</v>
          </cell>
        </row>
        <row r="163">
          <cell r="B163">
            <v>772510</v>
          </cell>
          <cell r="C163" t="str">
            <v>OSTEOTOMIA EN DIAFISIS DE FEMUR CON FIJACION EXTERNA</v>
          </cell>
          <cell r="D163" t="str">
            <v>Honorarios de profesional especialista; apoyo anestesico (cuando se requiere); salas dotadas para tal fin; dotación de materiales, insumo y medicamentos propios para la actividad</v>
          </cell>
          <cell r="F163" t="str">
            <v>X</v>
          </cell>
        </row>
        <row r="164">
          <cell r="B164">
            <v>772511</v>
          </cell>
          <cell r="C164" t="str">
            <v>OSTEOTOMIA EN FEMUR DISTAL (SUPRA O INTERCONDILEA) CON FIJACION INTERNA</v>
          </cell>
          <cell r="D164" t="str">
            <v>Honorarios de profesional especialista; apoyo anestesico (cuando se requiere); salas dotadas para tal fin; dotación de materiales, insumo y medicamentos propios para la actividad</v>
          </cell>
          <cell r="F164" t="str">
            <v>X</v>
          </cell>
        </row>
        <row r="165">
          <cell r="B165">
            <v>772512</v>
          </cell>
          <cell r="C165" t="str">
            <v>OSTEOTOMIA EN FEMUR DISTAL (SUPRA O INTERCONDILEA) CON FIJACION EXTERNA</v>
          </cell>
          <cell r="D165" t="str">
            <v>Honorarios de profesional especialista; apoyo anestesico (cuando se requiere); salas dotadas para tal fin; dotación de materiales, insumo y medicamentos propios para la actividad</v>
          </cell>
          <cell r="F165" t="str">
            <v>X</v>
          </cell>
        </row>
        <row r="166">
          <cell r="B166">
            <v>772513</v>
          </cell>
          <cell r="C166" t="str">
            <v>OSTEOTOMIA CON DESCENSO DEL TROCANTER MAYOR CON FIJACION INTERNA</v>
          </cell>
          <cell r="D166" t="str">
            <v>Honorarios de profesional especialista; apoyo anestesico (cuando se requiere); salas dotadas para tal fin; dotación de materiales, insumo y medicamentos propios para la actividad</v>
          </cell>
          <cell r="E166" t="str">
            <v>X</v>
          </cell>
          <cell r="G166">
            <v>9459625</v>
          </cell>
        </row>
        <row r="167">
          <cell r="B167">
            <v>772514</v>
          </cell>
          <cell r="C167" t="str">
            <v>OSTEOTOMIA DEL TROCANTER MAYOR CON LUXACION QUIRURGICA CON FIJACION INTERNA</v>
          </cell>
          <cell r="D167" t="str">
            <v>Honorarios de profesional especialista; apoyo anestesico (cuando se requiere); salas dotadas para tal fin; dotación de materiales, insumo y medicamentos propios para la actividad</v>
          </cell>
          <cell r="E167" t="str">
            <v>X</v>
          </cell>
          <cell r="G167">
            <v>9459625</v>
          </cell>
        </row>
        <row r="168">
          <cell r="B168">
            <v>772515</v>
          </cell>
          <cell r="C168" t="str">
            <v>REVISION DE OSTEOTOMIA UNICA DE FEMUR</v>
          </cell>
          <cell r="D168" t="str">
            <v>Honorarios de profesional especialista; apoyo anestesico (cuando se requiere); salas dotadas para tal fin; dotación de materiales, insumo y medicamentos propios para la actividad</v>
          </cell>
          <cell r="F168" t="str">
            <v>X</v>
          </cell>
        </row>
        <row r="169">
          <cell r="B169">
            <v>772516</v>
          </cell>
          <cell r="C169" t="str">
            <v>REVISION DE OSTEOTOMIA MULTIPLE DE FEMUR</v>
          </cell>
          <cell r="D169" t="str">
            <v>Honorarios de profesional especialista; apoyo anestesico (cuando se requiere); salas dotadas para tal fin; dotación de materiales, insumo y medicamentos propios para la actividad</v>
          </cell>
          <cell r="F169" t="str">
            <v>X</v>
          </cell>
        </row>
        <row r="170">
          <cell r="B170">
            <v>772601</v>
          </cell>
          <cell r="C170" t="str">
            <v>OSTEOTOMIA EN ROTULA CON FIJACION</v>
          </cell>
          <cell r="D170" t="str">
            <v>Honorarios de profesional especialista; apoyo anestesico (cuando se requiere); salas dotadas para tal fin; dotación de materiales, insumo y medicamentos propios para la actividad</v>
          </cell>
          <cell r="E170" t="str">
            <v>X</v>
          </cell>
          <cell r="G170">
            <v>995375</v>
          </cell>
        </row>
        <row r="171">
          <cell r="B171">
            <v>772704</v>
          </cell>
          <cell r="C171" t="str">
            <v>OSTEOTOMIA DE TIBIA PROXIMAL CON FIJACION INTERNA</v>
          </cell>
          <cell r="D171" t="str">
            <v>Honorarios de profesional especialista; apoyo anestesico (cuando se requiere); salas dotadas para tal fin; dotación de materiales, insumo y medicamentos propios para la actividad</v>
          </cell>
          <cell r="E171" t="str">
            <v>X</v>
          </cell>
          <cell r="G171">
            <v>4314750</v>
          </cell>
        </row>
        <row r="172">
          <cell r="B172">
            <v>772705</v>
          </cell>
          <cell r="C172" t="str">
            <v>OSTEOTOMIA DE TIBIA PROXIMAL CON FIJACION EXTERNA</v>
          </cell>
          <cell r="D172" t="str">
            <v>Honorarios de profesional especialista; apoyo anestesico (cuando se requiere); salas dotadas para tal fin; dotación de materiales, insumo y medicamentos propios para la actividad</v>
          </cell>
          <cell r="E172" t="str">
            <v>X</v>
          </cell>
          <cell r="G172">
            <v>4314750</v>
          </cell>
        </row>
        <row r="173">
          <cell r="B173">
            <v>772706</v>
          </cell>
          <cell r="C173" t="str">
            <v>OSTEOTOMIA DE DIAFISIS DE TIBIA CON FIJACION INTERNA</v>
          </cell>
          <cell r="D173" t="str">
            <v>Honorarios de profesional especialista; apoyo anestesico (cuando se requiere); salas dotadas para tal fin; dotación de materiales, insumo y medicamentos propios para la actividad</v>
          </cell>
          <cell r="E173" t="str">
            <v>X</v>
          </cell>
          <cell r="G173">
            <v>4314750</v>
          </cell>
        </row>
        <row r="174">
          <cell r="B174">
            <v>772707</v>
          </cell>
          <cell r="C174" t="str">
            <v>OSTEOTOMIA DE DIAFISIS DE TIBIA CON FIJACION EXTERNA</v>
          </cell>
          <cell r="D174" t="str">
            <v>Honorarios de profesional especialista; apoyo anestesico (cuando se requiere); salas dotadas para tal fin; dotación de materiales, insumo y medicamentos propios para la actividad</v>
          </cell>
          <cell r="E174" t="str">
            <v>X</v>
          </cell>
          <cell r="G174">
            <v>4314750</v>
          </cell>
        </row>
        <row r="175">
          <cell r="B175">
            <v>772708</v>
          </cell>
          <cell r="C175" t="str">
            <v>OSTEOTOMIA DE TIBIA DISTAL CON FIJACION INTERNA</v>
          </cell>
          <cell r="D175" t="str">
            <v>Honorarios de profesional especialista; apoyo anestesico (cuando se requiere); salas dotadas para tal fin; dotación de materiales, insumo y medicamentos propios para la actividad</v>
          </cell>
          <cell r="E175" t="str">
            <v>X</v>
          </cell>
          <cell r="G175">
            <v>4314750</v>
          </cell>
        </row>
        <row r="176">
          <cell r="B176">
            <v>772709</v>
          </cell>
          <cell r="C176" t="str">
            <v>OSTEOTOMIA DE TIBIA DISTAL CON FIJACION EXTERNA</v>
          </cell>
          <cell r="D176" t="str">
            <v>Honorarios de profesional especialista; apoyo anestesico (cuando se requiere); salas dotadas para tal fin; dotación de materiales, insumo y medicamentos propios para la actividad</v>
          </cell>
          <cell r="E176" t="str">
            <v>X</v>
          </cell>
          <cell r="G176">
            <v>4314750</v>
          </cell>
        </row>
        <row r="177">
          <cell r="B177">
            <v>772710</v>
          </cell>
          <cell r="C177" t="str">
            <v>OSTEOTOMIA DE PERONE PROXIMAL CON FIJACION INTERNA</v>
          </cell>
          <cell r="D177" t="str">
            <v>Honorarios de profesional especialista; apoyo anestesico (cuando se requiere); salas dotadas para tal fin; dotación de materiales, insumo y medicamentos propios para la actividad</v>
          </cell>
          <cell r="E177" t="str">
            <v>X</v>
          </cell>
          <cell r="G177">
            <v>4314750</v>
          </cell>
        </row>
        <row r="178">
          <cell r="B178">
            <v>772711</v>
          </cell>
          <cell r="C178" t="str">
            <v>OSTEOTOMIA DIAFISIARIA DE PERONE CON FIJACION INTERNA</v>
          </cell>
          <cell r="D178" t="str">
            <v>Honorarios de profesional especialista; apoyo anestesico (cuando se requiere); salas dotadas para tal fin; dotación de materiales, insumo y medicamentos propios para la actividad</v>
          </cell>
          <cell r="E178" t="str">
            <v>X</v>
          </cell>
          <cell r="G178">
            <v>4314750</v>
          </cell>
        </row>
        <row r="179">
          <cell r="B179">
            <v>772712</v>
          </cell>
          <cell r="C179" t="str">
            <v>OSTEOTOMIA DE PERONE DISTAL CON FIJACION INTERNA</v>
          </cell>
          <cell r="D179" t="str">
            <v>Honorarios de profesional especialista; apoyo anestesico (cuando se requiere); salas dotadas para tal fin; dotación de materiales, insumo y medicamentos propios para la actividad</v>
          </cell>
          <cell r="E179" t="str">
            <v>X</v>
          </cell>
          <cell r="G179">
            <v>4314750</v>
          </cell>
        </row>
        <row r="180">
          <cell r="B180">
            <v>772713</v>
          </cell>
          <cell r="C180" t="str">
            <v>OSTEOTOMIA MULTIPLE DE TIBIA O PERONE</v>
          </cell>
          <cell r="D180" t="str">
            <v>Honorarios de profesional especialista; apoyo anestesico (cuando se requiere); salas dotadas para tal fin; dotación de materiales, insumo y medicamentos propios para la actividad</v>
          </cell>
          <cell r="E180" t="str">
            <v>X</v>
          </cell>
          <cell r="G180">
            <v>4314750</v>
          </cell>
        </row>
        <row r="181">
          <cell r="B181">
            <v>772714</v>
          </cell>
          <cell r="C181" t="str">
            <v>OSTEOTOMIA DE TIBIA PROXIMAL SIN FIJACION</v>
          </cell>
          <cell r="D181" t="str">
            <v>Honorarios de profesional especialista; apoyo anestesico (cuando se requiere); salas dotadas para tal fin; dotación de materiales, insumo y medicamentos propios para la actividad</v>
          </cell>
          <cell r="E181" t="str">
            <v>X</v>
          </cell>
          <cell r="G181">
            <v>4314750</v>
          </cell>
        </row>
        <row r="182">
          <cell r="B182">
            <v>772715</v>
          </cell>
          <cell r="C182" t="str">
            <v>OSTEOTOMIA DE DIAFISIS DE TIBIA SIN FIJACION</v>
          </cell>
          <cell r="D182" t="str">
            <v>Honorarios de profesional especialista; apoyo anestesico (cuando se requiere); salas dotadas para tal fin; dotación de materiales, insumo y medicamentos propios para la actividad</v>
          </cell>
          <cell r="E182" t="str">
            <v>X</v>
          </cell>
          <cell r="G182">
            <v>4314750</v>
          </cell>
        </row>
        <row r="183">
          <cell r="B183">
            <v>772716</v>
          </cell>
          <cell r="C183" t="str">
            <v>OSTEOTOMIA DE TIBIA DISTAL SIN FIJACION</v>
          </cell>
          <cell r="D183" t="str">
            <v>Honorarios de profesional especialista; apoyo anestesico (cuando se requiere); salas dotadas para tal fin; dotación de materiales, insumo y medicamentos propios para la actividad</v>
          </cell>
          <cell r="E183" t="str">
            <v>X</v>
          </cell>
          <cell r="G183">
            <v>4314750</v>
          </cell>
        </row>
        <row r="184">
          <cell r="B184">
            <v>772717</v>
          </cell>
          <cell r="C184" t="str">
            <v>OSTEOTOMIA DE PERONE PROXIMAL SIN FIJACION</v>
          </cell>
          <cell r="D184" t="str">
            <v>Honorarios de profesional especialista; apoyo anestesico (cuando se requiere); salas dotadas para tal fin; dotación de materiales, insumo y medicamentos propios para la actividad</v>
          </cell>
          <cell r="E184" t="str">
            <v>X</v>
          </cell>
          <cell r="G184">
            <v>4314750</v>
          </cell>
        </row>
        <row r="185">
          <cell r="B185">
            <v>772718</v>
          </cell>
          <cell r="C185" t="str">
            <v>OSTEOTOMIA DE PERONE DISTAL SIN FIJACION</v>
          </cell>
          <cell r="D185" t="str">
            <v>Honorarios de profesional especialista; apoyo anestesico (cuando se requiere); salas dotadas para tal fin; dotación de materiales, insumo y medicamentos propios para la actividad</v>
          </cell>
          <cell r="E185" t="str">
            <v>X</v>
          </cell>
          <cell r="G185">
            <v>4314750</v>
          </cell>
        </row>
        <row r="186">
          <cell r="B186">
            <v>772719</v>
          </cell>
          <cell r="C186" t="str">
            <v>REVISION DE OSTEOTOMIA UNICA DE TIBIA</v>
          </cell>
          <cell r="D186" t="str">
            <v>Honorarios de profesional especialista; apoyo anestesico (cuando se requiere); salas dotadas para tal fin; dotación de materiales, insumo y medicamentos propios para la actividad</v>
          </cell>
          <cell r="E186" t="str">
            <v>X</v>
          </cell>
          <cell r="G186">
            <v>4314750</v>
          </cell>
        </row>
        <row r="187">
          <cell r="B187">
            <v>772720</v>
          </cell>
          <cell r="C187" t="str">
            <v>REVISION DE OSTEOTOMIA MULTIPLE DE TIBIA</v>
          </cell>
          <cell r="D187" t="str">
            <v>Honorarios de profesional especialista; apoyo anestesico (cuando se requiere); salas dotadas para tal fin; dotación de materiales, insumo y medicamentos propios para la actividad</v>
          </cell>
          <cell r="E187" t="str">
            <v>X</v>
          </cell>
          <cell r="G187">
            <v>4314750</v>
          </cell>
        </row>
        <row r="188">
          <cell r="B188">
            <v>772721</v>
          </cell>
          <cell r="C188" t="str">
            <v>REVISION DE OSTEOTOMIA UNICA DE PERONE</v>
          </cell>
          <cell r="D188" t="str">
            <v>Honorarios de profesional especialista; apoyo anestesico (cuando se requiere); salas dotadas para tal fin; dotación de materiales, insumo y medicamentos propios para la actividad</v>
          </cell>
          <cell r="E188" t="str">
            <v>X</v>
          </cell>
          <cell r="G188">
            <v>4314750</v>
          </cell>
        </row>
        <row r="189">
          <cell r="B189">
            <v>772722</v>
          </cell>
          <cell r="C189" t="str">
            <v>REVISION DE OSTEOTOMIA MULTIPLE DE PERONE</v>
          </cell>
          <cell r="D189" t="str">
            <v>Honorarios de profesional especialista; apoyo anestesico (cuando se requiere); salas dotadas para tal fin; dotación de materiales, insumo y medicamentos propios para la actividad</v>
          </cell>
          <cell r="E189" t="str">
            <v>X</v>
          </cell>
          <cell r="G189">
            <v>4314750</v>
          </cell>
        </row>
        <row r="190">
          <cell r="B190">
            <v>772804</v>
          </cell>
          <cell r="C190" t="str">
            <v>OSTEOTOMIA DE HUESO DEL TARSO CON FIJACION INTERNA</v>
          </cell>
          <cell r="D190" t="str">
            <v>Honorarios de profesional especialista; apoyo anestesico (cuando se requiere); salas dotadas para tal fin; dotación de materiales, insumo y medicamentos propios para la actividad</v>
          </cell>
          <cell r="E190" t="str">
            <v>X</v>
          </cell>
          <cell r="G190">
            <v>2243250</v>
          </cell>
        </row>
        <row r="191">
          <cell r="B191">
            <v>772805</v>
          </cell>
          <cell r="C191" t="str">
            <v>OSTEOTOMIA DE HUESO DEL TARSO CON FIJACION EXTERNA</v>
          </cell>
          <cell r="D191" t="str">
            <v>Honorarios de profesional especialista; apoyo anestesico (cuando se requiere); salas dotadas para tal fin; dotación de materiales, insumo y medicamentos propios para la actividad</v>
          </cell>
          <cell r="E191" t="str">
            <v>X</v>
          </cell>
          <cell r="G191">
            <v>2243250</v>
          </cell>
        </row>
        <row r="192">
          <cell r="B192">
            <v>772806</v>
          </cell>
          <cell r="C192" t="str">
            <v>OSTEOTOMIA DE HUESO DEL METATARSO CON FIJACION INTERNA</v>
          </cell>
          <cell r="D192" t="str">
            <v>Honorarios de profesional especialista; apoyo anestesico (cuando se requiere); salas dotadas para tal fin; dotación de materiales, insumo y medicamentos propios para la actividad</v>
          </cell>
          <cell r="E192" t="str">
            <v>X</v>
          </cell>
          <cell r="G192">
            <v>2243250</v>
          </cell>
        </row>
        <row r="193">
          <cell r="B193">
            <v>772807</v>
          </cell>
          <cell r="C193" t="str">
            <v>OSTEOTOMIA DE HUESO DEL METATARSO CON FIJACION EXTERNA</v>
          </cell>
          <cell r="D193" t="str">
            <v>Honorarios de profesional especialista; apoyo anestesico (cuando se requiere); salas dotadas para tal fin; dotación de materiales, insumo y medicamentos propios para la actividad</v>
          </cell>
          <cell r="E193" t="str">
            <v>X</v>
          </cell>
          <cell r="G193">
            <v>2243250</v>
          </cell>
        </row>
        <row r="194">
          <cell r="B194">
            <v>772808</v>
          </cell>
          <cell r="C194" t="str">
            <v>OSTEOTOMIA DE HUESO DEL TARSO SIN FIJACION</v>
          </cell>
          <cell r="D194" t="str">
            <v>Honorarios de profesional especialista; apoyo anestesico (cuando se requiere); salas dotadas para tal fin; dotación de materiales, insumo y medicamentos propios para la actividad</v>
          </cell>
          <cell r="E194" t="str">
            <v>X</v>
          </cell>
          <cell r="G194">
            <v>2465625</v>
          </cell>
        </row>
        <row r="195">
          <cell r="B195">
            <v>772809</v>
          </cell>
          <cell r="C195" t="str">
            <v>OSTEOTOMIA DE HUESO DEL METATARSO SIN FIJACION</v>
          </cell>
          <cell r="D195" t="str">
            <v>Honorarios de profesional especialista; apoyo anestesico (cuando se requiere); salas dotadas para tal fin; dotación de materiales, insumo y medicamentos propios para la actividad</v>
          </cell>
          <cell r="E195" t="str">
            <v>X</v>
          </cell>
          <cell r="G195">
            <v>2243250</v>
          </cell>
        </row>
        <row r="196">
          <cell r="B196">
            <v>772903</v>
          </cell>
          <cell r="C196" t="str">
            <v>OSTEOTOMIA EN FALANGES DE MANO (UNO O MAS HUESOS) CON FIJACION INTERNA</v>
          </cell>
          <cell r="D196" t="str">
            <v>Honorarios de profesional especialista; apoyo anestesico (cuando se requiere); salas dotadas para tal fin; dotación de materiales, insumo y medicamentos propios para la actividad</v>
          </cell>
          <cell r="E196" t="str">
            <v>X</v>
          </cell>
          <cell r="G196">
            <v>5300000</v>
          </cell>
        </row>
        <row r="197">
          <cell r="B197">
            <v>772904</v>
          </cell>
          <cell r="C197" t="str">
            <v>OSTEOTOMIA EN FALANGES DE MANO (UNO O MAS HUESOS) CON FIJACION EXTERNA</v>
          </cell>
          <cell r="D197" t="str">
            <v>Honorarios de profesional especialista; apoyo anestesico (cuando se requiere); salas dotadas para tal fin; dotación de materiales, insumo y medicamentos propios para la actividad</v>
          </cell>
          <cell r="E197" t="str">
            <v>X</v>
          </cell>
          <cell r="G197">
            <v>5300000</v>
          </cell>
        </row>
        <row r="198">
          <cell r="B198">
            <v>772905</v>
          </cell>
          <cell r="C198" t="str">
            <v>OSTEOTOMIA EN FALANGE DE DEDO DE PIE (EXCEPTO GRUESO ARTEJO) CON FIJACION INTERNA</v>
          </cell>
          <cell r="D198" t="str">
            <v>Honorarios de profesional especialista; apoyo anestesico (cuando se requiere); salas dotadas para tal fin; dotación de materiales, insumo y medicamentos propios para la actividad</v>
          </cell>
          <cell r="E198" t="str">
            <v>X</v>
          </cell>
          <cell r="G198">
            <v>2465625</v>
          </cell>
        </row>
        <row r="199">
          <cell r="B199">
            <v>772906</v>
          </cell>
          <cell r="C199" t="str">
            <v>OSTEOTOMIA EN FALANGES DE GRUESO ARTEJO CON FIJACION INTERNA</v>
          </cell>
          <cell r="D199" t="str">
            <v>Honorarios de profesional especialista; apoyo anestesico (cuando se requiere); salas dotadas para tal fin; dotación de materiales, insumo y medicamentos propios para la actividad</v>
          </cell>
          <cell r="E199" t="str">
            <v>X</v>
          </cell>
          <cell r="G199">
            <v>2465625</v>
          </cell>
        </row>
        <row r="200">
          <cell r="B200">
            <v>772907</v>
          </cell>
          <cell r="C200" t="str">
            <v>OSTEOTOMIA EN FALANGE DE DEDO DE PIE (EXCEPTO GRUESO ARTEJO) SIN FIJACION</v>
          </cell>
          <cell r="D200" t="str">
            <v>Honorarios de profesional especialista; apoyo anestesico (cuando se requiere); salas dotadas para tal fin; dotación de materiales, insumo y medicamentos propios para la actividad</v>
          </cell>
          <cell r="E200" t="str">
            <v>X</v>
          </cell>
          <cell r="G200">
            <v>1260125</v>
          </cell>
        </row>
        <row r="201">
          <cell r="B201">
            <v>772908</v>
          </cell>
          <cell r="C201" t="str">
            <v>OSTEOTOMIA EN FALANGES DE GRUESO ARTEJO SIN FIJACION</v>
          </cell>
          <cell r="D201" t="str">
            <v>Honorarios de profesional especialista; apoyo anestesico (cuando se requiere); salas dotadas para tal fin; dotación de materiales, insumo y medicamentos propios para la actividad</v>
          </cell>
          <cell r="E201" t="str">
            <v>X</v>
          </cell>
          <cell r="G201">
            <v>2465625</v>
          </cell>
        </row>
        <row r="202">
          <cell r="B202">
            <v>772909</v>
          </cell>
          <cell r="C202" t="str">
            <v>OSTEOTOMIA DE PELVIS VIA ABIERTA</v>
          </cell>
          <cell r="D202" t="str">
            <v>Honorarios de profesional especialista; apoyo anestesico (cuando se requiere); salas dotadas para tal fin; dotación de materiales, insumo y medicamentos propios para la actividad</v>
          </cell>
          <cell r="F202" t="str">
            <v>X</v>
          </cell>
        </row>
        <row r="203">
          <cell r="B203">
            <v>772912</v>
          </cell>
          <cell r="C203" t="str">
            <v>OSTEOTOMIAS PERIACETABULARES (MULTIPLES CORTES) VIA ABIERTA</v>
          </cell>
          <cell r="D203" t="str">
            <v>Honorarios de profesional especialista; apoyo anestesico (cuando se requiere); salas dotadas para tal fin; dotación de materiales, insumo y medicamentos propios para la actividad</v>
          </cell>
          <cell r="E203" t="str">
            <v>X</v>
          </cell>
          <cell r="G203">
            <v>5264750</v>
          </cell>
        </row>
        <row r="204">
          <cell r="B204">
            <v>772913</v>
          </cell>
          <cell r="C204" t="str">
            <v>REVISION DE OSTEOTOMIA UNICA DE PELVIS</v>
          </cell>
          <cell r="D204" t="str">
            <v>Honorarios de profesional especialista; apoyo anestesico (cuando se requiere); salas dotadas para tal fin; dotación de materiales, insumo y medicamentos propios para la actividad</v>
          </cell>
          <cell r="F204" t="str">
            <v>X</v>
          </cell>
        </row>
        <row r="205">
          <cell r="B205">
            <v>772914</v>
          </cell>
          <cell r="C205" t="str">
            <v>REVISION DE OSTEOTOMIA MULTIPLE DE PELVIS</v>
          </cell>
          <cell r="D205" t="str">
            <v>Honorarios de profesional especialista; apoyo anestesico (cuando se requiere); salas dotadas para tal fin; dotación de materiales, insumo y medicamentos propios para la actividad</v>
          </cell>
          <cell r="F205" t="str">
            <v>X</v>
          </cell>
        </row>
        <row r="206">
          <cell r="B206">
            <v>772915</v>
          </cell>
          <cell r="C206" t="str">
            <v>RECONSTRUCCION DE PELVIS EN EXTROFIA VESICAL</v>
          </cell>
          <cell r="D206" t="str">
            <v>Honorarios de profesional especialista; apoyo anestesico (cuando se requiere); salas dotadas para tal fin; dotación de materiales, insumo y medicamentos propios para la actividad</v>
          </cell>
          <cell r="F206" t="str">
            <v>X</v>
          </cell>
        </row>
        <row r="207">
          <cell r="B207">
            <v>772933</v>
          </cell>
          <cell r="C207" t="str">
            <v>OSTEOTOMIA FACETARIA EN COLUMNA CERVICAL HASTA 3 SEGMENTOS VIA POSTERIOR</v>
          </cell>
          <cell r="D207" t="str">
            <v>Honorarios de profesional especialista; apoyo anestesico (cuando se requiere); salas dotadas para tal fin; dotación de materiales, insumo y medicamentos propios para la actividad</v>
          </cell>
          <cell r="F207" t="e">
            <v>#N/A</v>
          </cell>
          <cell r="G207" t="e">
            <v>#N/A</v>
          </cell>
        </row>
        <row r="208">
          <cell r="B208">
            <v>772934</v>
          </cell>
          <cell r="C208" t="str">
            <v>OSTEOTOMIA FACETARIA EN COLUMNA CERVICAL MAS DE 3 SEGMENTOS VIA POSTERIOR</v>
          </cell>
          <cell r="D208" t="str">
            <v>Honorarios de profesional especialista; apoyo anestesico (cuando se requiere); salas dotadas para tal fin; dotación de materiales, insumo y medicamentos propios para la actividad</v>
          </cell>
          <cell r="F208" t="e">
            <v>#N/A</v>
          </cell>
          <cell r="G208" t="e">
            <v>#N/A</v>
          </cell>
        </row>
        <row r="209">
          <cell r="B209">
            <v>772935</v>
          </cell>
          <cell r="C209" t="str">
            <v>OSTEOTOMIA FACETARIA EN COLUMNA TORACICA HASTA 3 SEGMENTOS VIA POSTERIOR</v>
          </cell>
          <cell r="D209" t="str">
            <v>Honorarios de profesional especialista; apoyo anestesico (cuando se requiere); salas dotadas para tal fin; dotación de materiales, insumo y medicamentos propios para la actividad</v>
          </cell>
          <cell r="F209" t="e">
            <v>#N/A</v>
          </cell>
          <cell r="G209" t="e">
            <v>#N/A</v>
          </cell>
        </row>
        <row r="210">
          <cell r="B210">
            <v>772936</v>
          </cell>
          <cell r="C210" t="str">
            <v>OSTEOTOMIA FACETARIA EN COLUMNA TORACICA MAS DE 3 SEGMENTOS VIA POSTERIOR</v>
          </cell>
          <cell r="D210" t="str">
            <v>Honorarios de profesional especialista; apoyo anestesico (cuando se requiere); salas dotadas para tal fin; dotación de materiales, insumo y medicamentos propios para la actividad</v>
          </cell>
          <cell r="F210" t="e">
            <v>#N/A</v>
          </cell>
          <cell r="G210" t="e">
            <v>#N/A</v>
          </cell>
        </row>
        <row r="211">
          <cell r="B211">
            <v>772937</v>
          </cell>
          <cell r="C211" t="str">
            <v>OSTEOTOMIA FACETARIA EN COLUMNA LUMBOSACRA HASTA 3 SEGMENTOS VIA POSTERIOR</v>
          </cell>
          <cell r="D211" t="str">
            <v>Honorarios de profesional especialista; apoyo anestesico (cuando se requiere); salas dotadas para tal fin; dotación de materiales, insumo y medicamentos propios para la actividad</v>
          </cell>
          <cell r="F211" t="e">
            <v>#N/A</v>
          </cell>
          <cell r="G211" t="e">
            <v>#N/A</v>
          </cell>
        </row>
        <row r="212">
          <cell r="B212">
            <v>772938</v>
          </cell>
          <cell r="C212" t="str">
            <v>OSTEOTOMIA FACETARIA EN COLUMNA LUMBOSACRA MAS DE 3 SEGMENTOS VIA POSTERIOR</v>
          </cell>
          <cell r="D212" t="str">
            <v>Honorarios de profesional especialista; apoyo anestesico (cuando se requiere); salas dotadas para tal fin; dotación de materiales, insumo y medicamentos propios para la actividad</v>
          </cell>
          <cell r="F212" t="e">
            <v>#N/A</v>
          </cell>
          <cell r="G212" t="e">
            <v>#N/A</v>
          </cell>
        </row>
        <row r="213">
          <cell r="B213">
            <v>772939</v>
          </cell>
          <cell r="C213" t="str">
            <v>OSTEOTOMIA DE ARCO POSTERIOR DE COLUMNA CERVICAL HASTA DOS SEGMENTOS VIA POSTERIOR</v>
          </cell>
          <cell r="D213" t="str">
            <v>Honorarios de profesional especialista; apoyo anestesico (cuando se requiere); salas dotadas para tal fin; dotación de materiales, insumo y medicamentos propios para la actividad</v>
          </cell>
          <cell r="F213" t="e">
            <v>#N/A</v>
          </cell>
          <cell r="G213" t="e">
            <v>#N/A</v>
          </cell>
        </row>
        <row r="214">
          <cell r="B214">
            <v>772940</v>
          </cell>
          <cell r="C214" t="str">
            <v>OSTEOTOMIA DE ARCO POSTERIOR DE COLUMNA CERVICAL MAS DE DOS SEGMENTOS VIA POSTERIOR</v>
          </cell>
          <cell r="D214" t="str">
            <v>Honorarios de profesional especialista; apoyo anestesico (cuando se requiere); salas dotadas para tal fin; dotación de materiales, insumo y medicamentos propios para la actividad</v>
          </cell>
          <cell r="F214" t="e">
            <v>#N/A</v>
          </cell>
          <cell r="G214" t="e">
            <v>#N/A</v>
          </cell>
        </row>
        <row r="215">
          <cell r="B215">
            <v>772941</v>
          </cell>
          <cell r="C215" t="str">
            <v>OSTEOTOMIA DE ARCO POSTERIOR DE COLUMNA TORACICA HASTA DOS SEGMENTOS VIA POSTERIOR</v>
          </cell>
          <cell r="D215" t="str">
            <v>Honorarios de profesional especialista; apoyo anestesico (cuando se requiere); salas dotadas para tal fin; dotación de materiales, insumo y medicamentos propios para la actividad</v>
          </cell>
          <cell r="F215" t="e">
            <v>#N/A</v>
          </cell>
          <cell r="G215" t="e">
            <v>#N/A</v>
          </cell>
        </row>
        <row r="216">
          <cell r="B216">
            <v>772942</v>
          </cell>
          <cell r="C216" t="str">
            <v>OSTEOTOMIA DE ARCO POSTERIOR DE COLUMNA TORACICA MAS DE DOS SEGMENTOS VIA POSTERIOR</v>
          </cell>
          <cell r="D216" t="str">
            <v>Honorarios de profesional especialista; apoyo anestesico (cuando se requiere); salas dotadas para tal fin; dotación de materiales, insumo y medicamentos propios para la actividad</v>
          </cell>
          <cell r="F216" t="e">
            <v>#N/A</v>
          </cell>
          <cell r="G216" t="e">
            <v>#N/A</v>
          </cell>
        </row>
        <row r="217">
          <cell r="B217">
            <v>772943</v>
          </cell>
          <cell r="C217" t="str">
            <v>OSTEOTOMIA DE ARCO POSTERIOR DE COLUMNA LUMBOSACRA HASTA DOS SEGMENTOS VIA POSTERIOR</v>
          </cell>
          <cell r="D217" t="str">
            <v>Honorarios de profesional especialista; apoyo anestesico (cuando se requiere); salas dotadas para tal fin; dotación de materiales, insumo y medicamentos propios para la actividad</v>
          </cell>
          <cell r="F217" t="e">
            <v>#N/A</v>
          </cell>
          <cell r="G217" t="e">
            <v>#N/A</v>
          </cell>
        </row>
        <row r="218">
          <cell r="B218">
            <v>772944</v>
          </cell>
          <cell r="C218" t="str">
            <v>OSTEOTOMIA DE ARCO POSTERIOR DE COLUMNA LUMBOSACRA MAS DE DOS SEGMENTOS VIA POSTERIOR</v>
          </cell>
          <cell r="D218" t="str">
            <v>Honorarios de profesional especialista; apoyo anestesico (cuando se requiere); salas dotadas para tal fin; dotación de materiales, insumo y medicamentos propios para la actividad</v>
          </cell>
          <cell r="F218" t="e">
            <v>#N/A</v>
          </cell>
          <cell r="G218" t="e">
            <v>#N/A</v>
          </cell>
        </row>
        <row r="219">
          <cell r="B219">
            <v>772945</v>
          </cell>
          <cell r="C219" t="str">
            <v>OSTEOTOMIA DE SUBSTRACCION PEDICULAR DE COLUMNA CERVICAL HASTA DOS SEGMENTOS</v>
          </cell>
          <cell r="D219" t="str">
            <v>Honorarios de profesional especialista; apoyo anestesico (cuando se requiere); salas dotadas para tal fin; dotación de materiales, insumo y medicamentos propios para la actividad</v>
          </cell>
          <cell r="F219" t="e">
            <v>#N/A</v>
          </cell>
          <cell r="G219" t="e">
            <v>#N/A</v>
          </cell>
        </row>
        <row r="220">
          <cell r="B220">
            <v>772946</v>
          </cell>
          <cell r="C220" t="str">
            <v>OSTEOTOMIA DE SUBSTRACCION PEDICULAR DE COLUMNA CERVICAL MAS DE DOS SEGMENTOS</v>
          </cell>
          <cell r="D220" t="str">
            <v>Honorarios de profesional especialista; apoyo anestesico (cuando se requiere); salas dotadas para tal fin; dotación de materiales, insumo y medicamentos propios para la actividad</v>
          </cell>
          <cell r="F220" t="e">
            <v>#N/A</v>
          </cell>
          <cell r="G220" t="e">
            <v>#N/A</v>
          </cell>
        </row>
        <row r="221">
          <cell r="B221">
            <v>772947</v>
          </cell>
          <cell r="C221" t="str">
            <v>OSTEOTOMIA DE SUBSTRACCION PEDICULAR DE COLUMNA TORACICA HASTA DOS SEGMENTOS</v>
          </cell>
          <cell r="D221" t="str">
            <v>Honorarios de profesional especialista; apoyo anestesico (cuando se requiere); salas dotadas para tal fin; dotación de materiales, insumo y medicamentos propios para la actividad</v>
          </cell>
          <cell r="F221" t="e">
            <v>#N/A</v>
          </cell>
          <cell r="G221" t="e">
            <v>#N/A</v>
          </cell>
        </row>
        <row r="222">
          <cell r="B222">
            <v>772948</v>
          </cell>
          <cell r="C222" t="str">
            <v>OSTEOTOMIA DE SUBSTRACCION PEDICULAR DE COLUMNA TORACICA MAS DE DOS SEGMENTOS</v>
          </cell>
          <cell r="D222" t="str">
            <v>Honorarios de profesional especialista; apoyo anestesico (cuando se requiere); salas dotadas para tal fin; dotación de materiales, insumo y medicamentos propios para la actividad</v>
          </cell>
          <cell r="F222" t="e">
            <v>#N/A</v>
          </cell>
          <cell r="G222" t="e">
            <v>#N/A</v>
          </cell>
        </row>
        <row r="223">
          <cell r="B223">
            <v>772949</v>
          </cell>
          <cell r="C223" t="str">
            <v>OSTEOTOMIA DE SUBSTRACCION PEDICULAR DE COLUMNA LUMBOSACRA HASTA DOS SEGMENTOS</v>
          </cell>
          <cell r="D223" t="str">
            <v>Honorarios de profesional especialista; apoyo anestesico (cuando se requiere); salas dotadas para tal fin; dotación de materiales, insumo y medicamentos propios para la actividad</v>
          </cell>
          <cell r="F223" t="e">
            <v>#N/A</v>
          </cell>
          <cell r="G223" t="e">
            <v>#N/A</v>
          </cell>
        </row>
        <row r="224">
          <cell r="B224">
            <v>772950</v>
          </cell>
          <cell r="C224" t="str">
            <v>OSTEOTOMIA DE SUBSTRACCION PEDICULAR DE COLUMNA LUMBOSACRA MAS DE DOS SEGMENTOS</v>
          </cell>
          <cell r="D224" t="str">
            <v>Honorarios de profesional especialista; apoyo anestesico (cuando se requiere); salas dotadas para tal fin; dotación de materiales, insumo y medicamentos propios para la actividad</v>
          </cell>
          <cell r="F224" t="e">
            <v>#N/A</v>
          </cell>
          <cell r="G224" t="e">
            <v>#N/A</v>
          </cell>
        </row>
        <row r="225">
          <cell r="B225">
            <v>772951</v>
          </cell>
          <cell r="C225" t="str">
            <v>REVISION DE OSTEOTOMIA VERTEBRAL</v>
          </cell>
          <cell r="D225" t="str">
            <v>Honorarios de profesional especialista; apoyo anestesico (cuando se requiere); salas dotadas para tal fin; dotación de materiales, insumo y medicamentos propios para la actividad</v>
          </cell>
          <cell r="F225" t="e">
            <v>#N/A</v>
          </cell>
          <cell r="G225" t="e">
            <v>#N/A</v>
          </cell>
        </row>
        <row r="226">
          <cell r="B226">
            <v>772952</v>
          </cell>
          <cell r="C226" t="str">
            <v>TORACOPLASTIA UNILATERAL</v>
          </cell>
          <cell r="D226" t="str">
            <v>Honorarios de profesional especialista; apoyo anestesico (cuando se requiere); salas dotadas para tal fin; dotación de materiales, insumo y medicamentos propios para la actividad</v>
          </cell>
          <cell r="F226" t="e">
            <v>#N/A</v>
          </cell>
          <cell r="G226" t="e">
            <v>#N/A</v>
          </cell>
        </row>
        <row r="227">
          <cell r="B227">
            <v>772953</v>
          </cell>
          <cell r="C227" t="str">
            <v>TORACOPLASTIA BILATERAL</v>
          </cell>
          <cell r="D227" t="str">
            <v>Honorarios de profesional especialista; apoyo anestesico (cuando se requiere); salas dotadas para tal fin; dotación de materiales, insumo y medicamentos propios para la actividad</v>
          </cell>
          <cell r="F227" t="e">
            <v>#N/A</v>
          </cell>
          <cell r="G227" t="e">
            <v>#N/A</v>
          </cell>
        </row>
        <row r="228">
          <cell r="B228">
            <v>773001</v>
          </cell>
          <cell r="C228" t="str">
            <v>LUXACION QUIRURGICA DE LA ARTICULACION COXOFEMORAL</v>
          </cell>
          <cell r="D228" t="str">
            <v>Honorarios de profesional especialista; apoyo anestesico (cuando se requiere); salas dotadas para tal fin; dotación de materiales, insumo y medicamentos propios para la actividad</v>
          </cell>
          <cell r="F228" t="str">
            <v>X</v>
          </cell>
          <cell r="G228" t="e">
            <v>#N/A</v>
          </cell>
        </row>
        <row r="229">
          <cell r="B229">
            <v>773002</v>
          </cell>
          <cell r="C229" t="str">
            <v>OSTEOCONDROPLASTIA DE CUELLO FEMORAL VIA ABIERTA</v>
          </cell>
          <cell r="D229" t="str">
            <v>Honorarios de profesional especialista; apoyo anestesico (cuando se requiere); salas dotadas para tal fin; dotación de materiales, insumo y medicamentos propios para la actividad</v>
          </cell>
          <cell r="F229" t="str">
            <v>X</v>
          </cell>
        </row>
        <row r="230">
          <cell r="B230">
            <v>773003</v>
          </cell>
          <cell r="C230" t="str">
            <v>OSTEOCONDROPLASTIA DE CUELLO FEMORAL POR ARTROSCOPIA</v>
          </cell>
          <cell r="D230" t="str">
            <v>Honorarios de profesional especialista; apoyo anestesico (cuando se requiere); salas dotadas para tal fin; dotación de materiales, insumo y medicamentos propios para la actividad</v>
          </cell>
          <cell r="E230" t="str">
            <v>X</v>
          </cell>
          <cell r="G230">
            <v>9500000</v>
          </cell>
        </row>
        <row r="231">
          <cell r="B231">
            <v>773004</v>
          </cell>
          <cell r="C231" t="str">
            <v>OSTEOCONDROPLASTIA ACETABULAR VIA ABIERTA</v>
          </cell>
          <cell r="D231" t="str">
            <v>Honorarios de profesional especialista; apoyo anestesico (cuando se requiere); salas dotadas para tal fin; dotación de materiales, insumo y medicamentos propios para la actividad</v>
          </cell>
          <cell r="F231" t="str">
            <v>X</v>
          </cell>
        </row>
        <row r="232">
          <cell r="B232">
            <v>773005</v>
          </cell>
          <cell r="C232" t="str">
            <v>OSTEOCONDROPLASTIA ACETABULAR POR ARTROSCOPIA</v>
          </cell>
          <cell r="D232" t="str">
            <v>Honorarios de profesional especialista; apoyo anestesico (cuando se requiere); salas dotadas para tal fin; dotación de materiales, insumo y medicamentos propios para la actividad</v>
          </cell>
          <cell r="E232" t="str">
            <v>X</v>
          </cell>
          <cell r="G232">
            <v>9500000</v>
          </cell>
        </row>
        <row r="233">
          <cell r="B233">
            <v>773006</v>
          </cell>
          <cell r="C233" t="str">
            <v>REPARACION DEL LABRUM ACETABULAR VIA ABIERTA</v>
          </cell>
          <cell r="D233" t="str">
            <v>Honorarios de profesional especialista; apoyo anestesico (cuando se requiere); salas dotadas para tal fin; dotación de materiales, insumo y medicamentos propios para la actividad</v>
          </cell>
          <cell r="E233" t="str">
            <v>X</v>
          </cell>
          <cell r="G233">
            <v>7890600</v>
          </cell>
        </row>
        <row r="234">
          <cell r="B234">
            <v>773007</v>
          </cell>
          <cell r="C234" t="str">
            <v>REPARACION DEL LABRUM ACETABULAR VIA ARTROSCOPICA</v>
          </cell>
          <cell r="D234" t="str">
            <v>Honorarios de profesional especialista; apoyo anestesico (cuando se requiere); salas dotadas para tal fin; dotación de materiales, insumo y medicamentos propios para la actividad</v>
          </cell>
          <cell r="E234" t="str">
            <v>X</v>
          </cell>
          <cell r="G234">
            <v>7890600</v>
          </cell>
        </row>
        <row r="235">
          <cell r="B235">
            <v>773008</v>
          </cell>
          <cell r="C235" t="str">
            <v>REMODELACION DEL LABRUM ACETABULAR VIA ABIERTA</v>
          </cell>
          <cell r="D235" t="str">
            <v>Honorarios de profesional especialista; apoyo anestesico (cuando se requiere); salas dotadas para tal fin; dotación de materiales, insumo y medicamentos propios para la actividad</v>
          </cell>
          <cell r="E235" t="str">
            <v>X</v>
          </cell>
          <cell r="G235">
            <v>7890600</v>
          </cell>
        </row>
        <row r="236">
          <cell r="B236">
            <v>773009</v>
          </cell>
          <cell r="C236" t="str">
            <v>REMODELACION DEL LABRUM ACETABULAR VIA ARTROSCOPICA</v>
          </cell>
          <cell r="D236" t="str">
            <v>Honorarios de profesional especialista; apoyo anestesico (cuando se requiere); salas dotadas para tal fin; dotación de materiales, insumo y medicamentos propios para la actividad</v>
          </cell>
          <cell r="E236" t="str">
            <v>X</v>
          </cell>
          <cell r="G236">
            <v>7890600</v>
          </cell>
        </row>
        <row r="237">
          <cell r="B237">
            <v>773101</v>
          </cell>
          <cell r="C237" t="str">
            <v>OSTEOTOMIA PERIARTICULAR UNICA</v>
          </cell>
          <cell r="D237" t="str">
            <v>Honorarios de profesional especialista; apoyo anestesico (cuando se requiere); salas dotadas para tal fin; dotación de materiales, insumo y medicamentos propios para la actividad</v>
          </cell>
          <cell r="E237" t="str">
            <v>X</v>
          </cell>
          <cell r="G237">
            <v>5225800</v>
          </cell>
        </row>
        <row r="238">
          <cell r="B238">
            <v>773102</v>
          </cell>
          <cell r="C238" t="str">
            <v>OSTEOTOMIA PERIARTICULAR MULTIPLE</v>
          </cell>
          <cell r="D238" t="str">
            <v>Honorarios de profesional especialista; apoyo anestesico (cuando se requiere); salas dotadas para tal fin; dotación de materiales, insumo y medicamentos propios para la actividad</v>
          </cell>
          <cell r="E238" t="str">
            <v>X</v>
          </cell>
          <cell r="G238">
            <v>5225800</v>
          </cell>
        </row>
        <row r="239">
          <cell r="B239">
            <v>773103</v>
          </cell>
          <cell r="C239" t="str">
            <v>OSTEOTOMIA INTRAARTICULAR UNICA</v>
          </cell>
          <cell r="D239" t="str">
            <v>Honorarios de profesional especialista; apoyo anestesico (cuando se requiere); salas dotadas para tal fin; dotación de materiales, insumo y medicamentos propios para la actividad</v>
          </cell>
          <cell r="E239" t="str">
            <v>X</v>
          </cell>
          <cell r="G239">
            <v>3569900</v>
          </cell>
        </row>
        <row r="240">
          <cell r="B240">
            <v>773104</v>
          </cell>
          <cell r="C240" t="str">
            <v>OSTEOTOMIA INTRAARTICULAR MULTIPLE</v>
          </cell>
          <cell r="D240" t="str">
            <v>Honorarios de profesional especialista; apoyo anestesico (cuando se requiere); salas dotadas para tal fin; dotación de materiales, insumo y medicamentos propios para la actividad</v>
          </cell>
          <cell r="E240" t="str">
            <v>X</v>
          </cell>
          <cell r="G240">
            <v>3569900</v>
          </cell>
        </row>
        <row r="241">
          <cell r="B241">
            <v>774001</v>
          </cell>
          <cell r="C241" t="str">
            <v>BIOPSIA DE HUESO EN SITIO NO ESPECIFICADO, VIA ABIERTA</v>
          </cell>
          <cell r="D241" t="str">
            <v>Honorarios de profesional especialista; apoyo anestesico (cuando se requiere); salas dotadas para tal fin; dotación de materiales, insumo y medicamentos propios para la actividad</v>
          </cell>
          <cell r="E241" t="str">
            <v>X</v>
          </cell>
          <cell r="G241">
            <v>2243250</v>
          </cell>
        </row>
        <row r="242">
          <cell r="B242">
            <v>774002</v>
          </cell>
          <cell r="C242" t="str">
            <v>BIOPSIA DE HUESO EN SITIO NO ESPECIFICADO, VIA PERCUTANEA</v>
          </cell>
          <cell r="D242" t="str">
            <v>Honorarios de profesional especialista; apoyo anestesico (cuando se requiere); salas dotadas para tal fin; dotación de materiales, insumo y medicamentos propios para la actividad</v>
          </cell>
          <cell r="E242" t="str">
            <v>X</v>
          </cell>
          <cell r="G242">
            <v>2243250</v>
          </cell>
        </row>
        <row r="243">
          <cell r="B243">
            <v>774003</v>
          </cell>
          <cell r="C243" t="str">
            <v>BIOPSIA DE HUESO EN SITIO NO ESPECIFICADO, VIA ENDOSCOPICA</v>
          </cell>
          <cell r="D243" t="str">
            <v>Honorarios de profesional especialista; apoyo anestesico (cuando se requiere); salas dotadas para tal fin; dotación de materiales, insumo y medicamentos propios para la actividad</v>
          </cell>
          <cell r="E243" t="str">
            <v>X</v>
          </cell>
          <cell r="G243">
            <v>1736750</v>
          </cell>
        </row>
        <row r="244">
          <cell r="B244">
            <v>774910</v>
          </cell>
          <cell r="C244" t="str">
            <v>BIOPSIA DE VERTEBRA, VIA ABIERTA</v>
          </cell>
          <cell r="D244" t="str">
            <v>Honorarios de profesional especialista; apoyo anestesico (cuando se requiere); salas dotadas para tal fin; dotación de materiales, insumo y medicamentos propios para la actividad</v>
          </cell>
          <cell r="E244" t="str">
            <v>X</v>
          </cell>
          <cell r="G244">
            <v>3757000</v>
          </cell>
        </row>
        <row r="245">
          <cell r="B245">
            <v>774911</v>
          </cell>
          <cell r="C245" t="str">
            <v>BIOPSIA DE VERTEBRA, VIA PERCUTANEA</v>
          </cell>
          <cell r="D245" t="str">
            <v>Honorarios de profesional especialista; apoyo anestesico (cuando se requiere); salas dotadas para tal fin; dotación de materiales, insumo y medicamentos propios para la actividad</v>
          </cell>
          <cell r="E245" t="str">
            <v>X</v>
          </cell>
          <cell r="G245">
            <v>2243250</v>
          </cell>
        </row>
        <row r="246">
          <cell r="B246">
            <v>774912</v>
          </cell>
          <cell r="C246" t="str">
            <v>BIOPSIA DE VERTEBRA, VIA ENDOSCOPICA</v>
          </cell>
          <cell r="D246" t="str">
            <v>Honorarios de profesional especialista; apoyo anestesico (cuando se requiere); salas dotadas para tal fin; dotación de materiales, insumo y medicamentos propios para la actividad</v>
          </cell>
          <cell r="E246" t="str">
            <v>X</v>
          </cell>
          <cell r="G246">
            <v>7875000</v>
          </cell>
        </row>
        <row r="247">
          <cell r="B247">
            <v>775104</v>
          </cell>
          <cell r="C247" t="str">
            <v>CORRECCION HALLUX VALGUS CON OSTEOTOMIA DISTAL DEL PRIMER METATARSIANO CON FIJACION INTERNA</v>
          </cell>
          <cell r="D247" t="str">
            <v>Honorarios de profesional especialista; apoyo anestesico (cuando se requiere); salas dotadas para tal fin; dotación de materiales, insumo y medicamentos propios para la actividad</v>
          </cell>
          <cell r="E247" t="str">
            <v>X</v>
          </cell>
          <cell r="G247">
            <v>9459625</v>
          </cell>
        </row>
        <row r="248">
          <cell r="B248">
            <v>775105</v>
          </cell>
          <cell r="C248" t="str">
            <v>CORRECCION HALLUX VALGUS CON OSTEOTOMIA DIAFISIARIA DEL PRIMER METATARSIANO CON FIJACION INTERNA</v>
          </cell>
          <cell r="D248" t="str">
            <v>Honorarios de profesional especialista; apoyo anestesico (cuando se requiere); salas dotadas para tal fin; dotación de materiales, insumo y medicamentos propios para la actividad</v>
          </cell>
          <cell r="E248" t="str">
            <v>X</v>
          </cell>
          <cell r="G248">
            <v>9459625</v>
          </cell>
        </row>
        <row r="249">
          <cell r="B249">
            <v>775106</v>
          </cell>
          <cell r="C249" t="str">
            <v>CORRECCION HALLUX VALGUS CON OSTEOTOMIA PROXIMAL DEL PRIMER METATARSIANO CON FIJACION INTERNA</v>
          </cell>
          <cell r="D249" t="str">
            <v>Honorarios de profesional especialista; apoyo anestesico (cuando se requiere); salas dotadas para tal fin; dotación de materiales, insumo y medicamentos propios para la actividad</v>
          </cell>
          <cell r="E249" t="str">
            <v>X</v>
          </cell>
          <cell r="G249">
            <v>9459625</v>
          </cell>
        </row>
        <row r="250">
          <cell r="B250">
            <v>775107</v>
          </cell>
          <cell r="C250" t="str">
            <v>CORRECCION HALLUX VALGUS CON OSTEOTOMIA COMBINADA DEL PRIMER METATARSIANO CON FIJACION INTERNA</v>
          </cell>
          <cell r="D250" t="str">
            <v>Honorarios de profesional especialista; apoyo anestesico (cuando se requiere); salas dotadas para tal fin; dotación de materiales, insumo y medicamentos propios para la actividad</v>
          </cell>
          <cell r="E250" t="str">
            <v>X</v>
          </cell>
          <cell r="G250">
            <v>9459625</v>
          </cell>
        </row>
        <row r="251">
          <cell r="B251">
            <v>775401</v>
          </cell>
          <cell r="C251" t="str">
            <v>REPARACION DE DEDO DE PIE EN MARTILLO O EN GARRA CON ARTRODESIS O ARTROPLASTIA (CADA ARTEJO) VIA ABIERTA</v>
          </cell>
          <cell r="D251" t="str">
            <v>Honorarios de profesional especialista; apoyo anestesico (cuando se requiere); salas dotadas para tal fin; dotación de materiales, insumo y medicamentos propios para la actividad</v>
          </cell>
          <cell r="E251" t="str">
            <v>X</v>
          </cell>
          <cell r="G251">
            <v>4314750</v>
          </cell>
        </row>
        <row r="252">
          <cell r="B252">
            <v>775402</v>
          </cell>
          <cell r="C252" t="str">
            <v>REPARACION DE DEDO DE PIE EN MARTILLO O EN GARRA CON TRANSFERENCIA TENDINOSA (CADA ARTEJO) VIA ABIERTA</v>
          </cell>
          <cell r="D252" t="str">
            <v>Honorarios de profesional especialista; apoyo anestesico (cuando se requiere); salas dotadas para tal fin; dotación de materiales, insumo y medicamentos propios para la actividad</v>
          </cell>
          <cell r="E252" t="str">
            <v>X</v>
          </cell>
          <cell r="G252">
            <v>4314750</v>
          </cell>
        </row>
        <row r="253">
          <cell r="B253">
            <v>775403</v>
          </cell>
          <cell r="C253" t="str">
            <v>REPARACION DE DEDO DE PIE EN MARTILLO O EN GARRA CON REPARACION DE LA PLACA PLANTAR (CADA ARTEJO) VIA ABIERTA</v>
          </cell>
          <cell r="D253" t="str">
            <v>Honorarios de profesional especialista; apoyo anestesico (cuando se requiere); salas dotadas para tal fin; dotación de materiales, insumo y medicamentos propios para la actividad</v>
          </cell>
          <cell r="E253" t="str">
            <v>X</v>
          </cell>
          <cell r="G253">
            <v>4314750</v>
          </cell>
        </row>
        <row r="254">
          <cell r="B254">
            <v>775404</v>
          </cell>
          <cell r="C254" t="str">
            <v>REVISION DE DEDO DE PIE EN MARTILLO O EN GARRA (CADA ARTEJO) VIA ABIERTA</v>
          </cell>
          <cell r="D254" t="str">
            <v>Honorarios de profesional especialista; apoyo anestesico (cuando se requiere); salas dotadas para tal fin; dotación de materiales, insumo y medicamentos propios para la actividad</v>
          </cell>
          <cell r="E254" t="str">
            <v>X</v>
          </cell>
          <cell r="G254">
            <v>4314750</v>
          </cell>
        </row>
        <row r="255">
          <cell r="B255">
            <v>776001</v>
          </cell>
          <cell r="C255" t="str">
            <v>RESECCION DE EXOSTOSIS EN HUESO NO ESPECIFICADO (UNA O MAS)</v>
          </cell>
          <cell r="D255" t="str">
            <v>Honorarios de profesional especialista; apoyo anestesico (cuando se requiere); salas dotadas para tal fin; dotación de materiales, insumo y medicamentos propios para la actividad</v>
          </cell>
          <cell r="E255" t="str">
            <v>X</v>
          </cell>
          <cell r="G255">
            <v>2243250</v>
          </cell>
        </row>
        <row r="256">
          <cell r="B256">
            <v>776101</v>
          </cell>
          <cell r="C256" t="str">
            <v>ESCISION TUMOR BENIGNO DE CLAVICULA</v>
          </cell>
          <cell r="D256" t="str">
            <v>Honorarios de profesional especialista; apoyo anestesico (cuando se requiere); salas dotadas para tal fin; dotación de materiales, insumo y medicamentos propios para la actividad</v>
          </cell>
          <cell r="E256" t="str">
            <v>X</v>
          </cell>
          <cell r="G256">
            <v>2243250</v>
          </cell>
        </row>
        <row r="257">
          <cell r="B257">
            <v>776102</v>
          </cell>
          <cell r="C257" t="str">
            <v>ESCISION TUMOR MALIGNO DE CLAVICULA</v>
          </cell>
          <cell r="D257" t="str">
            <v>Honorarios de profesional especialista; apoyo anestesico (cuando se requiere); salas dotadas para tal fin; dotación de materiales, insumo y medicamentos propios para la actividad</v>
          </cell>
          <cell r="F257" t="str">
            <v>X</v>
          </cell>
          <cell r="G257" t="e">
            <v>#N/A</v>
          </cell>
        </row>
        <row r="258">
          <cell r="B258">
            <v>776104</v>
          </cell>
          <cell r="C258" t="str">
            <v>ESCISION TUMOR BENIGNO DE ESCAPULA</v>
          </cell>
          <cell r="D258" t="str">
            <v>Honorarios de profesional especialista; apoyo anestesico (cuando se requiere); salas dotadas para tal fin; dotación de materiales, insumo y medicamentos propios para la actividad</v>
          </cell>
          <cell r="E258" t="str">
            <v>X</v>
          </cell>
          <cell r="G258">
            <v>1260125</v>
          </cell>
        </row>
        <row r="259">
          <cell r="B259">
            <v>776105</v>
          </cell>
          <cell r="C259" t="str">
            <v>ESCISION TUMOR MALIGNO DE ESCAPULA</v>
          </cell>
          <cell r="D259" t="str">
            <v>Honorarios de profesional especialista; apoyo anestesico (cuando se requiere); salas dotadas para tal fin; dotación de materiales, insumo y medicamentos propios para la actividad</v>
          </cell>
          <cell r="F259" t="str">
            <v>X</v>
          </cell>
          <cell r="G259" t="e">
            <v>#N/A</v>
          </cell>
        </row>
        <row r="260">
          <cell r="B260">
            <v>776109</v>
          </cell>
          <cell r="C260" t="str">
            <v>RESECCION TUMOR BENIGNO DE TORAX (REJA COSTAL Y ESTERNON)</v>
          </cell>
          <cell r="D260" t="str">
            <v>Honorarios de profesional especialista; apoyo anestesico (cuando se requiere); salas dotadas para tal fin; dotación de materiales, insumo y medicamentos propios para la actividad</v>
          </cell>
          <cell r="F260" t="e">
            <v>#N/A</v>
          </cell>
          <cell r="G260" t="e">
            <v>#N/A</v>
          </cell>
        </row>
        <row r="261">
          <cell r="B261">
            <v>776110</v>
          </cell>
          <cell r="C261" t="str">
            <v>RESECCION TUMOR MALIGNO DE TORAX (REJA COSTAL Y ESTERNON)</v>
          </cell>
          <cell r="D261" t="str">
            <v>Honorarios de profesional especialista; apoyo anestesico (cuando se requiere); salas dotadas para tal fin; dotación de materiales, insumo y medicamentos propios para la actividad</v>
          </cell>
          <cell r="F261" t="e">
            <v>#N/A</v>
          </cell>
          <cell r="G261" t="e">
            <v>#N/A</v>
          </cell>
        </row>
        <row r="262">
          <cell r="B262">
            <v>776201</v>
          </cell>
          <cell r="C262" t="str">
            <v>ESCISION TUMOR BENIGNO EN HUMERO</v>
          </cell>
          <cell r="D262" t="str">
            <v>Honorarios de profesional especialista; apoyo anestesico (cuando se requiere); salas dotadas para tal fin; dotación de materiales, insumo y medicamentos propios para la actividad</v>
          </cell>
          <cell r="E262" t="str">
            <v>X</v>
          </cell>
          <cell r="G262">
            <v>2243250</v>
          </cell>
        </row>
        <row r="263">
          <cell r="B263">
            <v>776202</v>
          </cell>
          <cell r="C263" t="str">
            <v>ESCISION TUMOR BENIGNO EN HUMERO CON INJERTO</v>
          </cell>
          <cell r="D263" t="str">
            <v>Honorarios de profesional especialista; apoyo anestesico (cuando se requiere); salas dotadas para tal fin; dotación de materiales, insumo y medicamentos propios para la actividad</v>
          </cell>
          <cell r="E263" t="str">
            <v>X</v>
          </cell>
          <cell r="G263">
            <v>3757000</v>
          </cell>
        </row>
        <row r="264">
          <cell r="B264">
            <v>776203</v>
          </cell>
          <cell r="C264" t="str">
            <v>ESCISION TUMOR MALIGNO EN HUMERO</v>
          </cell>
          <cell r="D264" t="str">
            <v>Honorarios de profesional especialista; apoyo anestesico (cuando se requiere); salas dotadas para tal fin; dotación de materiales, insumo y medicamentos propios para la actividad</v>
          </cell>
          <cell r="F264" t="str">
            <v>X</v>
          </cell>
          <cell r="G264" t="e">
            <v>#N/A</v>
          </cell>
        </row>
        <row r="265">
          <cell r="B265">
            <v>776204</v>
          </cell>
          <cell r="C265" t="str">
            <v>RESECCION DE LESIONOSEA EN HUMERO</v>
          </cell>
          <cell r="D265" t="str">
            <v>Honorarios de profesional especialista; apoyo anestesico (cuando se requiere); salas dotadas para tal fin; dotación de materiales, insumo y medicamentos propios para la actividad</v>
          </cell>
          <cell r="E265" t="str">
            <v>X</v>
          </cell>
          <cell r="G265">
            <v>2243250</v>
          </cell>
        </row>
        <row r="266">
          <cell r="B266">
            <v>776301</v>
          </cell>
          <cell r="C266" t="str">
            <v>ESCISION TUMOR BENIGNO EN RADIO O CUBITO</v>
          </cell>
          <cell r="D266" t="str">
            <v>Honorarios de profesional especialista; apoyo anestesico (cuando se requiere); salas dotadas para tal fin; dotación de materiales, insumo y medicamentos propios para la actividad</v>
          </cell>
          <cell r="E266" t="str">
            <v>X</v>
          </cell>
          <cell r="G266">
            <v>2243250</v>
          </cell>
        </row>
        <row r="267">
          <cell r="B267">
            <v>776302</v>
          </cell>
          <cell r="C267" t="str">
            <v>ESCISION TUMOR MALIGNO EN RADIO O CUBITO</v>
          </cell>
          <cell r="D267" t="str">
            <v>Honorarios de profesional especialista; apoyo anestesico (cuando se requiere); salas dotadas para tal fin; dotación de materiales, insumo y medicamentos propios para la actividad</v>
          </cell>
          <cell r="F267" t="str">
            <v>X</v>
          </cell>
          <cell r="G267" t="e">
            <v>#N/A</v>
          </cell>
        </row>
        <row r="268">
          <cell r="B268">
            <v>776401</v>
          </cell>
          <cell r="C268" t="str">
            <v>ESCISION TUMOR BENIGNO EN CARPIANOS O METACARPIANOS</v>
          </cell>
          <cell r="D268" t="str">
            <v>Honorarios de profesional especialista; apoyo anestesico (cuando se requiere); salas dotadas para tal fin; dotación de materiales, insumo y medicamentos propios para la actividad</v>
          </cell>
          <cell r="E268" t="str">
            <v>X</v>
          </cell>
          <cell r="G268">
            <v>4678000</v>
          </cell>
        </row>
        <row r="269">
          <cell r="B269">
            <v>776402</v>
          </cell>
          <cell r="C269" t="str">
            <v>ESCISION TUMOR MALIGNO EN CARPIANOS O METACARPIANOS</v>
          </cell>
          <cell r="D269" t="str">
            <v>Honorarios de profesional especialista; apoyo anestesico (cuando se requiere); salas dotadas para tal fin; dotación de materiales, insumo y medicamentos propios para la actividad</v>
          </cell>
          <cell r="F269" t="str">
            <v>X</v>
          </cell>
          <cell r="G269" t="e">
            <v>#N/A</v>
          </cell>
        </row>
        <row r="270">
          <cell r="B270">
            <v>776501</v>
          </cell>
          <cell r="C270" t="str">
            <v>ESCISION TUMOR BENIGNO EN FEMUR</v>
          </cell>
          <cell r="D270" t="str">
            <v>Honorarios de profesional especialista; apoyo anestesico (cuando se requiere); salas dotadas para tal fin; dotación de materiales, insumo y medicamentos propios para la actividad</v>
          </cell>
          <cell r="E270" t="str">
            <v>X</v>
          </cell>
          <cell r="G270">
            <v>2465625</v>
          </cell>
        </row>
        <row r="271">
          <cell r="B271">
            <v>776502</v>
          </cell>
          <cell r="C271" t="str">
            <v>ESCISION TUMOR BENIGNO EN FEMUR CON FIJACION INTERNA (DISPOSITIVOS DE FIJACION U OSTEOSINTESIS)</v>
          </cell>
          <cell r="D271" t="str">
            <v>Honorarios de profesional especialista; apoyo anestesico (cuando se requiere); salas dotadas para tal fin; dotación de materiales, insumo y medicamentos propios para la actividad</v>
          </cell>
          <cell r="E271" t="str">
            <v>X</v>
          </cell>
          <cell r="G271">
            <v>2465625</v>
          </cell>
        </row>
        <row r="272">
          <cell r="B272">
            <v>776503</v>
          </cell>
          <cell r="C272" t="str">
            <v>ESCISION TUMOR MALIGNO EN FEMUR</v>
          </cell>
          <cell r="D272" t="str">
            <v>Honorarios de profesional especialista; apoyo anestesico (cuando se requiere); salas dotadas para tal fin; dotación de materiales, insumo y medicamentos propios para la actividad</v>
          </cell>
          <cell r="F272" t="str">
            <v>X</v>
          </cell>
          <cell r="G272" t="e">
            <v>#N/A</v>
          </cell>
        </row>
        <row r="273">
          <cell r="B273">
            <v>776601</v>
          </cell>
          <cell r="C273" t="str">
            <v>ESCISION TUMOR BENIGNO EN ROTULA</v>
          </cell>
          <cell r="D273" t="str">
            <v>Honorarios de profesional especialista; apoyo anestesico (cuando se requiere); salas dotadas para tal fin; dotación de materiales, insumo y medicamentos propios para la actividad</v>
          </cell>
          <cell r="E273" t="str">
            <v>X</v>
          </cell>
          <cell r="G273">
            <v>1736750</v>
          </cell>
        </row>
        <row r="274">
          <cell r="B274">
            <v>776602</v>
          </cell>
          <cell r="C274" t="str">
            <v>ESCISION TUMOR MALIGNO EN ROTULA</v>
          </cell>
          <cell r="D274" t="str">
            <v>Honorarios de profesional especialista; apoyo anestesico (cuando se requiere); salas dotadas para tal fin; dotación de materiales, insumo y medicamentos propios para la actividad</v>
          </cell>
          <cell r="F274" t="str">
            <v>X</v>
          </cell>
          <cell r="G274" t="e">
            <v>#N/A</v>
          </cell>
        </row>
        <row r="275">
          <cell r="B275">
            <v>776701</v>
          </cell>
          <cell r="C275" t="str">
            <v>ESCISION TUMOR BENIGNO EN TIBIA O PERONE</v>
          </cell>
          <cell r="D275" t="str">
            <v>Honorarios de profesional especialista; apoyo anestesico (cuando se requiere); salas dotadas para tal fin; dotación de materiales, insumo y medicamentos propios para la actividad</v>
          </cell>
          <cell r="E275" t="str">
            <v>X</v>
          </cell>
          <cell r="G275">
            <v>2243250</v>
          </cell>
        </row>
        <row r="276">
          <cell r="B276">
            <v>776702</v>
          </cell>
          <cell r="C276" t="str">
            <v>ESCISION TUMOR MALIGNO EN TIBIA O PERONE</v>
          </cell>
          <cell r="D276" t="str">
            <v>Honorarios de profesional especialista; apoyo anestesico (cuando se requiere); salas dotadas para tal fin; dotación de materiales, insumo y medicamentos propios para la actividad</v>
          </cell>
          <cell r="F276" t="str">
            <v>X</v>
          </cell>
          <cell r="G276" t="e">
            <v>#N/A</v>
          </cell>
        </row>
        <row r="277">
          <cell r="B277">
            <v>776801</v>
          </cell>
          <cell r="C277" t="str">
            <v>RESECCION DE LESION MALIGNAOSEA EN TARSIANOS O METATARSIANOS</v>
          </cell>
          <cell r="D277" t="str">
            <v>Honorarios de profesional especialista; apoyo anestesico (cuando se requiere); salas dotadas para tal fin; dotación de materiales, insumo y medicamentos propios para la actividad</v>
          </cell>
          <cell r="F277" t="str">
            <v>X</v>
          </cell>
          <cell r="G277" t="e">
            <v>#N/A</v>
          </cell>
        </row>
        <row r="278">
          <cell r="B278">
            <v>776802</v>
          </cell>
          <cell r="C278" t="str">
            <v>RESECCION DE TUMOR BENIGNO EN TARSIANOS O METATARSIANOS</v>
          </cell>
          <cell r="D278" t="str">
            <v>Honorarios de profesional especialista; apoyo anestesico (cuando se requiere); salas dotadas para tal fin; dotación de materiales, insumo y medicamentos propios para la actividad</v>
          </cell>
          <cell r="E278" t="str">
            <v>X</v>
          </cell>
          <cell r="G278">
            <v>1736750</v>
          </cell>
        </row>
        <row r="279">
          <cell r="B279">
            <v>776803</v>
          </cell>
          <cell r="C279" t="str">
            <v>RESECCION DEL ESPOLON CALCANEO</v>
          </cell>
          <cell r="D279" t="str">
            <v>Honorarios de profesional especialista; apoyo anestesico (cuando se requiere); salas dotadas para tal fin; dotación de materiales, insumo y medicamentos propios para la actividad</v>
          </cell>
          <cell r="E279" t="str">
            <v>X</v>
          </cell>
          <cell r="G279">
            <v>1260125</v>
          </cell>
        </row>
        <row r="280">
          <cell r="B280">
            <v>776804</v>
          </cell>
          <cell r="C280" t="str">
            <v>RESECCION DE OSTEOFITOS TIBIALES O TALARES POR ENDOSCOPIA</v>
          </cell>
          <cell r="D280" t="str">
            <v>Honorarios de profesional especialista; apoyo anestesico (cuando se requiere); salas dotadas para tal fin; dotación de materiales, insumo y medicamentos propios para la actividad</v>
          </cell>
          <cell r="E280" t="str">
            <v>X</v>
          </cell>
          <cell r="G280">
            <v>4035375</v>
          </cell>
        </row>
        <row r="281">
          <cell r="B281">
            <v>776805</v>
          </cell>
          <cell r="C281" t="str">
            <v>RESECCION DE EXOSTOSIS NO ARTICULAR DE PIE POR ENDOSCOPIA</v>
          </cell>
          <cell r="D281" t="str">
            <v>Honorarios de profesional especialista; apoyo anestesico (cuando se requiere); salas dotadas para tal fin; dotación de materiales, insumo y medicamentos propios para la actividad</v>
          </cell>
          <cell r="E281" t="str">
            <v>X</v>
          </cell>
          <cell r="G281">
            <v>2243250</v>
          </cell>
        </row>
        <row r="282">
          <cell r="B282">
            <v>776901</v>
          </cell>
          <cell r="C282" t="str">
            <v>ESCISION DE TUMOR BENIGNO EN FALANGES DE PIE O DE MANO</v>
          </cell>
          <cell r="D282" t="str">
            <v>Honorarios de profesional especialista; apoyo anestesico (cuando se requiere); salas dotadas para tal fin; dotación de materiales, insumo y medicamentos propios para la actividad</v>
          </cell>
          <cell r="E282" t="str">
            <v>X</v>
          </cell>
          <cell r="G282">
            <v>1736750</v>
          </cell>
        </row>
        <row r="283">
          <cell r="B283">
            <v>776902</v>
          </cell>
          <cell r="C283" t="str">
            <v>ESCISION DE TUMOR MALIGNO EN FALANGES DE PIE O DE MANO</v>
          </cell>
          <cell r="D283" t="str">
            <v>Honorarios de profesional especialista; apoyo anestesico (cuando se requiere); salas dotadas para tal fin; dotación de materiales, insumo y medicamentos propios para la actividad</v>
          </cell>
          <cell r="F283" t="str">
            <v>X</v>
          </cell>
          <cell r="G283" t="e">
            <v>#N/A</v>
          </cell>
        </row>
        <row r="284">
          <cell r="B284">
            <v>776920</v>
          </cell>
          <cell r="C284" t="str">
            <v>ESCISION DE TUMOR BENIGNO EN HUESOS PELVIANOS</v>
          </cell>
          <cell r="D284" t="str">
            <v>Honorarios de profesional especialista; apoyo anestesico (cuando se requiere); salas dotadas para tal fin; dotación de materiales, insumo y medicamentos propios para la actividad</v>
          </cell>
          <cell r="E284" t="str">
            <v>X</v>
          </cell>
          <cell r="G284">
            <v>2181400</v>
          </cell>
        </row>
        <row r="285">
          <cell r="B285">
            <v>776921</v>
          </cell>
          <cell r="C285" t="str">
            <v>ESCISION DE TUMOR MALIGNO EN HUESOS PELVIANOS</v>
          </cell>
          <cell r="D285" t="str">
            <v>Honorarios de profesional especialista; apoyo anestesico (cuando se requiere); salas dotadas para tal fin; dotación de materiales, insumo y medicamentos propios para la actividad</v>
          </cell>
          <cell r="F285" t="str">
            <v>X</v>
          </cell>
          <cell r="G285" t="e">
            <v>#N/A</v>
          </cell>
        </row>
        <row r="286">
          <cell r="B286">
            <v>776929</v>
          </cell>
          <cell r="C286" t="str">
            <v>ESCISION DE TUMOR (BENIGNO O MALIGNO) EN COLUMNA VERTEBRAL VIA ANTERIOR O LATERAL CERVICOTORACICA</v>
          </cell>
          <cell r="D286" t="str">
            <v>Honorarios de profesional especialista; apoyo anestesico (cuando se requiere); salas dotadas para tal fin; dotación de materiales, insumo y medicamentos propios para la actividad</v>
          </cell>
          <cell r="F286" t="e">
            <v>#N/A</v>
          </cell>
          <cell r="G286" t="e">
            <v>#N/A</v>
          </cell>
        </row>
        <row r="287">
          <cell r="B287">
            <v>776930</v>
          </cell>
          <cell r="C287" t="str">
            <v>ESCISION DE TUMOR (BENIGNO O MALIGNO) EN COLUMNA VERTEBRAL VIA ANTERIOR O LATERAL TORACOABDOMINAL</v>
          </cell>
          <cell r="D287" t="str">
            <v>Honorarios de profesional especialista; apoyo anestesico (cuando se requiere); salas dotadas para tal fin; dotación de materiales, insumo y medicamentos propios para la actividad</v>
          </cell>
          <cell r="F287" t="e">
            <v>#N/A</v>
          </cell>
          <cell r="G287" t="e">
            <v>#N/A</v>
          </cell>
        </row>
        <row r="288">
          <cell r="B288">
            <v>776931</v>
          </cell>
          <cell r="C288" t="str">
            <v>ESCISION DE TUMOR (BENIGNO O MALIGNO) EN COLUMNA VERTEBRAL VIA POSTERIOR O POSTEROLATERAL</v>
          </cell>
          <cell r="D288" t="str">
            <v>Honorarios de profesional especialista; apoyo anestesico (cuando se requiere); salas dotadas para tal fin; dotación de materiales, insumo y medicamentos propios para la actividad</v>
          </cell>
          <cell r="F288" t="str">
            <v>X</v>
          </cell>
        </row>
        <row r="289">
          <cell r="B289">
            <v>776932</v>
          </cell>
          <cell r="C289" t="str">
            <v>ESCISION DE TUMOR (BENIGNO O MALIGNO) SACROCOCCIGEO VIA ANTERIOR</v>
          </cell>
          <cell r="D289" t="str">
            <v>Honorarios de profesional especialista; apoyo anestesico (cuando se requiere); salas dotadas para tal fin; dotación de materiales, insumo y medicamentos propios para la actividad</v>
          </cell>
          <cell r="F289" t="e">
            <v>#N/A</v>
          </cell>
          <cell r="G289" t="e">
            <v>#N/A</v>
          </cell>
        </row>
        <row r="290">
          <cell r="B290">
            <v>776933</v>
          </cell>
          <cell r="C290" t="str">
            <v>ESCISION DE TUMOR (BENIGNO O MALIGNO) SACROCOCCIGEO VIA POSTERIOR O POSTEROLATERAL</v>
          </cell>
          <cell r="D290" t="str">
            <v>Honorarios de profesional especialista; apoyo anestesico (cuando se requiere); salas dotadas para tal fin; dotación de materiales, insumo y medicamentos propios para la actividad</v>
          </cell>
          <cell r="F290" t="e">
            <v>#N/A</v>
          </cell>
          <cell r="G290" t="e">
            <v>#N/A</v>
          </cell>
        </row>
        <row r="291">
          <cell r="B291">
            <v>776934</v>
          </cell>
          <cell r="C291" t="str">
            <v>RESECCION DE TUMOR O LESION DEL CUERPO O DISCO VERTEBRAL NIVEL C1 C2 VIA TRANSORAL ABIERTA</v>
          </cell>
          <cell r="D291" t="str">
            <v>Honorarios de profesional especialista; apoyo anestesico (cuando se requiere); salas dotadas para tal fin; dotación de materiales, insumo y medicamentos propios para la actividad</v>
          </cell>
          <cell r="F291" t="e">
            <v>#N/A</v>
          </cell>
          <cell r="G291" t="e">
            <v>#N/A</v>
          </cell>
        </row>
        <row r="292">
          <cell r="B292">
            <v>776935</v>
          </cell>
          <cell r="C292" t="str">
            <v>RESECCION DE TUMOR O LESION DEL CUERPO O DISCO VERTEBRAL NIVEL C1 C2 VIA TRANSORAL O TRANSNASAL ENDOSCOPICA</v>
          </cell>
          <cell r="D292" t="str">
            <v>Honorarios de profesional especialista; apoyo anestesico (cuando se requiere); salas dotadas para tal fin; dotación de materiales, insumo y medicamentos propios para la actividad</v>
          </cell>
          <cell r="F292" t="e">
            <v>#N/A</v>
          </cell>
          <cell r="G292" t="e">
            <v>#N/A</v>
          </cell>
        </row>
        <row r="293">
          <cell r="B293">
            <v>776936</v>
          </cell>
          <cell r="C293" t="str">
            <v>RESECCION DE TUMOR O LESION DEL CUERPO O DISCO VERTEBRAL NIVEL C1 C2 VIA ANTERIOR O LATERAL TRANSCERVICAL</v>
          </cell>
          <cell r="D293" t="str">
            <v>Honorarios de profesional especialista; apoyo anestesico (cuando se requiere); salas dotadas para tal fin; dotación de materiales, insumo y medicamentos propios para la actividad</v>
          </cell>
          <cell r="F293" t="e">
            <v>#N/A</v>
          </cell>
          <cell r="G293" t="e">
            <v>#N/A</v>
          </cell>
        </row>
        <row r="294">
          <cell r="B294">
            <v>776937</v>
          </cell>
          <cell r="C294" t="str">
            <v>RESECCION DE TUMOR O LESION DEL CUERPO O DISCO VERTEBRAL SUBAXIAL VIA ANTERIOR O LATERAL HASTA DOS VERTEBRAS</v>
          </cell>
          <cell r="D294" t="str">
            <v>Honorarios de profesional especialista; apoyo anestesico (cuando se requiere); salas dotadas para tal fin; dotación de materiales, insumo y medicamentos propios para la actividad</v>
          </cell>
          <cell r="F294" t="e">
            <v>#N/A</v>
          </cell>
          <cell r="G294" t="e">
            <v>#N/A</v>
          </cell>
        </row>
        <row r="295">
          <cell r="B295">
            <v>776938</v>
          </cell>
          <cell r="C295" t="str">
            <v>RESECCION DE TUMOR O LESION DEL CUERPO O DISCO VERTEBRAL SUBAXIAL VIA ANTERIOR O LATERAL MAS DE DOS VERTEBRAS</v>
          </cell>
          <cell r="D295" t="str">
            <v>Honorarios de profesional especialista; apoyo anestesico (cuando se requiere); salas dotadas para tal fin; dotación de materiales, insumo y medicamentos propios para la actividad</v>
          </cell>
          <cell r="F295" t="e">
            <v>#N/A</v>
          </cell>
          <cell r="G295" t="e">
            <v>#N/A</v>
          </cell>
        </row>
        <row r="296">
          <cell r="B296">
            <v>776939</v>
          </cell>
          <cell r="C296" t="str">
            <v>RESECCION DE TUMOR O LESION DEL CUERPO O DISCO VERTEBRAL DE LA UNION CERVICOTORACICA VIA ANTERIOR O LATERAL</v>
          </cell>
          <cell r="D296" t="str">
            <v>Honorarios de profesional especialista; apoyo anestesico (cuando se requiere); salas dotadas para tal fin; dotación de materiales, insumo y medicamentos propios para la actividad</v>
          </cell>
          <cell r="F296" t="e">
            <v>#N/A</v>
          </cell>
          <cell r="G296" t="e">
            <v>#N/A</v>
          </cell>
        </row>
        <row r="297">
          <cell r="B297">
            <v>776940</v>
          </cell>
          <cell r="C297" t="str">
            <v>RESECCION DE TUMOR O LESION DEL CUERPO O DISCO VERTEBRAL TORACICO HASTA DOS VERTEBRAS ANTERIOR O LATERAL VIA ABIERTA</v>
          </cell>
          <cell r="D297" t="str">
            <v>Honorarios de profesional especialista; apoyo anestesico (cuando se requiere); salas dotadas para tal fin; dotación de materiales, insumo y medicamentos propios para la actividad</v>
          </cell>
          <cell r="F297" t="e">
            <v>#N/A</v>
          </cell>
          <cell r="G297" t="e">
            <v>#N/A</v>
          </cell>
        </row>
        <row r="298">
          <cell r="B298">
            <v>776941</v>
          </cell>
          <cell r="C298" t="str">
            <v>RESECCION DE TUMOR O LESION DEL CUERPO O DISCO VERTEBRAL TORACICO HASTA DOS VERTEBRAS ANTERIOR O LATERAL VIA PERCUTANEA</v>
          </cell>
          <cell r="D298" t="str">
            <v>Honorarios de profesional especialista; apoyo anestesico (cuando se requiere); salas dotadas para tal fin; dotación de materiales, insumo y medicamentos propios para la actividad</v>
          </cell>
          <cell r="F298" t="e">
            <v>#N/A</v>
          </cell>
          <cell r="G298" t="e">
            <v>#N/A</v>
          </cell>
        </row>
        <row r="299">
          <cell r="B299">
            <v>776942</v>
          </cell>
          <cell r="C299" t="str">
            <v>RESECCION DE TUMOR O LESION DEL CUERPO O DISCO VERTEBRAL TORACICO HASTA DOS VERTEBRAS ANTERIOR O LATERAL VIA ENDOSCOPICA</v>
          </cell>
          <cell r="D299" t="str">
            <v>Honorarios de profesional especialista; apoyo anestesico (cuando se requiere); salas dotadas para tal fin; dotación de materiales, insumo y medicamentos propios para la actividad</v>
          </cell>
          <cell r="F299" t="e">
            <v>#N/A</v>
          </cell>
          <cell r="G299" t="e">
            <v>#N/A</v>
          </cell>
        </row>
        <row r="300">
          <cell r="B300">
            <v>776943</v>
          </cell>
          <cell r="C300" t="str">
            <v>RESECCION DE TUMOR O LESION DEL CUERPO O DISCO VERTEBRAL TORACICO MAS DE DOS VERTEBRAS ANTERIOR O LATERAL VIA ABIERTA</v>
          </cell>
          <cell r="D300" t="str">
            <v>Honorarios de profesional especialista; apoyo anestesico (cuando se requiere); salas dotadas para tal fin; dotación de materiales, insumo y medicamentos propios para la actividad</v>
          </cell>
          <cell r="F300" t="e">
            <v>#N/A</v>
          </cell>
          <cell r="G300" t="e">
            <v>#N/A</v>
          </cell>
        </row>
        <row r="301">
          <cell r="B301">
            <v>776944</v>
          </cell>
          <cell r="C301" t="str">
            <v>RESECCION DE TUMOR O LESION DEL CUERPO O DISCO VERTEBRAL TORACICO MAS DE DOS VERTEBRAS ANTERIOR O LATERAL VIA PERCUTANEA</v>
          </cell>
          <cell r="D301" t="str">
            <v>Honorarios de profesional especialista; apoyo anestesico (cuando se requiere); salas dotadas para tal fin; dotación de materiales, insumo y medicamentos propios para la actividad</v>
          </cell>
          <cell r="F301" t="e">
            <v>#N/A</v>
          </cell>
          <cell r="G301" t="e">
            <v>#N/A</v>
          </cell>
        </row>
        <row r="302">
          <cell r="B302">
            <v>776945</v>
          </cell>
          <cell r="C302" t="str">
            <v>RESECCION DE TUMOR O LESION DEL CUERPO O DISCO VERTEBRAL TORACICO MAS DE DOS VERTEBRAS ANTERIOR O LATERAL VIA ENDOSCOPICA</v>
          </cell>
          <cell r="D302" t="str">
            <v>Honorarios de profesional especialista; apoyo anestesico (cuando se requiere); salas dotadas para tal fin; dotación de materiales, insumo y medicamentos propios para la actividad</v>
          </cell>
          <cell r="F302" t="e">
            <v>#N/A</v>
          </cell>
          <cell r="G302" t="e">
            <v>#N/A</v>
          </cell>
        </row>
        <row r="303">
          <cell r="B303">
            <v>776946</v>
          </cell>
          <cell r="C303" t="str">
            <v>RESECCION DE TUMOR O LESION DEL CUERPO O DISCO VERTEBRAL DE LA UNION CERVICOTORACICA POSTERIOR VIA ABIERTA</v>
          </cell>
          <cell r="D303" t="str">
            <v>Honorarios de profesional especialista; apoyo anestesico (cuando se requiere); salas dotadas para tal fin; dotación de materiales, insumo y medicamentos propios para la actividad</v>
          </cell>
          <cell r="F303" t="e">
            <v>#N/A</v>
          </cell>
          <cell r="G303" t="e">
            <v>#N/A</v>
          </cell>
        </row>
        <row r="304">
          <cell r="B304">
            <v>776947</v>
          </cell>
          <cell r="C304" t="str">
            <v>RESECCION DE TUMOR O LESION DEL CUERPO O DISCO VERTEBRAL DE LA UNION CERVICOTORACICA POSTERIOR VIA PERCUTANEA</v>
          </cell>
          <cell r="D304" t="str">
            <v>Honorarios de profesional especialista; apoyo anestesico (cuando se requiere); salas dotadas para tal fin; dotación de materiales, insumo y medicamentos propios para la actividad</v>
          </cell>
          <cell r="F304" t="e">
            <v>#N/A</v>
          </cell>
          <cell r="G304" t="e">
            <v>#N/A</v>
          </cell>
        </row>
        <row r="305">
          <cell r="B305">
            <v>776948</v>
          </cell>
          <cell r="C305" t="str">
            <v>RESECCION DE TUMOR O LESION DEL CUERPO O DISCO VERTEBRAL DE LA UNION CERVICOTORACICA POSTERIOR VIA ENDOSCOPICA</v>
          </cell>
          <cell r="D305" t="str">
            <v>Honorarios de profesional especialista; apoyo anestesico (cuando se requiere); salas dotadas para tal fin; dotación de materiales, insumo y medicamentos propios para la actividad</v>
          </cell>
          <cell r="F305" t="e">
            <v>#N/A</v>
          </cell>
          <cell r="G305" t="e">
            <v>#N/A</v>
          </cell>
        </row>
        <row r="306">
          <cell r="B306">
            <v>776949</v>
          </cell>
          <cell r="C306" t="str">
            <v>RESECCION DE TUMOR O LESION DEL CUERPO O DISCO VERTEBRAL TORACICO HASTA DOS VERTEBRAS VIA POSTERIOR ABIERTA</v>
          </cell>
          <cell r="D306" t="str">
            <v>Honorarios de profesional especialista; apoyo anestesico (cuando se requiere); salas dotadas para tal fin; dotación de materiales, insumo y medicamentos propios para la actividad</v>
          </cell>
          <cell r="F306" t="e">
            <v>#N/A</v>
          </cell>
          <cell r="G306" t="e">
            <v>#N/A</v>
          </cell>
        </row>
        <row r="307">
          <cell r="B307">
            <v>776950</v>
          </cell>
          <cell r="C307" t="str">
            <v>RESECCION DE TUMOR O LESION DEL CUERPO O DISCO VERTEBRAL TORACICO HASTA DOS VERTEBRAS VIA POSTERIOR PERCUTANEA</v>
          </cell>
          <cell r="D307" t="str">
            <v>Honorarios de profesional especialista; apoyo anestesico (cuando se requiere); salas dotadas para tal fin; dotación de materiales, insumo y medicamentos propios para la actividad</v>
          </cell>
          <cell r="F307" t="e">
            <v>#N/A</v>
          </cell>
          <cell r="G307" t="e">
            <v>#N/A</v>
          </cell>
        </row>
        <row r="308">
          <cell r="B308">
            <v>776951</v>
          </cell>
          <cell r="C308" t="str">
            <v>RESECCION DE TUMOR O LESION DEL CUERPO O DISCO VERTEBRAL TORACICO HASTA DOS VERTEBRAS VIA POSTERIOR ENDOSCOPICA</v>
          </cell>
          <cell r="D308" t="str">
            <v>Honorarios de profesional especialista; apoyo anestesico (cuando se requiere); salas dotadas para tal fin; dotación de materiales, insumo y medicamentos propios para la actividad</v>
          </cell>
          <cell r="F308" t="e">
            <v>#N/A</v>
          </cell>
          <cell r="G308" t="e">
            <v>#N/A</v>
          </cell>
        </row>
        <row r="309">
          <cell r="B309">
            <v>776952</v>
          </cell>
          <cell r="C309" t="str">
            <v>RESECCION DE TUMOR O LESION DEL CUERPO O DISCO VERTEBRAL TORACICO MAS DE DOS VERTEBRAS VIA POSTERIOR ABIERTA</v>
          </cell>
          <cell r="D309" t="str">
            <v>Honorarios de profesional especialista; apoyo anestesico (cuando se requiere); salas dotadas para tal fin; dotación de materiales, insumo y medicamentos propios para la actividad</v>
          </cell>
          <cell r="F309" t="e">
            <v>#N/A</v>
          </cell>
          <cell r="G309" t="e">
            <v>#N/A</v>
          </cell>
        </row>
        <row r="310">
          <cell r="B310">
            <v>776953</v>
          </cell>
          <cell r="C310" t="str">
            <v>RESECCION DE TUMOR O LESION DEL CUERPO O DISCO VERTEBRAL TORACICO MAS DE DOS VERTEBRAS VIA POSTERIOR PERCUTANEA</v>
          </cell>
          <cell r="D310" t="str">
            <v>Honorarios de profesional especialista; apoyo anestesico (cuando se requiere); salas dotadas para tal fin; dotación de materiales, insumo y medicamentos propios para la actividad</v>
          </cell>
          <cell r="F310" t="e">
            <v>#N/A</v>
          </cell>
          <cell r="G310" t="e">
            <v>#N/A</v>
          </cell>
        </row>
        <row r="311">
          <cell r="B311">
            <v>776954</v>
          </cell>
          <cell r="C311" t="str">
            <v>RESECCION DE TUMOR O LESION DEL CUERPO O DISCO VERTEBRAL TORACICO MAS DE DOS VERTEBRAS VIA POSTERIOR ENDOSCOPICA</v>
          </cell>
          <cell r="D311" t="str">
            <v>Honorarios de profesional especialista; apoyo anestesico (cuando se requiere); salas dotadas para tal fin; dotación de materiales, insumo y medicamentos propios para la actividad</v>
          </cell>
          <cell r="F311" t="e">
            <v>#N/A</v>
          </cell>
          <cell r="G311" t="e">
            <v>#N/A</v>
          </cell>
        </row>
        <row r="312">
          <cell r="B312">
            <v>776955</v>
          </cell>
          <cell r="C312" t="str">
            <v>RESECCION DE TUMOR O LESION DEL CUERPO O DISCO VERTEBRAL LUMBAR HASTA DOS VERTEBRAS ANTERIOR O LATERAL VIA ABIERTA</v>
          </cell>
          <cell r="D312" t="str">
            <v>Honorarios de profesional especialista; apoyo anestesico (cuando se requiere); salas dotadas para tal fin; dotación de materiales, insumo y medicamentos propios para la actividad</v>
          </cell>
          <cell r="F312" t="e">
            <v>#N/A</v>
          </cell>
          <cell r="G312" t="e">
            <v>#N/A</v>
          </cell>
        </row>
        <row r="313">
          <cell r="B313">
            <v>776956</v>
          </cell>
          <cell r="C313" t="str">
            <v>RESECCION DE TUMOR O LESION DEL CUERPO O DISCO VERTEBRAL LUMBAR HASTA DOS VERTEBRAS ANTERIOR O LATERAL VIA PERCUTANEA</v>
          </cell>
          <cell r="D313" t="str">
            <v>Honorarios de profesional especialista; apoyo anestesico (cuando se requiere); salas dotadas para tal fin; dotación de materiales, insumo y medicamentos propios para la actividad</v>
          </cell>
          <cell r="F313" t="e">
            <v>#N/A</v>
          </cell>
          <cell r="G313" t="e">
            <v>#N/A</v>
          </cell>
        </row>
        <row r="314">
          <cell r="B314">
            <v>776957</v>
          </cell>
          <cell r="C314" t="str">
            <v>RESECCION DE TUMOR O LESION DEL CUERPO O DISCO VERTEBRAL LUMBAR HASTA DOS VERTEBRAS ANTERIOR O LATERAL VIA ENDOSCOPICA</v>
          </cell>
          <cell r="D314" t="str">
            <v>Honorarios de profesional especialista; apoyo anestesico (cuando se requiere); salas dotadas para tal fin; dotación de materiales, insumo y medicamentos propios para la actividad</v>
          </cell>
          <cell r="F314" t="e">
            <v>#N/A</v>
          </cell>
          <cell r="G314" t="e">
            <v>#N/A</v>
          </cell>
        </row>
        <row r="315">
          <cell r="B315">
            <v>776958</v>
          </cell>
          <cell r="C315" t="str">
            <v>RESECCION DE TUMOR O LESION DEL CUERPO O DISCO VERTEBRAL LUMBAR MAS DE DOS VERTEBRAS ANTERIOR O LATERAL VIA ABIERTA</v>
          </cell>
          <cell r="D315" t="str">
            <v>Honorarios de profesional especialista; apoyo anestesico (cuando se requiere); salas dotadas para tal fin; dotación de materiales, insumo y medicamentos propios para la actividad</v>
          </cell>
          <cell r="F315" t="e">
            <v>#N/A</v>
          </cell>
          <cell r="G315" t="e">
            <v>#N/A</v>
          </cell>
        </row>
        <row r="316">
          <cell r="B316">
            <v>776959</v>
          </cell>
          <cell r="C316" t="str">
            <v>RESECCION DE TUMOR O LESION DEL CUERPO O DISCO VERTEBRAL LUMBAR MAS DE DOS VERTEBRAS ANTERIOR O LATERAL VIA PERCUTANEA</v>
          </cell>
          <cell r="D316" t="str">
            <v>Honorarios de profesional especialista; apoyo anestesico (cuando se requiere); salas dotadas para tal fin; dotación de materiales, insumo y medicamentos propios para la actividad</v>
          </cell>
          <cell r="F316" t="e">
            <v>#N/A</v>
          </cell>
          <cell r="G316" t="e">
            <v>#N/A</v>
          </cell>
        </row>
        <row r="317">
          <cell r="B317">
            <v>776960</v>
          </cell>
          <cell r="C317" t="str">
            <v>RESECCION DE TUMOR O LESION DEL CUERPO O DISCO VERTEBRAL LUMBAR MAS DE DOS VERTEBRAS ANTERIOR O LATERAL VIA ENDOSCOPICA</v>
          </cell>
          <cell r="D317" t="str">
            <v>Honorarios de profesional especialista; apoyo anestesico (cuando se requiere); salas dotadas para tal fin; dotación de materiales, insumo y medicamentos propios para la actividad</v>
          </cell>
          <cell r="F317" t="e">
            <v>#N/A</v>
          </cell>
          <cell r="G317" t="e">
            <v>#N/A</v>
          </cell>
        </row>
        <row r="318">
          <cell r="B318">
            <v>776961</v>
          </cell>
          <cell r="C318" t="str">
            <v>RESECCION DE TUMOR O LESION DEL CUERPO O DISCO VERTEBRAL LUMBAR HASTA DOS VERTEBRAS VIA POSTERIOR ABIERTA</v>
          </cell>
          <cell r="D318" t="str">
            <v>Honorarios de profesional especialista; apoyo anestesico (cuando se requiere); salas dotadas para tal fin; dotación de materiales, insumo y medicamentos propios para la actividad</v>
          </cell>
          <cell r="F318" t="e">
            <v>#N/A</v>
          </cell>
          <cell r="G318" t="e">
            <v>#N/A</v>
          </cell>
        </row>
        <row r="319">
          <cell r="B319">
            <v>776962</v>
          </cell>
          <cell r="C319" t="str">
            <v>RESECCION DE TUMOR O LESION DEL CUERPO O DISCO VERTEBRAL LUMBAR HASTA DOS VERTEBRAS VIA POSTERIOR PERCUTANEA</v>
          </cell>
          <cell r="D319" t="str">
            <v>Honorarios de profesional especialista; apoyo anestesico (cuando se requiere); salas dotadas para tal fin; dotación de materiales, insumo y medicamentos propios para la actividad</v>
          </cell>
          <cell r="F319" t="e">
            <v>#N/A</v>
          </cell>
          <cell r="G319" t="e">
            <v>#N/A</v>
          </cell>
        </row>
        <row r="320">
          <cell r="B320">
            <v>776963</v>
          </cell>
          <cell r="C320" t="str">
            <v>RESECCION DE TUMOR O LESION DEL CUERPO O DISCO VERTEBRAL LUMBAR HASTA DOS VERTEBRAS VIA POSTERIOR ENDOSCOPICA</v>
          </cell>
          <cell r="D320" t="str">
            <v>Honorarios de profesional especialista; apoyo anestesico (cuando se requiere); salas dotadas para tal fin; dotación de materiales, insumo y medicamentos propios para la actividad</v>
          </cell>
          <cell r="F320" t="e">
            <v>#N/A</v>
          </cell>
          <cell r="G320" t="e">
            <v>#N/A</v>
          </cell>
        </row>
        <row r="321">
          <cell r="B321">
            <v>776964</v>
          </cell>
          <cell r="C321" t="str">
            <v>RESECCION DE TUMOR O LESION DEL CUERPO O DISCO VERTEBRAL LUMBAR MAS DE DOS VERTEBRAS VIA POSTERIOR ABIERTA</v>
          </cell>
          <cell r="D321" t="str">
            <v>Honorarios de profesional especialista; apoyo anestesico (cuando se requiere); salas dotadas para tal fin; dotación de materiales, insumo y medicamentos propios para la actividad</v>
          </cell>
          <cell r="F321" t="e">
            <v>#N/A</v>
          </cell>
          <cell r="G321" t="e">
            <v>#N/A</v>
          </cell>
        </row>
        <row r="322">
          <cell r="B322">
            <v>776965</v>
          </cell>
          <cell r="C322" t="str">
            <v>RESECCION DE TUMOR O LESION DEL CUERPO O DISCO VERTEBRAL LUMBAR MAS DE DOS VERTEBRAS VIA POSTERIOR PERCUTANEA</v>
          </cell>
          <cell r="D322" t="str">
            <v>Honorarios de profesional especialista; apoyo anestesico (cuando se requiere); salas dotadas para tal fin; dotación de materiales, insumo y medicamentos propios para la actividad</v>
          </cell>
          <cell r="F322" t="e">
            <v>#N/A</v>
          </cell>
          <cell r="G322" t="e">
            <v>#N/A</v>
          </cell>
        </row>
        <row r="323">
          <cell r="B323">
            <v>776966</v>
          </cell>
          <cell r="C323" t="str">
            <v>RESECCION DE TUMOR O LESION DEL CUERPO O DISCO VERTEBRAL LUMBAR MAS DE DOS VERTEBRAS VIA POSTERIOR ENDOSCOPICA</v>
          </cell>
          <cell r="D323" t="str">
            <v>Honorarios de profesional especialista; apoyo anestesico (cuando se requiere); salas dotadas para tal fin; dotación de materiales, insumo y medicamentos propios para la actividad</v>
          </cell>
          <cell r="F323" t="e">
            <v>#N/A</v>
          </cell>
          <cell r="G323" t="e">
            <v>#N/A</v>
          </cell>
        </row>
        <row r="324">
          <cell r="B324">
            <v>776967</v>
          </cell>
          <cell r="C324" t="str">
            <v>RESECCION DE TUMOR O LESION SACRO VIA ANTERIOR</v>
          </cell>
          <cell r="D324" t="str">
            <v>Honorarios de profesional especialista; apoyo anestesico (cuando se requiere); salas dotadas para tal fin; dotación de materiales, insumo y medicamentos propios para la actividad</v>
          </cell>
          <cell r="F324" t="e">
            <v>#N/A</v>
          </cell>
          <cell r="G324" t="e">
            <v>#N/A</v>
          </cell>
        </row>
        <row r="325">
          <cell r="B325">
            <v>776968</v>
          </cell>
          <cell r="C325" t="str">
            <v>RESECCION DE TUMOR O LESION SACRO VIA POSTERIOR ABIERTA</v>
          </cell>
          <cell r="D325" t="str">
            <v>Honorarios de profesional especialista; apoyo anestesico (cuando se requiere); salas dotadas para tal fin; dotación de materiales, insumo y medicamentos propios para la actividad</v>
          </cell>
          <cell r="F325" t="e">
            <v>#N/A</v>
          </cell>
          <cell r="G325" t="e">
            <v>#N/A</v>
          </cell>
        </row>
        <row r="326">
          <cell r="B326">
            <v>776969</v>
          </cell>
          <cell r="C326" t="str">
            <v>RESECCION DE TUMOR O LESION SACRO VIA POSTERIOR PERCUTANEA</v>
          </cell>
          <cell r="D326" t="str">
            <v>Honorarios de profesional especialista; apoyo anestesico (cuando se requiere); salas dotadas para tal fin; dotación de materiales, insumo y medicamentos propios para la actividad</v>
          </cell>
          <cell r="F326" t="e">
            <v>#N/A</v>
          </cell>
          <cell r="G326" t="e">
            <v>#N/A</v>
          </cell>
        </row>
        <row r="327">
          <cell r="B327">
            <v>776970</v>
          </cell>
          <cell r="C327" t="str">
            <v>RESECCION DE TUMOR O LESION DEL ARCO POSTERIOR O MUSCULATURA ANEXA C1 C2 VIA POSTERIOR ABIERTA</v>
          </cell>
          <cell r="D327" t="str">
            <v>Honorarios de profesional especialista; apoyo anestesico (cuando se requiere); salas dotadas para tal fin; dotación de materiales, insumo y medicamentos propios para la actividad</v>
          </cell>
          <cell r="F327" t="e">
            <v>#N/A</v>
          </cell>
          <cell r="G327" t="e">
            <v>#N/A</v>
          </cell>
        </row>
        <row r="328">
          <cell r="B328">
            <v>776971</v>
          </cell>
          <cell r="C328" t="str">
            <v>RESECCION DE TUMOR O LESION DEL ARCO POSTERIOR O MUSCULATURA ANEXA C1 C2 VIA POSTERIOR PERCUTANEA</v>
          </cell>
          <cell r="D328" t="str">
            <v>Honorarios de profesional especialista; apoyo anestesico (cuando se requiere); salas dotadas para tal fin; dotación de materiales, insumo y medicamentos propios para la actividad</v>
          </cell>
          <cell r="F328" t="e">
            <v>#N/A</v>
          </cell>
          <cell r="G328" t="e">
            <v>#N/A</v>
          </cell>
        </row>
        <row r="329">
          <cell r="B329">
            <v>776972</v>
          </cell>
          <cell r="C329" t="str">
            <v>RESECCION DE TUMOR O LESION DEL ARCO POSTERIOR O MUSCULATURA ANEXA C1 C2 VIA POSTERIOR ENDOSCOPICA</v>
          </cell>
          <cell r="D329" t="str">
            <v>Honorarios de profesional especialista; apoyo anestesico (cuando se requiere); salas dotadas para tal fin; dotación de materiales, insumo y medicamentos propios para la actividad</v>
          </cell>
          <cell r="F329" t="e">
            <v>#N/A</v>
          </cell>
          <cell r="G329" t="e">
            <v>#N/A</v>
          </cell>
        </row>
        <row r="330">
          <cell r="B330">
            <v>776973</v>
          </cell>
          <cell r="C330" t="str">
            <v>RESECCION DE TUMOR O LESION DEL ARCO POSTERIOR O MUSCULATURA ANEXA SUBAXIAL HASTA DOS VERTEBRAS VIA POSTERIOR ABIERTA</v>
          </cell>
          <cell r="D330" t="str">
            <v>Honorarios de profesional especialista; apoyo anestesico (cuando se requiere); salas dotadas para tal fin; dotación de materiales, insumo y medicamentos propios para la actividad</v>
          </cell>
          <cell r="F330" t="e">
            <v>#N/A</v>
          </cell>
          <cell r="G330" t="e">
            <v>#N/A</v>
          </cell>
        </row>
        <row r="331">
          <cell r="B331">
            <v>776974</v>
          </cell>
          <cell r="C331" t="str">
            <v>RESECCION DE TUMOR O LESION DEL ARCO POSTERIOR O MUSCULATURA ANEXA SUBAXIAL HASTA DOS VERTEBRAS VIA POSTERIOR PERCUTANEA</v>
          </cell>
          <cell r="D331" t="str">
            <v>Honorarios de profesional especialista; apoyo anestesico (cuando se requiere); salas dotadas para tal fin; dotación de materiales, insumo y medicamentos propios para la actividad</v>
          </cell>
          <cell r="F331" t="e">
            <v>#N/A</v>
          </cell>
          <cell r="G331" t="e">
            <v>#N/A</v>
          </cell>
        </row>
        <row r="332">
          <cell r="B332">
            <v>776975</v>
          </cell>
          <cell r="C332" t="str">
            <v>RESECCION DE TUMOR O LESION DEL ARCO POSTERIOR O MUSCULATURA ANEXA SUBAXIAL HASTA DOS VERTEBRAS VIA POSTERIOR ENDOSCOPICA</v>
          </cell>
          <cell r="D332" t="str">
            <v>Honorarios de profesional especialista; apoyo anestesico (cuando se requiere); salas dotadas para tal fin; dotación de materiales, insumo y medicamentos propios para la actividad</v>
          </cell>
          <cell r="F332" t="e">
            <v>#N/A</v>
          </cell>
          <cell r="G332" t="e">
            <v>#N/A</v>
          </cell>
        </row>
        <row r="333">
          <cell r="B333">
            <v>776976</v>
          </cell>
          <cell r="C333" t="str">
            <v>RESECCION DE TUMOR O LESION DEL ARCO POSTERIOR O MUSCULATURA ANEXA SUBAXIAL MAS DE DOS VERTEBRAS VIA POSTERIOR ABIERTA</v>
          </cell>
          <cell r="D333" t="str">
            <v>Honorarios de profesional especialista; apoyo anestesico (cuando se requiere); salas dotadas para tal fin; dotación de materiales, insumo y medicamentos propios para la actividad</v>
          </cell>
          <cell r="F333" t="e">
            <v>#N/A</v>
          </cell>
          <cell r="G333" t="e">
            <v>#N/A</v>
          </cell>
        </row>
        <row r="334">
          <cell r="B334">
            <v>776977</v>
          </cell>
          <cell r="C334" t="str">
            <v>RESECCION DE TUMOR O LESION DEL ARCO POSTERIOR O MUSCULATURA ANEXA SUBAXIAL MAS DE DOS VERTEBRAS VIA POSTERIOR PERCUTANEA</v>
          </cell>
          <cell r="D334" t="str">
            <v>Honorarios de profesional especialista; apoyo anestesico (cuando se requiere); salas dotadas para tal fin; dotación de materiales, insumo y medicamentos propios para la actividad</v>
          </cell>
          <cell r="F334" t="e">
            <v>#N/A</v>
          </cell>
          <cell r="G334" t="e">
            <v>#N/A</v>
          </cell>
        </row>
        <row r="335">
          <cell r="B335">
            <v>776978</v>
          </cell>
          <cell r="C335" t="str">
            <v>RESECCION DE TUMOR O LESION DEL ARCO POSTERIOR O MUSCULATURA ANEXA SUBAXIAL MAS DE DOS VERTEBRAS VIA POSTERIOR ENDOSCOPICA</v>
          </cell>
          <cell r="D335" t="str">
            <v>Honorarios de profesional especialista; apoyo anestesico (cuando se requiere); salas dotadas para tal fin; dotación de materiales, insumo y medicamentos propios para la actividad</v>
          </cell>
          <cell r="F335" t="e">
            <v>#N/A</v>
          </cell>
          <cell r="G335" t="e">
            <v>#N/A</v>
          </cell>
        </row>
        <row r="336">
          <cell r="B336">
            <v>776979</v>
          </cell>
          <cell r="C336" t="str">
            <v>RESECCION DE TUMOR O LESION DEL ARCO POSTERIOR O MUSCULATURA ANEXA TORACICO HASTA DOS VERTEBRAS VIA POSTERIOR ABIERTA</v>
          </cell>
          <cell r="D336" t="str">
            <v>Honorarios de profesional especialista; apoyo anestesico (cuando se requiere); salas dotadas para tal fin; dotación de materiales, insumo y medicamentos propios para la actividad</v>
          </cell>
          <cell r="F336" t="e">
            <v>#N/A</v>
          </cell>
          <cell r="G336" t="e">
            <v>#N/A</v>
          </cell>
        </row>
        <row r="337">
          <cell r="B337">
            <v>776980</v>
          </cell>
          <cell r="C337" t="str">
            <v>RESECCION DE TUMOR O LESION DEL ARCO POSTERIOR O MUSCULATURA ANEXA TORACICO HASTA DOS VERTEBRAS VIA POSTERIOR PERCUTANEA</v>
          </cell>
          <cell r="D337" t="str">
            <v>Honorarios de profesional especialista; apoyo anestesico (cuando se requiere); salas dotadas para tal fin; dotación de materiales, insumo y medicamentos propios para la actividad</v>
          </cell>
          <cell r="F337" t="e">
            <v>#N/A</v>
          </cell>
          <cell r="G337" t="e">
            <v>#N/A</v>
          </cell>
        </row>
        <row r="338">
          <cell r="B338">
            <v>776981</v>
          </cell>
          <cell r="C338" t="str">
            <v>RESECCION DE TUMOR O LESION DEL ARCO POSTERIOR O MUSCULATURA ANEXA TORACICO HASTA DOS VERTEBRAS VIA POSTERIOR ENDOSCOPICA</v>
          </cell>
          <cell r="D338" t="str">
            <v>Honorarios de profesional especialista; apoyo anestesico (cuando se requiere); salas dotadas para tal fin; dotación de materiales, insumo y medicamentos propios para la actividad</v>
          </cell>
          <cell r="F338" t="e">
            <v>#N/A</v>
          </cell>
          <cell r="G338" t="e">
            <v>#N/A</v>
          </cell>
        </row>
        <row r="339">
          <cell r="B339">
            <v>776982</v>
          </cell>
          <cell r="C339" t="str">
            <v>RESECCION DE TUMOR O LESION DEL ARCO POSTERIOR O MUSCULATURA ANEXA TORACICO MAS DE DOS VERTEBRAS VIA POSTERIOR ABIERTA</v>
          </cell>
          <cell r="D339" t="str">
            <v>Honorarios de profesional especialista; apoyo anestesico (cuando se requiere); salas dotadas para tal fin; dotación de materiales, insumo y medicamentos propios para la actividad</v>
          </cell>
          <cell r="F339" t="e">
            <v>#N/A</v>
          </cell>
          <cell r="G339" t="e">
            <v>#N/A</v>
          </cell>
        </row>
        <row r="340">
          <cell r="B340">
            <v>776983</v>
          </cell>
          <cell r="C340" t="str">
            <v>RESECCION DE TUMOR O LESION DEL ARCO POSTERIOR O MUSCULATURA ANEXA TORACICO MAS DE DOS VERTEBRAS VIA POSTERIOR PERCUTANEA</v>
          </cell>
          <cell r="D340" t="str">
            <v>Honorarios de profesional especialista; apoyo anestesico (cuando se requiere); salas dotadas para tal fin; dotación de materiales, insumo y medicamentos propios para la actividad</v>
          </cell>
          <cell r="F340" t="e">
            <v>#N/A</v>
          </cell>
          <cell r="G340" t="e">
            <v>#N/A</v>
          </cell>
        </row>
        <row r="341">
          <cell r="B341">
            <v>776984</v>
          </cell>
          <cell r="C341" t="str">
            <v>RESECCION DE TUMOR O LESION DEL ARCO POSTERIOR O MUSCULATURA ANEXA TORACICO MAS DE DOS VERTEBRAS VIA POSTERIOR ENDOSCOPICA</v>
          </cell>
          <cell r="D341" t="str">
            <v>Honorarios de profesional especialista; apoyo anestesico (cuando se requiere); salas dotadas para tal fin; dotación de materiales, insumo y medicamentos propios para la actividad</v>
          </cell>
          <cell r="F341" t="e">
            <v>#N/A</v>
          </cell>
          <cell r="G341" t="e">
            <v>#N/A</v>
          </cell>
        </row>
        <row r="342">
          <cell r="B342">
            <v>776985</v>
          </cell>
          <cell r="C342" t="str">
            <v>RESECCION DE TUMOR O LESION DEL ARCO POSTERIOR O MUSCULATURA ANEXA LUMBAR HASTA DOS VERTEBRAS VIA POSTERIOR ABIERTA</v>
          </cell>
          <cell r="D342" t="str">
            <v>Honorarios de profesional especialista; apoyo anestesico (cuando se requiere); salas dotadas para tal fin; dotación de materiales, insumo y medicamentos propios para la actividad</v>
          </cell>
          <cell r="F342" t="e">
            <v>#N/A</v>
          </cell>
          <cell r="G342" t="e">
            <v>#N/A</v>
          </cell>
        </row>
        <row r="343">
          <cell r="B343">
            <v>776986</v>
          </cell>
          <cell r="C343" t="str">
            <v>RESECCION DE TUMOR O LESION DEL ARCO POSTERIOR O MUSCULATURA ANEXA LUMBAR HASTA DOS VERTEBRAS VIA POSTERIOR PERCUTANEA</v>
          </cell>
          <cell r="D343" t="str">
            <v>Honorarios de profesional especialista; apoyo anestesico (cuando se requiere); salas dotadas para tal fin; dotación de materiales, insumo y medicamentos propios para la actividad</v>
          </cell>
          <cell r="F343" t="e">
            <v>#N/A</v>
          </cell>
          <cell r="G343" t="e">
            <v>#N/A</v>
          </cell>
        </row>
        <row r="344">
          <cell r="B344">
            <v>776987</v>
          </cell>
          <cell r="C344" t="str">
            <v>RESECCION DE TUMOR O LESION DEL ARCO POSTERIOR O MUSCULATURA ANEXA LUMBAR HASTA DOS VERTEBRAS VIA POSTERIOR ENDOSCOPICA</v>
          </cell>
          <cell r="D344" t="str">
            <v>Honorarios de profesional especialista; apoyo anestesico (cuando se requiere); salas dotadas para tal fin; dotación de materiales, insumo y medicamentos propios para la actividad</v>
          </cell>
          <cell r="F344" t="e">
            <v>#N/A</v>
          </cell>
          <cell r="G344" t="e">
            <v>#N/A</v>
          </cell>
        </row>
        <row r="345">
          <cell r="B345">
            <v>776988</v>
          </cell>
          <cell r="C345" t="str">
            <v>RESECCION DE TUMOR O LESION DEL ARCO POSTERIOR O MUSCULATURA ANEXA LUMBAR MAS DE DOS VERTEBRAS VIA POSTERIOR ABIERTA</v>
          </cell>
          <cell r="D345" t="str">
            <v>Honorarios de profesional especialista; apoyo anestesico (cuando se requiere); salas dotadas para tal fin; dotación de materiales, insumo y medicamentos propios para la actividad</v>
          </cell>
          <cell r="F345" t="e">
            <v>#N/A</v>
          </cell>
          <cell r="G345" t="e">
            <v>#N/A</v>
          </cell>
        </row>
        <row r="346">
          <cell r="B346">
            <v>776989</v>
          </cell>
          <cell r="C346" t="str">
            <v>RESECCION DE TUMOR O LESION DEL ARCO POSTERIOR O MUSCULATURA ANEXA LUMBAR MAS DE DOS VERTEBRAS VIA POSTERIOR PERCUTANEA</v>
          </cell>
          <cell r="D346" t="str">
            <v>Honorarios de profesional especialista; apoyo anestesico (cuando se requiere); salas dotadas para tal fin; dotación de materiales, insumo y medicamentos propios para la actividad</v>
          </cell>
          <cell r="F346" t="e">
            <v>#N/A</v>
          </cell>
          <cell r="G346" t="e">
            <v>#N/A</v>
          </cell>
        </row>
        <row r="347">
          <cell r="B347">
            <v>776990</v>
          </cell>
          <cell r="C347" t="str">
            <v>RESECCION DE TUMOR O LESION DEL ARCO POSTERIOR O MUSCULATURA ANEXA LUMBAR MAS DE DOS VERTEBRAS VIA POSTERIOR ENDOSCOPICA</v>
          </cell>
          <cell r="D347" t="str">
            <v>Honorarios de profesional especialista; apoyo anestesico (cuando se requiere); salas dotadas para tal fin; dotación de materiales, insumo y medicamentos propios para la actividad</v>
          </cell>
          <cell r="F347" t="e">
            <v>#N/A</v>
          </cell>
          <cell r="G347" t="e">
            <v>#N/A</v>
          </cell>
        </row>
        <row r="348">
          <cell r="B348">
            <v>776991</v>
          </cell>
          <cell r="C348" t="str">
            <v>RESECCION DE TUMOR O LESION DEL ARCO POSTERIOR O MUSCULATURA ANEXA SACRA VIA ABIERTA</v>
          </cell>
          <cell r="D348" t="str">
            <v>Honorarios de profesional especialista; apoyo anestesico (cuando se requiere); salas dotadas para tal fin; dotación de materiales, insumo y medicamentos propios para la actividad</v>
          </cell>
          <cell r="F348" t="e">
            <v>#N/A</v>
          </cell>
          <cell r="G348" t="e">
            <v>#N/A</v>
          </cell>
        </row>
        <row r="349">
          <cell r="B349">
            <v>776992</v>
          </cell>
          <cell r="C349" t="str">
            <v>RESECCION DE TUMOR O LESION DEL ARCO POSTERIOR O MUSCULATURA ANEXA SACRA VIA PERCUTANEA</v>
          </cell>
          <cell r="D349" t="str">
            <v>Honorarios de profesional especialista; apoyo anestesico (cuando se requiere); salas dotadas para tal fin; dotación de materiales, insumo y medicamentos propios para la actividad</v>
          </cell>
          <cell r="F349" t="e">
            <v>#N/A</v>
          </cell>
          <cell r="G349" t="e">
            <v>#N/A</v>
          </cell>
        </row>
        <row r="350">
          <cell r="B350">
            <v>777001</v>
          </cell>
          <cell r="C350" t="str">
            <v>TOMA DE INJERTOSOSEOS</v>
          </cell>
          <cell r="D350" t="str">
            <v>Honorarios de profesional especialista; apoyo anestesico (cuando se requiere); salas dotadas para tal fin; dotación de materiales, insumo y medicamentos propios para la actividad</v>
          </cell>
          <cell r="E350" t="str">
            <v>X</v>
          </cell>
          <cell r="G350">
            <v>2465625</v>
          </cell>
        </row>
        <row r="351">
          <cell r="B351">
            <v>777002</v>
          </cell>
          <cell r="C351" t="str">
            <v>OBTENCION DE TEJIDOOSEO (DONANTE)</v>
          </cell>
          <cell r="D351" t="str">
            <v>Honorarios de profesional especialista; apoyo anestesico (cuando se requiere); salas dotadas para tal fin; dotación de materiales, insumo y medicamentos propios para la actividad</v>
          </cell>
          <cell r="E351" t="str">
            <v>X</v>
          </cell>
        </row>
        <row r="352">
          <cell r="B352">
            <v>777101</v>
          </cell>
          <cell r="C352" t="str">
            <v>TOMA DE INJERTOOSEO DE ESCAPULA</v>
          </cell>
          <cell r="D352" t="str">
            <v>Honorarios de profesional especialista; apoyo anestesico (cuando se requiere); salas dotadas para tal fin; dotación de materiales, insumo y medicamentos propios para la actividad</v>
          </cell>
          <cell r="E352" t="str">
            <v>X</v>
          </cell>
          <cell r="G352">
            <v>2465625</v>
          </cell>
        </row>
        <row r="353">
          <cell r="B353">
            <v>777102</v>
          </cell>
          <cell r="C353" t="str">
            <v>TOMA DE INJERTOOSEO DE CLAVICULA</v>
          </cell>
          <cell r="D353" t="str">
            <v>Honorarios de profesional especialista; apoyo anestesico (cuando se requiere); salas dotadas para tal fin; dotación de materiales, insumo y medicamentos propios para la actividad</v>
          </cell>
          <cell r="E353" t="str">
            <v>X</v>
          </cell>
          <cell r="G353">
            <v>2465625</v>
          </cell>
        </row>
        <row r="354">
          <cell r="B354">
            <v>777103</v>
          </cell>
          <cell r="C354" t="str">
            <v>TOMA DE INJERTOOSEO DE COSTILLA(COSTOCONDRAL) O ESTERNON</v>
          </cell>
          <cell r="D354" t="str">
            <v>Honorarios de profesional especialista; apoyo anestesico (cuando se requiere); salas dotadas para tal fin; dotación de materiales, insumo y medicamentos propios para la actividad</v>
          </cell>
          <cell r="F354" t="str">
            <v>X</v>
          </cell>
        </row>
        <row r="355">
          <cell r="B355">
            <v>777201</v>
          </cell>
          <cell r="C355" t="str">
            <v>TOMA DE INJERTOOSEO DE HUMERO</v>
          </cell>
          <cell r="D355" t="str">
            <v>Honorarios de profesional especialista; apoyo anestesico (cuando se requiere); salas dotadas para tal fin; dotación de materiales, insumo y medicamentos propios para la actividad</v>
          </cell>
          <cell r="E355" t="str">
            <v>X</v>
          </cell>
          <cell r="G355">
            <v>3323600</v>
          </cell>
        </row>
        <row r="356">
          <cell r="B356">
            <v>777301</v>
          </cell>
          <cell r="C356" t="str">
            <v>TOMA DE INJERTOOSEO DE RADIO O CUBITO</v>
          </cell>
          <cell r="D356" t="str">
            <v>Honorarios de profesional especialista; apoyo anestesico (cuando se requiere); salas dotadas para tal fin; dotación de materiales, insumo y medicamentos propios para la actividad</v>
          </cell>
          <cell r="E356" t="str">
            <v>X</v>
          </cell>
          <cell r="G356">
            <v>3323600</v>
          </cell>
        </row>
        <row r="357">
          <cell r="B357">
            <v>777401</v>
          </cell>
          <cell r="C357" t="str">
            <v>TOMA DE INJERTOOSEO DE CARPO O METACARPO</v>
          </cell>
          <cell r="D357" t="str">
            <v>Honorarios de profesional especialista; apoyo anestesico (cuando se requiere); salas dotadas para tal fin; dotación de materiales, insumo y medicamentos propios para la actividad</v>
          </cell>
          <cell r="E357" t="str">
            <v>X</v>
          </cell>
          <cell r="G357">
            <v>2490900</v>
          </cell>
        </row>
        <row r="358">
          <cell r="B358">
            <v>777501</v>
          </cell>
          <cell r="C358" t="str">
            <v>TOMA DE INJERTOOSEO DE FEMUR</v>
          </cell>
          <cell r="D358" t="str">
            <v>Honorarios de profesional especialista; apoyo anestesico (cuando se requiere); salas dotadas para tal fin; dotación de materiales, insumo y medicamentos propios para la actividad</v>
          </cell>
          <cell r="E358" t="str">
            <v>X</v>
          </cell>
          <cell r="G358">
            <v>3569900</v>
          </cell>
        </row>
        <row r="359">
          <cell r="B359">
            <v>777601</v>
          </cell>
          <cell r="C359" t="str">
            <v>TOMA DE INJERTOOSEO DE ROTULA</v>
          </cell>
          <cell r="D359" t="str">
            <v>Honorarios de profesional especialista; apoyo anestesico (cuando se requiere); salas dotadas para tal fin; dotación de materiales, insumo y medicamentos propios para la actividad</v>
          </cell>
          <cell r="E359" t="str">
            <v>X</v>
          </cell>
          <cell r="G359">
            <v>2181400</v>
          </cell>
        </row>
        <row r="360">
          <cell r="B360">
            <v>777701</v>
          </cell>
          <cell r="C360" t="str">
            <v>TOMA DE INJERTO DE TIBIA O PERONE</v>
          </cell>
          <cell r="D360" t="str">
            <v>Honorarios de profesional especialista; apoyo anestesico (cuando se requiere); salas dotadas para tal fin; dotación de materiales, insumo y medicamentos propios para la actividad</v>
          </cell>
          <cell r="E360" t="str">
            <v>X</v>
          </cell>
          <cell r="G360">
            <v>3569900</v>
          </cell>
        </row>
        <row r="361">
          <cell r="B361">
            <v>777801</v>
          </cell>
          <cell r="C361" t="str">
            <v>TOMA DE INJERTOOSEO DE TARSO O METATARSO</v>
          </cell>
          <cell r="D361" t="str">
            <v>Honorarios de profesional especialista; apoyo anestesico (cuando se requiere); salas dotadas para tal fin; dotación de materiales, insumo y medicamentos propios para la actividad</v>
          </cell>
          <cell r="E361" t="str">
            <v>X</v>
          </cell>
          <cell r="G361">
            <v>5300000</v>
          </cell>
        </row>
        <row r="362">
          <cell r="B362">
            <v>777902</v>
          </cell>
          <cell r="C362" t="str">
            <v>TOMA DE INJERTO DE HUESO ILIACO</v>
          </cell>
          <cell r="D362" t="str">
            <v>Honorarios de profesional especialista; apoyo anestesico (cuando se requiere); salas dotadas para tal fin; dotación de materiales, insumo y medicamentos propios para la actividad</v>
          </cell>
          <cell r="E362" t="str">
            <v>X</v>
          </cell>
          <cell r="G362">
            <v>3757000</v>
          </cell>
        </row>
        <row r="363">
          <cell r="B363">
            <v>778101</v>
          </cell>
          <cell r="C363" t="str">
            <v>RESECCION PARCIAL DE ESCAPULA</v>
          </cell>
          <cell r="D363" t="str">
            <v>Honorarios de profesional especialista; apoyo anestesico (cuando se requiere); salas dotadas para tal fin; dotación de materiales, insumo y medicamentos propios para la actividad</v>
          </cell>
          <cell r="E363" t="str">
            <v>X</v>
          </cell>
          <cell r="G363">
            <v>4314750</v>
          </cell>
        </row>
        <row r="364">
          <cell r="B364">
            <v>778102</v>
          </cell>
          <cell r="C364" t="str">
            <v>RESECCION PARCIAL DE CLAVICULA</v>
          </cell>
          <cell r="D364" t="str">
            <v>Honorarios de profesional especialista; apoyo anestesico (cuando se requiere); salas dotadas para tal fin; dotación de materiales, insumo y medicamentos propios para la actividad</v>
          </cell>
          <cell r="E364" t="str">
            <v>X</v>
          </cell>
          <cell r="G364">
            <v>2243250</v>
          </cell>
        </row>
        <row r="365">
          <cell r="B365">
            <v>778103</v>
          </cell>
          <cell r="C365" t="str">
            <v>RESECCION PARCIAL DE CLAVICULA, VIA ENDOSCOPICA</v>
          </cell>
          <cell r="D365" t="str">
            <v>Honorarios de profesional especialista; apoyo anestesico (cuando se requiere); salas dotadas para tal fin; dotación de materiales, insumo y medicamentos propios para la actividad</v>
          </cell>
          <cell r="E365" t="str">
            <v>X</v>
          </cell>
          <cell r="G365">
            <v>2243250</v>
          </cell>
        </row>
        <row r="366">
          <cell r="B366">
            <v>778104</v>
          </cell>
          <cell r="C366" t="str">
            <v>RESECCION PARCIAL DE COSTILLAS</v>
          </cell>
          <cell r="D366" t="str">
            <v>Honorarios de profesional especialista; apoyo anestesico (cuando se requiere); salas dotadas para tal fin; dotación de materiales, insumo y medicamentos propios para la actividad</v>
          </cell>
          <cell r="F366" t="str">
            <v>X</v>
          </cell>
        </row>
        <row r="367">
          <cell r="B367">
            <v>778105</v>
          </cell>
          <cell r="C367" t="str">
            <v>RESECCION PARCIAL DE ESTERNON</v>
          </cell>
          <cell r="D367" t="str">
            <v>Honorarios de profesional especialista; apoyo anestesico (cuando se requiere); salas dotadas para tal fin; dotación de materiales, insumo y medicamentos propios para la actividad</v>
          </cell>
          <cell r="F367" t="e">
            <v>#N/A</v>
          </cell>
          <cell r="G367" t="e">
            <v>#N/A</v>
          </cell>
        </row>
        <row r="368">
          <cell r="B368">
            <v>778201</v>
          </cell>
          <cell r="C368" t="str">
            <v>RESECCION DE EPICONDILO O EPITROCLEA HUMERAL</v>
          </cell>
          <cell r="D368" t="str">
            <v>Honorarios de profesional especialista; apoyo anestesico (cuando se requiere); salas dotadas para tal fin; dotación de materiales, insumo y medicamentos propios para la actividad</v>
          </cell>
          <cell r="E368" t="str">
            <v>X</v>
          </cell>
          <cell r="G368">
            <v>2243250</v>
          </cell>
        </row>
        <row r="369">
          <cell r="B369">
            <v>778202</v>
          </cell>
          <cell r="C369" t="str">
            <v>HEMI O DIAFISECTOMIA DE HUMERO</v>
          </cell>
          <cell r="D369" t="str">
            <v>Honorarios de profesional especialista; apoyo anestesico (cuando se requiere); salas dotadas para tal fin; dotación de materiales, insumo y medicamentos propios para la actividad</v>
          </cell>
          <cell r="E369" t="str">
            <v>X</v>
          </cell>
          <cell r="G369">
            <v>2815750</v>
          </cell>
        </row>
        <row r="370">
          <cell r="B370">
            <v>778203</v>
          </cell>
          <cell r="C370" t="str">
            <v>RESECCION DE CABEZA HUMERAL</v>
          </cell>
          <cell r="D370" t="str">
            <v>Honorarios de profesional especialista; apoyo anestesico (cuando se requiere); salas dotadas para tal fin; dotación de materiales, insumo y medicamentos propios para la actividad</v>
          </cell>
          <cell r="E370" t="str">
            <v>X</v>
          </cell>
          <cell r="G370">
            <v>2815750</v>
          </cell>
        </row>
        <row r="371">
          <cell r="B371">
            <v>778301</v>
          </cell>
          <cell r="C371" t="str">
            <v>RESECCION PARCIAL DE DIAFISIS EN CUBITO (HEMIDIAFISECTOMIA)</v>
          </cell>
          <cell r="D371" t="str">
            <v>Honorarios de profesional especialista; apoyo anestesico (cuando se requiere); salas dotadas para tal fin; dotación de materiales, insumo y medicamentos propios para la actividad</v>
          </cell>
          <cell r="E371" t="str">
            <v>X</v>
          </cell>
          <cell r="G371">
            <v>2815750</v>
          </cell>
        </row>
        <row r="372">
          <cell r="B372">
            <v>778302</v>
          </cell>
          <cell r="C372" t="str">
            <v>RESECCION DE EPIFISIS DE CUBITO</v>
          </cell>
          <cell r="D372" t="str">
            <v>Honorarios de profesional especialista; apoyo anestesico (cuando se requiere); salas dotadas para tal fin; dotación de materiales, insumo y medicamentos propios para la actividad</v>
          </cell>
          <cell r="E372" t="str">
            <v>X</v>
          </cell>
          <cell r="G372">
            <v>2243250</v>
          </cell>
        </row>
        <row r="373">
          <cell r="B373">
            <v>778303</v>
          </cell>
          <cell r="C373" t="str">
            <v>RESECCION PARCIAL DE DIAFISIS EN RADIO</v>
          </cell>
          <cell r="D373" t="str">
            <v>Honorarios de profesional especialista; apoyo anestesico (cuando se requiere); salas dotadas para tal fin; dotación de materiales, insumo y medicamentos propios para la actividad</v>
          </cell>
          <cell r="E373" t="str">
            <v>X</v>
          </cell>
          <cell r="G373">
            <v>2243250</v>
          </cell>
        </row>
        <row r="374">
          <cell r="B374">
            <v>778304</v>
          </cell>
          <cell r="C374" t="str">
            <v>RESECCION DE CUPULA DE RADIO</v>
          </cell>
          <cell r="D374" t="str">
            <v>Honorarios de profesional especialista; apoyo anestesico (cuando se requiere); salas dotadas para tal fin; dotación de materiales, insumo y medicamentos propios para la actividad</v>
          </cell>
          <cell r="E374" t="str">
            <v>X</v>
          </cell>
          <cell r="G374">
            <v>2243250</v>
          </cell>
        </row>
        <row r="375">
          <cell r="B375">
            <v>778305</v>
          </cell>
          <cell r="C375" t="str">
            <v>RESECCION DE OLECRANON</v>
          </cell>
          <cell r="D375" t="str">
            <v>Honorarios de profesional especialista; apoyo anestesico (cuando se requiere); salas dotadas para tal fin; dotación de materiales, insumo y medicamentos propios para la actividad</v>
          </cell>
          <cell r="E375" t="str">
            <v>X</v>
          </cell>
          <cell r="G375">
            <v>2243250</v>
          </cell>
        </row>
        <row r="376">
          <cell r="B376">
            <v>778306</v>
          </cell>
          <cell r="C376" t="str">
            <v>RESECCION DE CABEZA DE RADIO</v>
          </cell>
          <cell r="D376" t="str">
            <v>Honorarios de profesional especialista; apoyo anestesico (cuando se requiere); salas dotadas para tal fin; dotación de materiales, insumo y medicamentos propios para la actividad</v>
          </cell>
          <cell r="E376" t="str">
            <v>X</v>
          </cell>
          <cell r="G376">
            <v>2243250</v>
          </cell>
        </row>
        <row r="377">
          <cell r="B377">
            <v>778307</v>
          </cell>
          <cell r="C377" t="str">
            <v>RESECCION DE EPIFISIS DE HUESO EN MIEMBRO SUPERIOR VIA ARTROSCOPICA</v>
          </cell>
          <cell r="D377" t="str">
            <v>Honorarios de profesional especialista; apoyo anestesico (cuando se requiere); salas dotadas para tal fin; dotación de materiales, insumo y medicamentos propios para la actividad</v>
          </cell>
          <cell r="E377" t="str">
            <v>X</v>
          </cell>
          <cell r="G377">
            <v>7875000</v>
          </cell>
        </row>
        <row r="378">
          <cell r="B378">
            <v>778403</v>
          </cell>
          <cell r="C378" t="str">
            <v>RESECCION PARCIAL DE HUESO DE CARPO VIA ABIERTA</v>
          </cell>
          <cell r="D378" t="str">
            <v>Honorarios de profesional especialista; apoyo anestesico (cuando se requiere); salas dotadas para tal fin; dotación de materiales, insumo y medicamentos propios para la actividad</v>
          </cell>
          <cell r="E378" t="str">
            <v>X</v>
          </cell>
          <cell r="G378">
            <v>5300000</v>
          </cell>
        </row>
        <row r="379">
          <cell r="B379">
            <v>778404</v>
          </cell>
          <cell r="C379" t="str">
            <v>RESECCION PARCIAL DE HUESO DE CARPO VIA ARTROSCOPICA</v>
          </cell>
          <cell r="D379" t="str">
            <v>Honorarios de profesional especialista; apoyo anestesico (cuando se requiere); salas dotadas para tal fin; dotación de materiales, insumo y medicamentos propios para la actividad</v>
          </cell>
          <cell r="E379" t="str">
            <v>X</v>
          </cell>
          <cell r="G379">
            <v>3817100</v>
          </cell>
        </row>
        <row r="380">
          <cell r="B380">
            <v>778405</v>
          </cell>
          <cell r="C380" t="str">
            <v>RESECCION PARCIAL DE HUESO DE METACARPO VIA ABIERTA</v>
          </cell>
          <cell r="D380" t="str">
            <v>Honorarios de profesional especialista; apoyo anestesico (cuando se requiere); salas dotadas para tal fin; dotación de materiales, insumo y medicamentos propios para la actividad</v>
          </cell>
          <cell r="E380" t="str">
            <v>X</v>
          </cell>
          <cell r="G380">
            <v>5300000</v>
          </cell>
        </row>
        <row r="381">
          <cell r="B381">
            <v>778406</v>
          </cell>
          <cell r="C381" t="str">
            <v>RESECCION PARCIAL DE HUESO DE METACARPO VIA ARTROSCOPICA</v>
          </cell>
          <cell r="D381" t="str">
            <v>Honorarios de profesional especialista; apoyo anestesico (cuando se requiere); salas dotadas para tal fin; dotación de materiales, insumo y medicamentos propios para la actividad</v>
          </cell>
          <cell r="E381" t="str">
            <v>X</v>
          </cell>
          <cell r="G381">
            <v>2181400</v>
          </cell>
        </row>
        <row r="382">
          <cell r="B382">
            <v>778501</v>
          </cell>
          <cell r="C382" t="str">
            <v>HEMIDIAFISECTOMIA EN FEMUR</v>
          </cell>
          <cell r="D382" t="str">
            <v>Honorarios de profesional especialista; apoyo anestesico (cuando se requiere); salas dotadas para tal fin; dotación de materiales, insumo y medicamentos propios para la actividad</v>
          </cell>
          <cell r="F382" t="str">
            <v>X</v>
          </cell>
        </row>
        <row r="383">
          <cell r="B383">
            <v>778601</v>
          </cell>
          <cell r="C383" t="str">
            <v>RESECCION PARCIAL DE ROTULA O HEMIPATELECTOMIA</v>
          </cell>
          <cell r="D383" t="str">
            <v>Honorarios de profesional especialista; apoyo anestesico (cuando se requiere); salas dotadas para tal fin; dotación de materiales, insumo y medicamentos propios para la actividad</v>
          </cell>
          <cell r="E383" t="str">
            <v>X</v>
          </cell>
          <cell r="G383">
            <v>2181400</v>
          </cell>
        </row>
        <row r="384">
          <cell r="B384">
            <v>778701</v>
          </cell>
          <cell r="C384" t="str">
            <v>RESECCION PARCIAL DE LA TIBIA (HEMIDIAFISECTOMIA)</v>
          </cell>
          <cell r="D384" t="str">
            <v>Honorarios de profesional especialista; apoyo anestesico (cuando se requiere); salas dotadas para tal fin; dotación de materiales, insumo y medicamentos propios para la actividad</v>
          </cell>
          <cell r="E384" t="str">
            <v>X</v>
          </cell>
          <cell r="G384">
            <v>2815750</v>
          </cell>
        </row>
        <row r="385">
          <cell r="B385">
            <v>778702</v>
          </cell>
          <cell r="C385" t="str">
            <v>RESECCION PARCIAL DE PERONE (HEMIDIAFISECTOMIA)</v>
          </cell>
          <cell r="D385" t="str">
            <v>Honorarios de profesional especialista; apoyo anestesico (cuando se requiere); salas dotadas para tal fin; dotación de materiales, insumo y medicamentos propios para la actividad</v>
          </cell>
          <cell r="E385" t="str">
            <v>X</v>
          </cell>
          <cell r="G385">
            <v>2815750</v>
          </cell>
        </row>
        <row r="386">
          <cell r="B386">
            <v>778703</v>
          </cell>
          <cell r="C386" t="str">
            <v>HEMIDIAFISECTOMIA EN TIBIA Y PERONE</v>
          </cell>
          <cell r="D386" t="str">
            <v>Honorarios de profesional especialista; apoyo anestesico (cuando se requiere); salas dotadas para tal fin; dotación de materiales, insumo y medicamentos propios para la actividad</v>
          </cell>
          <cell r="E386" t="str">
            <v>X</v>
          </cell>
          <cell r="G386">
            <v>2815750</v>
          </cell>
        </row>
        <row r="387">
          <cell r="B387">
            <v>778801</v>
          </cell>
          <cell r="C387" t="str">
            <v>RESECCION PARCIAL DE TARSIANOS O METATARSIANOS (UNO O MAS)</v>
          </cell>
          <cell r="D387" t="str">
            <v>Honorarios de profesional especialista; apoyo anestesico (cuando se requiere); salas dotadas para tal fin; dotación de materiales, insumo y medicamentos propios para la actividad</v>
          </cell>
          <cell r="E387" t="str">
            <v>X</v>
          </cell>
          <cell r="G387">
            <v>2490900</v>
          </cell>
        </row>
        <row r="388">
          <cell r="B388">
            <v>778901</v>
          </cell>
          <cell r="C388" t="str">
            <v>HEMIDIAFISECTOMIA FALANGES DE MANO (UNA O MAS)</v>
          </cell>
          <cell r="D388" t="str">
            <v>Honorarios de profesional especialista; apoyo anestesico (cuando se requiere); salas dotadas para tal fin; dotación de materiales, insumo y medicamentos propios para la actividad</v>
          </cell>
          <cell r="E388" t="str">
            <v>X</v>
          </cell>
          <cell r="G388">
            <v>2785900</v>
          </cell>
        </row>
        <row r="389">
          <cell r="B389">
            <v>778902</v>
          </cell>
          <cell r="C389" t="str">
            <v>RESECCION CABEZA DE FALANGE DE MANO (UNA O MAS)</v>
          </cell>
          <cell r="D389" t="str">
            <v>Honorarios de profesional especialista; apoyo anestesico (cuando se requiere); salas dotadas para tal fin; dotación de materiales, insumo y medicamentos propios para la actividad</v>
          </cell>
          <cell r="E389" t="str">
            <v>X</v>
          </cell>
          <cell r="G389">
            <v>2785900</v>
          </cell>
        </row>
        <row r="390">
          <cell r="B390">
            <v>778911</v>
          </cell>
          <cell r="C390" t="str">
            <v>HEMIDIAFISECTOMIA FALANGES DE PIE (UNA O MAS)</v>
          </cell>
          <cell r="D390" t="str">
            <v>Honorarios de profesional especialista; apoyo anestesico (cuando se requiere); salas dotadas para tal fin; dotación de materiales, insumo y medicamentos propios para la actividad</v>
          </cell>
          <cell r="E390" t="str">
            <v>X</v>
          </cell>
          <cell r="G390">
            <v>2243250</v>
          </cell>
        </row>
        <row r="391">
          <cell r="B391">
            <v>778912</v>
          </cell>
          <cell r="C391" t="str">
            <v>RESECCION CABEZA DE FALANGE DE PIE (UNA O MAS)</v>
          </cell>
          <cell r="D391" t="str">
            <v>Honorarios de profesional especialista; apoyo anestesico (cuando se requiere); salas dotadas para tal fin; dotación de materiales, insumo y medicamentos propios para la actividad</v>
          </cell>
          <cell r="E391" t="str">
            <v>X</v>
          </cell>
          <cell r="G391">
            <v>1260125</v>
          </cell>
        </row>
        <row r="392">
          <cell r="B392">
            <v>778921</v>
          </cell>
          <cell r="C392" t="str">
            <v>RESECCION PARCIAL DE HUESOS PELVIANOS</v>
          </cell>
          <cell r="D392" t="str">
            <v>Honorarios de profesional especialista; apoyo anestesico (cuando se requiere); salas dotadas para tal fin; dotación de materiales, insumo y medicamentos propios para la actividad</v>
          </cell>
          <cell r="F392" t="str">
            <v>X</v>
          </cell>
        </row>
        <row r="393">
          <cell r="B393">
            <v>778922</v>
          </cell>
          <cell r="C393" t="str">
            <v>HEMIHEMIPELVECTOMIA</v>
          </cell>
          <cell r="D393" t="str">
            <v>Honorarios de profesional especialista; apoyo anestesico (cuando se requiere); salas dotadas para tal fin; dotación de materiales, insumo y medicamentos propios para la actividad</v>
          </cell>
          <cell r="F393" t="str">
            <v>X</v>
          </cell>
        </row>
        <row r="394">
          <cell r="B394">
            <v>778923</v>
          </cell>
          <cell r="C394" t="str">
            <v>HEMIPELVECTOMIA</v>
          </cell>
          <cell r="D394" t="str">
            <v>Honorarios de profesional especialista; apoyo anestesico (cuando se requiere); salas dotadas para tal fin; dotación de materiales, insumo y medicamentos propios para la actividad</v>
          </cell>
          <cell r="F394" t="str">
            <v>X</v>
          </cell>
        </row>
        <row r="395">
          <cell r="B395">
            <v>778931</v>
          </cell>
          <cell r="C395" t="str">
            <v>RESECCION DE APOFISIS ODONTOIDES POR ABORDAJE TRANSORAL</v>
          </cell>
          <cell r="D395" t="str">
            <v>Honorarios de profesional especialista; apoyo anestesico (cuando se requiere); salas dotadas para tal fin; dotación de materiales, insumo y medicamentos propios para la actividad</v>
          </cell>
          <cell r="F395" t="e">
            <v>#N/A</v>
          </cell>
          <cell r="G395" t="e">
            <v>#N/A</v>
          </cell>
        </row>
        <row r="396">
          <cell r="B396">
            <v>778932</v>
          </cell>
          <cell r="C396" t="str">
            <v>RESECCION DE APOFISIS ODONTOIDES POR ABORDAJE TRANSLATERAL</v>
          </cell>
          <cell r="D396" t="str">
            <v>Honorarios de profesional especialista; apoyo anestesico (cuando se requiere); salas dotadas para tal fin; dotación de materiales, insumo y medicamentos propios para la actividad</v>
          </cell>
          <cell r="F396" t="e">
            <v>#N/A</v>
          </cell>
          <cell r="G396" t="e">
            <v>#N/A</v>
          </cell>
        </row>
        <row r="397">
          <cell r="B397">
            <v>778933</v>
          </cell>
          <cell r="C397" t="str">
            <v>RESECCION DE APOFISIS ODONTOIDES, POR CRANEOTOMIA SUBOCCIPITAL</v>
          </cell>
          <cell r="D397" t="str">
            <v>Honorarios de profesional especialista; apoyo anestesico (cuando se requiere); salas dotadas para tal fin; dotación de materiales, insumo y medicamentos propios para la actividad</v>
          </cell>
          <cell r="F397" t="e">
            <v>#N/A</v>
          </cell>
          <cell r="G397" t="e">
            <v>#N/A</v>
          </cell>
        </row>
        <row r="398">
          <cell r="B398">
            <v>778942</v>
          </cell>
          <cell r="C398" t="str">
            <v>CERVICOTOMIA CERVICAL ANTERIOR</v>
          </cell>
          <cell r="D398" t="str">
            <v>Honorarios de profesional especialista; apoyo anestesico (cuando se requiere); salas dotadas para tal fin; dotación de materiales, insumo y medicamentos propios para la actividad</v>
          </cell>
          <cell r="F398" t="e">
            <v>#N/A</v>
          </cell>
          <cell r="G398" t="e">
            <v>#N/A</v>
          </cell>
        </row>
        <row r="399">
          <cell r="B399">
            <v>778954</v>
          </cell>
          <cell r="C399" t="str">
            <v>VERTEBRECTOMIA PARCIAL CERVICAL TRANSORAL O TRANSNASAL</v>
          </cell>
          <cell r="D399" t="str">
            <v>Honorarios de profesional especialista; apoyo anestesico (cuando se requiere); salas dotadas para tal fin; dotación de materiales, insumo y medicamentos propios para la actividad</v>
          </cell>
          <cell r="F399" t="e">
            <v>#N/A</v>
          </cell>
          <cell r="G399" t="e">
            <v>#N/A</v>
          </cell>
        </row>
        <row r="400">
          <cell r="B400">
            <v>778955</v>
          </cell>
          <cell r="C400" t="str">
            <v>VERTEBRECTOMIA PARCIAL CERVICAL UN SEGMENTO VIA ANTERIOR</v>
          </cell>
          <cell r="D400" t="str">
            <v>Honorarios de profesional especialista; apoyo anestesico (cuando se requiere); salas dotadas para tal fin; dotación de materiales, insumo y medicamentos propios para la actividad</v>
          </cell>
          <cell r="F400" t="e">
            <v>#N/A</v>
          </cell>
          <cell r="G400" t="e">
            <v>#N/A</v>
          </cell>
        </row>
        <row r="401">
          <cell r="B401">
            <v>778956</v>
          </cell>
          <cell r="C401" t="str">
            <v>VERTEBRECTOMIA PARCIAL CERVICAL MAS DE UN SEGMENTO VIA ANTERIOR</v>
          </cell>
          <cell r="D401" t="str">
            <v>Honorarios de profesional especialista; apoyo anestesico (cuando se requiere); salas dotadas para tal fin; dotación de materiales, insumo y medicamentos propios para la actividad</v>
          </cell>
          <cell r="F401" t="e">
            <v>#N/A</v>
          </cell>
          <cell r="G401" t="e">
            <v>#N/A</v>
          </cell>
        </row>
        <row r="402">
          <cell r="B402">
            <v>778957</v>
          </cell>
          <cell r="C402" t="str">
            <v>VERTEBRECTOMIA PARCIAL CERVICAL UN SEGMENTO VIA LATERAL</v>
          </cell>
          <cell r="D402" t="str">
            <v>Honorarios de profesional especialista; apoyo anestesico (cuando se requiere); salas dotadas para tal fin; dotación de materiales, insumo y medicamentos propios para la actividad</v>
          </cell>
          <cell r="F402" t="e">
            <v>#N/A</v>
          </cell>
          <cell r="G402" t="e">
            <v>#N/A</v>
          </cell>
        </row>
        <row r="403">
          <cell r="B403">
            <v>778958</v>
          </cell>
          <cell r="C403" t="str">
            <v>VERTEBRECTOMIA PARCIAL CERVICAL MAS DE UN SEGMENTO VIA LATERAL</v>
          </cell>
          <cell r="D403" t="str">
            <v>Honorarios de profesional especialista; apoyo anestesico (cuando se requiere); salas dotadas para tal fin; dotación de materiales, insumo y medicamentos propios para la actividad</v>
          </cell>
          <cell r="F403" t="e">
            <v>#N/A</v>
          </cell>
          <cell r="G403" t="e">
            <v>#N/A</v>
          </cell>
        </row>
        <row r="404">
          <cell r="B404">
            <v>778959</v>
          </cell>
          <cell r="C404" t="str">
            <v>VERTEBRECTOMIA PARCIAL CERVICAL MAS DE UN SEGMENTO VIA POSTERIOR</v>
          </cell>
          <cell r="D404" t="str">
            <v>Honorarios de profesional especialista; apoyo anestesico (cuando se requiere); salas dotadas para tal fin; dotación de materiales, insumo y medicamentos propios para la actividad</v>
          </cell>
          <cell r="F404" t="e">
            <v>#N/A</v>
          </cell>
          <cell r="G404" t="e">
            <v>#N/A</v>
          </cell>
        </row>
        <row r="405">
          <cell r="B405">
            <v>778960</v>
          </cell>
          <cell r="C405" t="str">
            <v>VERTEBRECTOMIA PARCIAL CERVICOTORACICA POR ESTERNOTOMIA</v>
          </cell>
          <cell r="D405" t="str">
            <v>Honorarios de profesional especialista; apoyo anestesico (cuando se requiere); salas dotadas para tal fin; dotación de materiales, insumo y medicamentos propios para la actividad</v>
          </cell>
          <cell r="F405" t="e">
            <v>#N/A</v>
          </cell>
          <cell r="G405" t="e">
            <v>#N/A</v>
          </cell>
        </row>
        <row r="406">
          <cell r="B406">
            <v>778961</v>
          </cell>
          <cell r="C406" t="str">
            <v>VERTEBRECTOMIA PARCIAL TORACICA ANTEROLATERAL TRANSPLEURAL</v>
          </cell>
          <cell r="D406" t="str">
            <v>Honorarios de profesional especialista; apoyo anestesico (cuando se requiere); salas dotadas para tal fin; dotación de materiales, insumo y medicamentos propios para la actividad</v>
          </cell>
          <cell r="F406" t="e">
            <v>#N/A</v>
          </cell>
          <cell r="G406" t="e">
            <v>#N/A</v>
          </cell>
        </row>
        <row r="407">
          <cell r="B407">
            <v>778962</v>
          </cell>
          <cell r="C407" t="str">
            <v>VERTEBRECTOMIA PARCIAL TORACICA ANTEROLATERAL TRANSPLEURAL POR TORACOSCOPIA</v>
          </cell>
          <cell r="D407" t="str">
            <v>Honorarios de profesional especialista; apoyo anestesico (cuando se requiere); salas dotadas para tal fin; dotación de materiales, insumo y medicamentos propios para la actividad</v>
          </cell>
          <cell r="F407" t="e">
            <v>#N/A</v>
          </cell>
          <cell r="G407" t="e">
            <v>#N/A</v>
          </cell>
        </row>
        <row r="408">
          <cell r="B408">
            <v>778963</v>
          </cell>
          <cell r="C408" t="str">
            <v>VERTEBRECTOMIA PARCIAL TORACICA ANTEROLATERAL EXTRACAVITARIA</v>
          </cell>
          <cell r="D408" t="str">
            <v>Honorarios de profesional especialista; apoyo anestesico (cuando se requiere); salas dotadas para tal fin; dotación de materiales, insumo y medicamentos propios para la actividad</v>
          </cell>
          <cell r="F408" t="e">
            <v>#N/A</v>
          </cell>
          <cell r="G408" t="e">
            <v>#N/A</v>
          </cell>
        </row>
        <row r="409">
          <cell r="B409">
            <v>778964</v>
          </cell>
          <cell r="C409" t="str">
            <v>VERTEBRECTOMIA PARCIAL TORACICA VIA POSTERIOR</v>
          </cell>
          <cell r="D409" t="str">
            <v>Honorarios de profesional especialista; apoyo anestesico (cuando se requiere); salas dotadas para tal fin; dotación de materiales, insumo y medicamentos propios para la actividad</v>
          </cell>
          <cell r="F409" t="e">
            <v>#N/A</v>
          </cell>
          <cell r="G409" t="e">
            <v>#N/A</v>
          </cell>
        </row>
        <row r="410">
          <cell r="B410">
            <v>778965</v>
          </cell>
          <cell r="C410" t="str">
            <v>VERTEBRECTOMIA PARCIAL LUMBAR ANTEROLATERAL TRANSPERITONEAL</v>
          </cell>
          <cell r="D410" t="str">
            <v>Honorarios de profesional especialista; apoyo anestesico (cuando se requiere); salas dotadas para tal fin; dotación de materiales, insumo y medicamentos propios para la actividad</v>
          </cell>
          <cell r="F410" t="e">
            <v>#N/A</v>
          </cell>
          <cell r="G410" t="e">
            <v>#N/A</v>
          </cell>
        </row>
        <row r="411">
          <cell r="B411">
            <v>778966</v>
          </cell>
          <cell r="C411" t="str">
            <v>VERTEBRECTOMIA PARCIAL LUMBAR ANTEROLATERAL RETROPERITONEAL</v>
          </cell>
          <cell r="D411" t="str">
            <v>Honorarios de profesional especialista; apoyo anestesico (cuando se requiere); salas dotadas para tal fin; dotación de materiales, insumo y medicamentos propios para la actividad</v>
          </cell>
          <cell r="F411" t="e">
            <v>#N/A</v>
          </cell>
          <cell r="G411" t="e">
            <v>#N/A</v>
          </cell>
        </row>
        <row r="412">
          <cell r="B412">
            <v>778967</v>
          </cell>
          <cell r="C412" t="str">
            <v>VERTEBRECTOMIA PARCIAL LUMBAR VIA POSTERIOR</v>
          </cell>
          <cell r="D412" t="str">
            <v>Honorarios de profesional especialista; apoyo anestesico (cuando se requiere); salas dotadas para tal fin; dotación de materiales, insumo y medicamentos propios para la actividad</v>
          </cell>
          <cell r="F412" t="e">
            <v>#N/A</v>
          </cell>
          <cell r="G412" t="e">
            <v>#N/A</v>
          </cell>
        </row>
        <row r="413">
          <cell r="B413">
            <v>778968</v>
          </cell>
          <cell r="C413" t="str">
            <v>VERTEBRECTOMIA PARCIAL DE COLUMNA SACRA VIA ANTERIOR</v>
          </cell>
          <cell r="D413" t="str">
            <v>Honorarios de profesional especialista; apoyo anestesico (cuando se requiere); salas dotadas para tal fin; dotación de materiales, insumo y medicamentos propios para la actividad</v>
          </cell>
          <cell r="F413" t="e">
            <v>#N/A</v>
          </cell>
          <cell r="G413" t="e">
            <v>#N/A</v>
          </cell>
        </row>
        <row r="414">
          <cell r="B414">
            <v>778969</v>
          </cell>
          <cell r="C414" t="str">
            <v>VERTEBRECTOMIA PARCIAL DE COLUMNA SACRA VIA POSTERIOR</v>
          </cell>
          <cell r="D414" t="str">
            <v>Honorarios de profesional especialista; apoyo anestesico (cuando se requiere); salas dotadas para tal fin; dotación de materiales, insumo y medicamentos propios para la actividad</v>
          </cell>
          <cell r="F414" t="e">
            <v>#N/A</v>
          </cell>
          <cell r="G414" t="e">
            <v>#N/A</v>
          </cell>
        </row>
        <row r="415">
          <cell r="B415">
            <v>779101</v>
          </cell>
          <cell r="C415" t="str">
            <v>RESECCION TOTAL DE ESCAPULA</v>
          </cell>
          <cell r="D415" t="str">
            <v>Honorarios de profesional especialista; apoyo anestesico (cuando se requiere); salas dotadas para tal fin; dotación de materiales, insumo y medicamentos propios para la actividad</v>
          </cell>
          <cell r="E415" t="str">
            <v>X</v>
          </cell>
          <cell r="G415">
            <v>4314750</v>
          </cell>
        </row>
        <row r="416">
          <cell r="B416">
            <v>779102</v>
          </cell>
          <cell r="C416" t="str">
            <v>RESECCION TOTAL DE CLAVICULA</v>
          </cell>
          <cell r="D416" t="str">
            <v>Honorarios de profesional especialista; apoyo anestesico (cuando se requiere); salas dotadas para tal fin; dotación de materiales, insumo y medicamentos propios para la actividad</v>
          </cell>
          <cell r="F416" t="e">
            <v>#N/A</v>
          </cell>
          <cell r="G416" t="e">
            <v>#N/A</v>
          </cell>
        </row>
        <row r="417">
          <cell r="B417">
            <v>779105</v>
          </cell>
          <cell r="C417" t="str">
            <v>RESECCION TOTAL DE ESTERNON</v>
          </cell>
          <cell r="D417" t="str">
            <v>Honorarios de profesional especialista; apoyo anestesico (cuando se requiere); salas dotadas para tal fin; dotación de materiales, insumo y medicamentos propios para la actividad</v>
          </cell>
          <cell r="F417" t="e">
            <v>#N/A</v>
          </cell>
          <cell r="G417" t="e">
            <v>#N/A</v>
          </cell>
        </row>
        <row r="418">
          <cell r="B418">
            <v>779131</v>
          </cell>
          <cell r="C418" t="str">
            <v>RESECCION TOTAL DE COSTILLA O COSTOCONDRECTOMIA (UNA O MAS)</v>
          </cell>
          <cell r="D418" t="str">
            <v>Honorarios de profesional especialista; apoyo anestesico (cuando se requiere); salas dotadas para tal fin; dotación de materiales, insumo y medicamentos propios para la actividad</v>
          </cell>
          <cell r="F418" t="e">
            <v>#N/A</v>
          </cell>
          <cell r="G418" t="e">
            <v>#N/A</v>
          </cell>
        </row>
        <row r="419">
          <cell r="B419">
            <v>779134</v>
          </cell>
          <cell r="C419" t="str">
            <v>RESECCION DE COSTILLA CERVICAL O SUPERNUMERARIA</v>
          </cell>
          <cell r="D419" t="str">
            <v>Honorarios de profesional especialista; apoyo anestesico (cuando se requiere); salas dotadas para tal fin; dotación de materiales, insumo y medicamentos propios para la actividad</v>
          </cell>
          <cell r="F419" t="e">
            <v>#N/A</v>
          </cell>
          <cell r="G419" t="e">
            <v>#N/A</v>
          </cell>
        </row>
        <row r="420">
          <cell r="B420">
            <v>779201</v>
          </cell>
          <cell r="C420" t="str">
            <v>RESECCION DE HUMERO (PROXIMAL O DISTAL)</v>
          </cell>
          <cell r="D420" t="str">
            <v>Honorarios de profesional especialista; apoyo anestesico (cuando se requiere); salas dotadas para tal fin; dotación de materiales, insumo y medicamentos propios para la actividad</v>
          </cell>
          <cell r="E420" t="str">
            <v>X</v>
          </cell>
          <cell r="G420">
            <v>2815750</v>
          </cell>
        </row>
        <row r="421">
          <cell r="B421">
            <v>779202</v>
          </cell>
          <cell r="C421" t="str">
            <v>RESECCION RADICAL DE HUMERO SIN INJERTO</v>
          </cell>
          <cell r="D421" t="str">
            <v>Honorarios de profesional especialista; apoyo anestesico (cuando se requiere); salas dotadas para tal fin; dotación de materiales, insumo y medicamentos propios para la actividad</v>
          </cell>
          <cell r="E421" t="str">
            <v>X</v>
          </cell>
          <cell r="G421">
            <v>3757000</v>
          </cell>
        </row>
        <row r="422">
          <cell r="B422">
            <v>779203</v>
          </cell>
          <cell r="C422" t="str">
            <v>RESECCION TOTAL O RADICAL DE HUMERO CON INJERTO</v>
          </cell>
          <cell r="D422" t="str">
            <v>Honorarios de profesional especialista; apoyo anestesico (cuando se requiere); salas dotadas para tal fin; dotación de materiales, insumo y medicamentos propios para la actividad</v>
          </cell>
          <cell r="E422" t="str">
            <v>X</v>
          </cell>
          <cell r="G422">
            <v>3757000</v>
          </cell>
        </row>
        <row r="423">
          <cell r="B423">
            <v>779301</v>
          </cell>
          <cell r="C423" t="str">
            <v>RESECCION TOTAL O RADICAL DE CUBITO O RADIO</v>
          </cell>
          <cell r="D423" t="str">
            <v>Honorarios de profesional especialista; apoyo anestesico (cuando se requiere); salas dotadas para tal fin; dotación de materiales, insumo y medicamentos propios para la actividad</v>
          </cell>
          <cell r="E423" t="str">
            <v>X</v>
          </cell>
          <cell r="G423">
            <v>2465625</v>
          </cell>
        </row>
        <row r="424">
          <cell r="B424">
            <v>779402</v>
          </cell>
          <cell r="C424" t="str">
            <v>CARPECTOMIA (CADA UNO) VIA ABIERTA</v>
          </cell>
          <cell r="D424" t="str">
            <v>Honorarios de profesional especialista; apoyo anestesico (cuando se requiere); salas dotadas para tal fin; dotación de materiales, insumo y medicamentos propios para la actividad</v>
          </cell>
          <cell r="E424" t="str">
            <v>X</v>
          </cell>
          <cell r="G424">
            <v>2181400</v>
          </cell>
        </row>
        <row r="425">
          <cell r="B425">
            <v>779403</v>
          </cell>
          <cell r="C425" t="str">
            <v>CARPECTOMIA (CADA UNO) VIA ARTROSCOPICA</v>
          </cell>
          <cell r="D425" t="str">
            <v>Honorarios de profesional especialista; apoyo anestesico (cuando se requiere); salas dotadas para tal fin; dotación de materiales, insumo y medicamentos propios para la actividad</v>
          </cell>
          <cell r="E425" t="str">
            <v>X</v>
          </cell>
          <cell r="G425">
            <v>2181400</v>
          </cell>
        </row>
        <row r="426">
          <cell r="B426">
            <v>779404</v>
          </cell>
          <cell r="C426" t="str">
            <v>RESECCION TOTAL DE HUESO DE METACARPO VIA ABIERTA</v>
          </cell>
          <cell r="D426" t="str">
            <v>Honorarios de profesional especialista; apoyo anestesico (cuando se requiere); salas dotadas para tal fin; dotación de materiales, insumo y medicamentos propios para la actividad</v>
          </cell>
          <cell r="E426" t="str">
            <v>X</v>
          </cell>
          <cell r="G426">
            <v>5300000</v>
          </cell>
        </row>
        <row r="427">
          <cell r="B427">
            <v>779501</v>
          </cell>
          <cell r="C427" t="str">
            <v>RESECCION TOTAL DE FEMUR</v>
          </cell>
          <cell r="D427" t="str">
            <v>Honorarios de profesional especialista; apoyo anestesico (cuando se requiere); salas dotadas para tal fin; dotación de materiales, insumo y medicamentos propios para la actividad</v>
          </cell>
          <cell r="E427" t="str">
            <v>X</v>
          </cell>
          <cell r="G427">
            <v>2490900</v>
          </cell>
        </row>
        <row r="428">
          <cell r="B428">
            <v>779601</v>
          </cell>
          <cell r="C428" t="str">
            <v>RESECCION TOTAL DE ROTULA O PATELECTOMIA</v>
          </cell>
          <cell r="D428" t="str">
            <v>Honorarios de profesional especialista; apoyo anestesico (cuando se requiere); salas dotadas para tal fin; dotación de materiales, insumo y medicamentos propios para la actividad</v>
          </cell>
          <cell r="E428" t="str">
            <v>X</v>
          </cell>
          <cell r="G428">
            <v>2181400</v>
          </cell>
        </row>
        <row r="429">
          <cell r="B429">
            <v>779701</v>
          </cell>
          <cell r="C429" t="str">
            <v>RESECCION TOTAL DE LA TIBIA O PERONE</v>
          </cell>
          <cell r="D429" t="str">
            <v>Honorarios de profesional especialista; apoyo anestesico (cuando se requiere); salas dotadas para tal fin; dotación de materiales, insumo y medicamentos propios para la actividad</v>
          </cell>
          <cell r="E429" t="str">
            <v>X</v>
          </cell>
          <cell r="G429">
            <v>2465625</v>
          </cell>
        </row>
        <row r="430">
          <cell r="B430">
            <v>779801</v>
          </cell>
          <cell r="C430" t="str">
            <v>RESECCION TOTAL RADICAL DEL TARSO O METATARSO</v>
          </cell>
          <cell r="D430" t="str">
            <v>Honorarios de profesional especialista; apoyo anestesico (cuando se requiere); salas dotadas para tal fin; dotación de materiales, insumo y medicamentos propios para la actividad</v>
          </cell>
          <cell r="E430" t="str">
            <v>X</v>
          </cell>
          <cell r="G430">
            <v>2465625</v>
          </cell>
        </row>
        <row r="431">
          <cell r="B431">
            <v>779802</v>
          </cell>
          <cell r="C431" t="str">
            <v>ASTRAGALECTOMIA</v>
          </cell>
          <cell r="D431" t="str">
            <v>Honorarios de profesional especialista; apoyo anestesico (cuando se requiere); salas dotadas para tal fin; dotación de materiales, insumo y medicamentos propios para la actividad</v>
          </cell>
          <cell r="E431" t="str">
            <v>X</v>
          </cell>
          <cell r="G431">
            <v>2815750</v>
          </cell>
        </row>
        <row r="432">
          <cell r="B432">
            <v>779901</v>
          </cell>
          <cell r="C432" t="str">
            <v>RESECCION TOTAL DE FALANGES DE MANO (UNA O MAS)</v>
          </cell>
          <cell r="D432" t="str">
            <v>Honorarios de profesional especialista; apoyo anestesico (cuando se requiere); salas dotadas para tal fin; dotación de materiales, insumo y medicamentos propios para la actividad</v>
          </cell>
          <cell r="E432" t="str">
            <v>X</v>
          </cell>
          <cell r="G432">
            <v>5300000</v>
          </cell>
        </row>
        <row r="433">
          <cell r="B433">
            <v>779902</v>
          </cell>
          <cell r="C433" t="str">
            <v>RESECCION TOTAL DE FALANGES DE PIE (UNA O MAS)</v>
          </cell>
          <cell r="D433" t="str">
            <v>Honorarios de profesional especialista; apoyo anestesico (cuando se requiere); salas dotadas para tal fin; dotación de materiales, insumo y medicamentos propios para la actividad</v>
          </cell>
          <cell r="E433" t="str">
            <v>X</v>
          </cell>
          <cell r="G433">
            <v>995375</v>
          </cell>
        </row>
        <row r="434">
          <cell r="B434">
            <v>779941</v>
          </cell>
          <cell r="C434" t="str">
            <v>RESECCION TOTAL DE COCCIX(COCCIGECTOMIA)</v>
          </cell>
          <cell r="D434" t="str">
            <v>Honorarios de profesional especialista; apoyo anestesico (cuando se requiere); salas dotadas para tal fin; dotación de materiales, insumo y medicamentos propios para la actividad</v>
          </cell>
          <cell r="E434" t="str">
            <v>X</v>
          </cell>
          <cell r="G434">
            <v>2465625</v>
          </cell>
        </row>
        <row r="435">
          <cell r="B435">
            <v>779942</v>
          </cell>
          <cell r="C435" t="str">
            <v>VERTEBRECTOMIA TOTAL CERVICAL TRANSORAL</v>
          </cell>
          <cell r="D435" t="str">
            <v>Honorarios de profesional especialista; apoyo anestesico (cuando se requiere); salas dotadas para tal fin; dotación de materiales, insumo y medicamentos propios para la actividad</v>
          </cell>
          <cell r="F435" t="e">
            <v>#N/A</v>
          </cell>
          <cell r="G435" t="e">
            <v>#N/A</v>
          </cell>
        </row>
        <row r="436">
          <cell r="B436">
            <v>779943</v>
          </cell>
          <cell r="C436" t="str">
            <v>VERTEBRECTOMIA TOTAL CERVICAL UN SEGMENTO VIA ANTERIOR</v>
          </cell>
          <cell r="D436" t="str">
            <v>Honorarios de profesional especialista; apoyo anestesico (cuando se requiere); salas dotadas para tal fin; dotación de materiales, insumo y medicamentos propios para la actividad</v>
          </cell>
          <cell r="F436" t="e">
            <v>#N/A</v>
          </cell>
          <cell r="G436" t="e">
            <v>#N/A</v>
          </cell>
        </row>
        <row r="437">
          <cell r="B437">
            <v>779944</v>
          </cell>
          <cell r="C437" t="str">
            <v>VERTEBRECTOMIA TOTAL CERVICAL MAS DE UN SEGMENTO VIA ANTERIOR</v>
          </cell>
          <cell r="D437" t="str">
            <v>Honorarios de profesional especialista; apoyo anestesico (cuando se requiere); salas dotadas para tal fin; dotación de materiales, insumo y medicamentos propios para la actividad</v>
          </cell>
          <cell r="F437" t="e">
            <v>#N/A</v>
          </cell>
          <cell r="G437" t="e">
            <v>#N/A</v>
          </cell>
        </row>
        <row r="438">
          <cell r="B438">
            <v>779945</v>
          </cell>
          <cell r="C438" t="str">
            <v>VERTEBRECTOMIA TOTAL CERVICAL UN SEGMENTO VIA LATERAL</v>
          </cell>
          <cell r="D438" t="str">
            <v>Honorarios de profesional especialista; apoyo anestesico (cuando se requiere); salas dotadas para tal fin; dotación de materiales, insumo y medicamentos propios para la actividad</v>
          </cell>
          <cell r="F438" t="e">
            <v>#N/A</v>
          </cell>
          <cell r="G438" t="e">
            <v>#N/A</v>
          </cell>
        </row>
        <row r="439">
          <cell r="B439">
            <v>779946</v>
          </cell>
          <cell r="C439" t="str">
            <v>VERTEBRECTOMIA TOTAL CERVICAL MAS DE UN SEGMENTO VIA LATERAL</v>
          </cell>
          <cell r="D439" t="str">
            <v>Honorarios de profesional especialista; apoyo anestesico (cuando se requiere); salas dotadas para tal fin; dotación de materiales, insumo y medicamentos propios para la actividad</v>
          </cell>
          <cell r="F439" t="e">
            <v>#N/A</v>
          </cell>
          <cell r="G439" t="e">
            <v>#N/A</v>
          </cell>
        </row>
        <row r="440">
          <cell r="B440">
            <v>779947</v>
          </cell>
          <cell r="C440" t="str">
            <v>VERTEBRECTOMIA TOTAL CERVICAL UN SEGMENTO VIA POSTERIOR</v>
          </cell>
          <cell r="D440" t="str">
            <v>Honorarios de profesional especialista; apoyo anestesico (cuando se requiere); salas dotadas para tal fin; dotación de materiales, insumo y medicamentos propios para la actividad</v>
          </cell>
          <cell r="F440" t="e">
            <v>#N/A</v>
          </cell>
          <cell r="G440" t="e">
            <v>#N/A</v>
          </cell>
        </row>
        <row r="441">
          <cell r="B441">
            <v>779948</v>
          </cell>
          <cell r="C441" t="str">
            <v>VERTEBRECTOMIA TOTAL CERVICAL MAS DE UN SEGMENTO VIA POSTERIOR</v>
          </cell>
          <cell r="D441" t="str">
            <v>Honorarios de profesional especialista; apoyo anestesico (cuando se requiere); salas dotadas para tal fin; dotación de materiales, insumo y medicamentos propios para la actividad</v>
          </cell>
          <cell r="F441" t="e">
            <v>#N/A</v>
          </cell>
          <cell r="G441" t="e">
            <v>#N/A</v>
          </cell>
        </row>
        <row r="442">
          <cell r="B442">
            <v>779949</v>
          </cell>
          <cell r="C442" t="str">
            <v>VERTEBRECTOMIA TOTAL CERVICOTORACICA POR ESTERNOTOMIA UN SEGMENTO</v>
          </cell>
          <cell r="D442" t="str">
            <v>Honorarios de profesional especialista; apoyo anestesico (cuando se requiere); salas dotadas para tal fin; dotación de materiales, insumo y medicamentos propios para la actividad</v>
          </cell>
          <cell r="F442" t="e">
            <v>#N/A</v>
          </cell>
          <cell r="G442" t="e">
            <v>#N/A</v>
          </cell>
        </row>
        <row r="443">
          <cell r="B443">
            <v>779950</v>
          </cell>
          <cell r="C443" t="str">
            <v>VERTEBRECTOMIA TOTAL CERVICOTORACICA POR ESTERNOTOMIA MAS DE UN SEGMENTO</v>
          </cell>
          <cell r="D443" t="str">
            <v>Honorarios de profesional especialista; apoyo anestesico (cuando se requiere); salas dotadas para tal fin; dotación de materiales, insumo y medicamentos propios para la actividad</v>
          </cell>
          <cell r="F443" t="e">
            <v>#N/A</v>
          </cell>
          <cell r="G443" t="e">
            <v>#N/A</v>
          </cell>
        </row>
        <row r="444">
          <cell r="B444">
            <v>779951</v>
          </cell>
          <cell r="C444" t="str">
            <v>VERTEBRECTOMIA TOTAL TORACICA ANTEROLATERAL TRANSPLEURAL UN SEGMENTO</v>
          </cell>
          <cell r="D444" t="str">
            <v>Honorarios de profesional especialista; apoyo anestesico (cuando se requiere); salas dotadas para tal fin; dotación de materiales, insumo y medicamentos propios para la actividad</v>
          </cell>
          <cell r="F444" t="str">
            <v>X</v>
          </cell>
        </row>
        <row r="445">
          <cell r="B445">
            <v>779952</v>
          </cell>
          <cell r="C445" t="str">
            <v>VERTEBRECTOMIA TOTAL TORACICA ANTEROLATERAL TRANSPLEURAL MAS DE UN SEGMENTO</v>
          </cell>
          <cell r="D445" t="str">
            <v>Honorarios de profesional especialista; apoyo anestesico (cuando se requiere); salas dotadas para tal fin; dotación de materiales, insumo y medicamentos propios para la actividad</v>
          </cell>
          <cell r="F445" t="str">
            <v>X</v>
          </cell>
        </row>
        <row r="446">
          <cell r="B446">
            <v>779953</v>
          </cell>
          <cell r="C446" t="str">
            <v>VERTEBRECTOMIA TOTAL TORACICA ANTEROLATERAL TRANSPLEURAL POR TORACOSCOPIA UN SEGMENTO</v>
          </cell>
          <cell r="D446" t="str">
            <v>Honorarios de profesional especialista; apoyo anestesico (cuando se requiere); salas dotadas para tal fin; dotación de materiales, insumo y medicamentos propios para la actividad</v>
          </cell>
          <cell r="F446" t="str">
            <v>X</v>
          </cell>
        </row>
        <row r="447">
          <cell r="B447">
            <v>779954</v>
          </cell>
          <cell r="C447" t="str">
            <v>VERTEBRECTOMIA TOTAL TORACICA ANTEROLATERAL TRANSPLEURAL POR TORACOSCOPIA MAS DE UN SEGMENTO</v>
          </cell>
          <cell r="D447" t="str">
            <v>Honorarios de profesional especialista; apoyo anestesico (cuando se requiere); salas dotadas para tal fin; dotación de materiales, insumo y medicamentos propios para la actividad</v>
          </cell>
          <cell r="F447" t="e">
            <v>#N/A</v>
          </cell>
          <cell r="G447" t="e">
            <v>#N/A</v>
          </cell>
        </row>
        <row r="448">
          <cell r="B448">
            <v>779955</v>
          </cell>
          <cell r="C448" t="str">
            <v>VERTEBRECTOMIA TOTAL TORACICA ANTEROLATERAL EXTRACAVITARIA UN SEGMENTO</v>
          </cell>
          <cell r="D448" t="str">
            <v>Honorarios de profesional especialista; apoyo anestesico (cuando se requiere); salas dotadas para tal fin; dotación de materiales, insumo y medicamentos propios para la actividad</v>
          </cell>
          <cell r="F448" t="e">
            <v>#N/A</v>
          </cell>
          <cell r="G448" t="e">
            <v>#N/A</v>
          </cell>
        </row>
        <row r="449">
          <cell r="B449">
            <v>779956</v>
          </cell>
          <cell r="C449" t="str">
            <v>VERTEBRECTOMIA TOTAL TORACICA ANTEROLATERAL EXTRACAVITARIA MAS DE UN SEGMENTO</v>
          </cell>
          <cell r="D449" t="str">
            <v>Honorarios de profesional especialista; apoyo anestesico (cuando se requiere); salas dotadas para tal fin; dotación de materiales, insumo y medicamentos propios para la actividad</v>
          </cell>
          <cell r="F449" t="e">
            <v>#N/A</v>
          </cell>
          <cell r="G449" t="e">
            <v>#N/A</v>
          </cell>
        </row>
        <row r="450">
          <cell r="B450">
            <v>779957</v>
          </cell>
          <cell r="C450" t="str">
            <v>VERTEBRECTOMIA TOTAL TORACICA VIA POSTERIOR UN SEGMENTO</v>
          </cell>
          <cell r="D450" t="str">
            <v>Honorarios de profesional especialista; apoyo anestesico (cuando se requiere); salas dotadas para tal fin; dotación de materiales, insumo y medicamentos propios para la actividad</v>
          </cell>
          <cell r="F450" t="e">
            <v>#N/A</v>
          </cell>
          <cell r="G450" t="e">
            <v>#N/A</v>
          </cell>
        </row>
        <row r="451">
          <cell r="B451">
            <v>779958</v>
          </cell>
          <cell r="C451" t="str">
            <v>VERTEBRECTOMIA TOTAL TORACICA VIA POSTERIOR MAS DE UN SEGMENTO</v>
          </cell>
          <cell r="D451" t="str">
            <v>Honorarios de profesional especialista; apoyo anestesico (cuando se requiere); salas dotadas para tal fin; dotación de materiales, insumo y medicamentos propios para la actividad</v>
          </cell>
          <cell r="F451" t="e">
            <v>#N/A</v>
          </cell>
          <cell r="G451" t="e">
            <v>#N/A</v>
          </cell>
        </row>
        <row r="452">
          <cell r="B452">
            <v>779959</v>
          </cell>
          <cell r="C452" t="str">
            <v>VERTEBRECTOMIA TOTAL LUMBAR ANTEROLATERAL TRANSPERITONEAL UN SEGMENTO</v>
          </cell>
          <cell r="D452" t="str">
            <v>Honorarios de profesional especialista; apoyo anestesico (cuando se requiere); salas dotadas para tal fin; dotación de materiales, insumo y medicamentos propios para la actividad</v>
          </cell>
          <cell r="F452" t="e">
            <v>#N/A</v>
          </cell>
          <cell r="G452" t="e">
            <v>#N/A</v>
          </cell>
        </row>
        <row r="453">
          <cell r="B453">
            <v>779960</v>
          </cell>
          <cell r="C453" t="str">
            <v>VERTEBRECTOMIA TOTAL LUMBAR ANTEROLATERAL TRANSPERITONEAL MAS DE UN SEGMENTO</v>
          </cell>
          <cell r="D453" t="str">
            <v>Honorarios de profesional especialista; apoyo anestesico (cuando se requiere); salas dotadas para tal fin; dotación de materiales, insumo y medicamentos propios para la actividad</v>
          </cell>
          <cell r="F453" t="e">
            <v>#N/A</v>
          </cell>
          <cell r="G453" t="e">
            <v>#N/A</v>
          </cell>
        </row>
        <row r="454">
          <cell r="B454">
            <v>779961</v>
          </cell>
          <cell r="C454" t="str">
            <v>VERTEBRECTOMIA TOTAL LUMBAR ANTEROLATERAL RETROPERITONEAL UN SEGMENTO</v>
          </cell>
          <cell r="D454" t="str">
            <v>Honorarios de profesional especialista; apoyo anestesico (cuando se requiere); salas dotadas para tal fin; dotación de materiales, insumo y medicamentos propios para la actividad</v>
          </cell>
          <cell r="F454" t="e">
            <v>#N/A</v>
          </cell>
          <cell r="G454" t="e">
            <v>#N/A</v>
          </cell>
        </row>
        <row r="455">
          <cell r="B455">
            <v>779962</v>
          </cell>
          <cell r="C455" t="str">
            <v>VERTEBRECTOMIA TOTAL LUMBAR ANTEROLATERAL RETROPERITONEAL MAS DE UN SEGMENTO</v>
          </cell>
          <cell r="D455" t="str">
            <v>Honorarios de profesional especialista; apoyo anestesico (cuando se requiere); salas dotadas para tal fin; dotación de materiales, insumo y medicamentos propios para la actividad</v>
          </cell>
          <cell r="F455" t="e">
            <v>#N/A</v>
          </cell>
          <cell r="G455" t="e">
            <v>#N/A</v>
          </cell>
        </row>
        <row r="456">
          <cell r="B456">
            <v>779963</v>
          </cell>
          <cell r="C456" t="str">
            <v>VERTEBRECTOMIA TOTAL LUMBAR VIA POSTERIOR UN SEGMENTO</v>
          </cell>
          <cell r="D456" t="str">
            <v>Honorarios de profesional especialista; apoyo anestesico (cuando se requiere); salas dotadas para tal fin; dotación de materiales, insumo y medicamentos propios para la actividad</v>
          </cell>
          <cell r="F456" t="e">
            <v>#N/A</v>
          </cell>
          <cell r="G456" t="e">
            <v>#N/A</v>
          </cell>
        </row>
        <row r="457">
          <cell r="B457">
            <v>779964</v>
          </cell>
          <cell r="C457" t="str">
            <v>VERTEBRECTOMIA TOTAL LUMBAR VIA POSTERIOR MAS DE UN SEGMENTO</v>
          </cell>
          <cell r="D457" t="str">
            <v>Honorarios de profesional especialista; apoyo anestesico (cuando se requiere); salas dotadas para tal fin; dotación de materiales, insumo y medicamentos propios para la actividad</v>
          </cell>
          <cell r="F457" t="e">
            <v>#N/A</v>
          </cell>
          <cell r="G457" t="e">
            <v>#N/A</v>
          </cell>
        </row>
        <row r="458">
          <cell r="B458">
            <v>779965</v>
          </cell>
          <cell r="C458" t="str">
            <v>VERTEBRECTOMIA TOTAL DE COLUMNA SACRA VIA ANTERIOR UN SEGMENTO</v>
          </cell>
          <cell r="D458" t="str">
            <v>Honorarios de profesional especialista; apoyo anestesico (cuando se requiere); salas dotadas para tal fin; dotación de materiales, insumo y medicamentos propios para la actividad</v>
          </cell>
          <cell r="F458" t="e">
            <v>#N/A</v>
          </cell>
          <cell r="G458" t="e">
            <v>#N/A</v>
          </cell>
        </row>
        <row r="459">
          <cell r="B459">
            <v>779966</v>
          </cell>
          <cell r="C459" t="str">
            <v>VERTEBRECTOMIA TOTAL DE COLUMNA SACRA VIA ANTERIOR MAS DE UN SEGMENTO</v>
          </cell>
          <cell r="D459" t="str">
            <v>Honorarios de profesional especialista; apoyo anestesico (cuando se requiere); salas dotadas para tal fin; dotación de materiales, insumo y medicamentos propios para la actividad</v>
          </cell>
          <cell r="F459" t="e">
            <v>#N/A</v>
          </cell>
          <cell r="G459" t="e">
            <v>#N/A</v>
          </cell>
        </row>
        <row r="460">
          <cell r="B460">
            <v>779967</v>
          </cell>
          <cell r="C460" t="str">
            <v>VERTEBRECTOMIA TOTAL DE COLUMNA SACRA VIA POSTERIOR UN SEGMENTO</v>
          </cell>
          <cell r="D460" t="str">
            <v>Honorarios de profesional especialista; apoyo anestesico (cuando se requiere); salas dotadas para tal fin; dotación de materiales, insumo y medicamentos propios para la actividad</v>
          </cell>
          <cell r="F460" t="e">
            <v>#N/A</v>
          </cell>
          <cell r="G460" t="e">
            <v>#N/A</v>
          </cell>
        </row>
        <row r="461">
          <cell r="B461">
            <v>779968</v>
          </cell>
          <cell r="C461" t="str">
            <v>VERTEBRECTOMIA TOTAL DE COLUMNA SACRA VIA POSTERIOR MAS DE UN SEGMENTO</v>
          </cell>
          <cell r="D461" t="str">
            <v>Honorarios de profesional especialista; apoyo anestesico (cuando se requiere); salas dotadas para tal fin; dotación de materiales, insumo y medicamentos propios para la actividad</v>
          </cell>
          <cell r="F461" t="e">
            <v>#N/A</v>
          </cell>
          <cell r="G461" t="e">
            <v>#N/A</v>
          </cell>
        </row>
        <row r="462">
          <cell r="B462">
            <v>780101</v>
          </cell>
          <cell r="C462" t="str">
            <v>INJERTOOSEO EN CLAVICULA</v>
          </cell>
          <cell r="D462" t="str">
            <v>Honorarios de profesional especialista; apoyo anestesico (cuando se requiere); salas dotadas para tal fin; dotación de materiales, insumo y medicamentos propios para la actividad</v>
          </cell>
          <cell r="E462" t="str">
            <v>X</v>
          </cell>
          <cell r="G462">
            <v>2465625</v>
          </cell>
        </row>
        <row r="463">
          <cell r="B463">
            <v>780102</v>
          </cell>
          <cell r="C463" t="str">
            <v>APLICACION DE ALOINJERTO ESTRUCTURAL EN CLAVICULA VIA ABIERTA</v>
          </cell>
          <cell r="D463" t="str">
            <v>Honorarios de profesional especialista; apoyo anestesico (cuando se requiere); salas dotadas para tal fin; dotación de materiales, insumo y medicamentos propios para la actividad</v>
          </cell>
          <cell r="E463" t="str">
            <v>X</v>
          </cell>
          <cell r="G463">
            <v>7875000</v>
          </cell>
        </row>
        <row r="464">
          <cell r="B464">
            <v>780103</v>
          </cell>
          <cell r="C464" t="str">
            <v>INJERTOOSEO EN ESCAPULA VIA ABIERTA</v>
          </cell>
          <cell r="D464" t="str">
            <v>Honorarios de profesional especialista; apoyo anestesico (cuando se requiere); salas dotadas para tal fin; dotación de materiales, insumo y medicamentos propios para la actividad</v>
          </cell>
          <cell r="E464" t="str">
            <v>X</v>
          </cell>
          <cell r="G464">
            <v>2465625</v>
          </cell>
        </row>
        <row r="465">
          <cell r="B465">
            <v>780104</v>
          </cell>
          <cell r="C465" t="str">
            <v>INJERTOOSEO EN ESCAPULA VIA ARTROSCOPICA</v>
          </cell>
          <cell r="D465" t="str">
            <v>Honorarios de profesional especialista; apoyo anestesico (cuando se requiere); salas dotadas para tal fin; dotación de materiales, insumo y medicamentos propios para la actividad</v>
          </cell>
          <cell r="E465" t="str">
            <v>X</v>
          </cell>
          <cell r="G465">
            <v>7875000</v>
          </cell>
        </row>
        <row r="466">
          <cell r="B466">
            <v>780105</v>
          </cell>
          <cell r="C466" t="str">
            <v>APLICACION DE ALOINJERTO ESTRUCTURAL EN ESCAPULA VIA ABIERTA</v>
          </cell>
          <cell r="D466" t="str">
            <v>Honorarios de profesional especialista; apoyo anestesico (cuando se requiere); salas dotadas para tal fin; dotación de materiales, insumo y medicamentos propios para la actividad</v>
          </cell>
          <cell r="E466" t="str">
            <v>X</v>
          </cell>
          <cell r="G466">
            <v>7875000</v>
          </cell>
        </row>
        <row r="467">
          <cell r="B467">
            <v>780106</v>
          </cell>
          <cell r="C467" t="str">
            <v>APLICACION DE ALOINJERTO ESTRUCTURAL EN ESCAPULA VIA ARTROSCOPICA</v>
          </cell>
          <cell r="D467" t="str">
            <v>Honorarios de profesional especialista; apoyo anestesico (cuando se requiere); salas dotadas para tal fin; dotación de materiales, insumo y medicamentos propios para la actividad</v>
          </cell>
          <cell r="E467" t="str">
            <v>X</v>
          </cell>
          <cell r="G467">
            <v>7875000</v>
          </cell>
        </row>
        <row r="468">
          <cell r="B468">
            <v>780201</v>
          </cell>
          <cell r="C468" t="str">
            <v>INJERTOOSEO EN HUMERO</v>
          </cell>
          <cell r="D468" t="str">
            <v>Honorarios de profesional especialista; apoyo anestesico (cuando se requiere); salas dotadas para tal fin; dotación de materiales, insumo y medicamentos propios para la actividad</v>
          </cell>
          <cell r="E468" t="str">
            <v>X</v>
          </cell>
          <cell r="G468">
            <v>3757000</v>
          </cell>
        </row>
        <row r="469">
          <cell r="B469">
            <v>780202</v>
          </cell>
          <cell r="C469" t="str">
            <v>APLICACION DE ALOINJERTO ESTRUCTURAL EN HUMERO</v>
          </cell>
          <cell r="D469" t="str">
            <v>Honorarios de profesional especialista; apoyo anestesico (cuando se requiere); salas dotadas para tal fin; dotación de materiales, insumo y medicamentos propios para la actividad</v>
          </cell>
          <cell r="E469" t="str">
            <v>X</v>
          </cell>
          <cell r="G469">
            <v>3757000</v>
          </cell>
        </row>
        <row r="470">
          <cell r="B470">
            <v>780301</v>
          </cell>
          <cell r="C470" t="str">
            <v>INJERTOOSEO EN CUBITO O RADIO</v>
          </cell>
          <cell r="D470" t="str">
            <v>Honorarios de profesional especialista; apoyo anestesico (cuando se requiere); salas dotadas para tal fin; dotación de materiales, insumo y medicamentos propios para la actividad</v>
          </cell>
          <cell r="E470" t="str">
            <v>X</v>
          </cell>
          <cell r="G470">
            <v>3323600</v>
          </cell>
        </row>
        <row r="471">
          <cell r="B471">
            <v>780401</v>
          </cell>
          <cell r="C471" t="str">
            <v>INJERTOOSEO EN HUESOS DEL CARPO (EXCEPTO ESCAFOIDES)</v>
          </cell>
          <cell r="D471" t="str">
            <v>Honorarios de profesional especialista; apoyo anestesico (cuando se requiere); salas dotadas para tal fin; dotación de materiales, insumo y medicamentos propios para la actividad</v>
          </cell>
          <cell r="E471" t="str">
            <v>X</v>
          </cell>
          <cell r="G471">
            <v>2789500</v>
          </cell>
        </row>
        <row r="472">
          <cell r="B472">
            <v>780402</v>
          </cell>
          <cell r="C472" t="str">
            <v>INJERTOOSEO EN ESCAFOIDES</v>
          </cell>
          <cell r="D472" t="str">
            <v>Honorarios de profesional especialista; apoyo anestesico (cuando se requiere); salas dotadas para tal fin; dotación de materiales, insumo y medicamentos propios para la actividad</v>
          </cell>
          <cell r="E472" t="str">
            <v>X</v>
          </cell>
          <cell r="G472">
            <v>2789500</v>
          </cell>
        </row>
        <row r="473">
          <cell r="B473">
            <v>780403</v>
          </cell>
          <cell r="C473" t="str">
            <v>INJERTOOSEO EN METACARPIANOS (UNO O MAS)</v>
          </cell>
          <cell r="D473" t="str">
            <v>Honorarios de profesional especialista; apoyo anestesico (cuando se requiere); salas dotadas para tal fin; dotación de materiales, insumo y medicamentos propios para la actividad</v>
          </cell>
          <cell r="E473" t="str">
            <v>X</v>
          </cell>
          <cell r="G473">
            <v>2789500</v>
          </cell>
        </row>
        <row r="474">
          <cell r="B474">
            <v>780404</v>
          </cell>
          <cell r="C474" t="str">
            <v>INJERTOOSEO VASCULARIZADO EN ESCAFOIDES</v>
          </cell>
          <cell r="D474" t="str">
            <v>Honorarios de profesional especialista; apoyo anestesico (cuando se requiere); salas dotadas para tal fin; dotación de materiales, insumo y medicamentos propios para la actividad</v>
          </cell>
          <cell r="E474" t="str">
            <v>X</v>
          </cell>
          <cell r="G474">
            <v>4605250</v>
          </cell>
        </row>
        <row r="475">
          <cell r="B475">
            <v>780501</v>
          </cell>
          <cell r="C475" t="str">
            <v>INJERTOOSEO EN FEMUR</v>
          </cell>
          <cell r="D475" t="str">
            <v>Honorarios de profesional especialista; apoyo anestesico (cuando se requiere); salas dotadas para tal fin; dotación de materiales, insumo y medicamentos propios para la actividad</v>
          </cell>
          <cell r="F475" t="str">
            <v>X</v>
          </cell>
        </row>
        <row r="476">
          <cell r="B476">
            <v>780502</v>
          </cell>
          <cell r="C476" t="str">
            <v>APLICACION DE ALOINJERTO ESTRUCTURAL EN DIAFISIS DE FEMUR</v>
          </cell>
          <cell r="D476" t="str">
            <v>Honorarios de profesional especialista; apoyo anestesico (cuando se requiere); salas dotadas para tal fin; dotación de materiales, insumo y medicamentos propios para la actividad</v>
          </cell>
          <cell r="F476" t="str">
            <v>X</v>
          </cell>
        </row>
        <row r="477">
          <cell r="B477">
            <v>780503</v>
          </cell>
          <cell r="C477" t="str">
            <v>APLICACION DE ALOINJERTO ESTRUCTURAL OSTEOCONDRAL EN FEMUR</v>
          </cell>
          <cell r="D477" t="str">
            <v>Honorarios de profesional especialista; apoyo anestesico (cuando se requiere); salas dotadas para tal fin; dotación de materiales, insumo y medicamentos propios para la actividad</v>
          </cell>
          <cell r="F477" t="str">
            <v>X</v>
          </cell>
        </row>
        <row r="478">
          <cell r="B478">
            <v>780601</v>
          </cell>
          <cell r="C478" t="str">
            <v>INJERTOOSEO EN ROTULA</v>
          </cell>
          <cell r="D478" t="str">
            <v>Honorarios de profesional especialista; apoyo anestesico (cuando se requiere); salas dotadas para tal fin; dotación de materiales, insumo y medicamentos propios para la actividad</v>
          </cell>
          <cell r="E478" t="str">
            <v>X</v>
          </cell>
          <cell r="G478">
            <v>2181400</v>
          </cell>
        </row>
        <row r="479">
          <cell r="B479">
            <v>780701</v>
          </cell>
          <cell r="C479" t="str">
            <v>INJERTOOSEO EN TIBIA O PERONE</v>
          </cell>
          <cell r="D479" t="str">
            <v>Honorarios de profesional especialista; apoyo anestesico (cuando se requiere); salas dotadas para tal fin; dotación de materiales, insumo y medicamentos propios para la actividad</v>
          </cell>
          <cell r="E479" t="str">
            <v>X</v>
          </cell>
          <cell r="G479">
            <v>4035375</v>
          </cell>
        </row>
        <row r="480">
          <cell r="B480">
            <v>780702</v>
          </cell>
          <cell r="C480" t="str">
            <v>APLICACION DE ALOINJERTO ESTRUCTURAL EN DIAFISIS DE TIBIA</v>
          </cell>
          <cell r="D480" t="str">
            <v>Honorarios de profesional especialista; apoyo anestesico (cuando se requiere); salas dotadas para tal fin; dotación de materiales, insumo y medicamentos propios para la actividad</v>
          </cell>
          <cell r="E480" t="str">
            <v>X</v>
          </cell>
          <cell r="G480">
            <v>4035375</v>
          </cell>
        </row>
        <row r="481">
          <cell r="B481">
            <v>780703</v>
          </cell>
          <cell r="C481" t="str">
            <v>APLICACION DE ALOINJERTO ESTRUCTURAL OSTEOCONDRAL EN TIBIA</v>
          </cell>
          <cell r="D481" t="str">
            <v>Honorarios de profesional especialista; apoyo anestesico (cuando se requiere); salas dotadas para tal fin; dotación de materiales, insumo y medicamentos propios para la actividad</v>
          </cell>
          <cell r="E481" t="str">
            <v>X</v>
          </cell>
          <cell r="G481">
            <v>4035375</v>
          </cell>
        </row>
        <row r="482">
          <cell r="B482">
            <v>780705</v>
          </cell>
          <cell r="C482" t="str">
            <v>INJERTOOSEO VASCULARIZADO (MICRO) DE PERONE</v>
          </cell>
          <cell r="D482" t="str">
            <v>Honorarios de profesional especialista; apoyo anestesico (cuando se requiere); salas dotadas para tal fin; dotación de materiales, insumo y medicamentos propios para la actividad</v>
          </cell>
          <cell r="E482" t="str">
            <v>X</v>
          </cell>
          <cell r="G482">
            <v>4605250</v>
          </cell>
        </row>
        <row r="483">
          <cell r="B483">
            <v>780706</v>
          </cell>
          <cell r="C483" t="str">
            <v>APLICACION DE ALOINJERTO ESTRUCTURAL EN DIAFISIS DE PERONE</v>
          </cell>
          <cell r="D483" t="str">
            <v>Honorarios de profesional especialista; apoyo anestesico (cuando se requiere); salas dotadas para tal fin; dotación de materiales, insumo y medicamentos propios para la actividad</v>
          </cell>
          <cell r="E483" t="str">
            <v>X</v>
          </cell>
          <cell r="G483">
            <v>4035375</v>
          </cell>
        </row>
        <row r="484">
          <cell r="B484">
            <v>780801</v>
          </cell>
          <cell r="C484" t="str">
            <v>INJERTOOSEO EN HUESOS TARSIANOS O METATARSIANOS</v>
          </cell>
          <cell r="D484" t="str">
            <v>Honorarios de profesional especialista; apoyo anestesico (cuando se requiere); salas dotadas para tal fin; dotación de materiales, insumo y medicamentos propios para la actividad</v>
          </cell>
          <cell r="E484" t="str">
            <v>X</v>
          </cell>
          <cell r="G484">
            <v>2181400</v>
          </cell>
        </row>
        <row r="485">
          <cell r="B485">
            <v>780901</v>
          </cell>
          <cell r="C485" t="str">
            <v>APLICACION DE INJERTOOSEO EN FALANGE DE LA MANO</v>
          </cell>
          <cell r="D485" t="str">
            <v>Honorarios de profesional especialista; apoyo anestesico (cuando se requiere); salas dotadas para tal fin; dotación de materiales, insumo y medicamentos propios para la actividad</v>
          </cell>
          <cell r="E485" t="str">
            <v>X</v>
          </cell>
          <cell r="G485">
            <v>2789500</v>
          </cell>
        </row>
        <row r="486">
          <cell r="B486">
            <v>780902</v>
          </cell>
          <cell r="C486" t="str">
            <v>INJERTOOSEO EN FALANGES DEL PIE (UNA O MAS)</v>
          </cell>
          <cell r="D486" t="str">
            <v>Honorarios de profesional especialista; apoyo anestesico (cuando se requiere); salas dotadas para tal fin; dotación de materiales, insumo y medicamentos propios para la actividad</v>
          </cell>
          <cell r="E486" t="str">
            <v>X</v>
          </cell>
          <cell r="G486">
            <v>2243250</v>
          </cell>
        </row>
        <row r="487">
          <cell r="B487">
            <v>780903</v>
          </cell>
          <cell r="C487" t="str">
            <v>INJERTOOSEO EN MANO CON FIJACION INTERNA</v>
          </cell>
          <cell r="D487" t="str">
            <v>Honorarios de profesional especialista; apoyo anestesico (cuando se requiere); salas dotadas para tal fin; dotación de materiales, insumo y medicamentos propios para la actividad</v>
          </cell>
          <cell r="E487" t="str">
            <v>X</v>
          </cell>
          <cell r="G487">
            <v>2465625</v>
          </cell>
        </row>
        <row r="488">
          <cell r="B488">
            <v>780904</v>
          </cell>
          <cell r="C488" t="str">
            <v>INJERTOOSEO CON CARTILAGO EN MANO CON FIJACION INTERNA</v>
          </cell>
          <cell r="D488" t="str">
            <v>Honorarios de profesional especialista; apoyo anestesico (cuando se requiere); salas dotadas para tal fin; dotación de materiales, insumo y medicamentos propios para la actividad</v>
          </cell>
          <cell r="E488" t="str">
            <v>X</v>
          </cell>
          <cell r="G488">
            <v>2465625</v>
          </cell>
        </row>
        <row r="489">
          <cell r="B489">
            <v>780905</v>
          </cell>
          <cell r="C489" t="str">
            <v>APLICACION DE INJERTO ESTRUCTURAL EN PIE</v>
          </cell>
          <cell r="D489" t="str">
            <v>Honorarios de profesional especialista; apoyo anestesico (cuando se requiere); salas dotadas para tal fin; dotación de materiales, insumo y medicamentos propios para la actividad</v>
          </cell>
          <cell r="E489" t="str">
            <v>X</v>
          </cell>
          <cell r="G489">
            <v>7875000</v>
          </cell>
        </row>
        <row r="490">
          <cell r="B490">
            <v>780920</v>
          </cell>
          <cell r="C490" t="str">
            <v>INJERTOOSEO EN PELVIS</v>
          </cell>
          <cell r="D490" t="str">
            <v>Honorarios de profesional especialista; apoyo anestesico (cuando se requiere); salas dotadas para tal fin; dotación de materiales, insumo y medicamentos propios para la actividad</v>
          </cell>
          <cell r="E490" t="str">
            <v>X</v>
          </cell>
          <cell r="G490">
            <v>3323600</v>
          </cell>
        </row>
        <row r="491">
          <cell r="B491">
            <v>780921</v>
          </cell>
          <cell r="C491" t="str">
            <v>APLICACION DE ALOINJERTO ESTRUCTURAL EN PELVIS</v>
          </cell>
          <cell r="D491" t="str">
            <v>Honorarios de profesional especialista; apoyo anestesico (cuando se requiere); salas dotadas para tal fin; dotación de materiales, insumo y medicamentos propios para la actividad</v>
          </cell>
          <cell r="E491" t="str">
            <v>X</v>
          </cell>
          <cell r="G491">
            <v>3323600</v>
          </cell>
        </row>
        <row r="492">
          <cell r="B492">
            <v>780931</v>
          </cell>
          <cell r="C492" t="str">
            <v>INJERTOOSEO EN COLUMNA VERTEBRAL VIA ANTERIOR</v>
          </cell>
          <cell r="D492" t="str">
            <v>Honorarios de profesional especialista; apoyo anestesico (cuando se requiere); salas dotadas para tal fin; dotación de materiales, insumo y medicamentos propios para la actividad</v>
          </cell>
          <cell r="F492" t="e">
            <v>#N/A</v>
          </cell>
          <cell r="G492" t="e">
            <v>#N/A</v>
          </cell>
        </row>
        <row r="493">
          <cell r="B493">
            <v>780932</v>
          </cell>
          <cell r="C493" t="str">
            <v>INJERTOOSEO EN COLUMNA VERTEBRAL VIA POSTERIOR</v>
          </cell>
          <cell r="D493" t="str">
            <v>Honorarios de profesional especialista; apoyo anestesico (cuando se requiere); salas dotadas para tal fin; dotación de materiales, insumo y medicamentos propios para la actividad</v>
          </cell>
          <cell r="F493" t="e">
            <v>#N/A</v>
          </cell>
          <cell r="G493" t="e">
            <v>#N/A</v>
          </cell>
        </row>
        <row r="494">
          <cell r="B494">
            <v>781201</v>
          </cell>
          <cell r="C494" t="str">
            <v>APLICACION DE TUTORES EXTERNOS EN HUMERO</v>
          </cell>
          <cell r="D494" t="str">
            <v>Honorarios de profesional especialista; apoyo anestesico (cuando se requiere); salas dotadas para tal fin; dotación de materiales, insumo y medicamentos propios para la actividad</v>
          </cell>
          <cell r="E494" t="str">
            <v>X</v>
          </cell>
          <cell r="G494">
            <v>2465625</v>
          </cell>
        </row>
        <row r="495">
          <cell r="B495">
            <v>781202</v>
          </cell>
          <cell r="C495" t="str">
            <v>COLOCACION DE DISPOSITIVO DE FIJACION EN CODO</v>
          </cell>
          <cell r="D495" t="str">
            <v>Honorarios de profesional especialista; apoyo anestesico (cuando se requiere); salas dotadas para tal fin; dotación de materiales, insumo y medicamentos propios para la actividad</v>
          </cell>
          <cell r="E495" t="str">
            <v>X</v>
          </cell>
          <cell r="G495">
            <v>4035375</v>
          </cell>
        </row>
        <row r="496">
          <cell r="B496">
            <v>781301</v>
          </cell>
          <cell r="C496" t="str">
            <v>APLICACION DE TUTOR EXTERNO EN RADIO O CUBITO</v>
          </cell>
          <cell r="D496" t="str">
            <v>Honorarios de profesional especialista; apoyo anestesico (cuando se requiere); salas dotadas para tal fin; dotación de materiales, insumo y medicamentos propios para la actividad</v>
          </cell>
          <cell r="E496" t="str">
            <v>X</v>
          </cell>
          <cell r="G496">
            <v>2465625</v>
          </cell>
        </row>
        <row r="497">
          <cell r="B497">
            <v>781302</v>
          </cell>
          <cell r="C497" t="str">
            <v>APLICACION DE TUTORES EXTERNOS EN RADIO Y CUBITO</v>
          </cell>
          <cell r="D497" t="str">
            <v>Honorarios de profesional especialista; apoyo anestesico (cuando se requiere); salas dotadas para tal fin; dotación de materiales, insumo y medicamentos propios para la actividad</v>
          </cell>
          <cell r="E497" t="str">
            <v>X</v>
          </cell>
          <cell r="G497">
            <v>2465625</v>
          </cell>
        </row>
        <row r="498">
          <cell r="B498">
            <v>781304</v>
          </cell>
          <cell r="C498" t="str">
            <v>APLICACION DE TUTORES EXTERNOS EN PUNO O MUNECA</v>
          </cell>
          <cell r="D498" t="str">
            <v>Honorarios de profesional especialista; apoyo anestesico (cuando se requiere); salas dotadas para tal fin; dotación de materiales, insumo y medicamentos propios para la actividad</v>
          </cell>
          <cell r="E498" t="str">
            <v>X</v>
          </cell>
          <cell r="G498">
            <v>2465625</v>
          </cell>
        </row>
        <row r="499">
          <cell r="B499">
            <v>781401</v>
          </cell>
          <cell r="C499" t="str">
            <v>APLICACION DE TUTOR EXTERNO EN MANO</v>
          </cell>
          <cell r="D499" t="str">
            <v>Honorarios de profesional especialista; apoyo anestesico (cuando se requiere); salas dotadas para tal fin; dotación de materiales, insumo y medicamentos propios para la actividad</v>
          </cell>
          <cell r="E499" t="str">
            <v>X</v>
          </cell>
          <cell r="G499">
            <v>3560200</v>
          </cell>
        </row>
        <row r="500">
          <cell r="B500">
            <v>781501</v>
          </cell>
          <cell r="C500" t="str">
            <v>APLICACION DE TUTOR EXTERNO EN FEMUR</v>
          </cell>
          <cell r="D500" t="str">
            <v>Honorarios de profesional especialista; apoyo anestesico (cuando se requiere); salas dotadas para tal fin; dotación de materiales, insumo y medicamentos propios para la actividad</v>
          </cell>
          <cell r="F500" t="str">
            <v>X</v>
          </cell>
        </row>
        <row r="501">
          <cell r="B501">
            <v>781502</v>
          </cell>
          <cell r="C501" t="str">
            <v>APLICACION DE TUTORES EXTERNOS EN MUSLO</v>
          </cell>
          <cell r="D501" t="str">
            <v>Honorarios de profesional especialista; apoyo anestesico (cuando se requiere); salas dotadas para tal fin; dotación de materiales, insumo y medicamentos propios para la actividad</v>
          </cell>
          <cell r="E501" t="str">
            <v>X</v>
          </cell>
          <cell r="G501">
            <v>2465625</v>
          </cell>
        </row>
        <row r="502">
          <cell r="B502">
            <v>781503</v>
          </cell>
          <cell r="C502" t="str">
            <v>COLOCACION QUIRURGICA DE DISPOSITIVO PARA TRACCION ESQUELETICA EN MUSLO (TRANSCONDILEA)</v>
          </cell>
          <cell r="D502" t="str">
            <v>Honorarios de profesional especialista; apoyo anestesico (cuando se requiere); salas dotadas para tal fin; dotación de materiales, insumo y medicamentos propios para la actividad</v>
          </cell>
          <cell r="E502" t="str">
            <v>X</v>
          </cell>
          <cell r="G502">
            <v>2465625</v>
          </cell>
        </row>
        <row r="503">
          <cell r="B503">
            <v>781601</v>
          </cell>
          <cell r="C503" t="str">
            <v>APLICACION DE TUTOR EXTERNO RODILLA</v>
          </cell>
          <cell r="D503" t="str">
            <v>Honorarios de profesional especialista; apoyo anestesico (cuando se requiere); salas dotadas para tal fin; dotación de materiales, insumo y medicamentos propios para la actividad</v>
          </cell>
          <cell r="E503" t="str">
            <v>X</v>
          </cell>
          <cell r="G503">
            <v>2465625</v>
          </cell>
        </row>
        <row r="504">
          <cell r="B504">
            <v>781701</v>
          </cell>
          <cell r="C504" t="str">
            <v>APLICACION DE TUTORES EXTERNOS EN TIBIA O PERONE</v>
          </cell>
          <cell r="D504" t="str">
            <v>Honorarios de profesional especialista; apoyo anestesico (cuando se requiere); salas dotadas para tal fin; dotación de materiales, insumo y medicamentos propios para la actividad</v>
          </cell>
          <cell r="E504" t="str">
            <v>X</v>
          </cell>
          <cell r="G504">
            <v>2465625</v>
          </cell>
        </row>
        <row r="505">
          <cell r="B505">
            <v>781702</v>
          </cell>
          <cell r="C505" t="str">
            <v>APLICACION DE TUTORES EXTERNOS EN TIBIA Y PERONE</v>
          </cell>
          <cell r="D505" t="str">
            <v>Honorarios de profesional especialista; apoyo anestesico (cuando se requiere); salas dotadas para tal fin; dotación de materiales, insumo y medicamentos propios para la actividad</v>
          </cell>
          <cell r="E505" t="str">
            <v>X</v>
          </cell>
          <cell r="G505">
            <v>2465625</v>
          </cell>
        </row>
        <row r="506">
          <cell r="B506">
            <v>781703</v>
          </cell>
          <cell r="C506" t="str">
            <v>APLICACION DE TUTOR EXTERNO EN CUELLO DE PIE</v>
          </cell>
          <cell r="D506" t="str">
            <v>Honorarios de profesional especialista; apoyo anestesico (cuando se requiere); salas dotadas para tal fin; dotación de materiales, insumo y medicamentos propios para la actividad</v>
          </cell>
          <cell r="E506" t="str">
            <v>X</v>
          </cell>
          <cell r="G506">
            <v>2465625</v>
          </cell>
        </row>
        <row r="507">
          <cell r="B507">
            <v>781704</v>
          </cell>
          <cell r="C507" t="str">
            <v>COLOCACION DE DISPOSITIVO EXTERNO DE FIJACION TRANSTIBIAL</v>
          </cell>
          <cell r="D507" t="str">
            <v>Honorarios de profesional especialista; apoyo anestesico (cuando se requiere); salas dotadas para tal fin; dotación de materiales, insumo y medicamentos propios para la actividad</v>
          </cell>
          <cell r="E507" t="str">
            <v>X</v>
          </cell>
          <cell r="G507">
            <v>2465625</v>
          </cell>
        </row>
        <row r="508">
          <cell r="B508">
            <v>781801</v>
          </cell>
          <cell r="C508" t="str">
            <v>APLICACION DE TUTOR EXTERNO PIE</v>
          </cell>
          <cell r="D508" t="str">
            <v>Honorarios de profesional especialista; apoyo anestesico (cuando se requiere); salas dotadas para tal fin; dotación de materiales, insumo y medicamentos propios para la actividad</v>
          </cell>
          <cell r="E508" t="str">
            <v>X</v>
          </cell>
          <cell r="G508">
            <v>2465625</v>
          </cell>
        </row>
        <row r="509">
          <cell r="B509">
            <v>781802</v>
          </cell>
          <cell r="C509" t="str">
            <v>COLOCACION DE DISPOSITIVO EXTERNO EN PIE (CALCANEO)</v>
          </cell>
          <cell r="D509" t="str">
            <v>Honorarios de profesional especialista; apoyo anestesico (cuando se requiere); salas dotadas para tal fin; dotación de materiales, insumo y medicamentos propios para la actividad</v>
          </cell>
          <cell r="E509" t="str">
            <v>X</v>
          </cell>
          <cell r="G509">
            <v>2465625</v>
          </cell>
        </row>
        <row r="510">
          <cell r="B510">
            <v>781901</v>
          </cell>
          <cell r="C510" t="str">
            <v>APLICACION DE DISPOSITIVO EXTERNO DE FIJACION DE FALANGES DE MANO</v>
          </cell>
          <cell r="D510" t="str">
            <v>Honorarios de profesional especialista; apoyo anestesico (cuando se requiere); salas dotadas para tal fin; dotación de materiales, insumo y medicamentos propios para la actividad</v>
          </cell>
          <cell r="E510" t="str">
            <v>X</v>
          </cell>
          <cell r="G510">
            <v>3560200</v>
          </cell>
        </row>
        <row r="511">
          <cell r="B511">
            <v>781902</v>
          </cell>
          <cell r="C511" t="str">
            <v>APLICACION DE DISPOSITIVO EXTERNO DE FIJACION DE FALANGES DE PIE</v>
          </cell>
          <cell r="D511" t="str">
            <v>Honorarios de profesional especialista; apoyo anestesico (cuando se requiere); salas dotadas para tal fin; dotación de materiales, insumo y medicamentos propios para la actividad</v>
          </cell>
          <cell r="E511" t="str">
            <v>X</v>
          </cell>
          <cell r="G511">
            <v>2465625</v>
          </cell>
        </row>
        <row r="512">
          <cell r="B512">
            <v>781920</v>
          </cell>
          <cell r="C512" t="str">
            <v>APLICACION DE TUTORES EXTERNOS EN PELVIS, POR VIA ANTERIOR O POSTERIOR</v>
          </cell>
          <cell r="D512" t="str">
            <v>Honorarios de profesional especialista; apoyo anestesico (cuando se requiere); salas dotadas para tal fin; dotación de materiales, insumo y medicamentos propios para la actividad</v>
          </cell>
          <cell r="F512" t="str">
            <v>X</v>
          </cell>
        </row>
        <row r="513">
          <cell r="B513">
            <v>781930</v>
          </cell>
          <cell r="C513" t="str">
            <v>APLICACION DE TUTORES EXTERNOS EN COLUMNA VERTEBRAL</v>
          </cell>
          <cell r="D513" t="str">
            <v>Honorarios de profesional especialista; apoyo anestesico (cuando se requiere); salas dotadas para tal fin; dotación de materiales, insumo y medicamentos propios para la actividad</v>
          </cell>
          <cell r="F513" t="str">
            <v>X</v>
          </cell>
        </row>
        <row r="514">
          <cell r="B514">
            <v>782101</v>
          </cell>
          <cell r="C514" t="str">
            <v>EPIFISIODESIS ABIERTA DE HUMERO</v>
          </cell>
          <cell r="D514" t="str">
            <v>Honorarios de profesional especialista; apoyo anestesico (cuando se requiere); salas dotadas para tal fin; dotación de materiales, insumo y medicamentos propios para la actividad</v>
          </cell>
          <cell r="E514" t="str">
            <v>X</v>
          </cell>
          <cell r="G514">
            <v>4314750</v>
          </cell>
        </row>
        <row r="515">
          <cell r="B515">
            <v>782102</v>
          </cell>
          <cell r="C515" t="str">
            <v>EPIFISIODESIS PERCUTANEA DE HUMERO</v>
          </cell>
          <cell r="D515" t="str">
            <v>Honorarios de profesional especialista; apoyo anestesico (cuando se requiere); salas dotadas para tal fin; dotación de materiales, insumo y medicamentos propios para la actividad</v>
          </cell>
          <cell r="E515" t="str">
            <v>X</v>
          </cell>
          <cell r="G515">
            <v>4314750</v>
          </cell>
        </row>
        <row r="516">
          <cell r="B516">
            <v>782103</v>
          </cell>
          <cell r="C516" t="str">
            <v>GRAPADO EPIFISIARIO DE HUMERO</v>
          </cell>
          <cell r="D516" t="str">
            <v>Honorarios de profesional especialista; apoyo anestesico (cuando se requiere); salas dotadas para tal fin; dotación de materiales, insumo y medicamentos propios para la actividad</v>
          </cell>
          <cell r="E516" t="str">
            <v>X</v>
          </cell>
          <cell r="G516">
            <v>4314750</v>
          </cell>
        </row>
        <row r="517">
          <cell r="B517">
            <v>782104</v>
          </cell>
          <cell r="C517" t="str">
            <v>ACORTAMIENTO DE HUMERO MEDIANTE RESECCION (OSTEOTOMIA)</v>
          </cell>
          <cell r="D517" t="str">
            <v>Honorarios de profesional especialista; apoyo anestesico (cuando se requiere); salas dotadas para tal fin; dotación de materiales, insumo y medicamentos propios para la actividad</v>
          </cell>
          <cell r="E517" t="str">
            <v>X</v>
          </cell>
          <cell r="G517">
            <v>2815750</v>
          </cell>
        </row>
        <row r="518">
          <cell r="B518">
            <v>782211</v>
          </cell>
          <cell r="C518" t="str">
            <v>EPIFISIODESIS ABIERTA DE CUBITO O RADIO</v>
          </cell>
          <cell r="D518" t="str">
            <v>Honorarios de profesional especialista; apoyo anestesico (cuando se requiere); salas dotadas para tal fin; dotación de materiales, insumo y medicamentos propios para la actividad</v>
          </cell>
          <cell r="E518" t="str">
            <v>X</v>
          </cell>
          <cell r="G518">
            <v>2815750</v>
          </cell>
        </row>
        <row r="519">
          <cell r="B519">
            <v>782213</v>
          </cell>
          <cell r="C519" t="str">
            <v>EPIFISIODESIS ABIERTA DE CUBITO Y RADIO</v>
          </cell>
          <cell r="D519" t="str">
            <v>Honorarios de profesional especialista; apoyo anestesico (cuando se requiere); salas dotadas para tal fin; dotación de materiales, insumo y medicamentos propios para la actividad</v>
          </cell>
          <cell r="E519" t="str">
            <v>X</v>
          </cell>
          <cell r="G519">
            <v>2815750</v>
          </cell>
        </row>
        <row r="520">
          <cell r="B520">
            <v>782221</v>
          </cell>
          <cell r="C520" t="str">
            <v>EPIFISIODESIS PERCUTANEA DE CUBITO O RADIO</v>
          </cell>
          <cell r="D520" t="str">
            <v>Honorarios de profesional especialista; apoyo anestesico (cuando se requiere); salas dotadas para tal fin; dotación de materiales, insumo y medicamentos propios para la actividad</v>
          </cell>
          <cell r="E520" t="str">
            <v>X</v>
          </cell>
          <cell r="G520">
            <v>2815750</v>
          </cell>
        </row>
        <row r="521">
          <cell r="B521">
            <v>782223</v>
          </cell>
          <cell r="C521" t="str">
            <v>EPIFISIODESIS PERCUTANEA DE RADIO Y CUBITO</v>
          </cell>
          <cell r="D521" t="str">
            <v>Honorarios de profesional especialista; apoyo anestesico (cuando se requiere); salas dotadas para tal fin; dotación de materiales, insumo y medicamentos propios para la actividad</v>
          </cell>
          <cell r="E521" t="str">
            <v>X</v>
          </cell>
          <cell r="G521">
            <v>2815750</v>
          </cell>
        </row>
        <row r="522">
          <cell r="B522">
            <v>782231</v>
          </cell>
          <cell r="C522" t="str">
            <v>GRAPADO EPIFISIARIO DE CUBITO O RADIO</v>
          </cell>
          <cell r="D522" t="str">
            <v>Honorarios de profesional especialista; apoyo anestesico (cuando se requiere); salas dotadas para tal fin; dotación de materiales, insumo y medicamentos propios para la actividad</v>
          </cell>
          <cell r="E522" t="str">
            <v>X</v>
          </cell>
          <cell r="G522">
            <v>4314750</v>
          </cell>
        </row>
        <row r="523">
          <cell r="B523">
            <v>782233</v>
          </cell>
          <cell r="C523" t="str">
            <v>GRAPADO EPIFISIARIO DE RADIO Y CUBITO</v>
          </cell>
          <cell r="D523" t="str">
            <v>Honorarios de profesional especialista; apoyo anestesico (cuando se requiere); salas dotadas para tal fin; dotación de materiales, insumo y medicamentos propios para la actividad</v>
          </cell>
          <cell r="E523" t="str">
            <v>X</v>
          </cell>
          <cell r="G523">
            <v>4314750</v>
          </cell>
        </row>
        <row r="524">
          <cell r="B524">
            <v>782241</v>
          </cell>
          <cell r="C524" t="str">
            <v>ACORTAMIENTO DE CUBITO O RADIO MEDIANTE RESECCION (OSTEOTOMIA)</v>
          </cell>
          <cell r="D524" t="str">
            <v>Honorarios de profesional especialista; apoyo anestesico (cuando se requiere); salas dotadas para tal fin; dotación de materiales, insumo y medicamentos propios para la actividad</v>
          </cell>
          <cell r="E524" t="str">
            <v>X</v>
          </cell>
          <cell r="G524">
            <v>2815750</v>
          </cell>
        </row>
        <row r="525">
          <cell r="B525">
            <v>782243</v>
          </cell>
          <cell r="C525" t="str">
            <v>ACORTAMIENTO DE RADIO Y CUBITO MEDIANTE RESECCION (OSTEOTOMIA)</v>
          </cell>
          <cell r="D525" t="str">
            <v>Honorarios de profesional especialista; apoyo anestesico (cuando se requiere); salas dotadas para tal fin; dotación de materiales, insumo y medicamentos propios para la actividad</v>
          </cell>
          <cell r="E525" t="str">
            <v>X</v>
          </cell>
          <cell r="G525">
            <v>2815750</v>
          </cell>
        </row>
        <row r="526">
          <cell r="B526">
            <v>782311</v>
          </cell>
          <cell r="C526" t="str">
            <v>EPIFISIODESIS ABIERTA DE METACARPIANOS</v>
          </cell>
          <cell r="D526" t="str">
            <v>Honorarios de profesional especialista; apoyo anestesico (cuando se requiere); salas dotadas para tal fin; dotación de materiales, insumo y medicamentos propios para la actividad</v>
          </cell>
          <cell r="E526" t="str">
            <v>X</v>
          </cell>
          <cell r="G526">
            <v>2490900</v>
          </cell>
        </row>
        <row r="527">
          <cell r="B527">
            <v>782321</v>
          </cell>
          <cell r="C527" t="str">
            <v>EPIFISIODESIS PERCUTANEA DE METACARPIANOS</v>
          </cell>
          <cell r="D527" t="str">
            <v>Honorarios de profesional especialista; apoyo anestesico (cuando se requiere); salas dotadas para tal fin; dotación de materiales, insumo y medicamentos propios para la actividad</v>
          </cell>
          <cell r="E527" t="str">
            <v>X</v>
          </cell>
          <cell r="G527">
            <v>2490900</v>
          </cell>
        </row>
        <row r="528">
          <cell r="B528">
            <v>782331</v>
          </cell>
          <cell r="C528" t="str">
            <v>GRAPADO EPIFISIARIO DE METACARPIANOS</v>
          </cell>
          <cell r="D528" t="str">
            <v>Honorarios de profesional especialista; apoyo anestesico (cuando se requiere); salas dotadas para tal fin; dotación de materiales, insumo y medicamentos propios para la actividad</v>
          </cell>
          <cell r="E528" t="str">
            <v>X</v>
          </cell>
          <cell r="G528">
            <v>2490900</v>
          </cell>
        </row>
        <row r="529">
          <cell r="B529">
            <v>782341</v>
          </cell>
          <cell r="C529" t="str">
            <v>RESECCION (OSTEOTOMIA) DE CARPIANOS O METACARPIANOS PARA ACORTAMIENTO</v>
          </cell>
          <cell r="D529" t="str">
            <v>Honorarios de profesional especialista; apoyo anestesico (cuando se requiere); salas dotadas para tal fin; dotación de materiales, insumo y medicamentos propios para la actividad</v>
          </cell>
          <cell r="E529" t="str">
            <v>X</v>
          </cell>
          <cell r="G529">
            <v>2181400</v>
          </cell>
        </row>
        <row r="530">
          <cell r="B530">
            <v>782401</v>
          </cell>
          <cell r="C530" t="str">
            <v>EPIFISIODESIS ABIERTA DE FEMUR</v>
          </cell>
          <cell r="D530" t="str">
            <v>Honorarios de profesional especialista; apoyo anestesico (cuando se requiere); salas dotadas para tal fin; dotación de materiales, insumo y medicamentos propios para la actividad</v>
          </cell>
          <cell r="F530" t="str">
            <v>X</v>
          </cell>
        </row>
        <row r="531">
          <cell r="B531">
            <v>782402</v>
          </cell>
          <cell r="C531" t="str">
            <v>EPIFISIODESIS PERCUTANEA DE FEMUR</v>
          </cell>
          <cell r="D531" t="str">
            <v>Honorarios de profesional especialista; apoyo anestesico (cuando se requiere); salas dotadas para tal fin; dotación de materiales, insumo y medicamentos propios para la actividad</v>
          </cell>
          <cell r="F531" t="str">
            <v>X</v>
          </cell>
        </row>
        <row r="532">
          <cell r="B532">
            <v>782403</v>
          </cell>
          <cell r="C532" t="str">
            <v>GRAPADO EPIFISIARIO DE FEMUR</v>
          </cell>
          <cell r="D532" t="str">
            <v>Honorarios de profesional especialista; apoyo anestesico (cuando se requiere); salas dotadas para tal fin; dotación de materiales, insumo y medicamentos propios para la actividad</v>
          </cell>
          <cell r="F532" t="str">
            <v>X</v>
          </cell>
        </row>
        <row r="533">
          <cell r="B533">
            <v>782404</v>
          </cell>
          <cell r="C533" t="str">
            <v>ACORTAMIENTO DE FEMUR MEDIANTE RESECCION (OSTEOTOMIA)</v>
          </cell>
          <cell r="D533" t="str">
            <v>Honorarios de profesional especialista; apoyo anestesico (cuando se requiere); salas dotadas para tal fin; dotación de materiales, insumo y medicamentos propios para la actividad</v>
          </cell>
          <cell r="F533" t="str">
            <v>X</v>
          </cell>
        </row>
        <row r="534">
          <cell r="B534">
            <v>782511</v>
          </cell>
          <cell r="C534" t="str">
            <v>EPIFISIODESIS ABIERTA DE TIBIA O PERONE</v>
          </cell>
          <cell r="D534" t="str">
            <v>Honorarios de profesional especialista; apoyo anestesico (cuando se requiere); salas dotadas para tal fin; dotación de materiales, insumo y medicamentos propios para la actividad</v>
          </cell>
          <cell r="E534" t="str">
            <v>X</v>
          </cell>
          <cell r="G534">
            <v>2815750</v>
          </cell>
        </row>
        <row r="535">
          <cell r="B535">
            <v>782513</v>
          </cell>
          <cell r="C535" t="str">
            <v>EPIFISIODESIS ABIERTA DE TIBIA Y PERONE</v>
          </cell>
          <cell r="D535" t="str">
            <v>Honorarios de profesional especialista; apoyo anestesico (cuando se requiere); salas dotadas para tal fin; dotación de materiales, insumo y medicamentos propios para la actividad</v>
          </cell>
          <cell r="E535" t="str">
            <v>X</v>
          </cell>
          <cell r="G535">
            <v>2815750</v>
          </cell>
        </row>
        <row r="536">
          <cell r="B536">
            <v>782521</v>
          </cell>
          <cell r="C536" t="str">
            <v>EPIFISIODESIS PERCUTANEA DE TIBIA O PERONE</v>
          </cell>
          <cell r="D536" t="str">
            <v>Honorarios de profesional especialista; apoyo anestesico (cuando se requiere); salas dotadas para tal fin; dotación de materiales, insumo y medicamentos propios para la actividad</v>
          </cell>
          <cell r="E536" t="str">
            <v>X</v>
          </cell>
          <cell r="G536">
            <v>2815750</v>
          </cell>
        </row>
        <row r="537">
          <cell r="B537">
            <v>782523</v>
          </cell>
          <cell r="C537" t="str">
            <v>EPIFISIODESIS PERCUTANEA DE TIBIA Y PERONE</v>
          </cell>
          <cell r="D537" t="str">
            <v>Honorarios de profesional especialista; apoyo anestesico (cuando se requiere); salas dotadas para tal fin; dotación de materiales, insumo y medicamentos propios para la actividad</v>
          </cell>
          <cell r="E537" t="str">
            <v>X</v>
          </cell>
          <cell r="G537">
            <v>2815750</v>
          </cell>
        </row>
        <row r="538">
          <cell r="B538">
            <v>782531</v>
          </cell>
          <cell r="C538" t="str">
            <v>GRAPADO EPIFISIARIO DE TIBIA O PERONE</v>
          </cell>
          <cell r="D538" t="str">
            <v>Honorarios de profesional especialista; apoyo anestesico (cuando se requiere); salas dotadas para tal fin; dotación de materiales, insumo y medicamentos propios para la actividad</v>
          </cell>
          <cell r="E538" t="str">
            <v>X</v>
          </cell>
          <cell r="G538">
            <v>4314750</v>
          </cell>
        </row>
        <row r="539">
          <cell r="B539">
            <v>782533</v>
          </cell>
          <cell r="C539" t="str">
            <v>GRAPADO EPIFISIARIO DE TIBIA Y PERONE</v>
          </cell>
          <cell r="D539" t="str">
            <v>Honorarios de profesional especialista; apoyo anestesico (cuando se requiere); salas dotadas para tal fin; dotación de materiales, insumo y medicamentos propios para la actividad</v>
          </cell>
          <cell r="E539" t="str">
            <v>X</v>
          </cell>
          <cell r="G539">
            <v>4314750</v>
          </cell>
        </row>
        <row r="540">
          <cell r="B540">
            <v>782541</v>
          </cell>
          <cell r="C540" t="str">
            <v>ACORTAMIENTO DE TIBIA O PERONE MEDIANTE RESECCION (OSTEOTOMIA)</v>
          </cell>
          <cell r="D540" t="str">
            <v>Honorarios de profesional especialista; apoyo anestesico (cuando se requiere); salas dotadas para tal fin; dotación de materiales, insumo y medicamentos propios para la actividad</v>
          </cell>
          <cell r="E540" t="str">
            <v>X</v>
          </cell>
          <cell r="G540">
            <v>4314750</v>
          </cell>
        </row>
        <row r="541">
          <cell r="B541">
            <v>782543</v>
          </cell>
          <cell r="C541" t="str">
            <v>ACORTAMIENTO DE TIBIA Y PERONE MEDIANTE RESECCION (OSTEOTOMIA)</v>
          </cell>
          <cell r="D541" t="str">
            <v>Honorarios de profesional especialista; apoyo anestesico (cuando se requiere); salas dotadas para tal fin; dotación de materiales, insumo y medicamentos propios para la actividad</v>
          </cell>
          <cell r="E541" t="str">
            <v>X</v>
          </cell>
          <cell r="G541">
            <v>4314750</v>
          </cell>
        </row>
        <row r="542">
          <cell r="B542">
            <v>782611</v>
          </cell>
          <cell r="C542" t="str">
            <v>EPIFISIODESIS ABIERTA DE TARSIANOS O METATARSIANOS (UNA O MAS)</v>
          </cell>
          <cell r="D542" t="str">
            <v>Honorarios de profesional especialista; apoyo anestesico (cuando se requiere); salas dotadas para tal fin; dotación de materiales, insumo y medicamentos propios para la actividad</v>
          </cell>
          <cell r="E542" t="str">
            <v>X</v>
          </cell>
          <cell r="G542">
            <v>4314750</v>
          </cell>
        </row>
        <row r="543">
          <cell r="B543">
            <v>782621</v>
          </cell>
          <cell r="C543" t="str">
            <v>EPIFISIODESIS PERCUTANEA DE TARSIANOS O METATARSIANOS (UNA O MAS)</v>
          </cell>
          <cell r="D543" t="str">
            <v>Honorarios de profesional especialista; apoyo anestesico (cuando se requiere); salas dotadas para tal fin; dotación de materiales, insumo y medicamentos propios para la actividad</v>
          </cell>
          <cell r="E543" t="str">
            <v>X</v>
          </cell>
          <cell r="G543">
            <v>4314750</v>
          </cell>
        </row>
        <row r="544">
          <cell r="B544">
            <v>782631</v>
          </cell>
          <cell r="C544" t="str">
            <v>GRAPADO EPIFISIARIO DE TARSIANOS O METATARSIANOS (UNA O MAS)</v>
          </cell>
          <cell r="D544" t="str">
            <v>Honorarios de profesional especialista; apoyo anestesico (cuando se requiere); salas dotadas para tal fin; dotación de materiales, insumo y medicamentos propios para la actividad</v>
          </cell>
          <cell r="E544" t="str">
            <v>X</v>
          </cell>
          <cell r="G544">
            <v>4314750</v>
          </cell>
        </row>
        <row r="545">
          <cell r="B545">
            <v>782641</v>
          </cell>
          <cell r="C545" t="str">
            <v>ACORTAMIENTO DE TARSIANOS O METATARSIANOS MEDIANTE RESECCION (OSTEOTOMIA) (UNA O MAS)</v>
          </cell>
          <cell r="D545" t="str">
            <v>Honorarios de profesional especialista; apoyo anestesico (cuando se requiere); salas dotadas para tal fin; dotación de materiales, insumo y medicamentos propios para la actividad</v>
          </cell>
          <cell r="E545" t="str">
            <v>X</v>
          </cell>
          <cell r="G545">
            <v>2243250</v>
          </cell>
        </row>
        <row r="546">
          <cell r="B546">
            <v>782711</v>
          </cell>
          <cell r="C546" t="str">
            <v>EPIFISIODESIS ABIERTA DE FALANGES DE MANO (UNA O MAS)</v>
          </cell>
          <cell r="D546" t="str">
            <v>Honorarios de profesional especialista; apoyo anestesico (cuando se requiere); salas dotadas para tal fin; dotación de materiales, insumo y medicamentos propios para la actividad</v>
          </cell>
          <cell r="E546" t="str">
            <v>X</v>
          </cell>
          <cell r="G546">
            <v>2490900</v>
          </cell>
        </row>
        <row r="547">
          <cell r="B547">
            <v>782721</v>
          </cell>
          <cell r="C547" t="str">
            <v>EPIFISIODESIS PERCUTANEA DE FALANGES DE MANO (UNA O MAS)</v>
          </cell>
          <cell r="D547" t="str">
            <v>Honorarios de profesional especialista; apoyo anestesico (cuando se requiere); salas dotadas para tal fin; dotación de materiales, insumo y medicamentos propios para la actividad</v>
          </cell>
          <cell r="E547" t="str">
            <v>X</v>
          </cell>
          <cell r="G547">
            <v>4678000</v>
          </cell>
        </row>
        <row r="548">
          <cell r="B548">
            <v>782731</v>
          </cell>
          <cell r="C548" t="str">
            <v>GRAPADO EPIFISIARIO DE FALANGES DE MANO (UNA O MAS)</v>
          </cell>
          <cell r="D548" t="str">
            <v>Honorarios de profesional especialista; apoyo anestesico (cuando se requiere); salas dotadas para tal fin; dotación de materiales, insumo y medicamentos propios para la actividad</v>
          </cell>
          <cell r="E548" t="str">
            <v>X</v>
          </cell>
          <cell r="G548">
            <v>4678000</v>
          </cell>
        </row>
        <row r="549">
          <cell r="B549">
            <v>782741</v>
          </cell>
          <cell r="C549" t="str">
            <v>ACORTAMIENTO DE FALANGES DE MANO MEDIANTE RESECCION (OSTEOTOMIA) (UNA O MAS)</v>
          </cell>
          <cell r="D549" t="str">
            <v>Honorarios de profesional especialista; apoyo anestesico (cuando se requiere); salas dotadas para tal fin; dotación de materiales, insumo y medicamentos propios para la actividad</v>
          </cell>
          <cell r="E549" t="str">
            <v>X</v>
          </cell>
          <cell r="G549">
            <v>3560200</v>
          </cell>
        </row>
        <row r="550">
          <cell r="B550">
            <v>782751</v>
          </cell>
          <cell r="C550" t="str">
            <v>EPIFISIODESIS ABIERTA DE FALANGES DE PIE (UNA O MAS)</v>
          </cell>
          <cell r="D550" t="str">
            <v>Honorarios de profesional especialista; apoyo anestesico (cuando se requiere); salas dotadas para tal fin; dotación de materiales, insumo y medicamentos propios para la actividad</v>
          </cell>
          <cell r="E550" t="str">
            <v>X</v>
          </cell>
          <cell r="G550">
            <v>4314750</v>
          </cell>
        </row>
        <row r="551">
          <cell r="B551">
            <v>782761</v>
          </cell>
          <cell r="C551" t="str">
            <v>EPIFISIODESIS PERCUTANEA DE FALANGES DE PIE (UNA O MAS)</v>
          </cell>
          <cell r="D551" t="str">
            <v>Honorarios de profesional especialista; apoyo anestesico (cuando se requiere); salas dotadas para tal fin; dotación de materiales, insumo y medicamentos propios para la actividad</v>
          </cell>
          <cell r="E551" t="str">
            <v>X</v>
          </cell>
          <cell r="G551">
            <v>4314750</v>
          </cell>
        </row>
        <row r="552">
          <cell r="B552">
            <v>782771</v>
          </cell>
          <cell r="C552" t="str">
            <v>GRAPADO EPIFISIARIO DE FALANGES DE PIE (UNA O MAS)</v>
          </cell>
          <cell r="D552" t="str">
            <v>Honorarios de profesional especialista; apoyo anestesico (cuando se requiere); salas dotadas para tal fin; dotación de materiales, insumo y medicamentos propios para la actividad</v>
          </cell>
          <cell r="E552" t="str">
            <v>X</v>
          </cell>
          <cell r="G552">
            <v>4314750</v>
          </cell>
        </row>
        <row r="553">
          <cell r="B553">
            <v>782781</v>
          </cell>
          <cell r="C553" t="str">
            <v>ACORTAMIENTO DE FALANGES DE PIE MEDIANTE RESECCION (OSTEOTOMIA) (UNA O MAS)</v>
          </cell>
          <cell r="D553" t="str">
            <v>Honorarios de profesional especialista; apoyo anestesico (cuando se requiere); salas dotadas para tal fin; dotación de materiales, insumo y medicamentos propios para la actividad</v>
          </cell>
          <cell r="E553" t="str">
            <v>X</v>
          </cell>
          <cell r="G553">
            <v>1260125</v>
          </cell>
        </row>
        <row r="554">
          <cell r="B554">
            <v>783001</v>
          </cell>
          <cell r="C554" t="str">
            <v>TRANSPOSICIONOSEA EN HUESOS LARGOS CON COLOCACION DE TUTOR EXTERNO</v>
          </cell>
          <cell r="D554" t="str">
            <v>Honorarios de profesional especialista; apoyo anestesico (cuando se requiere); salas dotadas para tal fin; dotación de materiales, insumo y medicamentos propios para la actividad</v>
          </cell>
          <cell r="E554" t="str">
            <v>X</v>
          </cell>
          <cell r="G554">
            <v>4314750</v>
          </cell>
        </row>
        <row r="555">
          <cell r="B555">
            <v>783201</v>
          </cell>
          <cell r="C555" t="str">
            <v>ALARGAMIENTO DE HUMERO POR INJERTO SIN DISPOSITIVOS INTERNOS DE FIJACION U OSTEOTOMIA</v>
          </cell>
          <cell r="D555" t="str">
            <v>Honorarios de profesional especialista; apoyo anestesico (cuando se requiere); salas dotadas para tal fin; dotación de materiales, insumo y medicamentos propios para la actividad</v>
          </cell>
          <cell r="E555" t="str">
            <v>X</v>
          </cell>
          <cell r="G555">
            <v>7875000</v>
          </cell>
        </row>
        <row r="556">
          <cell r="B556">
            <v>783202</v>
          </cell>
          <cell r="C556" t="str">
            <v>ALARGAMIENTO DE HUMERO POR INJERTO CON DISPOSITIVOS INTERNOS DE FIJACION U OSTEOTOMIA</v>
          </cell>
          <cell r="D556" t="str">
            <v>Honorarios de profesional especialista; apoyo anestesico (cuando se requiere); salas dotadas para tal fin; dotación de materiales, insumo y medicamentos propios para la actividad</v>
          </cell>
          <cell r="E556" t="str">
            <v>X</v>
          </cell>
          <cell r="G556">
            <v>2815750</v>
          </cell>
        </row>
        <row r="557">
          <cell r="B557">
            <v>783203</v>
          </cell>
          <cell r="C557" t="str">
            <v>ALARGAMIENTO DE HUMERO POR TECNICA DE DISTRACCION SIN (CORTICOTOMIA, OSTEOTOMIA)</v>
          </cell>
          <cell r="D557" t="str">
            <v>Honorarios de profesional especialista; apoyo anestesico (cuando se requiere); salas dotadas para tal fin; dotación de materiales, insumo y medicamentos propios para la actividad</v>
          </cell>
          <cell r="E557" t="str">
            <v>X</v>
          </cell>
          <cell r="G557">
            <v>7875000</v>
          </cell>
        </row>
        <row r="558">
          <cell r="B558">
            <v>783204</v>
          </cell>
          <cell r="C558" t="str">
            <v>ALARGAMIENTO DE HUMERO POR TECNICA DE DISTRACCION CON (CORTICOTOMIA, OSTEOTOMIA)</v>
          </cell>
          <cell r="D558" t="str">
            <v>Honorarios de profesional especialista; apoyo anestesico (cuando se requiere); salas dotadas para tal fin; dotación de materiales, insumo y medicamentos propios para la actividad</v>
          </cell>
          <cell r="E558" t="str">
            <v>X</v>
          </cell>
          <cell r="G558">
            <v>7875000</v>
          </cell>
        </row>
        <row r="559">
          <cell r="B559">
            <v>783301</v>
          </cell>
          <cell r="C559" t="str">
            <v>ALARGAMIENTO DE RADIO O CUBITO POR INJERTO SIN DISPOSITIVOS INTERNOS DE FIJACION Y OSTEOTOMIA</v>
          </cell>
          <cell r="D559" t="str">
            <v>Honorarios de profesional especialista; apoyo anestesico (cuando se requiere); salas dotadas para tal fin; dotación de materiales, insumo y medicamentos propios para la actividad</v>
          </cell>
          <cell r="E559" t="str">
            <v>X</v>
          </cell>
          <cell r="G559">
            <v>7875000</v>
          </cell>
        </row>
        <row r="560">
          <cell r="B560">
            <v>783302</v>
          </cell>
          <cell r="C560" t="str">
            <v>ALARGAMIENTO DE RADIO Y CUBITO POR INJERTO CON DISPOSITIVOS INTERNOS DE FIJACION Y OSTEOTOMIA</v>
          </cell>
          <cell r="D560" t="str">
            <v>Honorarios de profesional especialista; apoyo anestesico (cuando se requiere); salas dotadas para tal fin; dotación de materiales, insumo y medicamentos propios para la actividad</v>
          </cell>
          <cell r="E560" t="str">
            <v>X</v>
          </cell>
          <cell r="G560">
            <v>7875000</v>
          </cell>
        </row>
        <row r="561">
          <cell r="B561">
            <v>783305</v>
          </cell>
          <cell r="C561" t="str">
            <v>ALARGAMIENTO DE CUBITO O RADIO PROGRESIVO CON DISPOSITIVO DE FIJACION EXTERNA</v>
          </cell>
          <cell r="D561" t="str">
            <v>Honorarios de profesional especialista; apoyo anestesico (cuando se requiere); salas dotadas para tal fin; dotación de materiales, insumo y medicamentos propios para la actividad</v>
          </cell>
          <cell r="E561" t="str">
            <v>X</v>
          </cell>
          <cell r="G561">
            <v>7875000</v>
          </cell>
        </row>
        <row r="562">
          <cell r="B562">
            <v>783306</v>
          </cell>
          <cell r="C562" t="str">
            <v>ALARGAMIENTO DE CUBITO Y RADIO PROGRESIVO CON DISPOSITIVO DE FIJACION EXTERNA</v>
          </cell>
          <cell r="D562" t="str">
            <v>Honorarios de profesional especialista; apoyo anestesico (cuando se requiere); salas dotadas para tal fin; dotación de materiales, insumo y medicamentos propios para la actividad</v>
          </cell>
          <cell r="E562" t="str">
            <v>X</v>
          </cell>
          <cell r="G562">
            <v>7875000</v>
          </cell>
        </row>
        <row r="563">
          <cell r="B563">
            <v>783307</v>
          </cell>
          <cell r="C563" t="str">
            <v>ALARGAMIENTO DE RADIO O CUBITO POR TECNICA DE DISTRACCION SIN (CORTICOTOMIA, OSTEOTOMIA)</v>
          </cell>
          <cell r="D563" t="str">
            <v>Honorarios de profesional especialista; apoyo anestesico (cuando se requiere); salas dotadas para tal fin; dotación de materiales, insumo y medicamentos propios para la actividad</v>
          </cell>
          <cell r="E563" t="str">
            <v>X</v>
          </cell>
          <cell r="G563">
            <v>7875000</v>
          </cell>
        </row>
        <row r="564">
          <cell r="B564">
            <v>783308</v>
          </cell>
          <cell r="C564" t="str">
            <v>ALARGAMIENTO DE RADIO Y CUBITO POR TECNICA DE DISTRACCION CON (CORTICOTOMIA, OSTEOTOMIA)</v>
          </cell>
          <cell r="D564" t="str">
            <v>Honorarios de profesional especialista; apoyo anestesico (cuando se requiere); salas dotadas para tal fin; dotación de materiales, insumo y medicamentos propios para la actividad</v>
          </cell>
          <cell r="E564" t="str">
            <v>X</v>
          </cell>
          <cell r="G564">
            <v>7875000</v>
          </cell>
        </row>
        <row r="565">
          <cell r="B565">
            <v>783401</v>
          </cell>
          <cell r="C565" t="str">
            <v>ALARGAMIENTO DE METACARPIANOS (UNO O MAS) POR INJERTO SIN DISPOSITIVOS INTERNOS DE FIJACION Y OSTEOTOMIA</v>
          </cell>
          <cell r="D565" t="str">
            <v>Honorarios de profesional especialista; apoyo anestesico (cuando se requiere); salas dotadas para tal fin; dotación de materiales, insumo y medicamentos propios para la actividad</v>
          </cell>
          <cell r="E565" t="str">
            <v>X</v>
          </cell>
          <cell r="G565">
            <v>2490900</v>
          </cell>
        </row>
        <row r="566">
          <cell r="B566">
            <v>783402</v>
          </cell>
          <cell r="C566" t="str">
            <v>ALARGAMIENTO DE METACARPIANOS (UNO O MAS) POR INJERTO CON DISPOSITIVOS INTERNOS DE FIJACION Y OSTEOTOMIA</v>
          </cell>
          <cell r="D566" t="str">
            <v>Honorarios de profesional especialista; apoyo anestesico (cuando se requiere); salas dotadas para tal fin; dotación de materiales, insumo y medicamentos propios para la actividad</v>
          </cell>
          <cell r="E566" t="str">
            <v>X</v>
          </cell>
          <cell r="G566">
            <v>2490900</v>
          </cell>
        </row>
        <row r="567">
          <cell r="B567">
            <v>783403</v>
          </cell>
          <cell r="C567" t="str">
            <v>ALARGAMIENTO DE METACARPIANOS (UNO O MAS) POR TECNICA DE DISTRACCION SIN (CORTICOTOMIA, OSTEOTOMIA)</v>
          </cell>
          <cell r="D567" t="str">
            <v>Honorarios de profesional especialista; apoyo anestesico (cuando se requiere); salas dotadas para tal fin; dotación de materiales, insumo y medicamentos propios para la actividad</v>
          </cell>
          <cell r="E567" t="str">
            <v>X</v>
          </cell>
          <cell r="G567">
            <v>2181400</v>
          </cell>
        </row>
        <row r="568">
          <cell r="B568">
            <v>783404</v>
          </cell>
          <cell r="C568" t="str">
            <v>ALARGAMIENTO DE METACARPIANOS (UNO O MAS) POR TECNICA DE DISTRACCION CON (CORTICOTOMIA, OSTEOTOMIA)</v>
          </cell>
          <cell r="D568" t="str">
            <v>Honorarios de profesional especialista; apoyo anestesico (cuando se requiere); salas dotadas para tal fin; dotación de materiales, insumo y medicamentos propios para la actividad</v>
          </cell>
          <cell r="E568" t="str">
            <v>X</v>
          </cell>
          <cell r="G568">
            <v>2181400</v>
          </cell>
        </row>
        <row r="569">
          <cell r="B569">
            <v>783501</v>
          </cell>
          <cell r="C569" t="str">
            <v>ALARGAMIENTO DE FEMUR POR INJERTO SIN DISPOSITIVOS INTERNOS DE FIJACION Y OSTEOTOMIA</v>
          </cell>
          <cell r="D569" t="str">
            <v>Honorarios de profesional especialista; apoyo anestesico (cuando se requiere); salas dotadas para tal fin; dotación de materiales, insumo y medicamentos propios para la actividad</v>
          </cell>
          <cell r="F569" t="str">
            <v>X</v>
          </cell>
        </row>
        <row r="570">
          <cell r="B570">
            <v>783502</v>
          </cell>
          <cell r="C570" t="str">
            <v>ALARGAMIENTO DE FEMUR POR INJERTO CON DISPOSITIVOS INTERNOS DE FIJACION Y OSTEOTOMIA</v>
          </cell>
          <cell r="D570" t="str">
            <v>Honorarios de profesional especialista; apoyo anestesico (cuando se requiere); salas dotadas para tal fin; dotación de materiales, insumo y medicamentos propios para la actividad</v>
          </cell>
          <cell r="F570" t="str">
            <v>X</v>
          </cell>
        </row>
        <row r="571">
          <cell r="B571">
            <v>783503</v>
          </cell>
          <cell r="C571" t="str">
            <v>ALARGAMIENTO DE FEMUR POR TECNICA DE DISTRACCION SIN (CORTICOTOMIA, OSTEOTOMIA)</v>
          </cell>
          <cell r="D571" t="str">
            <v>Honorarios de profesional especialista; apoyo anestesico (cuando se requiere); salas dotadas para tal fin; dotación de materiales, insumo y medicamentos propios para la actividad</v>
          </cell>
          <cell r="F571" t="str">
            <v>X</v>
          </cell>
        </row>
        <row r="572">
          <cell r="B572">
            <v>783504</v>
          </cell>
          <cell r="C572" t="str">
            <v>ALARGAMIENTO DE FEMUR POR TECNICA DE DISTRACCION CON (CORTICOTOMIA, OSTEOTOMIA)</v>
          </cell>
          <cell r="D572" t="str">
            <v>Honorarios de profesional especialista; apoyo anestesico (cuando se requiere); salas dotadas para tal fin; dotación de materiales, insumo y medicamentos propios para la actividad</v>
          </cell>
          <cell r="F572" t="str">
            <v>X</v>
          </cell>
        </row>
        <row r="573">
          <cell r="B573">
            <v>783701</v>
          </cell>
          <cell r="C573" t="str">
            <v>ALARGAMIENTO DE TIBIA POR INJERTO SIN DISPOSITIVOS INTERNOS DE FIJACION Y OSTEOTOMIA</v>
          </cell>
          <cell r="D573" t="str">
            <v>Honorarios de profesional especialista; apoyo anestesico (cuando se requiere); salas dotadas para tal fin; dotación de materiales, insumo y medicamentos propios para la actividad</v>
          </cell>
          <cell r="E573" t="str">
            <v>X</v>
          </cell>
          <cell r="G573">
            <v>4314750</v>
          </cell>
        </row>
        <row r="574">
          <cell r="B574">
            <v>783702</v>
          </cell>
          <cell r="C574" t="str">
            <v>ALARGAMIENTO DE TIBIA POR INJERTO CON DISPOSITIVOS INTERNOS DE FIJACION Y OSTEOTOMIA</v>
          </cell>
          <cell r="D574" t="str">
            <v>Honorarios de profesional especialista; apoyo anestesico (cuando se requiere); salas dotadas para tal fin; dotación de materiales, insumo y medicamentos propios para la actividad</v>
          </cell>
          <cell r="E574" t="str">
            <v>X</v>
          </cell>
          <cell r="G574">
            <v>4314750</v>
          </cell>
        </row>
        <row r="575">
          <cell r="B575">
            <v>783703</v>
          </cell>
          <cell r="C575" t="str">
            <v>ALARGAMIENTO DE PERONE POR INJERTO SIN DISPOSITIVOS INTERNOS DE FIJACION Y OSTEOTOMIA</v>
          </cell>
          <cell r="D575" t="str">
            <v>Honorarios de profesional especialista; apoyo anestesico (cuando se requiere); salas dotadas para tal fin; dotación de materiales, insumo y medicamentos propios para la actividad</v>
          </cell>
          <cell r="E575" t="str">
            <v>X</v>
          </cell>
          <cell r="G575">
            <v>4314750</v>
          </cell>
        </row>
        <row r="576">
          <cell r="B576">
            <v>783704</v>
          </cell>
          <cell r="C576" t="str">
            <v>ALARGAMIENTO DE PERONE POR INJERTO CON DISPOSITIVOS INTERNOS DE FIJACION Y OSTEOTOMIA</v>
          </cell>
          <cell r="D576" t="str">
            <v>Honorarios de profesional especialista; apoyo anestesico (cuando se requiere); salas dotadas para tal fin; dotación de materiales, insumo y medicamentos propios para la actividad</v>
          </cell>
          <cell r="E576" t="str">
            <v>X</v>
          </cell>
          <cell r="G576">
            <v>4314750</v>
          </cell>
        </row>
        <row r="577">
          <cell r="B577">
            <v>783705</v>
          </cell>
          <cell r="C577" t="str">
            <v>ALARGAMIENTO DE TIBIA POR TECNICA DE DISTRACCION SIN (CORTICOTOMIA, OSTEOTOMIA)</v>
          </cell>
          <cell r="D577" t="str">
            <v>Honorarios de profesional especialista; apoyo anestesico (cuando se requiere); salas dotadas para tal fin; dotación de materiales, insumo y medicamentos propios para la actividad</v>
          </cell>
          <cell r="E577" t="str">
            <v>X</v>
          </cell>
          <cell r="G577">
            <v>4314750</v>
          </cell>
        </row>
        <row r="578">
          <cell r="B578">
            <v>783706</v>
          </cell>
          <cell r="C578" t="str">
            <v>ALARGAMIENTO DE TIBIA POR TECNICA DE DISTRACCION CON (CORTICOTOMIA, OSTEOTOMIA)</v>
          </cell>
          <cell r="D578" t="str">
            <v>Honorarios de profesional especialista; apoyo anestesico (cuando se requiere); salas dotadas para tal fin; dotación de materiales, insumo y medicamentos propios para la actividad</v>
          </cell>
          <cell r="E578" t="str">
            <v>X</v>
          </cell>
          <cell r="G578">
            <v>4314750</v>
          </cell>
        </row>
        <row r="579">
          <cell r="B579">
            <v>783707</v>
          </cell>
          <cell r="C579" t="str">
            <v>ALARGAMIENTO DE PERONE POR TECNICA DE DISTRACCION SIN (CORTICOTOMIA, OSTEOTOMIA)</v>
          </cell>
          <cell r="D579" t="str">
            <v>Honorarios de profesional especialista; apoyo anestesico (cuando se requiere); salas dotadas para tal fin; dotación de materiales, insumo y medicamentos propios para la actividad</v>
          </cell>
          <cell r="E579" t="str">
            <v>X</v>
          </cell>
          <cell r="G579">
            <v>4314750</v>
          </cell>
        </row>
        <row r="580">
          <cell r="B580">
            <v>783708</v>
          </cell>
          <cell r="C580" t="str">
            <v>ALARGAMIENTO DE PERONE POR TECNICA DE DISTRACCION CON (CORTICOTOMIA, OSTEOTOMIA)</v>
          </cell>
          <cell r="D580" t="str">
            <v>Honorarios de profesional especialista; apoyo anestesico (cuando se requiere); salas dotadas para tal fin; dotación de materiales, insumo y medicamentos propios para la actividad</v>
          </cell>
          <cell r="E580" t="str">
            <v>X</v>
          </cell>
          <cell r="G580">
            <v>4314750</v>
          </cell>
        </row>
        <row r="581">
          <cell r="B581">
            <v>783801</v>
          </cell>
          <cell r="C581" t="str">
            <v>ALARGAMIENTO DE TARSIANOS (UNO O MAS) POR INJERTO SIN DISPOSITIVOS INTERNOS DE FIJACION Y OSTEOTOMIA</v>
          </cell>
          <cell r="D581" t="str">
            <v>Honorarios de profesional especialista; apoyo anestesico (cuando se requiere); salas dotadas para tal fin; dotación de materiales, insumo y medicamentos propios para la actividad</v>
          </cell>
          <cell r="E581" t="str">
            <v>X</v>
          </cell>
          <cell r="G581">
            <v>7890600</v>
          </cell>
        </row>
        <row r="582">
          <cell r="B582">
            <v>783802</v>
          </cell>
          <cell r="C582" t="str">
            <v>ALARGAMIENTO DE TARSIANOS (UNO O MAS) POR INJERTO CON DISPOSITIVOS INTERNOS DE FIJACION Y OSTEOTOMIA</v>
          </cell>
          <cell r="D582" t="str">
            <v>Honorarios de profesional especialista; apoyo anestesico (cuando se requiere); salas dotadas para tal fin; dotación de materiales, insumo y medicamentos propios para la actividad</v>
          </cell>
          <cell r="E582" t="str">
            <v>X</v>
          </cell>
          <cell r="G582">
            <v>7890600</v>
          </cell>
        </row>
        <row r="583">
          <cell r="B583">
            <v>783803</v>
          </cell>
          <cell r="C583" t="str">
            <v>ALARGAMIENTO DE METATARSIANOS (UNO O MAS) POR INJERTO SIN DISPOSITIVOS INTERNOS DE FIJACION Y OSTEOTOMIA</v>
          </cell>
          <cell r="D583" t="str">
            <v>Honorarios de profesional especialista; apoyo anestesico (cuando se requiere); salas dotadas para tal fin; dotación de materiales, insumo y medicamentos propios para la actividad</v>
          </cell>
          <cell r="E583" t="str">
            <v>X</v>
          </cell>
          <cell r="G583">
            <v>7890600</v>
          </cell>
        </row>
        <row r="584">
          <cell r="B584">
            <v>783804</v>
          </cell>
          <cell r="C584" t="str">
            <v>ALARGAMIENTO DE METATARSIANOS (UNO O MAS) POR INJERTO CON DISPOSITIVOS INTERNOS DE FIJACION Y OSTEOTOMIA</v>
          </cell>
          <cell r="D584" t="str">
            <v>Honorarios de profesional especialista; apoyo anestesico (cuando se requiere); salas dotadas para tal fin; dotación de materiales, insumo y medicamentos propios para la actividad</v>
          </cell>
          <cell r="E584" t="str">
            <v>X</v>
          </cell>
          <cell r="G584">
            <v>7890600</v>
          </cell>
        </row>
        <row r="585">
          <cell r="B585">
            <v>783805</v>
          </cell>
          <cell r="C585" t="str">
            <v>ALARGAMIENTO DE TARSIANOS (UNO O MAS) POR TECNICA DE DISTRACCION SIN (CORTICOTOMIA, OSTEOTOMIA)</v>
          </cell>
          <cell r="D585" t="str">
            <v>Honorarios de profesional especialista; apoyo anestesico (cuando se requiere); salas dotadas para tal fin; dotación de materiales, insumo y medicamentos propios para la actividad</v>
          </cell>
          <cell r="E585" t="str">
            <v>X</v>
          </cell>
          <cell r="G585">
            <v>4074000</v>
          </cell>
        </row>
        <row r="586">
          <cell r="B586">
            <v>783806</v>
          </cell>
          <cell r="C586" t="str">
            <v>ALARGAMIENTO DE TARSIANOS (UNO O MAS) POR TECNICA DE DISTRACCION CON (CORTICOTOMIA, OSTEOTOMIA)</v>
          </cell>
          <cell r="D586" t="str">
            <v>Honorarios de profesional especialista; apoyo anestesico (cuando se requiere); salas dotadas para tal fin; dotación de materiales, insumo y medicamentos propios para la actividad</v>
          </cell>
          <cell r="E586" t="str">
            <v>X</v>
          </cell>
          <cell r="G586">
            <v>4074000</v>
          </cell>
        </row>
        <row r="587">
          <cell r="B587">
            <v>783807</v>
          </cell>
          <cell r="C587" t="str">
            <v>ALARGAMIENTO DE METATARSIANOS (UNO O MAS) POR TECNICA DE DISTRACCION SIN (CORTICOTOMIA, OSTEOTOMIA)</v>
          </cell>
          <cell r="D587" t="str">
            <v>Honorarios de profesional especialista; apoyo anestesico (cuando se requiere); salas dotadas para tal fin; dotación de materiales, insumo y medicamentos propios para la actividad</v>
          </cell>
          <cell r="E587" t="str">
            <v>X</v>
          </cell>
          <cell r="G587">
            <v>4074000</v>
          </cell>
        </row>
        <row r="588">
          <cell r="B588">
            <v>783808</v>
          </cell>
          <cell r="C588" t="str">
            <v>ALARGAMIENTO DE METATARSIANOS (UNO O MAS) POR TECNICA DE DISTRACCION CON (CORTICOTOMIA, OSTEOTOMIA)</v>
          </cell>
          <cell r="D588" t="str">
            <v>Honorarios de profesional especialista; apoyo anestesico (cuando se requiere); salas dotadas para tal fin; dotación de materiales, insumo y medicamentos propios para la actividad</v>
          </cell>
          <cell r="E588" t="str">
            <v>X</v>
          </cell>
          <cell r="G588">
            <v>4074000</v>
          </cell>
        </row>
        <row r="589">
          <cell r="B589">
            <v>783901</v>
          </cell>
          <cell r="C589" t="str">
            <v>ALARGAMIENTO DE FALANGES DE MANO CON INJERTO SIN DISPOSITIVOS INTERNOS DE FIJACION Y OSTEOTOMIA</v>
          </cell>
          <cell r="D589" t="str">
            <v>Honorarios de profesional especialista; apoyo anestesico (cuando se requiere); salas dotadas para tal fin; dotación de materiales, insumo y medicamentos propios para la actividad</v>
          </cell>
          <cell r="E589" t="str">
            <v>X</v>
          </cell>
          <cell r="G589">
            <v>5300000</v>
          </cell>
        </row>
        <row r="590">
          <cell r="B590">
            <v>783902</v>
          </cell>
          <cell r="C590" t="str">
            <v>ALARGAMIENTO DE FALANGES DE MANO POR TECNICA DE DISTRACCION SIN (CORTICOTOMIA, OSTEOTOMIA)</v>
          </cell>
          <cell r="D590" t="str">
            <v>Honorarios de profesional especialista; apoyo anestesico (cuando se requiere); salas dotadas para tal fin; dotación de materiales, insumo y medicamentos propios para la actividad</v>
          </cell>
          <cell r="E590" t="str">
            <v>X</v>
          </cell>
          <cell r="G590">
            <v>5300000</v>
          </cell>
        </row>
        <row r="591">
          <cell r="B591">
            <v>783903</v>
          </cell>
          <cell r="C591" t="str">
            <v>ALARGAMIENTO DE FALANGES DE MANO POR TECNICA DE DISTRACCION CON (CORTICOTOMIA, OSTEOTOMIA)</v>
          </cell>
          <cell r="D591" t="str">
            <v>Honorarios de profesional especialista; apoyo anestesico (cuando se requiere); salas dotadas para tal fin; dotación de materiales, insumo y medicamentos propios para la actividad</v>
          </cell>
          <cell r="E591" t="str">
            <v>X</v>
          </cell>
          <cell r="G591">
            <v>5300000</v>
          </cell>
        </row>
        <row r="592">
          <cell r="B592">
            <v>783911</v>
          </cell>
          <cell r="C592" t="str">
            <v>ALARGAMIENTO DE FALANGES DE PIE POR INJERTO SIN DISPOSITIVOS INTERNOS DE FIJACION Y OSTEOTOMIA</v>
          </cell>
          <cell r="D592" t="str">
            <v>Honorarios de profesional especialista; apoyo anestesico (cuando se requiere); salas dotadas para tal fin; dotación de materiales, insumo y medicamentos propios para la actividad</v>
          </cell>
          <cell r="E592" t="str">
            <v>X</v>
          </cell>
          <cell r="G592">
            <v>5300000</v>
          </cell>
        </row>
        <row r="593">
          <cell r="B593">
            <v>783912</v>
          </cell>
          <cell r="C593" t="str">
            <v>ALARGAMIENTO DE FALANGES DE PIE POR INJERTO CON DISPOSITIVOS INTERNOS DE FIJACION Y OSTEOTOMIA</v>
          </cell>
          <cell r="D593" t="str">
            <v>Honorarios de profesional especialista; apoyo anestesico (cuando se requiere); salas dotadas para tal fin; dotación de materiales, insumo y medicamentos propios para la actividad</v>
          </cell>
          <cell r="E593" t="str">
            <v>X</v>
          </cell>
          <cell r="G593">
            <v>5300000</v>
          </cell>
        </row>
        <row r="594">
          <cell r="B594">
            <v>783913</v>
          </cell>
          <cell r="C594" t="str">
            <v>ALARGAMIENTO DE FALANGES DE PIE POR TECNICA DE DISTRACCION SIN (CORTICOTOMIA, OSTEOTOMIA)</v>
          </cell>
          <cell r="D594" t="str">
            <v>Honorarios de profesional especialista; apoyo anestesico (cuando se requiere); salas dotadas para tal fin; dotación de materiales, insumo y medicamentos propios para la actividad</v>
          </cell>
          <cell r="E594" t="str">
            <v>X</v>
          </cell>
          <cell r="G594">
            <v>5300000</v>
          </cell>
        </row>
        <row r="595">
          <cell r="B595">
            <v>783914</v>
          </cell>
          <cell r="C595" t="str">
            <v>ALARGAMIENTO DE FALANGES DE PIE POR TECNICA DE DISTRACCION CON (CORTICOTOMIA, OSTEOTOMIA)</v>
          </cell>
          <cell r="D595" t="str">
            <v>Honorarios de profesional especialista; apoyo anestesico (cuando se requiere); salas dotadas para tal fin; dotación de materiales, insumo y medicamentos propios para la actividad</v>
          </cell>
          <cell r="E595" t="str">
            <v>X</v>
          </cell>
          <cell r="G595">
            <v>5300000</v>
          </cell>
        </row>
        <row r="596">
          <cell r="B596">
            <v>784101</v>
          </cell>
          <cell r="C596" t="str">
            <v>REPARACION DE PSEUDOARTROSIS DE CLAVICULA</v>
          </cell>
          <cell r="D596" t="str">
            <v>Honorarios de profesional especialista; apoyo anestesico (cuando se requiere); salas dotadas para tal fin; dotación de materiales, insumo y medicamentos propios para la actividad</v>
          </cell>
          <cell r="E596" t="str">
            <v>X</v>
          </cell>
          <cell r="G596">
            <v>3569900</v>
          </cell>
        </row>
        <row r="597">
          <cell r="B597">
            <v>784102</v>
          </cell>
          <cell r="C597" t="str">
            <v>REPARACION DE PSEUDOARTROSIS DE ESCAPULA</v>
          </cell>
          <cell r="D597" t="str">
            <v>Honorarios de profesional especialista; apoyo anestesico (cuando se requiere); salas dotadas para tal fin; dotación de materiales, insumo y medicamentos propios para la actividad</v>
          </cell>
          <cell r="F597" t="str">
            <v>X</v>
          </cell>
          <cell r="G597" t="e">
            <v>#N/A</v>
          </cell>
        </row>
        <row r="598">
          <cell r="B598">
            <v>784103</v>
          </cell>
          <cell r="C598" t="str">
            <v>REPARACION DE PSEUDOARTROSIS DE HUMERO</v>
          </cell>
          <cell r="D598" t="str">
            <v>Honorarios de profesional especialista; apoyo anestesico (cuando se requiere); salas dotadas para tal fin; dotación de materiales, insumo y medicamentos propios para la actividad</v>
          </cell>
          <cell r="E598" t="str">
            <v>X</v>
          </cell>
          <cell r="G598">
            <v>3569900</v>
          </cell>
        </row>
        <row r="599">
          <cell r="B599">
            <v>784104</v>
          </cell>
          <cell r="C599" t="str">
            <v>REPARACION DE PSEUDOARTROSIS DE CUBITO</v>
          </cell>
          <cell r="D599" t="str">
            <v>Honorarios de profesional especialista; apoyo anestesico (cuando se requiere); salas dotadas para tal fin; dotación de materiales, insumo y medicamentos propios para la actividad</v>
          </cell>
          <cell r="E599" t="str">
            <v>X</v>
          </cell>
          <cell r="G599">
            <v>3569900</v>
          </cell>
        </row>
        <row r="600">
          <cell r="B600">
            <v>784105</v>
          </cell>
          <cell r="C600" t="str">
            <v>REPARACION DE PSEUDOARTROSIS DE RADIO</v>
          </cell>
          <cell r="D600" t="str">
            <v>Honorarios de profesional especialista; apoyo anestesico (cuando se requiere); salas dotadas para tal fin; dotación de materiales, insumo y medicamentos propios para la actividad</v>
          </cell>
          <cell r="E600" t="str">
            <v>X</v>
          </cell>
          <cell r="G600">
            <v>3569900</v>
          </cell>
        </row>
        <row r="601">
          <cell r="B601">
            <v>784106</v>
          </cell>
          <cell r="C601" t="str">
            <v>REPARACION DE PSEUDOARTROSIS DE HUESOS DEL CARPO</v>
          </cell>
          <cell r="D601" t="str">
            <v>Honorarios de profesional especialista; apoyo anestesico (cuando se requiere); salas dotadas para tal fin; dotación de materiales, insumo y medicamentos propios para la actividad</v>
          </cell>
          <cell r="E601" t="str">
            <v>X</v>
          </cell>
          <cell r="G601">
            <v>3569900</v>
          </cell>
        </row>
        <row r="602">
          <cell r="B602">
            <v>784107</v>
          </cell>
          <cell r="C602" t="str">
            <v>REPARACION DE PSEUDOARTROSIS DE METACARPIANO</v>
          </cell>
          <cell r="D602" t="str">
            <v>Honorarios de profesional especialista; apoyo anestesico (cuando se requiere); salas dotadas para tal fin; dotación de materiales, insumo y medicamentos propios para la actividad</v>
          </cell>
          <cell r="E602" t="str">
            <v>X</v>
          </cell>
          <cell r="G602">
            <v>2181400</v>
          </cell>
        </row>
        <row r="603">
          <cell r="B603">
            <v>784108</v>
          </cell>
          <cell r="C603" t="str">
            <v>REPARACION DE PSEUDOARTROSIS DE FALANGES DE MANO</v>
          </cell>
          <cell r="D603" t="str">
            <v>Honorarios de profesional especialista; apoyo anestesico (cuando se requiere); salas dotadas para tal fin; dotación de materiales, insumo y medicamentos propios para la actividad</v>
          </cell>
          <cell r="E603" t="str">
            <v>X</v>
          </cell>
          <cell r="G603">
            <v>3569900</v>
          </cell>
        </row>
        <row r="604">
          <cell r="B604">
            <v>784109</v>
          </cell>
          <cell r="C604" t="str">
            <v>REPARACION DE PSEUDOARTROSIS DE SACROILIACA</v>
          </cell>
          <cell r="D604" t="str">
            <v>Honorarios de profesional especialista; apoyo anestesico (cuando se requiere); salas dotadas para tal fin; dotación de materiales, insumo y medicamentos propios para la actividad</v>
          </cell>
          <cell r="F604" t="e">
            <v>#N/A</v>
          </cell>
          <cell r="G604" t="e">
            <v>#N/A</v>
          </cell>
        </row>
        <row r="605">
          <cell r="B605">
            <v>784110</v>
          </cell>
          <cell r="C605" t="str">
            <v>REPARACION DE PSEUDOARTROSIS DE COLUMNA ANTERIOR DEL ACETABULO</v>
          </cell>
          <cell r="D605" t="str">
            <v>Honorarios de profesional especialista; apoyo anestesico (cuando se requiere); salas dotadas para tal fin; dotación de materiales, insumo y medicamentos propios para la actividad</v>
          </cell>
          <cell r="E605" t="str">
            <v>X</v>
          </cell>
          <cell r="G605">
            <v>5225800</v>
          </cell>
        </row>
        <row r="606">
          <cell r="B606">
            <v>784111</v>
          </cell>
          <cell r="C606" t="str">
            <v>REPARACION DE PSEUDOARTROSIS DE COLUMNA POSTERIOR DEL ACETABULO</v>
          </cell>
          <cell r="D606" t="str">
            <v>Honorarios de profesional especialista; apoyo anestesico (cuando se requiere); salas dotadas para tal fin; dotación de materiales, insumo y medicamentos propios para la actividad</v>
          </cell>
          <cell r="E606" t="str">
            <v>X</v>
          </cell>
          <cell r="G606">
            <v>3817100</v>
          </cell>
        </row>
        <row r="607">
          <cell r="B607">
            <v>784112</v>
          </cell>
          <cell r="C607" t="str">
            <v>REPARACION DE PSEUDOARTROSIS DE PARED POSTERIOR ACETABULO</v>
          </cell>
          <cell r="D607" t="str">
            <v>Honorarios de profesional especialista; apoyo anestesico (cuando se requiere); salas dotadas para tal fin; dotación de materiales, insumo y medicamentos propios para la actividad</v>
          </cell>
          <cell r="E607" t="str">
            <v>X</v>
          </cell>
          <cell r="G607">
            <v>3817100</v>
          </cell>
        </row>
        <row r="608">
          <cell r="B608">
            <v>784113</v>
          </cell>
          <cell r="C608" t="str">
            <v>REPARACION DE PSEUDOARTROSIS DE LAS RAMAS ILIO O ISQUIOPUBICA</v>
          </cell>
          <cell r="D608" t="str">
            <v>Honorarios de profesional especialista; apoyo anestesico (cuando se requiere); salas dotadas para tal fin; dotación de materiales, insumo y medicamentos propios para la actividad</v>
          </cell>
          <cell r="F608" t="e">
            <v>#N/A</v>
          </cell>
          <cell r="G608" t="e">
            <v>#N/A</v>
          </cell>
        </row>
        <row r="609">
          <cell r="B609">
            <v>784114</v>
          </cell>
          <cell r="C609" t="str">
            <v>REPARACION DE PSEUDOARTROSIS DE CUELLO FEMORAL</v>
          </cell>
          <cell r="D609" t="str">
            <v>Honorarios de profesional especialista; apoyo anestesico (cuando se requiere); salas dotadas para tal fin; dotación de materiales, insumo y medicamentos propios para la actividad</v>
          </cell>
          <cell r="E609" t="str">
            <v>X</v>
          </cell>
          <cell r="G609">
            <v>4074000</v>
          </cell>
        </row>
        <row r="610">
          <cell r="B610">
            <v>784115</v>
          </cell>
          <cell r="C610" t="str">
            <v>REPARACION DE PSEUDOARTROSIS DE FEMUR</v>
          </cell>
          <cell r="D610" t="str">
            <v>Honorarios de profesional especialista; apoyo anestesico (cuando se requiere); salas dotadas para tal fin; dotación de materiales, insumo y medicamentos propios para la actividad</v>
          </cell>
          <cell r="E610" t="str">
            <v>X</v>
          </cell>
          <cell r="G610">
            <v>3569900</v>
          </cell>
        </row>
        <row r="611">
          <cell r="B611">
            <v>784116</v>
          </cell>
          <cell r="C611" t="str">
            <v>REPARACION DE PSEUDOARTROSIS DE ROTULA</v>
          </cell>
          <cell r="D611" t="str">
            <v>Honorarios de profesional especialista; apoyo anestesico (cuando se requiere); salas dotadas para tal fin; dotación de materiales, insumo y medicamentos propios para la actividad</v>
          </cell>
          <cell r="E611" t="str">
            <v>X</v>
          </cell>
          <cell r="G611">
            <v>3569900</v>
          </cell>
        </row>
        <row r="612">
          <cell r="B612">
            <v>784117</v>
          </cell>
          <cell r="C612" t="str">
            <v>REPARACION DE PSEUDOARTROSIS DE TIBIA</v>
          </cell>
          <cell r="D612" t="str">
            <v>Honorarios de profesional especialista; apoyo anestesico (cuando se requiere); salas dotadas para tal fin; dotación de materiales, insumo y medicamentos propios para la actividad</v>
          </cell>
          <cell r="E612" t="str">
            <v>X</v>
          </cell>
          <cell r="G612">
            <v>4605250</v>
          </cell>
        </row>
        <row r="613">
          <cell r="B613">
            <v>784118</v>
          </cell>
          <cell r="C613" t="str">
            <v>REPARACION DE PSEUDOARTROSIS DE PERONE</v>
          </cell>
          <cell r="D613" t="str">
            <v>Honorarios de profesional especialista; apoyo anestesico (cuando se requiere); salas dotadas para tal fin; dotación de materiales, insumo y medicamentos propios para la actividad</v>
          </cell>
          <cell r="E613" t="str">
            <v>X</v>
          </cell>
          <cell r="G613">
            <v>4605250</v>
          </cell>
        </row>
        <row r="614">
          <cell r="B614">
            <v>784119</v>
          </cell>
          <cell r="C614" t="str">
            <v>REPARACION DE PSEUDOARTROSIS DE ASTRAGALO</v>
          </cell>
          <cell r="D614" t="str">
            <v>Honorarios de profesional especialista; apoyo anestesico (cuando se requiere); salas dotadas para tal fin; dotación de materiales, insumo y medicamentos propios para la actividad</v>
          </cell>
          <cell r="E614" t="str">
            <v>X</v>
          </cell>
          <cell r="G614">
            <v>4605250</v>
          </cell>
        </row>
        <row r="615">
          <cell r="B615">
            <v>784120</v>
          </cell>
          <cell r="C615" t="str">
            <v>REPARACION DE PSEUDOARTROSIS DE CALCANEO</v>
          </cell>
          <cell r="D615" t="str">
            <v>Honorarios de profesional especialista; apoyo anestesico (cuando se requiere); salas dotadas para tal fin; dotación de materiales, insumo y medicamentos propios para la actividad</v>
          </cell>
          <cell r="E615" t="str">
            <v>X</v>
          </cell>
          <cell r="G615">
            <v>4605250</v>
          </cell>
        </row>
        <row r="616">
          <cell r="B616">
            <v>784121</v>
          </cell>
          <cell r="C616" t="str">
            <v>REPARACION DE PSEUDOARTROSIS DE HUESOS DEL TARSO</v>
          </cell>
          <cell r="D616" t="str">
            <v>Honorarios de profesional especialista; apoyo anestesico (cuando se requiere); salas dotadas para tal fin; dotación de materiales, insumo y medicamentos propios para la actividad</v>
          </cell>
          <cell r="E616" t="str">
            <v>X</v>
          </cell>
          <cell r="G616">
            <v>4605250</v>
          </cell>
        </row>
        <row r="617">
          <cell r="B617">
            <v>784122</v>
          </cell>
          <cell r="C617" t="str">
            <v>REPARACION DE PSEUDOARTROSIS DE METATARSIANOS</v>
          </cell>
          <cell r="D617" t="str">
            <v>Honorarios de profesional especialista; apoyo anestesico (cuando se requiere); salas dotadas para tal fin; dotación de materiales, insumo y medicamentos propios para la actividad</v>
          </cell>
          <cell r="E617" t="str">
            <v>X</v>
          </cell>
          <cell r="G617">
            <v>4605250</v>
          </cell>
        </row>
        <row r="618">
          <cell r="B618">
            <v>784123</v>
          </cell>
          <cell r="C618" t="str">
            <v>REPARACION DE PSEUDOARTROSIS DE FALANGES DE PIE</v>
          </cell>
          <cell r="D618" t="str">
            <v>Honorarios de profesional especialista; apoyo anestesico (cuando se requiere); salas dotadas para tal fin; dotación de materiales, insumo y medicamentos propios para la actividad</v>
          </cell>
          <cell r="E618" t="str">
            <v>X</v>
          </cell>
          <cell r="G618">
            <v>4605250</v>
          </cell>
        </row>
        <row r="619">
          <cell r="B619">
            <v>785101</v>
          </cell>
          <cell r="C619" t="str">
            <v>FIJACION INTERNA SIN REDUCCION DE FRACTURA EN ESCAPULA, CLAVICULA O TORAX (COSTILLAS Y ESTERNON)</v>
          </cell>
          <cell r="D619" t="str">
            <v>Honorarios de profesional especialista; apoyo anestesico (cuando se requiere); salas dotadas para tal fin; dotación de materiales, insumo y medicamentos propios para la actividad</v>
          </cell>
          <cell r="E619" t="str">
            <v>X</v>
          </cell>
          <cell r="G619">
            <v>5300000</v>
          </cell>
        </row>
        <row r="620">
          <cell r="B620">
            <v>785201</v>
          </cell>
          <cell r="C620" t="str">
            <v>FIJACION INTERNA SIN REDUCCION DE FRACTURA DE HUMERO</v>
          </cell>
          <cell r="D620" t="str">
            <v>Honorarios de profesional especialista; apoyo anestesico (cuando se requiere); salas dotadas para tal fin; dotación de materiales, insumo y medicamentos propios para la actividad</v>
          </cell>
          <cell r="E620" t="str">
            <v>X</v>
          </cell>
          <cell r="G620">
            <v>7890600</v>
          </cell>
        </row>
        <row r="621">
          <cell r="B621">
            <v>785301</v>
          </cell>
          <cell r="C621" t="str">
            <v>FIJACION INTERNA SIN REDUCCION DE FRACTURA DE RADIO O CUBITO</v>
          </cell>
          <cell r="D621" t="str">
            <v>Honorarios de profesional especialista; apoyo anestesico (cuando se requiere); salas dotadas para tal fin; dotación de materiales, insumo y medicamentos propios para la actividad</v>
          </cell>
          <cell r="E621" t="str">
            <v>X</v>
          </cell>
          <cell r="G621">
            <v>2490900</v>
          </cell>
        </row>
        <row r="622">
          <cell r="B622">
            <v>785401</v>
          </cell>
          <cell r="C622" t="str">
            <v>FIJACION INTERNA SIN REDUCCION DE FRACTURA DE CARPIANOS O METACARPIANOS</v>
          </cell>
          <cell r="D622" t="str">
            <v>Honorarios de profesional especialista; apoyo anestesico (cuando se requiere); salas dotadas para tal fin; dotación de materiales, insumo y medicamentos propios para la actividad</v>
          </cell>
          <cell r="E622" t="str">
            <v>X</v>
          </cell>
          <cell r="G622">
            <v>3323600</v>
          </cell>
        </row>
        <row r="623">
          <cell r="B623">
            <v>785501</v>
          </cell>
          <cell r="C623" t="str">
            <v>FIJACION INTERNA SIN REDUCCION DE FRACTURA DE FEMUR</v>
          </cell>
          <cell r="D623" t="str">
            <v>Honorarios de profesional especialista; apoyo anestesico (cuando se requiere); salas dotadas para tal fin; dotación de materiales, insumo y medicamentos propios para la actividad</v>
          </cell>
          <cell r="E623" t="str">
            <v>X</v>
          </cell>
          <cell r="G623">
            <v>2181400</v>
          </cell>
        </row>
        <row r="624">
          <cell r="B624">
            <v>785601</v>
          </cell>
          <cell r="C624" t="str">
            <v>FIJACION INTERNA SIN REDUCCION DE FRACTURA DE ROTULA</v>
          </cell>
          <cell r="D624" t="str">
            <v>Honorarios de profesional especialista; apoyo anestesico (cuando se requiere); salas dotadas para tal fin; dotación de materiales, insumo y medicamentos propios para la actividad</v>
          </cell>
          <cell r="E624" t="str">
            <v>X</v>
          </cell>
          <cell r="G624">
            <v>3817100</v>
          </cell>
        </row>
        <row r="625">
          <cell r="B625">
            <v>785801</v>
          </cell>
          <cell r="C625" t="str">
            <v>FIJACION INTERNA SIN REDUCCION DE FRACTURA DE TARSIANOS O METATARSIANOS</v>
          </cell>
          <cell r="D625" t="str">
            <v>Honorarios de profesional especialista; apoyo anestesico (cuando se requiere); salas dotadas para tal fin; dotación de materiales, insumo y medicamentos propios para la actividad</v>
          </cell>
          <cell r="E625" t="str">
            <v>X</v>
          </cell>
          <cell r="G625">
            <v>2181400</v>
          </cell>
        </row>
        <row r="626">
          <cell r="B626">
            <v>785901</v>
          </cell>
          <cell r="C626" t="str">
            <v>FIJACION INTERNA SIN REDUCCION DE FRACTURA DE FALANGES DE PIE O DE MANO</v>
          </cell>
          <cell r="D626" t="str">
            <v>Honorarios de profesional especialista; apoyo anestesico (cuando se requiere); salas dotadas para tal fin; dotación de materiales, insumo y medicamentos propios para la actividad</v>
          </cell>
          <cell r="E626" t="str">
            <v>X</v>
          </cell>
          <cell r="G626">
            <v>4678000</v>
          </cell>
        </row>
        <row r="627">
          <cell r="B627">
            <v>786001</v>
          </cell>
          <cell r="C627" t="str">
            <v>EXTRACCION DE DISPOSITIVO IMPLANTADO EN HUESO NO ESPECIFICADO</v>
          </cell>
          <cell r="D627" t="str">
            <v>Honorarios de profesional especialista; apoyo anestesico (cuando se requiere); salas dotadas para tal fin; dotación de materiales, insumo y medicamentos propios para la actividad</v>
          </cell>
          <cell r="E627" t="str">
            <v>X</v>
          </cell>
          <cell r="G627">
            <v>1736750</v>
          </cell>
        </row>
        <row r="628">
          <cell r="B628">
            <v>786002</v>
          </cell>
          <cell r="C628" t="str">
            <v>EXTRACCION DE CUERPO EXTRANO EN HUESO NO ESPECIFICADO, VIA ABIERTA</v>
          </cell>
          <cell r="D628" t="str">
            <v>Honorarios de profesional especialista; apoyo anestesico (cuando se requiere); salas dotadas para tal fin; dotación de materiales, insumo y medicamentos propios para la actividad</v>
          </cell>
          <cell r="E628" t="str">
            <v>X</v>
          </cell>
          <cell r="G628">
            <v>1736750</v>
          </cell>
        </row>
        <row r="629">
          <cell r="B629">
            <v>786101</v>
          </cell>
          <cell r="C629" t="str">
            <v>EXTRACCION DE DISPOSITIVO IMPLANTADO EN ESCAPULA, CLAVICULA O TORAX (COSTILLAS Y ESTERNON)</v>
          </cell>
          <cell r="D629" t="str">
            <v>Honorarios de profesional especialista; salas dotadas para tal fin; dotación de materiales, insumo y medicamentos propios para la actividad</v>
          </cell>
          <cell r="E629" t="str">
            <v>X</v>
          </cell>
          <cell r="G629">
            <v>1758600</v>
          </cell>
        </row>
        <row r="630">
          <cell r="B630">
            <v>786102</v>
          </cell>
          <cell r="C630" t="str">
            <v>EXTRACCION DE CUERPO EXTRANO EN ESCAPULA, CLAVICULA O TORAX (COSTILLAS Y ESTERNON), VIA ABIERTA</v>
          </cell>
          <cell r="D630" t="str">
            <v>Honorarios de profesional especialista; apoyo anestesico (cuando se requiere); salas dotadas para tal fin; dotación de materiales, insumo y medicamentos propios para la actividad</v>
          </cell>
          <cell r="E630" t="str">
            <v>X</v>
          </cell>
          <cell r="G630">
            <v>1758600</v>
          </cell>
        </row>
        <row r="631">
          <cell r="B631">
            <v>786201</v>
          </cell>
          <cell r="C631" t="str">
            <v>EXTRACCION DE DISPOSITIVO IMPLANTADO EN HUMERO</v>
          </cell>
          <cell r="D631" t="str">
            <v>Honorarios de profesional especialista; apoyo anestesico (cuando se requiere); salas dotadas para tal fin; dotación de materiales, insumo y medicamentos propios para la actividad</v>
          </cell>
          <cell r="E631" t="str">
            <v>X</v>
          </cell>
          <cell r="G631">
            <v>740625</v>
          </cell>
        </row>
        <row r="632">
          <cell r="B632">
            <v>786202</v>
          </cell>
          <cell r="C632" t="str">
            <v>EXTRACCION DE CUERPO EXTRANO EN HUMERO, VIA ABIERTA</v>
          </cell>
          <cell r="D632" t="str">
            <v>Honorarios de profesional especialista; apoyo anestesico (cuando se requiere); salas dotadas para tal fin; dotación de materiales, insumo y medicamentos propios para la actividad</v>
          </cell>
          <cell r="E632" t="str">
            <v>X</v>
          </cell>
          <cell r="G632">
            <v>2243250</v>
          </cell>
        </row>
        <row r="633">
          <cell r="B633">
            <v>786301</v>
          </cell>
          <cell r="C633" t="str">
            <v>EXTRACCION DE DISPOSITIVO IMPLANTADO EN RADIO O CUBITO</v>
          </cell>
          <cell r="D633" t="str">
            <v>Honorarios de profesional especialista; apoyo anestesico (cuando se requiere); salas dotadas para tal fin; dotación de materiales, insumo y medicamentos propios para la actividad</v>
          </cell>
          <cell r="E633" t="str">
            <v>X</v>
          </cell>
          <cell r="G633">
            <v>1260125</v>
          </cell>
        </row>
        <row r="634">
          <cell r="B634">
            <v>786302</v>
          </cell>
          <cell r="C634" t="str">
            <v>EXTRACCION DE CUERPO EXTRANO EN RADIO O CUBITO, VIA ABIERTA</v>
          </cell>
          <cell r="D634" t="str">
            <v>Honorarios de profesional especialista; apoyo anestesico (cuando se requiere); salas dotadas para tal fin; dotación de materiales, insumo y medicamentos propios para la actividad</v>
          </cell>
          <cell r="E634" t="str">
            <v>X</v>
          </cell>
          <cell r="G634">
            <v>1260125</v>
          </cell>
        </row>
        <row r="635">
          <cell r="B635">
            <v>786401</v>
          </cell>
          <cell r="C635" t="str">
            <v>EXTRACCION DE DISPOSITIVO IMPLANTADO EN CARPIANOS O METACARPIANOS (UNO O MAS)</v>
          </cell>
          <cell r="D635" t="str">
            <v>Honorarios de profesional especialista; apoyo anestesico (cuando se requiere); salas dotadas para tal fin; dotación de materiales, insumo y medicamentos propios para la actividad</v>
          </cell>
          <cell r="E635" t="str">
            <v>X</v>
          </cell>
          <cell r="G635">
            <v>1785100</v>
          </cell>
        </row>
        <row r="636">
          <cell r="B636">
            <v>786402</v>
          </cell>
          <cell r="C636" t="str">
            <v>EXTRACCION DE CUERPO EXTRANO EN CARPIANOS O METACARPIANOS (UNO O MAS), VIA ABIERTA</v>
          </cell>
          <cell r="D636" t="str">
            <v>Honorarios de profesional especialista; apoyo anestesico (cuando se requiere); salas dotadas para tal fin; dotación de materiales, insumo y medicamentos propios para la actividad</v>
          </cell>
          <cell r="E636" t="str">
            <v>X</v>
          </cell>
          <cell r="G636">
            <v>1785100</v>
          </cell>
        </row>
        <row r="637">
          <cell r="B637">
            <v>786501</v>
          </cell>
          <cell r="C637" t="str">
            <v>EXTRACCION DE DISPOSITIVO IMPLANTADO EN FEMUR</v>
          </cell>
          <cell r="D637" t="str">
            <v>Honorarios de profesional especialista; apoyo anestesico (cuando se requiere); salas dotadas para tal fin; dotación de materiales, insumo y medicamentos propios para la actividad</v>
          </cell>
          <cell r="E637" t="str">
            <v>X</v>
          </cell>
          <cell r="G637">
            <v>740625</v>
          </cell>
        </row>
        <row r="638">
          <cell r="B638">
            <v>786502</v>
          </cell>
          <cell r="C638" t="str">
            <v>EXTRACCION DE CUERPO EXTRANO EN FEMUR, VIA ABIERTA</v>
          </cell>
          <cell r="D638" t="str">
            <v>Honorarios de profesional especialista; apoyo anestesico (cuando se requiere); salas dotadas para tal fin; dotación de materiales, insumo y medicamentos propios para la actividad</v>
          </cell>
          <cell r="E638" t="str">
            <v>X</v>
          </cell>
          <cell r="G638">
            <v>2465625</v>
          </cell>
        </row>
        <row r="639">
          <cell r="B639">
            <v>786601</v>
          </cell>
          <cell r="C639" t="str">
            <v>EXTRACCION DE DISPOSITIVO IMPLANTADO EN ROTULA</v>
          </cell>
          <cell r="D639" t="str">
            <v>Honorarios de profesional especialista; apoyo anestesico (cuando se requiere); salas dotadas para tal fin; dotación de materiales, insumo y medicamentos propios para la actividad</v>
          </cell>
          <cell r="E639" t="str">
            <v>X</v>
          </cell>
          <cell r="G639">
            <v>995375</v>
          </cell>
        </row>
        <row r="640">
          <cell r="B640">
            <v>786602</v>
          </cell>
          <cell r="C640" t="str">
            <v>EXTRACCION DE CUERPO EXTRANO EN ROTULA, VIA ABIERTA</v>
          </cell>
          <cell r="D640" t="str">
            <v>Honorarios de profesional especialista; apoyo anestesico (cuando se requiere); salas dotadas para tal fin; dotación de materiales, insumo y medicamentos propios para la actividad</v>
          </cell>
          <cell r="E640" t="str">
            <v>X</v>
          </cell>
          <cell r="G640">
            <v>995375</v>
          </cell>
        </row>
        <row r="641">
          <cell r="B641">
            <v>786701</v>
          </cell>
          <cell r="C641" t="str">
            <v>EXTRACCION DE DISPOSITIVO IMPLANTADO EN TIBIA O PERONE</v>
          </cell>
          <cell r="D641" t="str">
            <v>Honorarios de profesional especialista; apoyo anestesico (cuando se requiere); salas dotadas para tal fin; dotación de materiales, insumo y medicamentos propios para la actividad</v>
          </cell>
          <cell r="E641" t="str">
            <v>X</v>
          </cell>
          <cell r="G641">
            <v>1260125</v>
          </cell>
        </row>
        <row r="642">
          <cell r="B642">
            <v>786702</v>
          </cell>
          <cell r="C642" t="str">
            <v>EXTRACCION DE CUERPO EXTRANO EN TIBIA O PERONE, VIA ABIERTA</v>
          </cell>
          <cell r="D642" t="str">
            <v>Honorarios de profesional especialista; apoyo anestesico (cuando se requiere); salas dotadas para tal fin; dotación de materiales, insumo y medicamentos propios para la actividad</v>
          </cell>
          <cell r="E642" t="str">
            <v>X</v>
          </cell>
          <cell r="G642">
            <v>2465625</v>
          </cell>
        </row>
        <row r="643">
          <cell r="B643">
            <v>786801</v>
          </cell>
          <cell r="C643" t="str">
            <v>EXTRACCION DE DISPOSITIVO IMPLANTADO EN TARSIANOS O METATARSIANOS (CADA UNO)</v>
          </cell>
          <cell r="D643" t="str">
            <v>Honorarios de profesional especialista; apoyo anestesico (cuando se requiere); salas dotadas para tal fin; dotación de materiales, insumo y medicamentos propios para la actividad</v>
          </cell>
          <cell r="E643" t="str">
            <v>X</v>
          </cell>
          <cell r="G643">
            <v>1260125</v>
          </cell>
        </row>
        <row r="644">
          <cell r="B644">
            <v>786802</v>
          </cell>
          <cell r="C644" t="str">
            <v>EXTRACCION DE CUERPO EXTRANO EN TARSIANOS O METATARSIANOS (CADA UNO) VIA ABIERTA</v>
          </cell>
          <cell r="D644" t="str">
            <v>Honorarios de profesional especialista; apoyo anestesico (cuando se requiere); salas dotadas para tal fin; dotación de materiales, insumo y medicamentos propios para la actividad</v>
          </cell>
          <cell r="E644" t="str">
            <v>X</v>
          </cell>
          <cell r="G644">
            <v>1260125</v>
          </cell>
        </row>
        <row r="645">
          <cell r="B645">
            <v>786901</v>
          </cell>
          <cell r="C645" t="str">
            <v>EXTRACCION DE DISPOSITIVO IMPLANTADO EN FALANGES (UNO O MAS) DE MANO</v>
          </cell>
          <cell r="D645" t="str">
            <v>Honorarios de profesional especialista; apoyo anestesico (cuando se requiere); salas dotadas para tal fin; dotación de materiales, insumo y medicamentos propios para la actividad</v>
          </cell>
          <cell r="E645" t="str">
            <v>X</v>
          </cell>
          <cell r="G645">
            <v>1785100</v>
          </cell>
        </row>
        <row r="646">
          <cell r="B646">
            <v>786902</v>
          </cell>
          <cell r="C646" t="str">
            <v>EXTRACCION DE CUERPO EXTRANO EN FALANGES (UNO O MAS) DE MANO, VIA ABIERTA</v>
          </cell>
          <cell r="D646" t="str">
            <v>Honorarios de profesional especialista; apoyo anestesico (cuando se requiere); salas dotadas para tal fin; dotación de materiales, insumo y medicamentos propios para la actividad</v>
          </cell>
          <cell r="E646" t="str">
            <v>X</v>
          </cell>
          <cell r="G646">
            <v>1785100</v>
          </cell>
        </row>
        <row r="647">
          <cell r="B647">
            <v>786910</v>
          </cell>
          <cell r="C647" t="str">
            <v>EXTRACCION DE DISPOSITIVO IMPLANTADO EN FALANGES (UNO O MAS) DE PIE</v>
          </cell>
          <cell r="D647" t="str">
            <v>Honorarios de profesional especialista; apoyo anestesico (cuando se requiere); salas dotadas para tal fin; dotación de materiales, insumo y medicamentos propios para la actividad</v>
          </cell>
          <cell r="E647" t="str">
            <v>X</v>
          </cell>
          <cell r="G647">
            <v>1260125</v>
          </cell>
        </row>
        <row r="648">
          <cell r="B648">
            <v>786911</v>
          </cell>
          <cell r="C648" t="str">
            <v>EXTRACCION DE CUERPO EXTRANO EN FALANGES (UNO O MAS) DE PIE, VIA ABIERTA</v>
          </cell>
          <cell r="D648" t="str">
            <v>Honorarios de profesional especialista; apoyo anestesico (cuando se requiere); salas dotadas para tal fin; dotación de materiales, insumo y medicamentos propios para la actividad</v>
          </cell>
          <cell r="E648" t="str">
            <v>X</v>
          </cell>
          <cell r="G648">
            <v>1260125</v>
          </cell>
        </row>
        <row r="649">
          <cell r="B649">
            <v>786920</v>
          </cell>
          <cell r="C649" t="str">
            <v>EXTRACCION DE DISPOSITIVO IMPLANTADO EN HUESOS PELVIANOS</v>
          </cell>
          <cell r="D649" t="str">
            <v>Honorarios de profesional especialista; apoyo anestesico (cuando se requiere); salas dotadas para tal fin; dotación de materiales, insumo y medicamentos propios para la actividad</v>
          </cell>
          <cell r="E649" t="str">
            <v>X</v>
          </cell>
          <cell r="G649">
            <v>1758600</v>
          </cell>
        </row>
        <row r="650">
          <cell r="B650">
            <v>786921</v>
          </cell>
          <cell r="C650" t="str">
            <v>EXTRACCION DE CUERPO EXTRANO EN HUESOS PELVIANOS, VIA ABIERTA</v>
          </cell>
          <cell r="D650" t="str">
            <v>Honorarios de profesional especialista; apoyo anestesico (cuando se requiere); salas dotadas para tal fin; dotación de materiales, insumo y medicamentos propios para la actividad</v>
          </cell>
          <cell r="E650" t="str">
            <v>X</v>
          </cell>
          <cell r="G650">
            <v>1758600</v>
          </cell>
        </row>
        <row r="651">
          <cell r="B651">
            <v>786930</v>
          </cell>
          <cell r="C651" t="str">
            <v>EXTRACCION DE DISPOSITIVO IMPLANTADO EN COLUMNA VERTEBRAL, VIA ANTERIOR</v>
          </cell>
          <cell r="D651" t="str">
            <v>Honorarios de profesional especialista; apoyo anestesico (cuando se requiere); salas dotadas para tal fin; dotación de materiales, insumo y medicamentos propios para la actividad</v>
          </cell>
          <cell r="E651" t="str">
            <v>X</v>
          </cell>
          <cell r="G651">
            <v>7890600</v>
          </cell>
        </row>
        <row r="652">
          <cell r="B652">
            <v>786931</v>
          </cell>
          <cell r="C652" t="str">
            <v>EXTRACCION DE CUERPO EXTRANO EN COLUMNA VERTEBRAL O TEJIDO PARAVERTEBRAL VIA ANTERIOR</v>
          </cell>
          <cell r="D652" t="str">
            <v>Honorarios de profesional especialista; apoyo anestesico (cuando se requiere); salas dotadas para tal fin; dotación de materiales, insumo y medicamentos propios para la actividad</v>
          </cell>
          <cell r="F652" t="str">
            <v>X</v>
          </cell>
        </row>
        <row r="653">
          <cell r="B653">
            <v>786932</v>
          </cell>
          <cell r="C653" t="str">
            <v>EXTRACCION DE CUERPO EXTRANO EN COLUMNA VERTEBRAL O TEJIDO PARAVERTEBRAL VIA LATERAL</v>
          </cell>
          <cell r="D653" t="str">
            <v>Honorarios de profesional especialista; apoyo anestesico (cuando se requiere); salas dotadas para tal fin; dotación de materiales, insumo y medicamentos propios para la actividad</v>
          </cell>
          <cell r="F653" t="str">
            <v>X</v>
          </cell>
        </row>
        <row r="654">
          <cell r="B654">
            <v>786935</v>
          </cell>
          <cell r="C654" t="str">
            <v>EXTRACCION DE DISPOSITIVO IMPLANTADO EN COLUMNA VERTEBRAL, VIA POSTERIOR</v>
          </cell>
          <cell r="D654" t="str">
            <v>Honorarios de profesional especialista; apoyo anestesico (cuando se requiere); salas dotadas para tal fin; dotación de materiales, insumo y medicamentos propios para la actividad</v>
          </cell>
          <cell r="F654" t="str">
            <v>X</v>
          </cell>
        </row>
        <row r="655">
          <cell r="B655">
            <v>786936</v>
          </cell>
          <cell r="C655" t="str">
            <v>EXTRACCION DE CUERPO EXTRANO EN COLUMNA VERTEBRAL O TEJIDO PARAVERTEBRAL VIA POSTERIOR</v>
          </cell>
          <cell r="D655" t="str">
            <v>Honorarios de profesional especialista; apoyo anestesico (cuando se requiere); salas dotadas para tal fin; dotación de materiales, insumo y medicamentos propios para la actividad</v>
          </cell>
          <cell r="F655" t="str">
            <v>X</v>
          </cell>
        </row>
        <row r="656">
          <cell r="B656">
            <v>787101</v>
          </cell>
          <cell r="C656" t="str">
            <v>OSTEOCLASTIA DE ESCAPULA, CLAVICULA O TORAX (COSTILLAS Y ESTERNON)</v>
          </cell>
          <cell r="D656" t="str">
            <v>Honorarios de profesional especialista; apoyo anestesico (cuando se requiere); salas dotadas para tal fin; dotación de materiales, insumo y medicamentos propios para la actividad</v>
          </cell>
          <cell r="E656" t="str">
            <v>X</v>
          </cell>
          <cell r="G656">
            <v>2490900</v>
          </cell>
        </row>
        <row r="657">
          <cell r="B657">
            <v>787201</v>
          </cell>
          <cell r="C657" t="str">
            <v>OSTEOCLASTIA DE HUMERO</v>
          </cell>
          <cell r="D657" t="str">
            <v>Honorarios de profesional especialista; apoyo anestesico (cuando se requiere); salas dotadas para tal fin; dotación de materiales, insumo y medicamentos propios para la actividad</v>
          </cell>
          <cell r="E657" t="str">
            <v>X</v>
          </cell>
          <cell r="G657">
            <v>2490900</v>
          </cell>
        </row>
        <row r="658">
          <cell r="B658">
            <v>787301</v>
          </cell>
          <cell r="C658" t="str">
            <v>OSTEOCLASTIA DE RADIO O CUBITO</v>
          </cell>
          <cell r="D658" t="str">
            <v>Honorarios de profesional especialista; apoyo anestesico (cuando se requiere); salas dotadas para tal fin; dotación de materiales, insumo y medicamentos propios para la actividad</v>
          </cell>
          <cell r="E658" t="str">
            <v>X</v>
          </cell>
          <cell r="G658">
            <v>2490900</v>
          </cell>
        </row>
        <row r="659">
          <cell r="B659">
            <v>787401</v>
          </cell>
          <cell r="C659" t="str">
            <v>OSTEOCLASTIA DE CARPIANOS O METACARPIANOS</v>
          </cell>
          <cell r="D659" t="str">
            <v>Honorarios de profesional especialista; apoyo anestesico (cuando se requiere); salas dotadas para tal fin; dotación de materiales, insumo y medicamentos propios para la actividad</v>
          </cell>
          <cell r="E659" t="str">
            <v>X</v>
          </cell>
          <cell r="G659">
            <v>2490900</v>
          </cell>
        </row>
        <row r="660">
          <cell r="B660">
            <v>787501</v>
          </cell>
          <cell r="C660" t="str">
            <v>OSTEOCLASTIA DE FEMUR</v>
          </cell>
          <cell r="D660" t="str">
            <v>Honorarios de profesional especialista; apoyo anestesico (cuando se requiere); salas dotadas para tal fin; dotación de materiales, insumo y medicamentos propios para la actividad</v>
          </cell>
          <cell r="E660" t="str">
            <v>X</v>
          </cell>
          <cell r="G660">
            <v>3323600</v>
          </cell>
        </row>
        <row r="661">
          <cell r="B661">
            <v>787601</v>
          </cell>
          <cell r="C661" t="str">
            <v>OSTEOCLASTIA DE ROTULA</v>
          </cell>
          <cell r="D661" t="str">
            <v>Honorarios de profesional especialista; apoyo anestesico (cuando se requiere); salas dotadas para tal fin; dotación de materiales, insumo y medicamentos propios para la actividad</v>
          </cell>
          <cell r="E661" t="str">
            <v>X</v>
          </cell>
          <cell r="G661">
            <v>4678000</v>
          </cell>
        </row>
        <row r="662">
          <cell r="B662">
            <v>787701</v>
          </cell>
          <cell r="C662" t="str">
            <v>OSTEOCLASTIA DE TIBIA O PERONE</v>
          </cell>
          <cell r="D662" t="str">
            <v>Honorarios de profesional especialista; apoyo anestesico (cuando se requiere); salas dotadas para tal fin; dotación de materiales, insumo y medicamentos propios para la actividad</v>
          </cell>
          <cell r="E662" t="str">
            <v>X</v>
          </cell>
          <cell r="G662">
            <v>3817100</v>
          </cell>
        </row>
        <row r="663">
          <cell r="B663">
            <v>787801</v>
          </cell>
          <cell r="C663" t="str">
            <v>OSTEOCLASTIA DE TARSIANOS O METATARSIANOS</v>
          </cell>
          <cell r="D663" t="str">
            <v>Honorarios de profesional especialista; apoyo anestesico (cuando se requiere); salas dotadas para tal fin; dotación de materiales, insumo y medicamentos propios para la actividad</v>
          </cell>
          <cell r="E663" t="str">
            <v>X</v>
          </cell>
          <cell r="G663">
            <v>4678000</v>
          </cell>
        </row>
        <row r="664">
          <cell r="B664">
            <v>787901</v>
          </cell>
          <cell r="C664" t="str">
            <v>OSTEOCLASTIA DE FALANGES (UNO O MAS) DE MANO</v>
          </cell>
          <cell r="D664" t="str">
            <v>Honorarios de profesional especialista; apoyo anestesico (cuando se requiere); salas dotadas para tal fin; dotación de materiales, insumo y medicamentos propios para la actividad</v>
          </cell>
          <cell r="E664" t="str">
            <v>X</v>
          </cell>
          <cell r="G664">
            <v>3150200</v>
          </cell>
        </row>
        <row r="665">
          <cell r="B665">
            <v>787902</v>
          </cell>
          <cell r="C665" t="str">
            <v>OSTEOCLASTIA DE FALANGES (UNO O MAS) DE PIE</v>
          </cell>
          <cell r="D665" t="str">
            <v>Honorarios de profesional especialista; apoyo anestesico (cuando se requiere); salas dotadas para tal fin; dotación de materiales, insumo y medicamentos propios para la actividad</v>
          </cell>
          <cell r="E665" t="str">
            <v>X</v>
          </cell>
          <cell r="G665">
            <v>2243250</v>
          </cell>
        </row>
        <row r="666">
          <cell r="B666">
            <v>789201</v>
          </cell>
          <cell r="C666" t="str">
            <v>INSERCION DE ESTIMULADOR DEL CRECIMIENTOOSEO DE HUMERO</v>
          </cell>
          <cell r="D666" t="str">
            <v>Honorarios de profesional especialista; apoyo anestesico (cuando se requiere); salas dotadas para tal fin; dotación de materiales, insumo y medicamentos propios para la actividad</v>
          </cell>
          <cell r="F666" t="str">
            <v>X</v>
          </cell>
          <cell r="G666" t="e">
            <v>#N/A</v>
          </cell>
        </row>
        <row r="667">
          <cell r="B667">
            <v>789301</v>
          </cell>
          <cell r="C667" t="str">
            <v>INSERCION DE ESTIMULADOR DE CRECIMIENTOOSEO DE CUBITO</v>
          </cell>
          <cell r="D667" t="str">
            <v>Honorarios de profesional especialista; apoyo anestesico (cuando se requiere); salas dotadas para tal fin; dotación de materiales, insumo y medicamentos propios para la actividad</v>
          </cell>
          <cell r="F667" t="str">
            <v>X</v>
          </cell>
          <cell r="G667" t="e">
            <v>#N/A</v>
          </cell>
        </row>
        <row r="668">
          <cell r="B668">
            <v>789302</v>
          </cell>
          <cell r="C668" t="str">
            <v>INSERCION DE ESTIMULADOR DE CRECIMIENTOOSEO DE RADIO</v>
          </cell>
          <cell r="D668" t="str">
            <v>Honorarios de profesional especialista; apoyo anestesico (cuando se requiere); salas dotadas para tal fin; dotación de materiales, insumo y medicamentos propios para la actividad</v>
          </cell>
          <cell r="F668" t="str">
            <v>X</v>
          </cell>
          <cell r="G668" t="e">
            <v>#N/A</v>
          </cell>
        </row>
        <row r="669">
          <cell r="B669">
            <v>789303</v>
          </cell>
          <cell r="C669" t="str">
            <v>INSERCION DE ESTIMULADOR DE CRECIMIENTOOSEO DE RADIO Y CUBITO</v>
          </cell>
          <cell r="D669" t="str">
            <v>Honorarios de profesional especialista; apoyo anestesico (cuando se requiere); salas dotadas para tal fin; dotación de materiales, insumo y medicamentos propios para la actividad</v>
          </cell>
          <cell r="F669" t="str">
            <v>X</v>
          </cell>
          <cell r="G669" t="e">
            <v>#N/A</v>
          </cell>
        </row>
        <row r="670">
          <cell r="B670">
            <v>789401</v>
          </cell>
          <cell r="C670" t="str">
            <v>INSERCION DE ESTIMULADOR DE CRECIMIENTOOSEO DE CARPIANOS</v>
          </cell>
          <cell r="D670" t="str">
            <v>Honorarios de profesional especialista; apoyo anestesico (cuando se requiere); salas dotadas para tal fin; dotación de materiales, insumo y medicamentos propios para la actividad</v>
          </cell>
          <cell r="F670" t="str">
            <v>X</v>
          </cell>
          <cell r="G670" t="e">
            <v>#N/A</v>
          </cell>
        </row>
        <row r="671">
          <cell r="B671">
            <v>789402</v>
          </cell>
          <cell r="C671" t="str">
            <v>INSERCION DE ESTIMULADOR DE CRECIMIENTOOSEO DE METACARPIANOS</v>
          </cell>
          <cell r="D671" t="str">
            <v>Honorarios de profesional especialista; apoyo anestesico (cuando se requiere); salas dotadas para tal fin; dotación de materiales, insumo y medicamentos propios para la actividad</v>
          </cell>
          <cell r="F671" t="str">
            <v>X</v>
          </cell>
          <cell r="G671" t="e">
            <v>#N/A</v>
          </cell>
        </row>
        <row r="672">
          <cell r="B672">
            <v>789403</v>
          </cell>
          <cell r="C672" t="str">
            <v>INSERCION DE ESTIMULADOR DE CRECIMIENTOOSEO DE CARPIANOS Y METACARPIANOS</v>
          </cell>
          <cell r="D672" t="str">
            <v>Honorarios de profesional especialista; apoyo anestesico (cuando se requiere); salas dotadas para tal fin; dotación de materiales, insumo y medicamentos propios para la actividad</v>
          </cell>
          <cell r="F672" t="str">
            <v>X</v>
          </cell>
          <cell r="G672" t="e">
            <v>#N/A</v>
          </cell>
        </row>
        <row r="673">
          <cell r="B673">
            <v>789501</v>
          </cell>
          <cell r="C673" t="str">
            <v>INSERCION DE ESTIMULADOR DE CRECIMIENTOOSEO DE FEMUR</v>
          </cell>
          <cell r="D673" t="str">
            <v>Honorarios de profesional especialista; apoyo anestesico (cuando se requiere); salas dotadas para tal fin; dotación de materiales, insumo y medicamentos propios para la actividad</v>
          </cell>
          <cell r="F673" t="str">
            <v>X</v>
          </cell>
          <cell r="G673" t="e">
            <v>#N/A</v>
          </cell>
        </row>
        <row r="674">
          <cell r="B674">
            <v>789701</v>
          </cell>
          <cell r="C674" t="str">
            <v>INSERCION DE ESTIMULADOR DE CRECIMIENTOOSEO DE PERONE</v>
          </cell>
          <cell r="D674" t="str">
            <v>Honorarios de profesional especialista; apoyo anestesico (cuando se requiere); salas dotadas para tal fin; dotación de materiales, insumo y medicamentos propios para la actividad</v>
          </cell>
          <cell r="F674" t="str">
            <v>X</v>
          </cell>
          <cell r="G674" t="e">
            <v>#N/A</v>
          </cell>
        </row>
        <row r="675">
          <cell r="B675">
            <v>789702</v>
          </cell>
          <cell r="C675" t="str">
            <v>INSERCION DE ESTIMULADOR DE CRECIMIENTOOSEO DE TIBIA</v>
          </cell>
          <cell r="D675" t="str">
            <v>Honorarios de profesional especialista; apoyo anestesico (cuando se requiere); salas dotadas para tal fin; dotación de materiales, insumo y medicamentos propios para la actividad</v>
          </cell>
          <cell r="F675" t="str">
            <v>X</v>
          </cell>
          <cell r="G675" t="e">
            <v>#N/A</v>
          </cell>
        </row>
        <row r="676">
          <cell r="B676">
            <v>789703</v>
          </cell>
          <cell r="C676" t="str">
            <v>INSERCION DE ESTIMULADOR DE CRECIMIENTOOSEO DE TIBIA Y PERONE</v>
          </cell>
          <cell r="D676" t="str">
            <v>Honorarios de profesional especialista; apoyo anestesico (cuando se requiere); salas dotadas para tal fin; dotación de materiales, insumo y medicamentos propios para la actividad</v>
          </cell>
          <cell r="F676" t="str">
            <v>X</v>
          </cell>
          <cell r="G676" t="e">
            <v>#N/A</v>
          </cell>
        </row>
        <row r="677">
          <cell r="B677">
            <v>789801</v>
          </cell>
          <cell r="C677" t="str">
            <v>INSERCION DE ESTIMULADOR DE CRECIMIENTOOSEO DE TARSIANOS</v>
          </cell>
          <cell r="D677" t="str">
            <v>Honorarios de profesional especialista; apoyo anestesico (cuando se requiere); salas dotadas para tal fin; dotación de materiales, insumo y medicamentos propios para la actividad</v>
          </cell>
          <cell r="F677" t="str">
            <v>X</v>
          </cell>
          <cell r="G677" t="e">
            <v>#N/A</v>
          </cell>
        </row>
        <row r="678">
          <cell r="B678">
            <v>789802</v>
          </cell>
          <cell r="C678" t="str">
            <v>INSERCION DE ESTIMULADOR DE CRECIMIENTOOSEO DE METATARSIANOS</v>
          </cell>
          <cell r="D678" t="str">
            <v>Honorarios de profesional especialista; apoyo anestesico (cuando se requiere); salas dotadas para tal fin; dotación de materiales, insumo y medicamentos propios para la actividad</v>
          </cell>
          <cell r="F678" t="str">
            <v>X</v>
          </cell>
          <cell r="G678" t="e">
            <v>#N/A</v>
          </cell>
        </row>
        <row r="679">
          <cell r="B679">
            <v>789803</v>
          </cell>
          <cell r="C679" t="str">
            <v>INSERCION DE ESTIMULADOR DE CRECIMIENTOOSEO DE TARSIANOS Y METATARSIANOS</v>
          </cell>
          <cell r="D679" t="str">
            <v>Honorarios de profesional especialista; apoyo anestesico (cuando se requiere); salas dotadas para tal fin; dotación de materiales, insumo y medicamentos propios para la actividad</v>
          </cell>
          <cell r="F679" t="str">
            <v>X</v>
          </cell>
          <cell r="G679" t="e">
            <v>#N/A</v>
          </cell>
        </row>
        <row r="680">
          <cell r="B680">
            <v>789901</v>
          </cell>
          <cell r="C680" t="str">
            <v>INSERCION DE ESTIMULADOR DE CRECIMIENTOOSEO DE FALANGES</v>
          </cell>
          <cell r="D680" t="str">
            <v>Honorarios de profesional especialista; apoyo anestesico (cuando se requiere); salas dotadas para tal fin; dotación de materiales, insumo y medicamentos propios para la actividad</v>
          </cell>
          <cell r="F680" t="str">
            <v>X</v>
          </cell>
          <cell r="G680" t="e">
            <v>#N/A</v>
          </cell>
        </row>
        <row r="681">
          <cell r="B681">
            <v>789920</v>
          </cell>
          <cell r="C681" t="str">
            <v>INSERCION DE ESTIMULADOR DE CRECIMIENTOOSEO DE HUESOS PELVIANOS</v>
          </cell>
          <cell r="D681" t="str">
            <v>Honorarios de profesional especialista; apoyo anestesico (cuando se requiere); salas dotadas para tal fin; dotación de materiales, insumo y medicamentos propios para la actividad</v>
          </cell>
          <cell r="F681" t="str">
            <v>X</v>
          </cell>
          <cell r="G681" t="e">
            <v>#N/A</v>
          </cell>
        </row>
        <row r="682">
          <cell r="B682">
            <v>790101</v>
          </cell>
          <cell r="C682" t="str">
            <v>REDUCCION CERRADA DE FRACTURA SIN FIJACION INTERNA DE ESCAPULA, CLAVICULA O TORAX (COSTILLAS O ESTERNON)</v>
          </cell>
          <cell r="D682" t="str">
            <v>Honorarios de profesional especialista; apoyo anestesico (cuando se requiere); salas dotadas para tal fin; dotación de materiales, insumo y medicamentos propios para la actividad</v>
          </cell>
          <cell r="E682" t="str">
            <v>X</v>
          </cell>
          <cell r="G682">
            <v>5300000</v>
          </cell>
        </row>
        <row r="683">
          <cell r="B683">
            <v>790201</v>
          </cell>
          <cell r="C683" t="str">
            <v>REDUCCION CERRADA DE FRACTURA SIN FIJACION INTERNA DE HUMERO</v>
          </cell>
          <cell r="D683" t="str">
            <v>Honorarios de profesional especialista; apoyo anestesico (cuando se requiere); salas dotadas para tal fin; dotación de materiales, insumo y medicamentos propios para la actividad</v>
          </cell>
          <cell r="E683" t="str">
            <v>X</v>
          </cell>
          <cell r="G683">
            <v>5300000</v>
          </cell>
        </row>
        <row r="684">
          <cell r="B684">
            <v>790301</v>
          </cell>
          <cell r="C684" t="str">
            <v>REDUCCION CERRADA SIN FIJACION DE FRACTURA DE RADIO Y CUBITO (RADIOCUBITAL PROXIMAL O DISTAL)</v>
          </cell>
          <cell r="D684" t="str">
            <v>Honorarios de profesional especialista; apoyo anestesico (cuando se requiere); salas dotadas para tal fin; dotación de materiales, insumo y medicamentos propios para la actividad</v>
          </cell>
          <cell r="E684" t="str">
            <v>X</v>
          </cell>
          <cell r="G684">
            <v>1736750</v>
          </cell>
        </row>
        <row r="685">
          <cell r="B685">
            <v>790302</v>
          </cell>
          <cell r="C685" t="str">
            <v>REDUCCION CERRADA DE FRACTURA SIN FIJACION INTERNA DE CUBITO O RADIO</v>
          </cell>
          <cell r="D685" t="str">
            <v>Honorarios de profesional especialista; apoyo anestesico (cuando se requiere); salas dotadas para tal fin; dotación de materiales, insumo y medicamentos propios para la actividad</v>
          </cell>
          <cell r="E685" t="str">
            <v>X</v>
          </cell>
          <cell r="G685">
            <v>1736750</v>
          </cell>
        </row>
        <row r="686">
          <cell r="B686">
            <v>790401</v>
          </cell>
          <cell r="C686" t="str">
            <v>REDUCCION CERRADA DE FRACTURA SIN FIJACION DE FRACTURA DE HUESOS DEL CARPO (UNO O MAS)</v>
          </cell>
          <cell r="D686" t="str">
            <v>Honorarios de profesional especialista; apoyo anestesico (cuando se requiere); salas dotadas para tal fin; dotación de materiales, insumo y medicamentos propios para la actividad</v>
          </cell>
          <cell r="E686" t="str">
            <v>X</v>
          </cell>
          <cell r="G686">
            <v>1758200</v>
          </cell>
        </row>
        <row r="687">
          <cell r="B687">
            <v>790402</v>
          </cell>
          <cell r="C687" t="str">
            <v>REDUCCION CERRADA DE FRACTURA SIN FIJACION DE FRACTURA DE METACARPIANOS (UNO O MAS)</v>
          </cell>
          <cell r="D687" t="str">
            <v>Honorarios de profesional especialista; apoyo anestesico (cuando se requiere); salas dotadas para tal fin; dotación de materiales, insumo y medicamentos propios para la actividad</v>
          </cell>
          <cell r="E687" t="str">
            <v>X</v>
          </cell>
          <cell r="G687">
            <v>1758200</v>
          </cell>
        </row>
        <row r="688">
          <cell r="B688">
            <v>790501</v>
          </cell>
          <cell r="C688" t="str">
            <v>REDUCCION CERRADA DE FRACTURA DE FEMUR SIN FIJACION INTERNA</v>
          </cell>
          <cell r="D688" t="str">
            <v>Honorarios de profesional especialista; apoyo anestesico (cuando se requiere); salas dotadas para tal fin; dotación de materiales, insumo y medicamentos propios para la actividad</v>
          </cell>
          <cell r="E688" t="str">
            <v>X</v>
          </cell>
          <cell r="G688">
            <v>2181400</v>
          </cell>
        </row>
        <row r="689">
          <cell r="B689">
            <v>790601</v>
          </cell>
          <cell r="C689" t="str">
            <v>REDUCCION CERRADA DE FRACTURA SIN FIJACION INTERNA DE ROTULA</v>
          </cell>
          <cell r="D689" t="str">
            <v>Honorarios de profesional especialista; apoyo anestesico (cuando se requiere); salas dotadas para tal fin; dotación de materiales, insumo y medicamentos propios para la actividad</v>
          </cell>
          <cell r="E689" t="str">
            <v>X</v>
          </cell>
          <cell r="G689">
            <v>4678000</v>
          </cell>
        </row>
        <row r="690">
          <cell r="B690">
            <v>790703</v>
          </cell>
          <cell r="C690" t="str">
            <v>REDUCCION CERRADA DE FRACTURA DE TIBIA</v>
          </cell>
          <cell r="D690" t="str">
            <v>Honorarios de profesional especialista; apoyo anestesico (cuando se requiere); salas dotadas para tal fin; dotación de materiales, insumo y medicamentos propios para la actividad</v>
          </cell>
          <cell r="E690" t="str">
            <v>X</v>
          </cell>
          <cell r="G690">
            <v>2465625</v>
          </cell>
        </row>
        <row r="691">
          <cell r="B691">
            <v>790704</v>
          </cell>
          <cell r="C691" t="str">
            <v>REDUCCION CERRADA DE FRACTURA DE PERONE</v>
          </cell>
          <cell r="D691" t="str">
            <v>Honorarios de profesional especialista; apoyo anestesico (cuando se requiere); salas dotadas para tal fin; dotación de materiales, insumo y medicamentos propios para la actividad</v>
          </cell>
          <cell r="E691" t="str">
            <v>X</v>
          </cell>
          <cell r="G691">
            <v>1736750</v>
          </cell>
        </row>
        <row r="692">
          <cell r="B692">
            <v>790801</v>
          </cell>
          <cell r="C692" t="str">
            <v>REDUCCION CERRADA SIN FIJACION INTERNA FRACTURA TARSO O METATARSO</v>
          </cell>
          <cell r="D692" t="str">
            <v>Honorarios de profesional especialista; apoyo anestesico (cuando se requiere); salas dotadas para tal fin; dotación de materiales, insumo y medicamentos propios para la actividad</v>
          </cell>
          <cell r="E692" t="str">
            <v>X</v>
          </cell>
          <cell r="G692">
            <v>1736750</v>
          </cell>
        </row>
        <row r="693">
          <cell r="B693">
            <v>790901</v>
          </cell>
          <cell r="C693" t="str">
            <v>REDUCCION CERRADA DE FRACTURA SIN FIJACION INTERNA DE FALANGES DE MANO (UNA O MAS)</v>
          </cell>
          <cell r="D693" t="str">
            <v>Honorarios de profesional especialista; apoyo anestesico (cuando se requiere); salas dotadas para tal fin; dotación de materiales, insumo y medicamentos propios para la actividad</v>
          </cell>
          <cell r="E693" t="str">
            <v>X</v>
          </cell>
          <cell r="G693">
            <v>1260125</v>
          </cell>
        </row>
        <row r="694">
          <cell r="B694">
            <v>790902</v>
          </cell>
          <cell r="C694" t="str">
            <v>REDUCCION CERRADA DE FRACTURA SIN FIJACION INTERNA DE FALANGES DE PIE (UNA O MAS)</v>
          </cell>
          <cell r="D694" t="str">
            <v>Honorarios de profesional especialista; apoyo anestesico (cuando se requiere); salas dotadas para tal fin; dotación de materiales, insumo y medicamentos propios para la actividad</v>
          </cell>
          <cell r="E694" t="str">
            <v>X</v>
          </cell>
          <cell r="G694">
            <v>1758200</v>
          </cell>
        </row>
        <row r="695">
          <cell r="B695">
            <v>790920</v>
          </cell>
          <cell r="C695" t="str">
            <v>REDUCCION CERRADA DE FRACTURA SIN FIJACION INTERNA DE FRACTURA DE HUESOS PELVIANOS</v>
          </cell>
          <cell r="D695" t="str">
            <v>Honorarios de profesional especialista; apoyo anestesico (cuando se requiere); salas dotadas para tal fin; dotación de materiales, insumo y medicamentos propios para la actividad</v>
          </cell>
          <cell r="E695" t="str">
            <v>X</v>
          </cell>
          <cell r="G695">
            <v>1736750</v>
          </cell>
        </row>
        <row r="696">
          <cell r="B696">
            <v>790930</v>
          </cell>
          <cell r="C696" t="str">
            <v>REDUCCION CERRADA DE FRACTURA CERVICAL E INMOVILIZACION CON HALOYESO O HALOCHAQUETA</v>
          </cell>
          <cell r="D696" t="str">
            <v>Honorarios de profesional especialista; apoyo anestesico (cuando se requiere); salas dotadas para tal fin; dotación de materiales, insumo y medicamentos propios para la actividad</v>
          </cell>
          <cell r="F696" t="str">
            <v>X</v>
          </cell>
          <cell r="G696" t="e">
            <v>#N/A</v>
          </cell>
        </row>
        <row r="697">
          <cell r="B697">
            <v>790931</v>
          </cell>
          <cell r="C697" t="str">
            <v>REDUCCION CERRADA DE FRACTURA DE COLUMNA CERVICAL E INMOVILIZACION CON DISPOSITIVO</v>
          </cell>
          <cell r="D697" t="str">
            <v>Honorarios de profesional especialista; apoyo anestesico (cuando se requiere); salas dotadas para tal fin; dotación de materiales, insumo y medicamentos propios para la actividad</v>
          </cell>
          <cell r="E697" t="str">
            <v>X</v>
          </cell>
          <cell r="G697">
            <v>1758200</v>
          </cell>
        </row>
        <row r="698">
          <cell r="B698">
            <v>790932</v>
          </cell>
          <cell r="C698" t="str">
            <v>REDUCCION CERRADA DE FRACTURA COLUMNA VERTEBRAL (DORSAL O LUMBAR) E INMOVILIZACION</v>
          </cell>
          <cell r="D698" t="str">
            <v>Honorarios de profesional especialista; apoyo anestesico (cuando se requiere); salas dotadas para tal fin; dotación de materiales, insumo y medicamentos propios para la actividad</v>
          </cell>
          <cell r="E698" t="str">
            <v>X</v>
          </cell>
          <cell r="G698">
            <v>1758200</v>
          </cell>
        </row>
        <row r="699">
          <cell r="B699">
            <v>790933</v>
          </cell>
          <cell r="C699" t="str">
            <v>REDUCCION CERRADA DE FRACTURA DE SACRO O SACROILIACA O COCCIGEA</v>
          </cell>
          <cell r="D699" t="str">
            <v>Honorarios de profesional especialista; apoyo anestesico (cuando se requiere); salas dotadas para tal fin; dotación de materiales, insumo y medicamentos propios para la actividad</v>
          </cell>
          <cell r="E699" t="str">
            <v>X</v>
          </cell>
          <cell r="G699">
            <v>740625</v>
          </cell>
        </row>
        <row r="700">
          <cell r="B700">
            <v>791101</v>
          </cell>
          <cell r="C700" t="str">
            <v>REDUCCION INDIRECTA DE FRACTURA CON FIJACION INTERNA DE ESCAPULA CLAVICULA O TORAX (COSTILLAS Y ESTERNON)</v>
          </cell>
          <cell r="D700" t="str">
            <v>Honorarios de profesional especialista; apoyo anestesico (cuando se requiere); salas dotadas para tal fin; dotación de materiales, insumo y medicamentos propios para la actividad</v>
          </cell>
          <cell r="E700" t="str">
            <v>X</v>
          </cell>
          <cell r="G700">
            <v>1736750</v>
          </cell>
        </row>
        <row r="701">
          <cell r="B701">
            <v>791102</v>
          </cell>
          <cell r="C701" t="str">
            <v>REDUCCION INDIRECTA DE FRACTURA CON FIJACION INTERNA DE LESIONES INTRAARTICULARES DE HOMBRO VIA ARTROSCOPICA</v>
          </cell>
          <cell r="D701" t="str">
            <v>Honorarios de profesional especialista; apoyo anestesico (cuando se requiere); salas dotadas para tal fin; dotación de materiales, insumo y medicamentos propios para la actividad</v>
          </cell>
          <cell r="E701" t="str">
            <v>X</v>
          </cell>
          <cell r="G701">
            <v>7875000</v>
          </cell>
        </row>
        <row r="702">
          <cell r="B702">
            <v>791201</v>
          </cell>
          <cell r="C702" t="str">
            <v>REDUCCION INDIRECTA DE FRACTURA CON FIJACION INTERNA DE HUMERO (EPIFISIS O DIAFISIS), PERCUTANEA CON PINES</v>
          </cell>
          <cell r="D702" t="str">
            <v>Honorarios de profesional especialista; apoyo anestesico (cuando se requiere); salas dotadas para tal fin; dotación de materiales, insumo y medicamentos propios para la actividad</v>
          </cell>
          <cell r="E702" t="str">
            <v>X</v>
          </cell>
          <cell r="G702">
            <v>1736750</v>
          </cell>
        </row>
        <row r="703">
          <cell r="B703">
            <v>791301</v>
          </cell>
          <cell r="C703" t="str">
            <v>REDUCCION INDIRECTA DE FRACTURA DE CUBITO O RADIO CON FIJACION</v>
          </cell>
          <cell r="D703" t="str">
            <v>Honorarios de profesional especialista; apoyo anestesico (cuando se requiere); salas dotadas para tal fin; dotación de materiales, insumo y medicamentos propios para la actividad</v>
          </cell>
          <cell r="E703" t="str">
            <v>X</v>
          </cell>
          <cell r="G703">
            <v>1736750</v>
          </cell>
        </row>
        <row r="704">
          <cell r="B704">
            <v>791302</v>
          </cell>
          <cell r="C704" t="str">
            <v>REDUCCION INDIRECTA DE FRACTURA DE CUBITO Y RADIO CON FIJACION</v>
          </cell>
          <cell r="D704" t="str">
            <v>Honorarios de profesional especialista; apoyo anestesico (cuando se requiere); salas dotadas para tal fin; dotación de materiales, insumo y medicamentos propios para la actividad</v>
          </cell>
          <cell r="E704" t="str">
            <v>X</v>
          </cell>
          <cell r="G704">
            <v>4314750</v>
          </cell>
        </row>
        <row r="705">
          <cell r="B705">
            <v>791401</v>
          </cell>
          <cell r="C705" t="str">
            <v>FIJACION INTERNA DE FRACTURA E INESTABILIDAD DE MUNECA POR ARTROSCOPIA</v>
          </cell>
          <cell r="D705" t="str">
            <v>Honorarios de profesional especialista; apoyo anestesico (cuando se requiere); salas dotadas para tal fin; dotación de materiales, insumo y medicamentos propios para la actividad</v>
          </cell>
          <cell r="E705" t="str">
            <v>X</v>
          </cell>
          <cell r="G705">
            <v>4750600</v>
          </cell>
        </row>
        <row r="706">
          <cell r="B706">
            <v>791402</v>
          </cell>
          <cell r="C706" t="str">
            <v>REDUCCION INDIRECTA DE FRACTURA DE METACARPIANOS Y FIJACION PERCUTANEA CON DISPOSITIVO</v>
          </cell>
          <cell r="D706" t="str">
            <v>Honorarios de profesional especialista; apoyo anestesico (cuando se requiere); salas dotadas para tal fin; dotación de materiales, insumo y medicamentos propios para la actividad</v>
          </cell>
          <cell r="E706" t="str">
            <v>X</v>
          </cell>
          <cell r="G706">
            <v>1758200</v>
          </cell>
        </row>
        <row r="707">
          <cell r="B707">
            <v>791404</v>
          </cell>
          <cell r="C707" t="str">
            <v>REDUCCION DE FRACTURA DE HUESOS DE CARPO Y FIJACION PERCUTANEA CON DISPOSITIVO</v>
          </cell>
          <cell r="D707" t="str">
            <v>Honorarios de profesional especialista; apoyo anestesico (cuando se requiere); salas dotadas para tal fin; dotación de materiales, insumo y medicamentos propios para la actividad</v>
          </cell>
          <cell r="E707" t="str">
            <v>X</v>
          </cell>
          <cell r="G707">
            <v>3323600</v>
          </cell>
        </row>
        <row r="708">
          <cell r="B708">
            <v>791405</v>
          </cell>
          <cell r="C708" t="str">
            <v>REDUCCION DE FRACTURA DE HUESO DE CARPO CON DISPOSITIVO VIA ARTROSCOPICA</v>
          </cell>
          <cell r="D708" t="str">
            <v>Honorarios de profesional especialista; apoyo anestesico (cuando se requiere); salas dotadas para tal fin; dotación de materiales, insumo y medicamentos propios para la actividad</v>
          </cell>
          <cell r="E708" t="str">
            <v>X</v>
          </cell>
          <cell r="G708">
            <v>3323600</v>
          </cell>
        </row>
        <row r="709">
          <cell r="B709">
            <v>791501</v>
          </cell>
          <cell r="C709" t="str">
            <v>REDUCCION INDIRECTA CON FIJACION INTERNA DE CUELLO DE FEMUR O INTERTROCANTERICA</v>
          </cell>
          <cell r="D709" t="str">
            <v>Honorarios de profesional especialista; apoyo anestesico (cuando se requiere); salas dotadas para tal fin; dotación de materiales, insumo y medicamentos propios para la actividad</v>
          </cell>
          <cell r="F709" t="str">
            <v>X</v>
          </cell>
        </row>
        <row r="710">
          <cell r="B710">
            <v>791502</v>
          </cell>
          <cell r="C710" t="str">
            <v>REDUCCION INDIRECTA DE FRACTURA DE FEMUR SUPRACONDILEA CON FIJACION INTERNA</v>
          </cell>
          <cell r="D710" t="str">
            <v>Honorarios de profesional especialista; apoyo anestesico (cuando se requiere); salas dotadas para tal fin; dotación de materiales, insumo y medicamentos propios para la actividad</v>
          </cell>
          <cell r="F710" t="str">
            <v>X</v>
          </cell>
        </row>
        <row r="711">
          <cell r="B711">
            <v>791503</v>
          </cell>
          <cell r="C711" t="str">
            <v>REDUCCION INDIRECTA DE FRACTURA DE FEMUR SUPRACONDILEA E INTERCONDILEA CON FIJACION INTERNA</v>
          </cell>
          <cell r="D711" t="str">
            <v>Honorarios de profesional especialista; apoyo anestesico (cuando se requiere); salas dotadas para tal fin; dotación de materiales, insumo y medicamentos propios para la actividad</v>
          </cell>
          <cell r="F711" t="str">
            <v>X</v>
          </cell>
        </row>
        <row r="712">
          <cell r="B712">
            <v>791601</v>
          </cell>
          <cell r="C712" t="str">
            <v>REDUCCION INDIRECTA DE FRACTURA CON FIJACION INTERNA DE ROTULA</v>
          </cell>
          <cell r="D712" t="str">
            <v>Honorarios de profesional especialista; apoyo anestesico (cuando se requiere); salas dotadas para tal fin; dotación de materiales, insumo y medicamentos propios para la actividad</v>
          </cell>
          <cell r="E712" t="str">
            <v>X</v>
          </cell>
          <cell r="G712">
            <v>2465625</v>
          </cell>
        </row>
        <row r="713">
          <cell r="B713">
            <v>791701</v>
          </cell>
          <cell r="C713" t="str">
            <v>REDUCCION INDIRECTA DE PILON CON FIJACION EXTERNA</v>
          </cell>
          <cell r="D713" t="str">
            <v>Honorarios de profesional especialista; apoyo anestesico (cuando se requiere); salas dotadas para tal fin; dotación de materiales, insumo y medicamentos propios para la actividad</v>
          </cell>
          <cell r="E713" t="str">
            <v>X</v>
          </cell>
          <cell r="G713">
            <v>2465625</v>
          </cell>
        </row>
        <row r="714">
          <cell r="B714">
            <v>791702</v>
          </cell>
          <cell r="C714" t="str">
            <v>REDUCCION INDIRECTA DE FRACTURAS OSTEOCONDRALES O DE LA ESPINA TIBIAL CON FIJACION INTERNA VIA ARTROSCOPICA</v>
          </cell>
          <cell r="D714" t="str">
            <v>Honorarios de profesional especialista; apoyo anestesico (cuando se requiere); salas dotadas para tal fin; dotación de materiales, insumo y medicamentos propios para la actividad</v>
          </cell>
          <cell r="E714" t="str">
            <v>X</v>
          </cell>
          <cell r="G714">
            <v>3757000</v>
          </cell>
        </row>
        <row r="715">
          <cell r="B715">
            <v>791703</v>
          </cell>
          <cell r="C715" t="str">
            <v>REDUCCION INDIRECTA DE FRACTURAS DEL TERCIO PROXIMAL DE LA TIBIA CON FIJACION INTERNA</v>
          </cell>
          <cell r="D715" t="str">
            <v>Honorarios de profesional especialista; apoyo anestesico (cuando se requiere); salas dotadas para tal fin; dotación de materiales, insumo y medicamentos propios para la actividad</v>
          </cell>
          <cell r="E715" t="str">
            <v>X</v>
          </cell>
          <cell r="G715">
            <v>4314750</v>
          </cell>
        </row>
        <row r="716">
          <cell r="B716">
            <v>791704</v>
          </cell>
          <cell r="C716" t="str">
            <v>REDUCCION INDIRECTA DE FRACTURAS DE LA TIBIA DIAFISIARIA CON FIJACION INTERNA</v>
          </cell>
          <cell r="D716" t="str">
            <v>Honorarios de profesional especialista; apoyo anestesico (cuando se requiere); salas dotadas para tal fin; dotación de materiales, insumo y medicamentos propios para la actividad</v>
          </cell>
          <cell r="E716" t="str">
            <v>X</v>
          </cell>
          <cell r="G716">
            <v>4314750</v>
          </cell>
        </row>
        <row r="717">
          <cell r="B717">
            <v>791705</v>
          </cell>
          <cell r="C717" t="str">
            <v>REDUCCION INDIRECTA DE FRACTURAS DE PERONE CON FIJACION INTERNA</v>
          </cell>
          <cell r="D717" t="str">
            <v>Honorarios de profesional especialista; apoyo anestesico (cuando se requiere); salas dotadas para tal fin; dotación de materiales, insumo y medicamentos propios para la actividad</v>
          </cell>
          <cell r="E717" t="str">
            <v>X</v>
          </cell>
          <cell r="G717">
            <v>4314750</v>
          </cell>
        </row>
        <row r="718">
          <cell r="B718">
            <v>791740</v>
          </cell>
          <cell r="C718" t="str">
            <v>REVISION ENDOSCOPICA DE DISPOSITIVOS DE FIJACION (OSTEOSINTESIS) DE LAS FRACTURAS DEL TERCIO PROXIMAL DE LA TIBIA</v>
          </cell>
          <cell r="D718" t="str">
            <v>Honorarios de profesional especialista; apoyo anestesico (cuando se requiere); salas dotadas para tal fin; dotación de materiales, insumo y medicamentos propios para la actividad</v>
          </cell>
          <cell r="E718" t="str">
            <v>X</v>
          </cell>
          <cell r="G718">
            <v>7875000</v>
          </cell>
        </row>
        <row r="719">
          <cell r="B719">
            <v>791901</v>
          </cell>
          <cell r="C719" t="str">
            <v>REDUCCION INDIRECTA DE FRACTURA CON FIJACION PERCUTANEA CON DISPOSITIVO DE FALANGES DE PIE O DE MANO</v>
          </cell>
          <cell r="D719" t="str">
            <v>Honorarios de profesional especialista; apoyo anestesico (cuando se requiere); salas dotadas para tal fin; dotación de materiales, insumo y medicamentos propios para la actividad</v>
          </cell>
          <cell r="E719" t="str">
            <v>X</v>
          </cell>
          <cell r="G719">
            <v>1260125</v>
          </cell>
        </row>
        <row r="720">
          <cell r="B720">
            <v>791930</v>
          </cell>
          <cell r="C720" t="str">
            <v>REDUCCION DE FRACTURA, DESCOMPRESION CON INSTRUMENTACION, EN SEGMENTO TORACICO O LUMBAR, VIA ENDOSCOPICA</v>
          </cell>
          <cell r="D720" t="str">
            <v>Honorarios de profesional especialista; apoyo anestesico (cuando se requiere); salas dotadas para tal fin; dotación de materiales, insumo y medicamentos propios para la actividad</v>
          </cell>
          <cell r="F720" t="e">
            <v>#N/A</v>
          </cell>
          <cell r="G720" t="e">
            <v>#N/A</v>
          </cell>
        </row>
        <row r="721">
          <cell r="B721">
            <v>792101</v>
          </cell>
          <cell r="C721" t="str">
            <v>REDUCCION ABIERTA SIN FIJACION INTERNA DE FRACTURA DE UNA O MAS COSTILLAS</v>
          </cell>
          <cell r="D721" t="str">
            <v>Honorarios de profesional especialista; apoyo anestesico (cuando se requiere); salas dotadas para tal fin; dotación de materiales, insumo y medicamentos propios para la actividad</v>
          </cell>
          <cell r="F721" t="str">
            <v>X</v>
          </cell>
        </row>
        <row r="722">
          <cell r="B722">
            <v>792102</v>
          </cell>
          <cell r="C722" t="str">
            <v>REDUCCION ABIERTA SIN FIJACION INTERNA DE FRACTURA DE ESCAPULA O CLAVICULA</v>
          </cell>
          <cell r="D722" t="str">
            <v>Honorarios de profesional especialista; apoyo anestesico (cuando se requiere); salas dotadas para tal fin; dotación de materiales, insumo y medicamentos propios para la actividad</v>
          </cell>
          <cell r="E722" t="str">
            <v>X</v>
          </cell>
          <cell r="G722">
            <v>1736750</v>
          </cell>
        </row>
        <row r="723">
          <cell r="B723">
            <v>792103</v>
          </cell>
          <cell r="C723" t="str">
            <v>REDUCCION ABIERTA SIN FIJACION INTERNA DE FRACTURA CUELLO Y GLENOIDES</v>
          </cell>
          <cell r="D723" t="str">
            <v>Honorarios de profesional especialista; apoyo anestesico (cuando se requiere); salas dotadas para tal fin; dotación de materiales, insumo y medicamentos propios para la actividad</v>
          </cell>
          <cell r="E723" t="str">
            <v>X</v>
          </cell>
          <cell r="G723">
            <v>1736750</v>
          </cell>
        </row>
        <row r="724">
          <cell r="B724">
            <v>792201</v>
          </cell>
          <cell r="C724" t="str">
            <v>REDUCCION ABIERTA DE FRACTURA SIN FIJACION INTERNA DE HUMERO</v>
          </cell>
          <cell r="D724" t="str">
            <v>Honorarios de profesional especialista; apoyo anestesico (cuando se requiere); salas dotadas para tal fin; dotación de materiales, insumo y medicamentos propios para la actividad</v>
          </cell>
          <cell r="E724" t="str">
            <v>X</v>
          </cell>
          <cell r="G724">
            <v>7890600</v>
          </cell>
        </row>
        <row r="725">
          <cell r="B725">
            <v>792301</v>
          </cell>
          <cell r="C725" t="str">
            <v>REDUCCION ABIERTA DE FRACTURA SIN FIJACION INTERNA DE RADIO O CUBITO</v>
          </cell>
          <cell r="D725" t="str">
            <v>Honorarios de profesional especialista; apoyo anestesico (cuando se requiere); salas dotadas para tal fin; dotación de materiales, insumo y medicamentos propios para la actividad</v>
          </cell>
          <cell r="E725" t="str">
            <v>X</v>
          </cell>
          <cell r="G725">
            <v>2243250</v>
          </cell>
        </row>
        <row r="726">
          <cell r="B726">
            <v>792302</v>
          </cell>
          <cell r="C726" t="str">
            <v>REDUCCION ABIERTA DE FRACTURA SIN FIJACION INTERNA DE RADIO Y CUBITO</v>
          </cell>
          <cell r="D726" t="str">
            <v>Honorarios de profesional especialista; apoyo anestesico (cuando se requiere); salas dotadas para tal fin; dotación de materiales, insumo y medicamentos propios para la actividad</v>
          </cell>
          <cell r="E726" t="str">
            <v>X</v>
          </cell>
          <cell r="G726">
            <v>2243250</v>
          </cell>
        </row>
        <row r="727">
          <cell r="B727">
            <v>792401</v>
          </cell>
          <cell r="C727" t="str">
            <v>REDUCCION ABIERTA SIN FIJACION DE FRACTURA DE HUESO DEL CARPO O METACARPO</v>
          </cell>
          <cell r="D727" t="str">
            <v>Honorarios de profesional especialista; apoyo anestesico (cuando se requiere); salas dotadas para tal fin; dotación de materiales, insumo y medicamentos propios para la actividad</v>
          </cell>
          <cell r="E727" t="str">
            <v>X</v>
          </cell>
          <cell r="G727">
            <v>3896300</v>
          </cell>
        </row>
        <row r="728">
          <cell r="B728">
            <v>792402</v>
          </cell>
          <cell r="C728" t="str">
            <v>REDUCCION ABIERTA SIN FIJACION DE FRACTURA DE HUESO DEL CARPO O METACARPO VIA ARTROSCOPICA</v>
          </cell>
          <cell r="D728" t="str">
            <v>Honorarios de profesional especialista; apoyo anestesico (cuando se requiere); salas dotadas para tal fin; dotación de materiales, insumo y medicamentos propios para la actividad</v>
          </cell>
          <cell r="E728" t="str">
            <v>X</v>
          </cell>
          <cell r="G728">
            <v>3323600</v>
          </cell>
        </row>
        <row r="729">
          <cell r="B729">
            <v>792501</v>
          </cell>
          <cell r="C729" t="str">
            <v>REDUCCION ABIERTA DE FRACTURA DE FEMUR SIN FIJACION INTERNA</v>
          </cell>
          <cell r="D729" t="str">
            <v>Honorarios de profesional especialista; apoyo anestesico (cuando se requiere); salas dotadas para tal fin; dotación de materiales, insumo y medicamentos propios para la actividad</v>
          </cell>
          <cell r="E729" t="str">
            <v>X</v>
          </cell>
          <cell r="G729">
            <v>4074000</v>
          </cell>
        </row>
        <row r="730">
          <cell r="B730">
            <v>792601</v>
          </cell>
          <cell r="C730" t="str">
            <v>REDUCCION ABIERTA DE FRACTURA DE ROTULA SIN FIJACION INTERNA</v>
          </cell>
          <cell r="D730" t="str">
            <v>Honorarios de profesional especialista; apoyo anestesico (cuando se requiere); salas dotadas para tal fin; dotación de materiales, insumo y medicamentos propios para la actividad</v>
          </cell>
          <cell r="E730" t="str">
            <v>X</v>
          </cell>
          <cell r="G730">
            <v>3817100</v>
          </cell>
        </row>
        <row r="731">
          <cell r="B731">
            <v>792801</v>
          </cell>
          <cell r="C731" t="str">
            <v>REDUCCION ABIERTA FRACTURA SIN FIJACION INTERNA, DE HUESOS DEL TARSO O METATARSO (UNO O MAS)</v>
          </cell>
          <cell r="D731" t="str">
            <v>Honorarios de profesional especialista; apoyo anestesico (cuando se requiere); salas dotadas para tal fin; dotación de materiales, insumo y medicamentos propios para la actividad</v>
          </cell>
          <cell r="E731" t="str">
            <v>X</v>
          </cell>
          <cell r="G731">
            <v>2243250</v>
          </cell>
        </row>
        <row r="732">
          <cell r="B732">
            <v>792901</v>
          </cell>
          <cell r="C732" t="str">
            <v>REDUCCION ABIERTA DE FRACTURA SIN FIJACION INTERNA DE FALANGES DE MANO</v>
          </cell>
          <cell r="D732" t="str">
            <v>Honorarios de profesional especialista; apoyo anestesico (cuando se requiere); salas dotadas para tal fin; dotación de materiales, insumo y medicamentos propios para la actividad</v>
          </cell>
          <cell r="E732" t="str">
            <v>X</v>
          </cell>
          <cell r="G732">
            <v>3896300</v>
          </cell>
        </row>
        <row r="733">
          <cell r="B733">
            <v>792902</v>
          </cell>
          <cell r="C733" t="str">
            <v>REDUCCION ABIERTA DE FRACTURA SIN FIJACION INTERNA DE FALANGES DE PIE</v>
          </cell>
          <cell r="D733" t="str">
            <v>Honorarios de profesional especialista; apoyo anestesico (cuando se requiere); salas dotadas para tal fin; dotación de materiales, insumo y medicamentos propios para la actividad</v>
          </cell>
          <cell r="E733" t="str">
            <v>X</v>
          </cell>
          <cell r="G733">
            <v>1736750</v>
          </cell>
        </row>
        <row r="734">
          <cell r="B734">
            <v>792920</v>
          </cell>
          <cell r="C734" t="str">
            <v>REDUCCION ABIERTA DE FRACTURA SIN FIJACION INTERNA DE HUESOS PELVIANOS</v>
          </cell>
          <cell r="D734" t="str">
            <v>Honorarios de profesional especialista; apoyo anestesico (cuando se requiere); salas dotadas para tal fin; dotación de materiales, insumo y medicamentos propios para la actividad</v>
          </cell>
          <cell r="F734" t="str">
            <v>X</v>
          </cell>
        </row>
        <row r="735">
          <cell r="B735">
            <v>793101</v>
          </cell>
          <cell r="C735" t="str">
            <v>REDUCCION ABIERTA DE FRACTURA CON FIJACION INTERNA (DISPOSITIVOS DE FIJACION U OSTEOSINTESIS) DE CLAVICULA</v>
          </cell>
          <cell r="D735" t="str">
            <v>Honorarios de profesional especialista; apoyo anestesico (cuando se requiere); salas dotadas para tal fin; dotación de materiales, insumo y medicamentos propios para la actividad</v>
          </cell>
          <cell r="E735" t="str">
            <v>X</v>
          </cell>
          <cell r="G735">
            <v>2243250</v>
          </cell>
        </row>
        <row r="736">
          <cell r="B736">
            <v>793102</v>
          </cell>
          <cell r="C736" t="str">
            <v>REDUCCION ABIERTA DE FRACTURA CON FIJACION INTERNA DE ESCAPULA</v>
          </cell>
          <cell r="D736" t="str">
            <v>Honorarios de profesional especialista; apoyo anestesico (cuando se requiere); salas dotadas para tal fin; dotación de materiales, insumo y medicamentos propios para la actividad</v>
          </cell>
          <cell r="E736" t="str">
            <v>X</v>
          </cell>
          <cell r="G736">
            <v>4314750</v>
          </cell>
        </row>
        <row r="737">
          <cell r="B737">
            <v>793103</v>
          </cell>
          <cell r="C737" t="str">
            <v>REDUCCION ABIERTA DE FRACTURA CON FIJACION INTERNA DE COSTILLA O ESTERNON</v>
          </cell>
          <cell r="D737" t="str">
            <v>Honorarios de profesional especialista; apoyo anestesico (cuando se requiere); salas dotadas para tal fin; dotación de materiales, insumo y medicamentos propios para la actividad</v>
          </cell>
          <cell r="F737" t="str">
            <v>X</v>
          </cell>
        </row>
        <row r="738">
          <cell r="B738">
            <v>793201</v>
          </cell>
          <cell r="C738" t="str">
            <v>REDUCCION ABIERTA DE FRACTURA SUBCAPITAL DE HUMERO CON FIJACION INTERNA (DISPOSITIVOS DE FIJACION U OSTEOSINTESIS)</v>
          </cell>
          <cell r="D738" t="str">
            <v>Honorarios de profesional especialista; apoyo anestesico (cuando se requiere); salas dotadas para tal fin; dotación de materiales, insumo y medicamentos propios para la actividad</v>
          </cell>
          <cell r="E738" t="str">
            <v>X</v>
          </cell>
          <cell r="G738">
            <v>4035375</v>
          </cell>
        </row>
        <row r="739">
          <cell r="B739">
            <v>793202</v>
          </cell>
          <cell r="C739" t="str">
            <v>REDUCCION ABIERTA DE FRACTURA DE TUBEROSIDAD PROXIMAL DE HUMERO CON FIJACION INTERNA (DISPOSITIVOS DE FIJACION U OSTEOSINTESIS)</v>
          </cell>
          <cell r="D739" t="str">
            <v>Honorarios de profesional especialista; apoyo anestesico (cuando se requiere); salas dotadas para tal fin; dotación de materiales, insumo y medicamentos propios para la actividad</v>
          </cell>
          <cell r="E739" t="str">
            <v>X</v>
          </cell>
          <cell r="G739">
            <v>4035375</v>
          </cell>
        </row>
        <row r="740">
          <cell r="B740">
            <v>793203</v>
          </cell>
          <cell r="C740" t="str">
            <v>REDUCCION ABIERTA DE FRACTURA CONMINUTA DE TERCIO PROXIMAL HUMERO CON FIJACION INTERNA (DISPOSITIVOS DE FIJACION U OSTEOSINTESIS)</v>
          </cell>
          <cell r="D740" t="str">
            <v>Honorarios de profesional especialista; apoyo anestesico (cuando se requiere); salas dotadas para tal fin; dotación de materiales, insumo y medicamentos propios para la actividad</v>
          </cell>
          <cell r="E740" t="str">
            <v>X</v>
          </cell>
          <cell r="G740">
            <v>4035375</v>
          </cell>
        </row>
        <row r="741">
          <cell r="B741">
            <v>793204</v>
          </cell>
          <cell r="C741" t="str">
            <v>REDUCCION ABIERTA DE FRACTURA SUPRACONDILEA DE HUMERO CON FIJACION INTERNA (DISPOSITIVOS DE FIJACION U OSTEOSINTESIS)</v>
          </cell>
          <cell r="D741" t="str">
            <v>Honorarios de profesional especialista; apoyo anestesico (cuando se requiere); salas dotadas para tal fin; dotación de materiales, insumo y medicamentos propios para la actividad</v>
          </cell>
          <cell r="E741" t="str">
            <v>X</v>
          </cell>
          <cell r="G741">
            <v>4035375</v>
          </cell>
        </row>
        <row r="742">
          <cell r="B742">
            <v>793205</v>
          </cell>
          <cell r="C742" t="str">
            <v>REDUCCION ABIERTA DE FRACTURA SUPRACONDILEA E INTERCONDILEA DE HUMERO CON FIJACION INTERNA (DISPOSITIVOS DE FIJACION U OSTEOSINTESIS)</v>
          </cell>
          <cell r="D742" t="str">
            <v>Honorarios de profesional especialista; apoyo anestesico (cuando se requiere); salas dotadas para tal fin; dotación de materiales, insumo y medicamentos propios para la actividad</v>
          </cell>
          <cell r="E742" t="str">
            <v>X</v>
          </cell>
          <cell r="G742">
            <v>4035375</v>
          </cell>
        </row>
        <row r="743">
          <cell r="B743">
            <v>793206</v>
          </cell>
          <cell r="C743" t="str">
            <v>REDUCCION ABIERTA DE FRACTURA DE EPICONDILO O EPITROCLEA DE HUMERO CON FIJACION INTERNA (DISPOSITIVOS DE FIJACION U OSTEOSINTESIS)</v>
          </cell>
          <cell r="D743" t="str">
            <v>Honorarios de profesional especialista; apoyo anestesico (cuando se requiere); salas dotadas para tal fin; dotación de materiales, insumo y medicamentos propios para la actividad</v>
          </cell>
          <cell r="E743" t="str">
            <v>X</v>
          </cell>
          <cell r="G743">
            <v>4035375</v>
          </cell>
        </row>
        <row r="744">
          <cell r="B744">
            <v>793210</v>
          </cell>
          <cell r="C744" t="str">
            <v>REDUCCION ABIERTA DE FRACTURA EN DIAFISIS DE HUMERO CON FIJACION INTERNA (DISPOSITIVOS DE FIJACION U OSTEOSINTESIS)</v>
          </cell>
          <cell r="D744" t="str">
            <v>Honorarios de profesional especialista; apoyo anestesico (cuando se requiere); salas dotadas para tal fin; dotación de materiales, insumo y medicamentos propios para la actividad</v>
          </cell>
          <cell r="E744" t="str">
            <v>X</v>
          </cell>
          <cell r="G744">
            <v>4035375</v>
          </cell>
        </row>
        <row r="745">
          <cell r="B745">
            <v>793301</v>
          </cell>
          <cell r="C745" t="str">
            <v>REDUCCION ABIERTA DE FRACTURA EN DIAFISIS DE CUBITO O RADIO CON FIJACION INTERNA</v>
          </cell>
          <cell r="D745" t="str">
            <v>Honorarios de profesional especialista; apoyo anestesico (cuando se requiere); salas dotadas para tal fin; dotación de materiales, insumo y medicamentos propios para la actividad</v>
          </cell>
          <cell r="E745" t="str">
            <v>X</v>
          </cell>
          <cell r="G745">
            <v>2815750</v>
          </cell>
        </row>
        <row r="746">
          <cell r="B746">
            <v>793302</v>
          </cell>
          <cell r="C746" t="str">
            <v>REDUCCION ABIERTA DE FRACTURA EN SEGMENTO PROXIMAL DE CUBITO O DE OLECRANON CON FIJACION INTERNA</v>
          </cell>
          <cell r="D746" t="str">
            <v>Honorarios de profesional especialista; apoyo anestesico (cuando se requiere); salas dotadas para tal fin; dotación de materiales, insumo y medicamentos propios para la actividad</v>
          </cell>
          <cell r="E746" t="str">
            <v>X</v>
          </cell>
          <cell r="G746">
            <v>2815750</v>
          </cell>
        </row>
        <row r="747">
          <cell r="B747">
            <v>793303</v>
          </cell>
          <cell r="C747" t="str">
            <v>REDUCCION ABIERTA DE FRACTURA EN SEGMENTO DISTAL DE CUBITO O RADIO CON FIJACION INTERNA</v>
          </cell>
          <cell r="D747" t="str">
            <v>Honorarios de profesional especialista; apoyo anestesico (cuando se requiere); salas dotadas para tal fin; dotación de materiales, insumo y medicamentos propios para la actividad</v>
          </cell>
          <cell r="E747" t="str">
            <v>X</v>
          </cell>
          <cell r="G747">
            <v>2815750</v>
          </cell>
        </row>
        <row r="748">
          <cell r="B748">
            <v>793304</v>
          </cell>
          <cell r="C748" t="str">
            <v>REDUCCION ABIERTA DE FRACTURA EN SEGMENTO PROXIMAL DE RADIO (CUPULA RADIAL) CON FIJACION INTERNA</v>
          </cell>
          <cell r="D748" t="str">
            <v>Honorarios de profesional especialista; apoyo anestesico (cuando se requiere); salas dotadas para tal fin; dotación de materiales, insumo y medicamentos propios para la actividad</v>
          </cell>
          <cell r="E748" t="str">
            <v>X</v>
          </cell>
          <cell r="G748">
            <v>2815750</v>
          </cell>
        </row>
        <row r="749">
          <cell r="B749">
            <v>793305</v>
          </cell>
          <cell r="C749" t="str">
            <v>REDUCCION ABIERTA DE FRACTURA EN SEGMENTO PROXIMAL DE RADIO Y CUBITO CON FIJACION INTERNA</v>
          </cell>
          <cell r="D749" t="str">
            <v>Honorarios de profesional especialista; apoyo anestesico (cuando se requiere); salas dotadas para tal fin; dotación de materiales, insumo y medicamentos propios para la actividad</v>
          </cell>
          <cell r="E749" t="str">
            <v>X</v>
          </cell>
          <cell r="G749">
            <v>2815750</v>
          </cell>
        </row>
        <row r="750">
          <cell r="B750">
            <v>793306</v>
          </cell>
          <cell r="C750" t="str">
            <v>REDUCCION ABIERTA DE FRACTURA EN SEGMENTO DISTAL DE RADIO Y CUBITO CON FIJACION INTERNA</v>
          </cell>
          <cell r="D750" t="str">
            <v>Honorarios de profesional especialista; apoyo anestesico (cuando se requiere); salas dotadas para tal fin; dotación de materiales, insumo y medicamentos propios para la actividad</v>
          </cell>
          <cell r="E750" t="str">
            <v>X</v>
          </cell>
          <cell r="G750">
            <v>2815750</v>
          </cell>
        </row>
        <row r="751">
          <cell r="B751">
            <v>793307</v>
          </cell>
          <cell r="C751" t="str">
            <v>REDUCCION ABIERTA DE FRACTURA EN DIAFISIS DE CUBITO Y RADIO CON FIJACION INTERNA</v>
          </cell>
          <cell r="D751" t="str">
            <v>Honorarios de profesional especialista; apoyo anestesico (cuando se requiere); salas dotadas para tal fin; dotación de materiales, insumo y medicamentos propios para la actividad</v>
          </cell>
          <cell r="E751" t="str">
            <v>X</v>
          </cell>
          <cell r="G751">
            <v>3757000</v>
          </cell>
        </row>
        <row r="752">
          <cell r="B752">
            <v>793403</v>
          </cell>
          <cell r="C752" t="str">
            <v>REDUCCION ABIERTA DE FRACTURA DE HUESOS DE CARPO CON FIJACION INTERNA</v>
          </cell>
          <cell r="D752" t="str">
            <v>Honorarios de profesional especialista; apoyo anestesico (cuando se requiere); salas dotadas para tal fin; dotación de materiales, insumo y medicamentos propios para la actividad</v>
          </cell>
          <cell r="E752" t="str">
            <v>X</v>
          </cell>
          <cell r="G752">
            <v>3323600</v>
          </cell>
        </row>
        <row r="753">
          <cell r="B753">
            <v>793404</v>
          </cell>
          <cell r="C753" t="str">
            <v>REDUCCION ABIERTA DE FRACTURA DE HUESOS DE CARPO CON FIJACION INTERNA VIA ARTROSCOPICA</v>
          </cell>
          <cell r="D753" t="str">
            <v>Honorarios de profesional especialista; apoyo anestesico (cuando se requiere); salas dotadas para tal fin; dotación de materiales, insumo y medicamentos propios para la actividad</v>
          </cell>
          <cell r="E753" t="str">
            <v>X</v>
          </cell>
          <cell r="G753">
            <v>3323600</v>
          </cell>
        </row>
        <row r="754">
          <cell r="B754">
            <v>793405</v>
          </cell>
          <cell r="C754" t="str">
            <v>REDUCCION ABIERTA DE FRACTURA DE METACARPIANOS CON FIJACION INTERNA</v>
          </cell>
          <cell r="D754" t="str">
            <v>Honorarios de profesional especialista; apoyo anestesico (cuando se requiere); salas dotadas para tal fin; dotación de materiales, insumo y medicamentos propios para la actividad</v>
          </cell>
          <cell r="E754" t="str">
            <v>X</v>
          </cell>
          <cell r="G754">
            <v>3150200</v>
          </cell>
        </row>
        <row r="755">
          <cell r="B755">
            <v>793406</v>
          </cell>
          <cell r="C755" t="str">
            <v>REDUCCION ABIERTA DE FRACTURA DE METACARPIANOS CON FIJACION INTERNA VIA ARTROSCOPICA</v>
          </cell>
          <cell r="D755" t="str">
            <v>Honorarios de profesional especialista; apoyo anestesico (cuando se requiere); salas dotadas para tal fin; dotación de materiales, insumo y medicamentos propios para la actividad</v>
          </cell>
          <cell r="E755" t="str">
            <v>X</v>
          </cell>
          <cell r="G755">
            <v>7300000</v>
          </cell>
        </row>
        <row r="756">
          <cell r="B756">
            <v>793501</v>
          </cell>
          <cell r="C756" t="str">
            <v>REDUCCION ABIERTA DE FRACTURA EN FEMUR (CUELLO, INTERTROCANTERICA, SUPRACONDILEA) CON FIJACION INTERNA (DISPOSITIVOS DE FIJACION U OSTEOSINTESIS)</v>
          </cell>
          <cell r="D756" t="str">
            <v>Honorarios de profesional especialista; apoyo anestesico (cuando se requiere); salas dotadas para tal fin; dotación de materiales, insumo y medicamentos propios para la actividad</v>
          </cell>
          <cell r="F756" t="str">
            <v>X</v>
          </cell>
        </row>
        <row r="757">
          <cell r="B757">
            <v>793502</v>
          </cell>
          <cell r="C757" t="str">
            <v>REDUCCION ABIERTA DE FRACTURA EN DIAFISIS DE FEMUR CON FIJACION INTERNA (DISPOSITIVOS DE FIJACION U OSTEOSINTESIS)</v>
          </cell>
          <cell r="D757" t="str">
            <v>Honorarios de profesional especialista; apoyo anestesico (cuando se requiere); salas dotadas para tal fin; dotación de materiales, insumo y medicamentos propios para la actividad</v>
          </cell>
          <cell r="F757" t="str">
            <v>X</v>
          </cell>
        </row>
        <row r="758">
          <cell r="B758">
            <v>793601</v>
          </cell>
          <cell r="C758" t="str">
            <v>REDUCCION ABIERTA DE FRACTURA EN ROTULA CON FIJACION INTERNA (DISPOSITIVOS DE FIJACION U OSTEOSINTESIS)</v>
          </cell>
          <cell r="D758" t="str">
            <v>Honorarios de profesional especialista; apoyo anestesico (cuando se requiere); salas dotadas para tal fin; dotación de materiales, insumo y medicamentos propios para la actividad</v>
          </cell>
          <cell r="E758" t="str">
            <v>X</v>
          </cell>
          <cell r="G758">
            <v>3817100</v>
          </cell>
        </row>
        <row r="759">
          <cell r="B759">
            <v>793707</v>
          </cell>
          <cell r="C759" t="str">
            <v>REDUCCION ABIERTA DE FRACTURA DE PERONE PROXIMAL CON FIJACION INTERNA</v>
          </cell>
          <cell r="D759" t="str">
            <v>Honorarios de profesional especialista; apoyo anestesico (cuando se requiere); salas dotadas para tal fin; dotación de materiales, insumo y medicamentos propios para la actividad</v>
          </cell>
          <cell r="E759" t="str">
            <v>X</v>
          </cell>
          <cell r="G759">
            <v>4314750</v>
          </cell>
        </row>
        <row r="760">
          <cell r="B760">
            <v>793708</v>
          </cell>
          <cell r="C760" t="str">
            <v>REDUCCION ABIERTA DE FRACTURA DE PERONE PROXIMAL CON FIJACION EXTERNA</v>
          </cell>
          <cell r="D760" t="str">
            <v>Honorarios de profesional especialista; apoyo anestesico (cuando se requiere); salas dotadas para tal fin; dotación de materiales, insumo y medicamentos propios para la actividad</v>
          </cell>
          <cell r="E760" t="str">
            <v>X</v>
          </cell>
          <cell r="G760">
            <v>4314750</v>
          </cell>
        </row>
        <row r="761">
          <cell r="B761">
            <v>793709</v>
          </cell>
          <cell r="C761" t="str">
            <v>REDUCCION ABIERTA DE FRACTURA DE PERONE DIAFISIARIO CON FIJACION INTERNA</v>
          </cell>
          <cell r="D761" t="str">
            <v>Honorarios de profesional especialista; apoyo anestesico (cuando se requiere); salas dotadas para tal fin; dotación de materiales, insumo y medicamentos propios para la actividad</v>
          </cell>
          <cell r="E761" t="str">
            <v>X</v>
          </cell>
          <cell r="G761">
            <v>4314750</v>
          </cell>
        </row>
        <row r="762">
          <cell r="B762">
            <v>793710</v>
          </cell>
          <cell r="C762" t="str">
            <v>REDUCCION ABIERTA DE FRACTURA DE PERONE DIAFISIARIO CON FIJACION EXTERNA</v>
          </cell>
          <cell r="D762" t="str">
            <v>Honorarios de profesional especialista; apoyo anestesico (cuando se requiere); salas dotadas para tal fin; dotación de materiales, insumo y medicamentos propios para la actividad</v>
          </cell>
          <cell r="E762" t="str">
            <v>X</v>
          </cell>
          <cell r="G762">
            <v>4314750</v>
          </cell>
        </row>
        <row r="763">
          <cell r="B763">
            <v>793711</v>
          </cell>
          <cell r="C763" t="str">
            <v>REDUCCION ABIERTA DE FRACTURA DE PERONE DISTAL CON FIJACION INTERNA</v>
          </cell>
          <cell r="D763" t="str">
            <v>Honorarios de profesional especialista; apoyo anestesico (cuando se requiere); salas dotadas para tal fin; dotación de materiales, insumo y medicamentos propios para la actividad</v>
          </cell>
          <cell r="E763" t="str">
            <v>X</v>
          </cell>
          <cell r="G763">
            <v>4314750</v>
          </cell>
        </row>
        <row r="764">
          <cell r="B764">
            <v>793712</v>
          </cell>
          <cell r="C764" t="str">
            <v>REDUCCION ABIERTA DE FRACTURA DE PERONE DISTAL CON FIJACION EXTERNA</v>
          </cell>
          <cell r="D764" t="str">
            <v>Honorarios de profesional especialista; apoyo anestesico (cuando se requiere); salas dotadas para tal fin; dotación de materiales, insumo y medicamentos propios para la actividad</v>
          </cell>
          <cell r="E764" t="str">
            <v>X</v>
          </cell>
          <cell r="G764">
            <v>4314750</v>
          </cell>
        </row>
        <row r="765">
          <cell r="B765">
            <v>793713</v>
          </cell>
          <cell r="C765" t="str">
            <v>REDUCCION ABIERTA DE FRACTURA DE TIBIA PROXIMAL CON FIJACION INTERNA</v>
          </cell>
          <cell r="D765" t="str">
            <v>Honorarios de profesional especialista; apoyo anestesico (cuando se requiere); salas dotadas para tal fin; dotación de materiales, insumo y medicamentos propios para la actividad</v>
          </cell>
          <cell r="E765" t="str">
            <v>X</v>
          </cell>
          <cell r="G765">
            <v>4314750</v>
          </cell>
        </row>
        <row r="766">
          <cell r="B766">
            <v>793714</v>
          </cell>
          <cell r="C766" t="str">
            <v>REDUCCION ABIERTA DE FRACTURA DE ESPINA TIBIAL CON FIJACION INTERNA</v>
          </cell>
          <cell r="D766" t="str">
            <v>Honorarios de profesional especialista; apoyo anestesico (cuando se requiere); salas dotadas para tal fin; dotación de materiales, insumo y medicamentos propios para la actividad</v>
          </cell>
          <cell r="E766" t="str">
            <v>X</v>
          </cell>
          <cell r="G766">
            <v>4314750</v>
          </cell>
        </row>
        <row r="767">
          <cell r="B767">
            <v>793715</v>
          </cell>
          <cell r="C767" t="str">
            <v>REDUCCION ABIERTA DE FRACTURA DE TIBIA PROXIMAL CON FIJACION EXTERNA</v>
          </cell>
          <cell r="D767" t="str">
            <v>Honorarios de profesional especialista; apoyo anestesico (cuando se requiere); salas dotadas para tal fin; dotación de materiales, insumo y medicamentos propios para la actividad</v>
          </cell>
          <cell r="E767" t="str">
            <v>X</v>
          </cell>
          <cell r="G767">
            <v>4314750</v>
          </cell>
        </row>
        <row r="768">
          <cell r="B768">
            <v>793716</v>
          </cell>
          <cell r="C768" t="str">
            <v>REDUCCION ABIERTA DE FRACTURA DE TIBIA DIAFISIARIA CON FIJACION INTERNA</v>
          </cell>
          <cell r="D768" t="str">
            <v>Honorarios de profesional especialista; apoyo anestesico (cuando se requiere); salas dotadas para tal fin; dotación de materiales, insumo y medicamentos propios para la actividad</v>
          </cell>
          <cell r="E768" t="str">
            <v>X</v>
          </cell>
          <cell r="G768">
            <v>4314750</v>
          </cell>
        </row>
        <row r="769">
          <cell r="B769">
            <v>793717</v>
          </cell>
          <cell r="C769" t="str">
            <v>REDUCCION ABIERTA DE FRACTURA DE TIBIA DIAFISIARIA CON FIJACION EXTERNA</v>
          </cell>
          <cell r="D769" t="str">
            <v>Honorarios de profesional especialista; apoyo anestesico (cuando se requiere); salas dotadas para tal fin; dotación de materiales, insumo y medicamentos propios para la actividad</v>
          </cell>
          <cell r="E769" t="str">
            <v>X</v>
          </cell>
          <cell r="G769">
            <v>4314750</v>
          </cell>
        </row>
        <row r="770">
          <cell r="B770">
            <v>793718</v>
          </cell>
          <cell r="C770" t="str">
            <v>REDUCCION ABIERTA DE FRACTURA DE TIBIA DISTAL CON FIJACION INTERNA</v>
          </cell>
          <cell r="D770" t="str">
            <v>Honorarios de profesional especialista; apoyo anestesico (cuando se requiere); salas dotadas para tal fin; dotación de materiales, insumo y medicamentos propios para la actividad</v>
          </cell>
          <cell r="E770" t="str">
            <v>X</v>
          </cell>
          <cell r="G770">
            <v>4314750</v>
          </cell>
        </row>
        <row r="771">
          <cell r="B771">
            <v>793719</v>
          </cell>
          <cell r="C771" t="str">
            <v>REDUCCION ABIERTA DE FRACTURA DE TIBIA DISTAL CON FIJACION EXTERNA</v>
          </cell>
          <cell r="D771" t="str">
            <v>Honorarios de profesional especialista; apoyo anestesico (cuando se requiere); salas dotadas para tal fin; dotación de materiales, insumo y medicamentos propios para la actividad</v>
          </cell>
          <cell r="E771" t="str">
            <v>X</v>
          </cell>
          <cell r="G771">
            <v>4314750</v>
          </cell>
        </row>
        <row r="772">
          <cell r="B772">
            <v>793801</v>
          </cell>
          <cell r="C772" t="str">
            <v>REDUCCION ABIERTA DE FRACTURA DE TARSO (CADA UNO) CON FIJACION INTERNA (DISPOSITIVOS DE FIJACION U OSTEOSINTESIS)</v>
          </cell>
          <cell r="D772" t="str">
            <v>Honorarios de profesional especialista; apoyo anestesico (cuando se requiere); salas dotadas para tal fin; dotación de materiales, insumo y medicamentos propios para la actividad</v>
          </cell>
          <cell r="E772" t="str">
            <v>X</v>
          </cell>
          <cell r="G772">
            <v>2465625</v>
          </cell>
        </row>
        <row r="773">
          <cell r="B773">
            <v>793802</v>
          </cell>
          <cell r="C773" t="str">
            <v>REDUCCION ABIERTA DE FRACTURA DE METATARSIANO (CADA UNO) CON FIJACION INTERNA (DISPOSITIVOS DE FIJACION U OSTEOSINTESIS)</v>
          </cell>
          <cell r="D773" t="str">
            <v>Honorarios de profesional especialista; apoyo anestesico (cuando se requiere); salas dotadas para tal fin; dotación de materiales, insumo y medicamentos propios para la actividad</v>
          </cell>
          <cell r="E773" t="str">
            <v>X</v>
          </cell>
          <cell r="G773">
            <v>2243250</v>
          </cell>
        </row>
        <row r="774">
          <cell r="B774">
            <v>793804</v>
          </cell>
          <cell r="C774" t="str">
            <v>REDUCCION ABIERTA DE FRACTURA CALCANEO CON FIJACION INTERNA</v>
          </cell>
          <cell r="D774" t="str">
            <v>Honorarios de profesional especialista; apoyo anestesico (cuando se requiere); salas dotadas para tal fin; dotación de materiales, insumo y medicamentos propios para la actividad</v>
          </cell>
          <cell r="E774" t="str">
            <v>X</v>
          </cell>
          <cell r="G774">
            <v>2465625</v>
          </cell>
        </row>
        <row r="775">
          <cell r="B775">
            <v>793901</v>
          </cell>
          <cell r="C775" t="str">
            <v>REDUCCION ABIERTA DE FRACTURA EN FALANGES DE MANO (UNA O MAS) CON FIJACION INTERNA</v>
          </cell>
          <cell r="D775" t="str">
            <v>Honorarios de profesional especialista; apoyo anestesico (cuando se requiere); salas dotadas para tal fin; dotación de materiales, insumo y medicamentos propios para la actividad</v>
          </cell>
          <cell r="E775" t="str">
            <v>X</v>
          </cell>
          <cell r="G775">
            <v>3871600</v>
          </cell>
        </row>
        <row r="776">
          <cell r="B776">
            <v>793902</v>
          </cell>
          <cell r="C776" t="str">
            <v>REDUCCION ABIERTA DE FRACTURA EN FALANGES DE PIE (UNA O MAS) CON FIJACION INTERNA</v>
          </cell>
          <cell r="D776" t="str">
            <v>Honorarios de profesional especialista; apoyo anestesico (cuando se requiere); salas dotadas para tal fin; dotación de materiales, insumo y medicamentos propios para la actividad</v>
          </cell>
          <cell r="E776" t="str">
            <v>X</v>
          </cell>
          <cell r="G776">
            <v>2465625</v>
          </cell>
        </row>
        <row r="777">
          <cell r="B777">
            <v>793910</v>
          </cell>
          <cell r="C777" t="str">
            <v>REDUCCION ABIERTA DE FRACTURA DEL ILIACO CON FIJACION INTERNA (DISPOSITIVOS DE FIJACION U OSTEOSINTESIS)</v>
          </cell>
          <cell r="D777" t="str">
            <v>Honorarios de profesional especialista; apoyo anestesico (cuando se requiere); salas dotadas para tal fin; dotación de materiales, insumo y medicamentos propios para la actividad</v>
          </cell>
          <cell r="E777" t="str">
            <v>X</v>
          </cell>
          <cell r="G777">
            <v>4314750</v>
          </cell>
        </row>
        <row r="778">
          <cell r="B778">
            <v>793911</v>
          </cell>
          <cell r="C778" t="str">
            <v>REDUCCION ABIERTA DE FRACTURA EN RAMAS PUBIS CON FIJACION INTERNA (DISPOSITIVOS DE FIJACION U OSTEOSINTESIS)</v>
          </cell>
          <cell r="D778" t="str">
            <v>Honorarios de profesional especialista; apoyo anestesico (cuando se requiere); salas dotadas para tal fin; dotación de materiales, insumo y medicamentos propios para la actividad</v>
          </cell>
          <cell r="E778" t="str">
            <v>X</v>
          </cell>
          <cell r="G778">
            <v>4314750</v>
          </cell>
        </row>
        <row r="779">
          <cell r="B779">
            <v>793912</v>
          </cell>
          <cell r="C779" t="str">
            <v>REDUCCION ABIERTA DE FRACTURA EN SINFISIS PUBICA CON FIJACION INTERNA (DISPOSITIVOS DE FIJACION U OSTEOSINTESIS)</v>
          </cell>
          <cell r="D779" t="str">
            <v>Honorarios de profesional especialista; apoyo anestesico (cuando se requiere); salas dotadas para tal fin; dotación de materiales, insumo y medicamentos propios para la actividad</v>
          </cell>
          <cell r="E779" t="str">
            <v>X</v>
          </cell>
          <cell r="G779">
            <v>4314750</v>
          </cell>
        </row>
        <row r="780">
          <cell r="B780">
            <v>793920</v>
          </cell>
          <cell r="C780" t="str">
            <v>REDUCCION ABIERTA DE FRACTURA EN PELVIS(ACETABULO, REBORDE ANTERIOR O POSTERIOR) CON FIJACION INTERNA (DISPOSITIVOS DE FIJACION U OSTEOSINTESIS)</v>
          </cell>
          <cell r="D780" t="str">
            <v>Honorarios de profesional especialista; apoyo anestesico (cuando se requiere); salas dotadas para tal fin; dotación de materiales, insumo y medicamentos propios para la actividad</v>
          </cell>
          <cell r="F780" t="str">
            <v>X</v>
          </cell>
        </row>
        <row r="781">
          <cell r="B781">
            <v>793921</v>
          </cell>
          <cell r="C781" t="str">
            <v>REDUCCION ABIERTA DE FRACTURA COMPLEJA EN PELVIS (ACETABULO, REBORDE ANTERIOR, POSTERIOR Y SUPERIOR) CON FIJACION INTERNA (DISPOSITIVOS DE FIJACION U OSTEOSINTESIS)</v>
          </cell>
          <cell r="D781" t="str">
            <v>Honorarios de profesional especialista; apoyo anestesico (cuando se requiere); salas dotadas para tal fin; dotación de materiales, insumo y medicamentos propios para la actividad</v>
          </cell>
          <cell r="F781" t="str">
            <v>X</v>
          </cell>
        </row>
        <row r="782">
          <cell r="B782">
            <v>793922</v>
          </cell>
          <cell r="C782" t="str">
            <v>REDUCCION ABIERTA DE FRACTURA DE LAMINA CUADRILATERA CON ABORDAJE ANTERIOR MAS VENTANA LATERAL ILIOINGUINAL CON FIJACION INTERNA</v>
          </cell>
          <cell r="D782" t="str">
            <v>Honorarios de profesional especialista; apoyo anestesico (cuando se requiere); salas dotadas para tal fin; dotación de materiales, insumo y medicamentos propios para la actividad</v>
          </cell>
          <cell r="E782" t="str">
            <v>X</v>
          </cell>
          <cell r="G782">
            <v>4605250</v>
          </cell>
        </row>
        <row r="783">
          <cell r="B783">
            <v>793930</v>
          </cell>
          <cell r="C783" t="str">
            <v>REDUCCION ABIERTA DE FRACTURA DE ODONTOIDES VIA ANTERIOR</v>
          </cell>
          <cell r="D783" t="str">
            <v>Honorarios de profesional especialista; apoyo anestesico (cuando se requiere); salas dotadas para tal fin; dotación de materiales, insumo y medicamentos propios para la actividad</v>
          </cell>
          <cell r="F783" t="e">
            <v>#N/A</v>
          </cell>
          <cell r="G783" t="e">
            <v>#N/A</v>
          </cell>
        </row>
        <row r="784">
          <cell r="B784">
            <v>793932</v>
          </cell>
          <cell r="C784" t="str">
            <v>REDUCCION ABIERTA DE FRACTURA DE ODONTOIDES VIA POSTERIOR</v>
          </cell>
          <cell r="D784" t="str">
            <v>Honorarios de profesional especialista; apoyo anestesico (cuando se requiere); salas dotadas para tal fin; dotación de materiales, insumo y medicamentos propios para la actividad</v>
          </cell>
          <cell r="F784" t="str">
            <v>X</v>
          </cell>
          <cell r="G784" t="e">
            <v>#N/A</v>
          </cell>
        </row>
        <row r="785">
          <cell r="B785">
            <v>793935</v>
          </cell>
          <cell r="C785" t="str">
            <v>REDUCCION DE FRACTURA OCCIPITOCERVICAL VIA ANTERIOR</v>
          </cell>
          <cell r="D785" t="str">
            <v>Honorarios de profesional especialista; apoyo anestesico (cuando se requiere); salas dotadas para tal fin; dotación de materiales, insumo y medicamentos propios para la actividad</v>
          </cell>
          <cell r="F785" t="str">
            <v>X</v>
          </cell>
          <cell r="G785" t="e">
            <v>#N/A</v>
          </cell>
        </row>
        <row r="786">
          <cell r="B786">
            <v>793937</v>
          </cell>
          <cell r="C786" t="str">
            <v>REDUCCION DE FRACTURA OCCIPITOCERVICAL VIA POSTERIOR</v>
          </cell>
          <cell r="D786" t="str">
            <v>Honorarios de profesional especialista; apoyo anestesico (cuando se requiere); salas dotadas para tal fin; dotación de materiales, insumo y medicamentos propios para la actividad</v>
          </cell>
          <cell r="F786" t="str">
            <v>X</v>
          </cell>
          <cell r="G786" t="e">
            <v>#N/A</v>
          </cell>
        </row>
        <row r="787">
          <cell r="B787">
            <v>793940</v>
          </cell>
          <cell r="C787" t="str">
            <v>REDUCCION DE FRACTURA COLUMNA CERVICAL EN C1 VIA ANTERIOR</v>
          </cell>
          <cell r="D787" t="str">
            <v>Honorarios de profesional especialista; apoyo anestesico (cuando se requiere); salas dotadas para tal fin; dotación de materiales, insumo y medicamentos propios para la actividad</v>
          </cell>
          <cell r="F787" t="str">
            <v>X</v>
          </cell>
          <cell r="G787" t="e">
            <v>#N/A</v>
          </cell>
        </row>
        <row r="788">
          <cell r="B788">
            <v>793942</v>
          </cell>
          <cell r="C788" t="str">
            <v>REDUCCION DE FRACTURA COLUMNA CERVICAL EN C1 VIA POSTERIOR</v>
          </cell>
          <cell r="D788" t="str">
            <v>Honorarios de profesional especialista; apoyo anestesico (cuando se requiere); salas dotadas para tal fin; dotación de materiales, insumo y medicamentos propios para la actividad</v>
          </cell>
          <cell r="F788" t="str">
            <v>X</v>
          </cell>
          <cell r="G788" t="e">
            <v>#N/A</v>
          </cell>
        </row>
        <row r="789">
          <cell r="B789">
            <v>793944</v>
          </cell>
          <cell r="C789" t="str">
            <v>REDUCCION DE FRACTURA COLUMNA CERVICAL POR DEBAJO DE C2 VIA ANTERIOR</v>
          </cell>
          <cell r="D789" t="str">
            <v>Honorarios de profesional especialista; apoyo anestesico (cuando se requiere); salas dotadas para tal fin; dotación de materiales, insumo y medicamentos propios para la actividad</v>
          </cell>
          <cell r="F789" t="str">
            <v>X</v>
          </cell>
          <cell r="G789" t="e">
            <v>#N/A</v>
          </cell>
        </row>
        <row r="790">
          <cell r="B790">
            <v>793946</v>
          </cell>
          <cell r="C790" t="str">
            <v>REDUCCION DE FRACTURA COLUMNA CERVICAL POR DEBAJO DE C2 VIA POSTERIOR</v>
          </cell>
          <cell r="D790" t="str">
            <v>Honorarios de profesional especialista; apoyo anestesico (cuando se requiere); salas dotadas para tal fin; dotación de materiales, insumo y medicamentos propios para la actividad</v>
          </cell>
          <cell r="F790" t="str">
            <v>X</v>
          </cell>
          <cell r="G790" t="e">
            <v>#N/A</v>
          </cell>
        </row>
        <row r="791">
          <cell r="B791">
            <v>793950</v>
          </cell>
          <cell r="C791" t="str">
            <v>REDUCCION ABIERTA DE FRACTURA DE COLUMNA VERTEBRAL (TORACICA, LUMBAR O SACRA) VIA ANTERIOR</v>
          </cell>
          <cell r="D791" t="str">
            <v>Honorarios de profesional especialista; apoyo anestesico (cuando se requiere); salas dotadas para tal fin; dotación de materiales, insumo y medicamentos propios para la actividad</v>
          </cell>
          <cell r="F791" t="str">
            <v>X</v>
          </cell>
          <cell r="G791" t="e">
            <v>#N/A</v>
          </cell>
        </row>
        <row r="792">
          <cell r="B792">
            <v>793952</v>
          </cell>
          <cell r="C792" t="str">
            <v>REDUCCION ABIERTA DE FRACTURA DE COLUMNA VERTEBRAL (TORACICA, LUMBAR O SACRA) VIA POSTERIOR O POSTEROLATERAL</v>
          </cell>
          <cell r="D792" t="str">
            <v>Honorarios de profesional especialista; apoyo anestesico (cuando se requiere); salas dotadas para tal fin; dotación de materiales, insumo y medicamentos propios para la actividad</v>
          </cell>
          <cell r="E792" t="str">
            <v>X</v>
          </cell>
          <cell r="G792">
            <v>3323600</v>
          </cell>
        </row>
        <row r="793">
          <cell r="B793">
            <v>794101</v>
          </cell>
          <cell r="C793" t="str">
            <v>REDUCCION CERRADA DE EPIFISIS SEPARADA EN HUMERO SIN FIJACION</v>
          </cell>
          <cell r="D793" t="str">
            <v>Honorarios de profesional especialista; apoyo anestesico (cuando se requiere); salas dotadas para tal fin; dotación de materiales, insumo y medicamentos propios para la actividad</v>
          </cell>
          <cell r="E793" t="str">
            <v>X</v>
          </cell>
          <cell r="G793">
            <v>2243250</v>
          </cell>
        </row>
        <row r="794">
          <cell r="B794">
            <v>794102</v>
          </cell>
          <cell r="C794" t="str">
            <v>REDUCCION CERRADA DE EPIFISIS SEPARADA EN HUMERO CON FIJACION</v>
          </cell>
          <cell r="D794" t="str">
            <v>Honorarios de profesional especialista; apoyo anestesico (cuando se requiere); salas dotadas para tal fin; dotación de materiales, insumo y medicamentos propios para la actividad</v>
          </cell>
          <cell r="E794" t="str">
            <v>X</v>
          </cell>
          <cell r="G794">
            <v>4035375</v>
          </cell>
        </row>
        <row r="795">
          <cell r="B795">
            <v>794201</v>
          </cell>
          <cell r="C795" t="str">
            <v>REDUCCION CERRADA DE EPIFISIS SEPARADA EN CUBITO O RADIO SIN FIJACION</v>
          </cell>
          <cell r="D795" t="str">
            <v>Honorarios de profesional especialista; apoyo anestesico (cuando se requiere); salas dotadas para tal fin; dotación de materiales, insumo y medicamentos propios para la actividad</v>
          </cell>
          <cell r="E795" t="str">
            <v>X</v>
          </cell>
          <cell r="G795">
            <v>1736750</v>
          </cell>
        </row>
        <row r="796">
          <cell r="B796">
            <v>794202</v>
          </cell>
          <cell r="C796" t="str">
            <v>REDUCCION CERRADA DE EPIFISIS SEPARADA EN CUBITO O RADIO CON FIJACION</v>
          </cell>
          <cell r="D796" t="str">
            <v>Honorarios de profesional especialista; apoyo anestesico (cuando se requiere); salas dotadas para tal fin; dotación de materiales, insumo y medicamentos propios para la actividad</v>
          </cell>
          <cell r="E796" t="str">
            <v>X</v>
          </cell>
          <cell r="G796">
            <v>2815750</v>
          </cell>
        </row>
        <row r="797">
          <cell r="B797">
            <v>794203</v>
          </cell>
          <cell r="C797" t="str">
            <v>REDUCCION CERRADA DE EPIFISIS SEPARADA EN RADIO Y CUBITO SIN FIJACION</v>
          </cell>
          <cell r="D797" t="str">
            <v>Honorarios de profesional especialista; apoyo anestesico (cuando se requiere); salas dotadas para tal fin; dotación de materiales, insumo y medicamentos propios para la actividad</v>
          </cell>
          <cell r="E797" t="str">
            <v>X</v>
          </cell>
          <cell r="G797">
            <v>1736750</v>
          </cell>
        </row>
        <row r="798">
          <cell r="B798">
            <v>794204</v>
          </cell>
          <cell r="C798" t="str">
            <v>REDUCCION CERRADA DE EPIFISIS SEPARADA EN RADIO Y CUBITO CON FIJACION</v>
          </cell>
          <cell r="D798" t="str">
            <v>Honorarios de profesional especialista; apoyo anestesico (cuando se requiere); salas dotadas para tal fin; dotación de materiales, insumo y medicamentos propios para la actividad</v>
          </cell>
          <cell r="E798" t="str">
            <v>X</v>
          </cell>
          <cell r="G798">
            <v>2815750</v>
          </cell>
        </row>
        <row r="799">
          <cell r="B799">
            <v>794501</v>
          </cell>
          <cell r="C799" t="str">
            <v>REDUCCION CERRADA DE EPIFISIS SEPARADA EN FEMUR SIN FIJACION</v>
          </cell>
          <cell r="D799" t="str">
            <v>Honorarios de profesional especialista; apoyo anestesico (cuando se requiere); salas dotadas para tal fin; dotación de materiales, insumo y medicamentos propios para la actividad</v>
          </cell>
          <cell r="E799" t="str">
            <v>X</v>
          </cell>
          <cell r="G799">
            <v>4035375</v>
          </cell>
        </row>
        <row r="800">
          <cell r="B800">
            <v>794502</v>
          </cell>
          <cell r="C800" t="str">
            <v>REDUCCION CERRADA DE EPIFISIS SEPARADA EN FEMUR CON FIJACION</v>
          </cell>
          <cell r="D800" t="str">
            <v>Honorarios de profesional especialista; apoyo anestesico (cuando se requiere); salas dotadas para tal fin; dotación de materiales, insumo y medicamentos propios para la actividad</v>
          </cell>
          <cell r="E800" t="str">
            <v>X</v>
          </cell>
          <cell r="G800">
            <v>2465625</v>
          </cell>
        </row>
        <row r="801">
          <cell r="B801">
            <v>794601</v>
          </cell>
          <cell r="C801" t="str">
            <v>REDUCCION CERRADA DE EPIFISIS SEPARADA DE TIBIA O PERONE SIN FIJACION</v>
          </cell>
          <cell r="D801" t="str">
            <v>Honorarios de profesional especialista; apoyo anestesico (cuando se requiere); salas dotadas para tal fin; dotación de materiales, insumo y medicamentos propios para la actividad</v>
          </cell>
          <cell r="E801" t="str">
            <v>X</v>
          </cell>
          <cell r="G801">
            <v>2465625</v>
          </cell>
        </row>
        <row r="802">
          <cell r="B802">
            <v>794602</v>
          </cell>
          <cell r="C802" t="str">
            <v>REDUCCION INDIRECTA DE EPIFISIS SEPARADA DE TIBIA O PERONE CON FIJACION</v>
          </cell>
          <cell r="D802" t="str">
            <v>Honorarios de profesional especialista; apoyo anestesico (cuando se requiere); salas dotadas para tal fin; dotación de materiales, insumo y medicamentos propios para la actividad</v>
          </cell>
          <cell r="E802" t="str">
            <v>X</v>
          </cell>
          <cell r="G802">
            <v>4314750</v>
          </cell>
        </row>
        <row r="803">
          <cell r="B803">
            <v>794603</v>
          </cell>
          <cell r="C803" t="str">
            <v>REDUCCION CERRADA DE EPIFISIS SEPARADA DE TIBIA Y PERONE SIN FIJACION</v>
          </cell>
          <cell r="D803" t="str">
            <v>Honorarios de profesional especialista; apoyo anestesico (cuando se requiere); salas dotadas para tal fin; dotación de materiales, insumo y medicamentos propios para la actividad</v>
          </cell>
          <cell r="E803" t="str">
            <v>X</v>
          </cell>
          <cell r="G803">
            <v>2465625</v>
          </cell>
        </row>
        <row r="804">
          <cell r="B804">
            <v>794604</v>
          </cell>
          <cell r="C804" t="str">
            <v>REDUCCION INDIRECTA DE EPIFISIS SEPARADA DE TIBIA Y PERONE CON FIJACION</v>
          </cell>
          <cell r="D804" t="str">
            <v>Honorarios de profesional especialista; apoyo anestesico (cuando se requiere); salas dotadas para tal fin; dotación de materiales, insumo y medicamentos propios para la actividad</v>
          </cell>
          <cell r="E804" t="str">
            <v>X</v>
          </cell>
          <cell r="G804">
            <v>4314750</v>
          </cell>
        </row>
        <row r="805">
          <cell r="B805">
            <v>795101</v>
          </cell>
          <cell r="C805" t="str">
            <v>REDUCCION ABIERTA SIN FIJACION INTERNA DE EPIFISIS SEPARADA DE HUMERO</v>
          </cell>
          <cell r="D805" t="str">
            <v>Honorarios de profesional especialista; apoyo anestesico (cuando se requiere); salas dotadas para tal fin; dotación de materiales, insumo y medicamentos propios para la actividad</v>
          </cell>
          <cell r="E805" t="str">
            <v>X</v>
          </cell>
          <cell r="G805">
            <v>2243250</v>
          </cell>
        </row>
        <row r="806">
          <cell r="B806">
            <v>795102</v>
          </cell>
          <cell r="C806" t="str">
            <v>REDUCCION ABIERTA CON FIJACION INTERNA DE EPIFISIS SEPARADA DE HUMERO</v>
          </cell>
          <cell r="D806" t="str">
            <v>Honorarios de profesional especialista; apoyo anestesico (cuando se requiere); salas dotadas para tal fin; dotación de materiales, insumo y medicamentos propios para la actividad</v>
          </cell>
          <cell r="E806" t="str">
            <v>X</v>
          </cell>
          <cell r="G806">
            <v>4035375</v>
          </cell>
        </row>
        <row r="807">
          <cell r="B807">
            <v>795201</v>
          </cell>
          <cell r="C807" t="str">
            <v>REDUCCION ABIERTA DE EPIFISIS SEPARADA DE RADIO O CUBITO SIN FIJACION</v>
          </cell>
          <cell r="D807" t="str">
            <v>Honorarios de profesional especialista; apoyo anestesico (cuando se requiere); salas dotadas para tal fin; dotación de materiales, insumo y medicamentos propios para la actividad</v>
          </cell>
          <cell r="E807" t="str">
            <v>X</v>
          </cell>
          <cell r="G807">
            <v>1736750</v>
          </cell>
        </row>
        <row r="808">
          <cell r="B808">
            <v>795202</v>
          </cell>
          <cell r="C808" t="str">
            <v>REDUCCION ABIERTA DE EPIFISIS SEPARADA DE RADIO O CUBITO CON FIJACION</v>
          </cell>
          <cell r="D808" t="str">
            <v>Honorarios de profesional especialista; apoyo anestesico (cuando se requiere); salas dotadas para tal fin; dotación de materiales, insumo y medicamentos propios para la actividad</v>
          </cell>
          <cell r="E808" t="str">
            <v>X</v>
          </cell>
          <cell r="G808">
            <v>2815750</v>
          </cell>
        </row>
        <row r="809">
          <cell r="B809">
            <v>795203</v>
          </cell>
          <cell r="C809" t="str">
            <v>REDUCCION ABIERTA DE EPIFISIS SEPARADA DE RADIO Y CUBITO SIN FIJACION</v>
          </cell>
          <cell r="D809" t="str">
            <v>Honorarios de profesional especialista; apoyo anestesico (cuando se requiere); salas dotadas para tal fin; dotación de materiales, insumo y medicamentos propios para la actividad</v>
          </cell>
          <cell r="E809" t="str">
            <v>X</v>
          </cell>
          <cell r="G809">
            <v>1736750</v>
          </cell>
        </row>
        <row r="810">
          <cell r="B810">
            <v>795204</v>
          </cell>
          <cell r="C810" t="str">
            <v>REDUCCION ABIERTA DE EPIFISIS SEPARADA DE RADIO Y CUBITO CON FIJACION</v>
          </cell>
          <cell r="D810" t="str">
            <v>Honorarios de profesional especialista; apoyo anestesico (cuando se requiere); salas dotadas para tal fin; dotación de materiales, insumo y medicamentos propios para la actividad</v>
          </cell>
          <cell r="E810" t="str">
            <v>X</v>
          </cell>
          <cell r="G810">
            <v>2815750</v>
          </cell>
        </row>
        <row r="811">
          <cell r="B811">
            <v>795501</v>
          </cell>
          <cell r="C811" t="str">
            <v>REDUCCION ABIERTA SIN FIJACION INTERNA DE EPIFISIS SEPARADA DE FEMUR</v>
          </cell>
          <cell r="D811" t="str">
            <v>Honorarios de profesional especialista; apoyo anestesico (cuando se requiere); salas dotadas para tal fin; dotación de materiales, insumo y medicamentos propios para la actividad</v>
          </cell>
          <cell r="F811" t="str">
            <v>X</v>
          </cell>
        </row>
        <row r="812">
          <cell r="B812">
            <v>795502</v>
          </cell>
          <cell r="C812" t="str">
            <v>REDUCCION ABIERTA CON FIJACION INTERNA DE EPIFISIS SEPARADA DE FEMUR</v>
          </cell>
          <cell r="D812" t="str">
            <v>Honorarios de profesional especialista; apoyo anestesico (cuando se requiere); salas dotadas para tal fin; dotación de materiales, insumo y medicamentos propios para la actividad</v>
          </cell>
          <cell r="F812" t="str">
            <v>X</v>
          </cell>
        </row>
        <row r="813">
          <cell r="B813">
            <v>795601</v>
          </cell>
          <cell r="C813" t="str">
            <v>REDUCCION ABIERTA DE EPIFISIS SEPARADA DE TIBIA O PERONE SIN FIJACION</v>
          </cell>
          <cell r="D813" t="str">
            <v>Honorarios de profesional especialista; apoyo anestesico (cuando se requiere); salas dotadas para tal fin; dotación de materiales, insumo y medicamentos propios para la actividad</v>
          </cell>
          <cell r="E813" t="str">
            <v>X</v>
          </cell>
          <cell r="G813">
            <v>3757000</v>
          </cell>
        </row>
        <row r="814">
          <cell r="B814">
            <v>795602</v>
          </cell>
          <cell r="C814" t="str">
            <v>REDUCCION ABIERTA DE EPIFISIS SEPARADA DE TIBIA O PERONE CON FIJACION</v>
          </cell>
          <cell r="D814" t="str">
            <v>Honorarios de profesional especialista; apoyo anestesico (cuando se requiere); salas dotadas para tal fin; dotación de materiales, insumo y medicamentos propios para la actividad</v>
          </cell>
          <cell r="E814" t="str">
            <v>X</v>
          </cell>
          <cell r="G814">
            <v>4314750</v>
          </cell>
        </row>
        <row r="815">
          <cell r="B815">
            <v>795603</v>
          </cell>
          <cell r="C815" t="str">
            <v>REDUCCION ABIERTA DE EPIFISIS SEPARADA DE TIBIA Y PERONE SIN FIJACION</v>
          </cell>
          <cell r="D815" t="str">
            <v>Honorarios de profesional especialista; apoyo anestesico (cuando se requiere); salas dotadas para tal fin; dotación de materiales, insumo y medicamentos propios para la actividad</v>
          </cell>
          <cell r="E815" t="str">
            <v>X</v>
          </cell>
          <cell r="G815">
            <v>3757000</v>
          </cell>
        </row>
        <row r="816">
          <cell r="B816">
            <v>795604</v>
          </cell>
          <cell r="C816" t="str">
            <v>REDUCCION ABIERTA DE EPIFISIS SEPARADA DE TIBIA Y PERONE CON FIJACION</v>
          </cell>
          <cell r="D816" t="str">
            <v>Honorarios de profesional especialista; apoyo anestesico (cuando se requiere); salas dotadas para tal fin; dotación de materiales, insumo y medicamentos propios para la actividad</v>
          </cell>
          <cell r="E816" t="str">
            <v>X</v>
          </cell>
          <cell r="G816">
            <v>4314750</v>
          </cell>
        </row>
        <row r="817">
          <cell r="B817">
            <v>796101</v>
          </cell>
          <cell r="C817" t="str">
            <v>LAVADO Y DESBRIDAMIENTO DE FRACTURA ABIERTA DE HUMERO</v>
          </cell>
          <cell r="D817" t="str">
            <v>Honorarios de profesional especialista; apoyo anestesico (cuando se requiere); salas dotadas para tal fin; dotación de materiales, insumo y medicamentos propios para la actividad</v>
          </cell>
          <cell r="E817" t="str">
            <v>X</v>
          </cell>
          <cell r="G817">
            <v>2181400</v>
          </cell>
        </row>
        <row r="818">
          <cell r="B818">
            <v>796201</v>
          </cell>
          <cell r="C818" t="str">
            <v>LAVADO Y DESBRIDAMIENTO DE FRACTURA ABIERTA DE CUBITO O RADIO</v>
          </cell>
          <cell r="D818" t="str">
            <v>Honorarios de profesional especialista; apoyo anestesico (cuando se requiere); salas dotadas para tal fin; dotación de materiales, insumo y medicamentos propios para la actividad</v>
          </cell>
          <cell r="E818" t="str">
            <v>X</v>
          </cell>
          <cell r="G818">
            <v>2465625</v>
          </cell>
        </row>
        <row r="819">
          <cell r="B819">
            <v>796301</v>
          </cell>
          <cell r="C819" t="str">
            <v>LAVADO Y DESBRIDAMIENTO DE FRACTURA ABIERTA O EXPUESTA EN MANO (EXCEPTO FALANGES)</v>
          </cell>
          <cell r="D819" t="str">
            <v>Honorarios de profesional especialista; apoyo anestesico (cuando se requiere); salas dotadas para tal fin; dotación de materiales, insumo y medicamentos propios para la actividad</v>
          </cell>
          <cell r="E819" t="str">
            <v>X</v>
          </cell>
          <cell r="G819">
            <v>2782600</v>
          </cell>
        </row>
        <row r="820">
          <cell r="B820">
            <v>796401</v>
          </cell>
          <cell r="C820" t="str">
            <v>LAVADO Y DESBRIDAMIENTO DE FRACTURAS EXPUESTAS DE FALANGES EN MANO</v>
          </cell>
          <cell r="D820" t="str">
            <v>Honorarios de profesional especialista; apoyo anestesico (cuando se requiere); salas dotadas para tal fin; dotación de materiales, insumo y medicamentos propios para la actividad</v>
          </cell>
          <cell r="E820" t="str">
            <v>X</v>
          </cell>
          <cell r="G820">
            <v>4678000</v>
          </cell>
        </row>
        <row r="821">
          <cell r="B821">
            <v>796501</v>
          </cell>
          <cell r="C821" t="str">
            <v>LAVADO Y DESBRIDAMIENTO DE FRACTURA ABIERTA DE FEMUR</v>
          </cell>
          <cell r="D821" t="str">
            <v>Honorarios de profesional especialista; apoyo anestesico (cuando se requiere); salas dotadas para tal fin; dotación de materiales, insumo y medicamentos propios para la actividad</v>
          </cell>
          <cell r="F821" t="str">
            <v>X</v>
          </cell>
          <cell r="G821" t="e">
            <v>#N/A</v>
          </cell>
        </row>
        <row r="822">
          <cell r="B822">
            <v>796601</v>
          </cell>
          <cell r="C822" t="str">
            <v>LAVADO Y DESBRIDAMIENTO DE FRACTURA ABIERTA DE TIBIA O PERONE</v>
          </cell>
          <cell r="D822" t="str">
            <v>Honorarios de profesional especialista; apoyo anestesico (cuando se requiere); salas dotadas para tal fin; dotación de materiales, insumo y medicamentos propios para la actividad</v>
          </cell>
          <cell r="E822" t="str">
            <v>X</v>
          </cell>
          <cell r="G822">
            <v>3323600</v>
          </cell>
        </row>
        <row r="823">
          <cell r="B823">
            <v>796701</v>
          </cell>
          <cell r="C823" t="str">
            <v>LAVADO Y DESBRIDAMIENTO DE FRACTURA ABIERTA DE TARSIANOS O METATARSIANOS</v>
          </cell>
          <cell r="D823" t="str">
            <v>Honorarios de profesional especialista; apoyo anestesico (cuando se requiere); salas dotadas para tal fin; dotación de materiales, insumo y medicamentos propios para la actividad</v>
          </cell>
          <cell r="E823" t="str">
            <v>X</v>
          </cell>
          <cell r="G823">
            <v>5300000</v>
          </cell>
        </row>
        <row r="824">
          <cell r="B824">
            <v>796801</v>
          </cell>
          <cell r="C824" t="str">
            <v>LAVADO Y DESBRIDAMIENTO DE FRACTURA ABIERTA DE DEDOS DE PIE</v>
          </cell>
          <cell r="D824" t="str">
            <v>Honorarios de profesional especialista; apoyo anestesico (cuando se requiere); salas dotadas para tal fin; dotación de materiales, insumo y medicamentos propios para la actividad</v>
          </cell>
          <cell r="E824" t="str">
            <v>X</v>
          </cell>
          <cell r="G824">
            <v>4678000</v>
          </cell>
        </row>
        <row r="825">
          <cell r="B825">
            <v>796902</v>
          </cell>
          <cell r="C825" t="str">
            <v>LAVADO Y DESBRIDAMIENTO DE FRACTURA EXPUESTA DE ROTULA</v>
          </cell>
          <cell r="D825" t="str">
            <v>Honorarios de profesional especialista; apoyo anestesico (cuando se requiere); salas dotadas para tal fin; dotación de materiales, insumo y medicamentos propios para la actividad</v>
          </cell>
          <cell r="E825" t="str">
            <v>X</v>
          </cell>
          <cell r="G825">
            <v>995375</v>
          </cell>
        </row>
        <row r="826">
          <cell r="B826">
            <v>796903</v>
          </cell>
          <cell r="C826" t="str">
            <v>LAVADO Y DESBRIDAMIENTO DE FRACTURA EXPUESTA DE PELVIS</v>
          </cell>
          <cell r="D826" t="str">
            <v>Honorarios de profesional especialista; apoyo anestesico (cuando se requiere); salas dotadas para tal fin; dotación de materiales, insumo y medicamentos propios para la actividad</v>
          </cell>
          <cell r="F826" t="str">
            <v>X</v>
          </cell>
          <cell r="G826" t="e">
            <v>#N/A</v>
          </cell>
        </row>
        <row r="827">
          <cell r="B827">
            <v>796905</v>
          </cell>
          <cell r="C827" t="str">
            <v>LAVADO Y DESBRIDAMIENTO DE FRACTURA ABIERTA DE RAQUIS O COLUMNA</v>
          </cell>
          <cell r="D827" t="str">
            <v>Honorarios de profesional especialista; apoyo anestesico (cuando se requiere); salas dotadas para tal fin; dotación de materiales, insumo y medicamentos propios para la actividad</v>
          </cell>
          <cell r="F827" t="str">
            <v>X</v>
          </cell>
          <cell r="G827" t="e">
            <v>#N/A</v>
          </cell>
        </row>
        <row r="828">
          <cell r="B828">
            <v>797101</v>
          </cell>
          <cell r="C828" t="str">
            <v>REDUCCION CERRADA DE LUXACION EN HOMBRO</v>
          </cell>
          <cell r="D828" t="str">
            <v>Honorarios de profesional especialista; apoyo anestesico (cuando se requiere); salas dotadas para tal fin; dotación de materiales, insumo y medicamentos propios para la actividad</v>
          </cell>
          <cell r="E828" t="str">
            <v>X</v>
          </cell>
          <cell r="G828">
            <v>3323600</v>
          </cell>
        </row>
        <row r="829">
          <cell r="B829">
            <v>797201</v>
          </cell>
          <cell r="C829" t="str">
            <v>REDUCCION CERRADA DE LUXACION EN CODO</v>
          </cell>
          <cell r="D829" t="str">
            <v>Honorarios de profesional especialista; apoyo anestesico (cuando se requiere); salas dotadas para tal fin; dotación de materiales, insumo y medicamentos propios para la actividad</v>
          </cell>
          <cell r="E829" t="str">
            <v>X</v>
          </cell>
          <cell r="G829">
            <v>3817100</v>
          </cell>
        </row>
        <row r="830">
          <cell r="B830">
            <v>797301</v>
          </cell>
          <cell r="C830" t="str">
            <v>REDUCCION CERRADA DE LUXACION EN MUNECA</v>
          </cell>
          <cell r="D830" t="str">
            <v>Honorarios de profesional especialista; apoyo anestesico (cuando se requiere); salas dotadas para tal fin; dotación de materiales, insumo y medicamentos propios para la actividad</v>
          </cell>
          <cell r="E830" t="str">
            <v>X</v>
          </cell>
          <cell r="G830">
            <v>2181400</v>
          </cell>
        </row>
        <row r="831">
          <cell r="B831">
            <v>797401</v>
          </cell>
          <cell r="C831" t="str">
            <v>REDUCCION CERRADA DE LUXACION CARPIANA</v>
          </cell>
          <cell r="D831" t="str">
            <v>Honorarios de profesional especialista; apoyo anestesico (cuando se requiere); salas dotadas para tal fin; dotación de materiales, insumo y medicamentos propios para la actividad</v>
          </cell>
          <cell r="E831" t="str">
            <v>X</v>
          </cell>
          <cell r="G831">
            <v>1758200</v>
          </cell>
        </row>
        <row r="832">
          <cell r="B832">
            <v>797402</v>
          </cell>
          <cell r="C832" t="str">
            <v>REDUCCION CERRADA DE LUXACION CARPOMETACARPIANA</v>
          </cell>
          <cell r="D832" t="str">
            <v>Honorarios de profesional especialista; apoyo anestesico (cuando se requiere); salas dotadas para tal fin; dotación de materiales, insumo y medicamentos propios para la actividad</v>
          </cell>
          <cell r="E832" t="str">
            <v>X</v>
          </cell>
          <cell r="G832">
            <v>1758200</v>
          </cell>
        </row>
        <row r="833">
          <cell r="B833">
            <v>797403</v>
          </cell>
          <cell r="C833" t="str">
            <v>REDUCCION CERRADA DE LUXACION METACARPOFALANGICA (UNA O MAS)</v>
          </cell>
          <cell r="D833" t="str">
            <v>Honorarios de profesional especialista; apoyo anestesico (cuando se requiere); salas dotadas para tal fin; dotación de materiales, insumo y medicamentos propios para la actividad</v>
          </cell>
          <cell r="E833" t="str">
            <v>X</v>
          </cell>
          <cell r="G833">
            <v>1758200</v>
          </cell>
        </row>
        <row r="834">
          <cell r="B834">
            <v>797404</v>
          </cell>
          <cell r="C834" t="str">
            <v>REDUCCION CERRADA DE LUXACION INTERFALANGICA (UNA O MAS)</v>
          </cell>
          <cell r="D834" t="str">
            <v>Honorarios de profesional especialista; apoyo anestesico (cuando se requiere); salas dotadas para tal fin; dotación de materiales, insumo y medicamentos propios para la actividad</v>
          </cell>
          <cell r="E834" t="str">
            <v>X</v>
          </cell>
          <cell r="G834">
            <v>1758200</v>
          </cell>
        </row>
        <row r="835">
          <cell r="B835">
            <v>797501</v>
          </cell>
          <cell r="C835" t="str">
            <v>REDUCCION CERRADA DE DISPLASIA O LUXACION CONGENITA DE CADERA (UNI O BILATERAL)</v>
          </cell>
          <cell r="D835" t="str">
            <v>Honorarios de profesional especialista; apoyo anestesico (cuando se requiere); salas dotadas para tal fin; dotación de materiales, insumo y medicamentos propios para la actividad</v>
          </cell>
          <cell r="E835" t="str">
            <v>X</v>
          </cell>
          <cell r="G835">
            <v>4314750</v>
          </cell>
        </row>
        <row r="836">
          <cell r="B836">
            <v>797502</v>
          </cell>
          <cell r="C836" t="str">
            <v>REDUCCION CERRADA DE LUXACION TRAUMATICA DE CADERA</v>
          </cell>
          <cell r="D836" t="str">
            <v>Honorarios de profesional especialista; apoyo anestesico (cuando se requiere); salas dotadas para tal fin; dotación de materiales, insumo y medicamentos propios para la actividad</v>
          </cell>
          <cell r="E836" t="str">
            <v>X</v>
          </cell>
          <cell r="G836">
            <v>2465625</v>
          </cell>
        </row>
        <row r="837">
          <cell r="B837">
            <v>797503</v>
          </cell>
          <cell r="C837" t="str">
            <v>REDUCCION CERRADA DE DISPLASIA O LUXACION CONGENITA DE CADERA CON TENOTOMIA DE ADUCTORES O PSOAS</v>
          </cell>
          <cell r="D837" t="str">
            <v>Honorarios de profesional especialista; apoyo anestesico (cuando se requiere); salas dotadas para tal fin; dotación de materiales, insumo y medicamentos propios para la actividad</v>
          </cell>
          <cell r="E837" t="str">
            <v>X</v>
          </cell>
          <cell r="G837">
            <v>4314750</v>
          </cell>
        </row>
        <row r="838">
          <cell r="B838">
            <v>797601</v>
          </cell>
          <cell r="C838" t="str">
            <v>REDUCCION CERRADA DE LUXACION TRAUMATICA DE RODILLA</v>
          </cell>
          <cell r="D838" t="str">
            <v>Honorarios de profesional especialista; apoyo anestesico (cuando se requiere); salas dotadas para tal fin; dotación de materiales, insumo y medicamentos propios para la actividad</v>
          </cell>
          <cell r="E838" t="str">
            <v>X</v>
          </cell>
          <cell r="G838">
            <v>1260125</v>
          </cell>
        </row>
        <row r="839">
          <cell r="B839">
            <v>797602</v>
          </cell>
          <cell r="C839" t="str">
            <v>REDUCCION CERRADA DE LUXACION TIBIOPERONERA PROXIMAL</v>
          </cell>
          <cell r="D839" t="str">
            <v>Honorarios de profesional especialista; apoyo anestesico (cuando se requiere); salas dotadas para tal fin; dotación de materiales, insumo y medicamentos propios para la actividad</v>
          </cell>
          <cell r="E839" t="str">
            <v>X</v>
          </cell>
          <cell r="G839">
            <v>2465625</v>
          </cell>
        </row>
        <row r="840">
          <cell r="B840">
            <v>797603</v>
          </cell>
          <cell r="C840" t="str">
            <v>REDUCCION CERRADA DE LUXACION TRAUMATICA DE ROTULA</v>
          </cell>
          <cell r="D840" t="str">
            <v>Honorarios de profesional especialista; apoyo anestesico (cuando se requiere); salas dotadas para tal fin; dotación de materiales, insumo y medicamentos propios para la actividad</v>
          </cell>
          <cell r="E840" t="str">
            <v>X</v>
          </cell>
          <cell r="G840">
            <v>1260125</v>
          </cell>
        </row>
        <row r="841">
          <cell r="B841">
            <v>797701</v>
          </cell>
          <cell r="C841" t="str">
            <v>REDUCCION CERRADA DE LUXACION TRAUMATICA TOBILLO (CUELLO DE PIE)</v>
          </cell>
          <cell r="D841" t="str">
            <v>Honorarios de profesional especialista; apoyo anestesico (cuando se requiere); salas dotadas para tal fin; dotación de materiales, insumo y medicamentos propios para la actividad</v>
          </cell>
          <cell r="E841" t="str">
            <v>X</v>
          </cell>
          <cell r="G841">
            <v>1260125</v>
          </cell>
        </row>
        <row r="842">
          <cell r="B842">
            <v>797801</v>
          </cell>
          <cell r="C842" t="str">
            <v>REDUCCION CERRADA DE LUXACION TARSO-METATARSIANOS</v>
          </cell>
          <cell r="D842" t="str">
            <v>Honorarios de profesional especialista; apoyo anestesico (cuando se requiere); salas dotadas para tal fin; dotación de materiales, insumo y medicamentos propios para la actividad</v>
          </cell>
          <cell r="E842" t="str">
            <v>X</v>
          </cell>
          <cell r="G842">
            <v>1736750</v>
          </cell>
        </row>
        <row r="843">
          <cell r="B843">
            <v>797802</v>
          </cell>
          <cell r="C843" t="str">
            <v>REDUCCION CERRADA DE LUXACION TARSO-METATARSIANOS CON FIJACION PERCUTANEA</v>
          </cell>
          <cell r="D843" t="str">
            <v>Honorarios de profesional especialista; apoyo anestesico (cuando se requiere); salas dotadas para tal fin; dotación de materiales, insumo y medicamentos propios para la actividad</v>
          </cell>
          <cell r="E843" t="str">
            <v>X</v>
          </cell>
          <cell r="G843">
            <v>1736750</v>
          </cell>
        </row>
        <row r="844">
          <cell r="B844">
            <v>797803</v>
          </cell>
          <cell r="C844" t="str">
            <v>REDUCCION CERRADA DE LUXACIONES METATARSO-FALANGICAS O INTERFALANGICAS EN PIE</v>
          </cell>
          <cell r="D844" t="str">
            <v>Honorarios de profesional especialista; apoyo anestesico (cuando se requiere); salas dotadas para tal fin; dotación de materiales, insumo y medicamentos propios para la actividad</v>
          </cell>
          <cell r="E844" t="str">
            <v>X</v>
          </cell>
          <cell r="G844">
            <v>1736750</v>
          </cell>
        </row>
        <row r="845">
          <cell r="B845">
            <v>797901</v>
          </cell>
          <cell r="C845" t="str">
            <v>REDUCCION CERRADA DE LUXACION DE COLUMNA TORACICA O LUMBAR</v>
          </cell>
          <cell r="D845" t="str">
            <v>Honorarios de profesional especialista; apoyo anestesico (cuando se requiere); salas dotadas para tal fin; dotación de materiales, insumo y medicamentos propios para la actividad</v>
          </cell>
          <cell r="E845" t="str">
            <v>X</v>
          </cell>
          <cell r="G845">
            <v>7890600</v>
          </cell>
        </row>
        <row r="846">
          <cell r="B846">
            <v>797902</v>
          </cell>
          <cell r="C846" t="str">
            <v>REDUCCION CERRADA DE LUXACION DE SACRO Y COCCIX</v>
          </cell>
          <cell r="D846" t="str">
            <v>Honorarios de profesional especialista; apoyo anestesico (cuando se requiere); salas dotadas para tal fin; dotación de materiales, insumo y medicamentos propios para la actividad</v>
          </cell>
          <cell r="E846" t="str">
            <v>X</v>
          </cell>
          <cell r="G846">
            <v>740625</v>
          </cell>
        </row>
        <row r="847">
          <cell r="B847">
            <v>798101</v>
          </cell>
          <cell r="C847" t="str">
            <v>REDUCCION ABIERTA DE LUXACION ACROMIOCLAVICULAR</v>
          </cell>
          <cell r="D847" t="str">
            <v>Honorarios de profesional especialista; apoyo anestesico (cuando se requiere); salas dotadas para tal fin; dotación de materiales, insumo y medicamentos propios para la actividad</v>
          </cell>
          <cell r="E847" t="str">
            <v>X</v>
          </cell>
          <cell r="G847">
            <v>3757000</v>
          </cell>
        </row>
        <row r="848">
          <cell r="B848">
            <v>798102</v>
          </cell>
          <cell r="C848" t="str">
            <v>REDUCCION ABIERTA DE LA LUXACION GLENOHUMERAL</v>
          </cell>
          <cell r="D848" t="str">
            <v>Honorarios de profesional especialista; apoyo anestesico (cuando se requiere); salas dotadas para tal fin; dotación de materiales, insumo y medicamentos propios para la actividad</v>
          </cell>
          <cell r="E848" t="str">
            <v>X</v>
          </cell>
          <cell r="G848">
            <v>4314750</v>
          </cell>
        </row>
        <row r="849">
          <cell r="B849">
            <v>798103</v>
          </cell>
          <cell r="C849" t="str">
            <v>REDUCCION ABIERTA DE LA LUXACION ESTERNOCLAVICULAR</v>
          </cell>
          <cell r="D849" t="str">
            <v>Honorarios de profesional especialista; apoyo anestesico (cuando se requiere); salas dotadas para tal fin; dotación de materiales, insumo y medicamentos propios para la actividad</v>
          </cell>
          <cell r="F849" t="str">
            <v>X</v>
          </cell>
        </row>
        <row r="850">
          <cell r="B850">
            <v>798106</v>
          </cell>
          <cell r="C850" t="str">
            <v>FIJACION DE ESCAPULA A COSTILLAS(ESCAPULOPEXIA) (TRATAMIENTO DE LA LUXACION CONGENITA DE ESCAPULA ALADA)</v>
          </cell>
          <cell r="D850" t="str">
            <v>Honorarios de profesional especialista; apoyo anestesico (cuando se requiere); salas dotadas para tal fin; dotación de materiales, insumo y medicamentos propios para la actividad</v>
          </cell>
          <cell r="F850" t="str">
            <v>X</v>
          </cell>
        </row>
        <row r="851">
          <cell r="B851">
            <v>798201</v>
          </cell>
          <cell r="C851" t="str">
            <v>REDUCCION ABIERTA DE LUXACION DE LA CABEZA RADIAL</v>
          </cell>
          <cell r="D851" t="str">
            <v>Honorarios de profesional especialista; apoyo anestesico (cuando se requiere); salas dotadas para tal fin; dotación de materiales, insumo y medicamentos propios para la actividad</v>
          </cell>
          <cell r="E851" t="str">
            <v>X</v>
          </cell>
          <cell r="G851">
            <v>4314750</v>
          </cell>
        </row>
        <row r="852">
          <cell r="B852">
            <v>798302</v>
          </cell>
          <cell r="C852" t="str">
            <v>REDUCCION DE LUXACION RADIOCUBITAL VIA ABIERTA</v>
          </cell>
          <cell r="D852" t="str">
            <v>Honorarios de profesional especialista; apoyo anestesico (cuando se requiere); salas dotadas para tal fin; dotación de materiales, insumo y medicamentos propios para la actividad</v>
          </cell>
          <cell r="E852" t="str">
            <v>X</v>
          </cell>
          <cell r="G852">
            <v>2465625</v>
          </cell>
        </row>
        <row r="853">
          <cell r="B853">
            <v>798303</v>
          </cell>
          <cell r="C853" t="str">
            <v>REDUCCION ABIERTA DE LUXACION RADIOCUBITAL VIA ARTROSCOPICA</v>
          </cell>
          <cell r="D853" t="str">
            <v>Honorarios de profesional especialista; apoyo anestesico (cuando se requiere); salas dotadas para tal fin; dotación de materiales, insumo y medicamentos propios para la actividad</v>
          </cell>
          <cell r="E853" t="str">
            <v>X</v>
          </cell>
          <cell r="G853">
            <v>7875000</v>
          </cell>
        </row>
        <row r="854">
          <cell r="B854">
            <v>798401</v>
          </cell>
          <cell r="C854" t="str">
            <v>REDUCCION CON FIJACION DE LUXACION CARPIANA VIA ABIERTA</v>
          </cell>
          <cell r="D854" t="str">
            <v>Honorarios de profesional especialista; apoyo anestesico (cuando se requiere); salas dotadas para tal fin; dotación de materiales, insumo y medicamentos propios para la actividad</v>
          </cell>
          <cell r="E854" t="str">
            <v>X</v>
          </cell>
          <cell r="G854">
            <v>4314750</v>
          </cell>
        </row>
        <row r="855">
          <cell r="B855">
            <v>798402</v>
          </cell>
          <cell r="C855" t="str">
            <v>REDUCCION CON FIJACION DE LUXACION CARPIANA VIA ARTROSCOPICA</v>
          </cell>
          <cell r="D855" t="str">
            <v>Honorarios de profesional especialista; apoyo anestesico (cuando se requiere); salas dotadas para tal fin; dotación de materiales, insumo y medicamentos propios para la actividad</v>
          </cell>
          <cell r="E855" t="str">
            <v>X</v>
          </cell>
          <cell r="G855">
            <v>7875000</v>
          </cell>
        </row>
        <row r="856">
          <cell r="B856">
            <v>798403</v>
          </cell>
          <cell r="C856" t="str">
            <v>REDUCCION CON FIJACION DE LUXACION CARPO-METACARPIANA VIA ABIERTA</v>
          </cell>
          <cell r="D856" t="str">
            <v>Honorarios de profesional especialista; apoyo anestesico (cuando se requiere); salas dotadas para tal fin; dotación de materiales, insumo y medicamentos propios para la actividad</v>
          </cell>
          <cell r="E856" t="str">
            <v>X</v>
          </cell>
          <cell r="G856">
            <v>3757000</v>
          </cell>
        </row>
        <row r="857">
          <cell r="B857">
            <v>798404</v>
          </cell>
          <cell r="C857" t="str">
            <v>REDUCCION CON FIJACION DE LUXACION CARPO-METACARPIANA VIA ARTROSCOPICA</v>
          </cell>
          <cell r="D857" t="str">
            <v>Honorarios de profesional especialista; apoyo anestesico (cuando se requiere); salas dotadas para tal fin; dotación de materiales, insumo y medicamentos propios para la actividad</v>
          </cell>
          <cell r="E857" t="str">
            <v>X</v>
          </cell>
          <cell r="G857">
            <v>7875000</v>
          </cell>
        </row>
        <row r="858">
          <cell r="B858">
            <v>798405</v>
          </cell>
          <cell r="C858" t="str">
            <v>REDUCCION CON FIJACION DE LUXACION METACARPOFALANGICA O INTERFALANGICA VIA ABIERTA</v>
          </cell>
          <cell r="D858" t="str">
            <v>Honorarios de profesional especialista; apoyo anestesico (cuando se requiere); salas dotadas para tal fin; dotación de materiales, insumo y medicamentos propios para la actividad</v>
          </cell>
          <cell r="E858" t="str">
            <v>X</v>
          </cell>
          <cell r="G858">
            <v>4314750</v>
          </cell>
        </row>
        <row r="859">
          <cell r="B859">
            <v>798406</v>
          </cell>
          <cell r="C859" t="str">
            <v>REDUCCION CON FIJACION DE LUXACION METACARPOFALANGICA O INTERFALANGICA VIA ARTROSCOPICA</v>
          </cell>
          <cell r="D859" t="str">
            <v>Honorarios de profesional especialista; apoyo anestesico (cuando se requiere); salas dotadas para tal fin; dotación de materiales, insumo y medicamentos propios para la actividad</v>
          </cell>
          <cell r="E859" t="str">
            <v>X</v>
          </cell>
          <cell r="G859">
            <v>7875000</v>
          </cell>
        </row>
        <row r="860">
          <cell r="B860">
            <v>798501</v>
          </cell>
          <cell r="C860" t="str">
            <v>REDUCCION ABIERTA DE LUXACION CONGENITA DE CADERA</v>
          </cell>
          <cell r="D860" t="str">
            <v>Honorarios de profesional especialista; apoyo anestesico (cuando se requiere); salas dotadas para tal fin; dotación de materiales, insumo y medicamentos propios para la actividad</v>
          </cell>
          <cell r="E860" t="str">
            <v>X</v>
          </cell>
          <cell r="G860">
            <v>5264750</v>
          </cell>
        </row>
        <row r="861">
          <cell r="B861">
            <v>798502</v>
          </cell>
          <cell r="C861" t="str">
            <v>REDUCCION ABIERTA DE LUXACION TRAUMATICA DE CADERA</v>
          </cell>
          <cell r="D861" t="str">
            <v>Honorarios de profesional especialista; apoyo anestesico (cuando se requiere); salas dotadas para tal fin; dotación de materiales, insumo y medicamentos propios para la actividad</v>
          </cell>
          <cell r="E861" t="str">
            <v>X</v>
          </cell>
          <cell r="G861">
            <v>4314750</v>
          </cell>
        </row>
        <row r="862">
          <cell r="B862">
            <v>798601</v>
          </cell>
          <cell r="C862" t="str">
            <v>REDUCCION ABIERTA DE LUXACION DE LA RODILLA</v>
          </cell>
          <cell r="D862" t="str">
            <v>Honorarios de profesional especialista; apoyo anestesico (cuando se requiere); salas dotadas para tal fin; dotación de materiales, insumo y medicamentos propios para la actividad</v>
          </cell>
          <cell r="E862" t="str">
            <v>X</v>
          </cell>
          <cell r="G862">
            <v>3757000</v>
          </cell>
        </row>
        <row r="863">
          <cell r="B863">
            <v>798602</v>
          </cell>
          <cell r="C863" t="str">
            <v>REDUCCION ABIERTA DE LUXACION DE ROTULA</v>
          </cell>
          <cell r="D863" t="str">
            <v>Honorarios de profesional especialista; apoyo anestesico (cuando se requiere); salas dotadas para tal fin; dotación de materiales, insumo y medicamentos propios para la actividad</v>
          </cell>
          <cell r="E863" t="str">
            <v>X</v>
          </cell>
          <cell r="G863">
            <v>3757000</v>
          </cell>
        </row>
        <row r="864">
          <cell r="B864">
            <v>798701</v>
          </cell>
          <cell r="C864" t="str">
            <v>REDUCCION ABIERTA DE LUXACION DE TOBILLO (TIBIOASTRAGALINA)</v>
          </cell>
          <cell r="D864" t="str">
            <v>Honorarios de profesional especialista; apoyo anestesico (cuando se requiere); salas dotadas para tal fin; dotación de materiales, insumo y medicamentos propios para la actividad</v>
          </cell>
          <cell r="E864" t="str">
            <v>X</v>
          </cell>
          <cell r="G864">
            <v>4314750</v>
          </cell>
        </row>
        <row r="865">
          <cell r="B865">
            <v>798801</v>
          </cell>
          <cell r="C865" t="str">
            <v>REDUCCION ABIERTA DE LUXACION TARSO-METATARSIANOS (UNO O MAS) CON DISPOSITIVO DE FIJACION</v>
          </cell>
          <cell r="D865" t="str">
            <v>Honorarios de profesional especialista; apoyo anestesico (cuando se requiere); salas dotadas para tal fin; dotación de materiales, insumo y medicamentos propios para la actividad</v>
          </cell>
          <cell r="E865" t="str">
            <v>X</v>
          </cell>
          <cell r="G865">
            <v>2465625</v>
          </cell>
        </row>
        <row r="866">
          <cell r="B866">
            <v>798901</v>
          </cell>
          <cell r="C866" t="str">
            <v>REDUCCION ABIERTA DE LUXACION CERVICAL</v>
          </cell>
          <cell r="D866" t="str">
            <v>Honorarios de profesional especialista; apoyo anestesico (cuando se requiere); salas dotadas para tal fin; dotación de materiales, insumo y medicamentos propios para la actividad</v>
          </cell>
          <cell r="F866" t="str">
            <v>X</v>
          </cell>
        </row>
        <row r="867">
          <cell r="B867">
            <v>799101</v>
          </cell>
          <cell r="C867" t="str">
            <v>REDUCCION DE FRACTURAS INTRAARTICULARES Y LUXOFRACTURAS EN HOMBRO</v>
          </cell>
          <cell r="D867" t="str">
            <v>Honorarios de profesional especialista; apoyo anestesico (cuando se requiere); salas dotadas para tal fin; dotación de materiales, insumo y medicamentos propios para la actividad</v>
          </cell>
          <cell r="E867" t="str">
            <v>X</v>
          </cell>
          <cell r="G867">
            <v>3323600</v>
          </cell>
        </row>
        <row r="868">
          <cell r="B868">
            <v>799201</v>
          </cell>
          <cell r="C868" t="str">
            <v>REDUCCION CERRADA DE LUXOFRACTURA RADIOCUBITAL(MONTEGGIA-GALLEAZI)</v>
          </cell>
          <cell r="D868" t="str">
            <v>Honorarios de profesional especialista; apoyo anestesico (cuando se requiere); salas dotadas para tal fin; dotación de materiales, insumo y medicamentos propios para la actividad</v>
          </cell>
          <cell r="E868" t="str">
            <v>X</v>
          </cell>
          <cell r="G868">
            <v>1736750</v>
          </cell>
        </row>
        <row r="869">
          <cell r="B869">
            <v>799202</v>
          </cell>
          <cell r="C869" t="str">
            <v>REDUCCION CERRADA DE FRACTURA DE CODO</v>
          </cell>
          <cell r="D869" t="str">
            <v>Honorarios de profesional especialista; apoyo anestesico (cuando se requiere); salas dotadas para tal fin; dotación de materiales, insumo y medicamentos propios para la actividad</v>
          </cell>
          <cell r="E869" t="str">
            <v>X</v>
          </cell>
          <cell r="G869">
            <v>1736750</v>
          </cell>
        </row>
        <row r="870">
          <cell r="B870">
            <v>799203</v>
          </cell>
          <cell r="C870" t="str">
            <v>REDUCCION ABIERTA FRACTURA CODO SIN FIJACION INTERNA (DISPOSITIVOS DE FIJACION U OSTEOSINTESIS)</v>
          </cell>
          <cell r="D870" t="str">
            <v>Honorarios de profesional especialista; apoyo anestesico (cuando se requiere); salas dotadas para tal fin; dotación de materiales, insumo y medicamentos propios para la actividad</v>
          </cell>
          <cell r="E870" t="str">
            <v>X</v>
          </cell>
          <cell r="G870">
            <v>2243250</v>
          </cell>
        </row>
        <row r="871">
          <cell r="B871">
            <v>799204</v>
          </cell>
          <cell r="C871" t="str">
            <v>REDUCCION ABIERTA FRACTURA O LUXOFRACTURA CODO CON FIJACION INTERNA (DISPOSITIVOS DE FIJACION U OSTEOSINTESIS)</v>
          </cell>
          <cell r="D871" t="str">
            <v>Honorarios de profesional especialista; apoyo anestesico (cuando se requiere); salas dotadas para tal fin; dotación de materiales, insumo y medicamentos propios para la actividad</v>
          </cell>
          <cell r="E871" t="str">
            <v>X</v>
          </cell>
          <cell r="G871">
            <v>4035375</v>
          </cell>
        </row>
        <row r="872">
          <cell r="B872">
            <v>799301</v>
          </cell>
          <cell r="C872" t="str">
            <v>REDUCCION ABIERTA Y FIJACION DE LUXOFRACTURA DE BENNET</v>
          </cell>
          <cell r="D872" t="str">
            <v>Honorarios de profesional especialista; apoyo anestesico (cuando se requiere); salas dotadas para tal fin; dotación de materiales, insumo y medicamentos propios para la actividad</v>
          </cell>
          <cell r="E872" t="str">
            <v>X</v>
          </cell>
          <cell r="G872">
            <v>3757000</v>
          </cell>
        </row>
        <row r="873">
          <cell r="B873">
            <v>799302</v>
          </cell>
          <cell r="C873" t="str">
            <v>REDUCCION CERRADA Y FIJACION DE LUXOFRACTURA DE BENNET</v>
          </cell>
          <cell r="D873" t="str">
            <v>Honorarios de profesional especialista; apoyo anestesico (cuando se requiere); salas dotadas para tal fin; dotación de materiales, insumo y medicamentos propios para la actividad</v>
          </cell>
          <cell r="E873" t="str">
            <v>X</v>
          </cell>
          <cell r="G873">
            <v>1736750</v>
          </cell>
        </row>
        <row r="874">
          <cell r="B874">
            <v>799401</v>
          </cell>
          <cell r="C874" t="str">
            <v>REDUCCION ABIERTA CON FIJACION DE FRACTURA INTRAARTICULAR DE MANO (UNA O MAS ARTICULACIONES)</v>
          </cell>
          <cell r="D874" t="str">
            <v>Honorarios de profesional especialista; apoyo anestesico (cuando se requiere); salas dotadas para tal fin; dotación de materiales, insumo y medicamentos propios para la actividad</v>
          </cell>
          <cell r="E874" t="str">
            <v>X</v>
          </cell>
          <cell r="G874">
            <v>3757000</v>
          </cell>
        </row>
        <row r="875">
          <cell r="B875">
            <v>799402</v>
          </cell>
          <cell r="C875" t="str">
            <v>REDUCCION ABIERTA CON FIJACION DE FRACTURA INTRAARTICULAR DE MANO VIA ARTROSCOPICA</v>
          </cell>
          <cell r="D875" t="str">
            <v>Honorarios de profesional especialista; apoyo anestesico (cuando se requiere); salas dotadas para tal fin; dotación de materiales, insumo y medicamentos propios para la actividad</v>
          </cell>
          <cell r="E875" t="str">
            <v>X</v>
          </cell>
          <cell r="G875">
            <v>7875000</v>
          </cell>
        </row>
        <row r="876">
          <cell r="B876">
            <v>799501</v>
          </cell>
          <cell r="C876" t="str">
            <v>REDUCCION DE FRACTURA INTRAARTICULAR Y LUXOFRACTURA DE CADERA</v>
          </cell>
          <cell r="D876" t="str">
            <v>Honorarios de profesional especialista; apoyo anestesico (cuando se requiere); salas dotadas para tal fin; dotación de materiales, insumo y medicamentos propios para la actividad</v>
          </cell>
          <cell r="E876" t="str">
            <v>X</v>
          </cell>
          <cell r="G876">
            <v>2465625</v>
          </cell>
        </row>
        <row r="877">
          <cell r="B877">
            <v>799502</v>
          </cell>
          <cell r="C877" t="str">
            <v>REDUCCION INDIRECTA DE FRACTURA DEL ILIACO CON FIJACION INTERNA</v>
          </cell>
          <cell r="D877" t="str">
            <v>Honorarios de profesional especialista; apoyo anestesico (cuando se requiere); salas dotadas para tal fin; dotación de materiales, insumo y medicamentos propios para la actividad</v>
          </cell>
          <cell r="E877" t="str">
            <v>X</v>
          </cell>
          <cell r="G877">
            <v>4314750</v>
          </cell>
        </row>
        <row r="878">
          <cell r="B878">
            <v>799503</v>
          </cell>
          <cell r="C878" t="str">
            <v>REDUCCION INDIRECTA DE FRACTURA SACROILIACO CON FIJACION INTERNA</v>
          </cell>
          <cell r="D878" t="str">
            <v>Honorarios de profesional especialista; apoyo anestesico (cuando se requiere); salas dotadas para tal fin; dotación de materiales, insumo y medicamentos propios para la actividad</v>
          </cell>
          <cell r="E878" t="str">
            <v>X</v>
          </cell>
          <cell r="G878">
            <v>4314750</v>
          </cell>
        </row>
        <row r="879">
          <cell r="B879">
            <v>799504</v>
          </cell>
          <cell r="C879" t="str">
            <v>REDUCCION INDIRECTA DE FRACTURA EN RAMAS PUBIS CON FIJACION INTERNA</v>
          </cell>
          <cell r="D879" t="str">
            <v>Honorarios de profesional especialista; apoyo anestesico (cuando se requiere); salas dotadas para tal fin; dotación de materiales, insumo y medicamentos propios para la actividad</v>
          </cell>
          <cell r="E879" t="str">
            <v>X</v>
          </cell>
          <cell r="G879">
            <v>4314750</v>
          </cell>
        </row>
        <row r="880">
          <cell r="B880">
            <v>799505</v>
          </cell>
          <cell r="C880" t="str">
            <v>REDUCCION INDIRECTA DE FRACTURA EN SINFISIS PUBICA CON FIJACION INTERNA</v>
          </cell>
          <cell r="D880" t="str">
            <v>Honorarios de profesional especialista; apoyo anestesico (cuando se requiere); salas dotadas para tal fin; dotación de materiales, insumo y medicamentos propios para la actividad</v>
          </cell>
          <cell r="E880" t="str">
            <v>X</v>
          </cell>
          <cell r="G880">
            <v>4314750</v>
          </cell>
        </row>
        <row r="881">
          <cell r="B881">
            <v>799506</v>
          </cell>
          <cell r="C881" t="str">
            <v>REDUCCION INDIRECTA DE FRACTURA EN PELVIS (ACETABULO, REBORDE ANTERIOR O POSTERIOR) CON FIJACION INTERNA</v>
          </cell>
          <cell r="D881" t="str">
            <v>Honorarios de profesional especialista; apoyo anestesico (cuando se requiere); salas dotadas para tal fin; dotación de materiales, insumo y medicamentos propios para la actividad</v>
          </cell>
          <cell r="F881" t="str">
            <v>X</v>
          </cell>
        </row>
        <row r="882">
          <cell r="B882">
            <v>799507</v>
          </cell>
          <cell r="C882" t="str">
            <v>REDUCCION INDIRECTA DE FRACTURA COMPLEJA EN PELVIS (ACETABULO, REBORDE ANTERIOR, POSTERIOR Y SUPERIOR) CON FIJACION INTERNA</v>
          </cell>
          <cell r="D882" t="str">
            <v>Honorarios de profesional especialista; apoyo anestesico (cuando se requiere); salas dotadas para tal fin; dotación de materiales, insumo y medicamentos propios para la actividad</v>
          </cell>
          <cell r="F882" t="str">
            <v>X</v>
          </cell>
        </row>
        <row r="883">
          <cell r="B883">
            <v>799601</v>
          </cell>
          <cell r="C883" t="str">
            <v>REDUCCION DE FRACTURAS INTRAARTICULARES Y LUXOFRACTURAS EN RODILLA POR ARTROTOMIA</v>
          </cell>
          <cell r="D883" t="str">
            <v>Honorarios de profesional especialista; apoyo anestesico (cuando se requiere); salas dotadas para tal fin; dotación de materiales, insumo y medicamentos propios para la actividad</v>
          </cell>
          <cell r="E883" t="str">
            <v>X</v>
          </cell>
          <cell r="G883">
            <v>1260125</v>
          </cell>
        </row>
        <row r="884">
          <cell r="B884">
            <v>799602</v>
          </cell>
          <cell r="C884" t="str">
            <v>REDUCCION DE LAS FRACTURAS INTRAARTICULARES DE RODILLA CON FIJACION INTERNA POR ARTROSCOPIA</v>
          </cell>
          <cell r="D884" t="str">
            <v>Honorarios de profesional especialista; apoyo anestesico (cuando se requiere); salas dotadas para tal fin; dotación de materiales, insumo y medicamentos propios para la actividad</v>
          </cell>
          <cell r="E884" t="str">
            <v>X</v>
          </cell>
          <cell r="G884">
            <v>3757000</v>
          </cell>
        </row>
        <row r="885">
          <cell r="B885">
            <v>799701</v>
          </cell>
          <cell r="C885" t="str">
            <v>REDUCCION ABIERTA DE LUXO-FRACTURA TOBILLO SIN FIJACION INTERNA (DISPOSITIVOS DE FIJACION U OSTEOSINTESIS)</v>
          </cell>
          <cell r="D885" t="str">
            <v>Honorarios de profesional especialista; apoyo anestesico (cuando se requiere); salas dotadas para tal fin; dotación de materiales, insumo y medicamentos propios para la actividad</v>
          </cell>
          <cell r="E885" t="str">
            <v>X</v>
          </cell>
          <cell r="G885">
            <v>3757000</v>
          </cell>
        </row>
        <row r="886">
          <cell r="B886">
            <v>799702</v>
          </cell>
          <cell r="C886" t="str">
            <v>REDUCCION CERRADA DE LUXOFRACTURA DE CUELLO DE PIE O TOBILLO</v>
          </cell>
          <cell r="D886" t="str">
            <v>Honorarios de profesional especialista; apoyo anestesico (cuando se requiere); salas dotadas para tal fin; dotación de materiales, insumo y medicamentos propios para la actividad</v>
          </cell>
          <cell r="E886" t="str">
            <v>X</v>
          </cell>
          <cell r="G886">
            <v>2465625</v>
          </cell>
        </row>
        <row r="887">
          <cell r="B887">
            <v>799703</v>
          </cell>
          <cell r="C887" t="str">
            <v>REDUCCION ABIERTA CON FIJACION DE LUXO FRACTURA O FRACTURA (UNI O BIMALEOLAR) DE TOBILLO</v>
          </cell>
          <cell r="D887" t="str">
            <v>Honorarios de profesional especialista; apoyo anestesico (cuando se requiere); salas dotadas para tal fin; dotación de materiales, insumo y medicamentos propios para la actividad</v>
          </cell>
          <cell r="E887" t="str">
            <v>X</v>
          </cell>
          <cell r="G887">
            <v>4035375</v>
          </cell>
        </row>
        <row r="888">
          <cell r="B888">
            <v>799704</v>
          </cell>
          <cell r="C888" t="str">
            <v>REDUCCION ABIERTA CON FIJACION DE LUXO FRACTURA TRIMALEOLAR DE TOBILLO</v>
          </cell>
          <cell r="D888" t="str">
            <v>Honorarios de profesional especialista; apoyo anestesico (cuando se requiere); salas dotadas para tal fin; dotación de materiales, insumo y medicamentos propios para la actividad</v>
          </cell>
          <cell r="E888" t="str">
            <v>X</v>
          </cell>
          <cell r="G888">
            <v>3757000</v>
          </cell>
        </row>
        <row r="889">
          <cell r="B889">
            <v>799710</v>
          </cell>
          <cell r="C889" t="str">
            <v>REDUCCION CON FIJACION DE LAS FRACTURAS DE TOBILLO POR ARTROSCOPIA</v>
          </cell>
          <cell r="D889" t="str">
            <v>Honorarios de profesional especialista; apoyo anestesico (cuando se requiere); salas dotadas para tal fin; dotación de materiales, insumo y medicamentos propios para la actividad</v>
          </cell>
          <cell r="E889" t="str">
            <v>X</v>
          </cell>
          <cell r="G889">
            <v>4035375</v>
          </cell>
        </row>
        <row r="890">
          <cell r="B890">
            <v>799803</v>
          </cell>
          <cell r="C890" t="str">
            <v>REDUCCION ABIERTA DE LUXOFRACTURA CON FIJACION DE HUESOS DEL TARSO (CADA UNO)</v>
          </cell>
          <cell r="D890" t="str">
            <v>Honorarios de profesional especialista; apoyo anestesico (cuando se requiere); salas dotadas para tal fin; dotación de materiales, insumo y medicamentos propios para la actividad</v>
          </cell>
          <cell r="E890" t="str">
            <v>X</v>
          </cell>
          <cell r="G890">
            <v>4035375</v>
          </cell>
        </row>
        <row r="891">
          <cell r="B891">
            <v>799804</v>
          </cell>
          <cell r="C891" t="str">
            <v>REDUCCION ABIERTA DE LUXOFRACTURA CON FIJACION DE HUESOS DEL METATARSO (CADA UNO)</v>
          </cell>
          <cell r="D891" t="str">
            <v>Honorarios de profesional especialista; apoyo anestesico (cuando se requiere); salas dotadas para tal fin; dotación de materiales, insumo y medicamentos propios para la actividad</v>
          </cell>
          <cell r="E891" t="str">
            <v>X</v>
          </cell>
          <cell r="G891">
            <v>4035375</v>
          </cell>
        </row>
        <row r="892">
          <cell r="B892">
            <v>799805</v>
          </cell>
          <cell r="C892" t="str">
            <v>REDUCCION ABIERTA DE LUXOFRACTURA CON FIJACION DE HALLUX</v>
          </cell>
          <cell r="D892" t="str">
            <v>Honorarios de profesional especialista; apoyo anestesico (cuando se requiere); salas dotadas para tal fin; dotación de materiales, insumo y medicamentos propios para la actividad</v>
          </cell>
          <cell r="E892" t="str">
            <v>X</v>
          </cell>
          <cell r="G892">
            <v>4314750</v>
          </cell>
        </row>
        <row r="893">
          <cell r="B893">
            <v>799806</v>
          </cell>
          <cell r="C893" t="str">
            <v>REDUCCION ABIERTA DE LUXOFRACTURA CON FIJACION DE HUESOS SESAMOIDEOS</v>
          </cell>
          <cell r="D893" t="str">
            <v>Honorarios de profesional especialista; apoyo anestesico (cuando se requiere); salas dotadas para tal fin; dotación de materiales, insumo y medicamentos propios para la actividad</v>
          </cell>
          <cell r="E893" t="str">
            <v>X</v>
          </cell>
          <cell r="G893">
            <v>4314750</v>
          </cell>
        </row>
        <row r="894">
          <cell r="B894">
            <v>799807</v>
          </cell>
          <cell r="C894" t="str">
            <v>REDUCCION ABIERTA DE LUXOFRACTURA CON FIJACION DE HUESO DE DEDO DE PIE (CADA UNO)</v>
          </cell>
          <cell r="D894" t="str">
            <v>Honorarios de profesional especialista; apoyo anestesico (cuando se requiere); salas dotadas para tal fin; dotación de materiales, insumo y medicamentos propios para la actividad</v>
          </cell>
          <cell r="E894" t="str">
            <v>X</v>
          </cell>
          <cell r="G894">
            <v>4314750</v>
          </cell>
        </row>
        <row r="895">
          <cell r="B895">
            <v>800101</v>
          </cell>
          <cell r="C895" t="str">
            <v>EXTRACCION DE DISPOSITIVO IMPLANTADO EN HOMBRO POR ARTROTOMIA</v>
          </cell>
          <cell r="D895" t="str">
            <v>Honorarios de profesional especialista; apoyo anestesico (cuando se requiere); salas dotadas para tal fin; dotación de materiales, insumo y medicamentos propios para la actividad</v>
          </cell>
          <cell r="E895" t="str">
            <v>X</v>
          </cell>
          <cell r="G895">
            <v>1260125</v>
          </cell>
        </row>
        <row r="896">
          <cell r="B896">
            <v>800102</v>
          </cell>
          <cell r="C896" t="str">
            <v>EXTRACCION DE CUERPO EXTRANO INTRAARTICULAR EN HOMBRO POR ARTROTOMIA</v>
          </cell>
          <cell r="D896" t="str">
            <v>Honorarios de profesional especialista; apoyo anestesico (cuando se requiere); salas dotadas para tal fin; dotación de materiales, insumo y medicamentos propios para la actividad</v>
          </cell>
          <cell r="E896" t="str">
            <v>X</v>
          </cell>
          <cell r="G896">
            <v>2465625</v>
          </cell>
        </row>
        <row r="897">
          <cell r="B897">
            <v>800103</v>
          </cell>
          <cell r="C897" t="str">
            <v>EXTRACCION DE DISPOSITIVO IMPLANTADO EN HOMBRO VIA ARTROSCOPICA</v>
          </cell>
          <cell r="D897" t="str">
            <v>Honorarios de profesional especialista; apoyo anestesico (cuando se requiere); salas dotadas para tal fin; dotación de materiales, insumo y medicamentos propios para la actividad</v>
          </cell>
          <cell r="E897" t="str">
            <v>X</v>
          </cell>
          <cell r="G897">
            <v>7875000</v>
          </cell>
        </row>
        <row r="898">
          <cell r="B898">
            <v>800104</v>
          </cell>
          <cell r="C898" t="str">
            <v>EXTRACCION DE CUERPO EXTRANO INTRAARTICULAR EN HOMBRO VIA ARTROSCOPICA</v>
          </cell>
          <cell r="D898" t="str">
            <v>Honorarios de profesional especialista; apoyo anestesico (cuando se requiere); salas dotadas para tal fin; dotación de materiales, insumo y medicamentos propios para la actividad</v>
          </cell>
          <cell r="E898" t="str">
            <v>X</v>
          </cell>
          <cell r="G898">
            <v>7875000</v>
          </cell>
        </row>
        <row r="899">
          <cell r="B899">
            <v>800201</v>
          </cell>
          <cell r="C899" t="str">
            <v>EXTRACCION DE DISPOSITIVO IMPLANTADO EN CODO POR ARTROTOMIA</v>
          </cell>
          <cell r="D899" t="str">
            <v>Honorarios de profesional especialista; apoyo anestesico (cuando se requiere); salas dotadas para tal fin; dotación de materiales, insumo y medicamentos propios para la actividad</v>
          </cell>
          <cell r="E899" t="str">
            <v>X</v>
          </cell>
          <cell r="G899">
            <v>1260125</v>
          </cell>
        </row>
        <row r="900">
          <cell r="B900">
            <v>800202</v>
          </cell>
          <cell r="C900" t="str">
            <v>EXTRACCION DE CUERPO EXTRANO INTRAARTICULAR EN CODO POR ARTROTOMIA</v>
          </cell>
          <cell r="D900" t="str">
            <v>Honorarios de profesional especialista; apoyo anestesico (cuando se requiere); salas dotadas para tal fin; dotación de materiales, insumo y medicamentos propios para la actividad</v>
          </cell>
          <cell r="E900" t="str">
            <v>X</v>
          </cell>
          <cell r="G900">
            <v>2243250</v>
          </cell>
        </row>
        <row r="901">
          <cell r="B901">
            <v>800301</v>
          </cell>
          <cell r="C901" t="str">
            <v>EXTRACCION DE DISPOSITIVO IMPLANTADO EN MUNECA POR ARTROTOMIA</v>
          </cell>
          <cell r="D901" t="str">
            <v>Honorarios de profesional especialista; apoyo anestesico (cuando se requiere); salas dotadas para tal fin; dotación de materiales, insumo y medicamentos propios para la actividad</v>
          </cell>
          <cell r="E901" t="str">
            <v>X</v>
          </cell>
          <cell r="G901">
            <v>2243250</v>
          </cell>
        </row>
        <row r="902">
          <cell r="B902">
            <v>800302</v>
          </cell>
          <cell r="C902" t="str">
            <v>EXTRACCION DE CUERPO EXTRANO INTRAARTICULAR EN MUNECA POR ARTROTOMIA</v>
          </cell>
          <cell r="D902" t="str">
            <v>Honorarios de profesional especialista; apoyo anestesico (cuando se requiere); salas dotadas para tal fin; dotación de materiales, insumo y medicamentos propios para la actividad</v>
          </cell>
          <cell r="E902" t="str">
            <v>X</v>
          </cell>
          <cell r="G902">
            <v>1736750</v>
          </cell>
        </row>
        <row r="903">
          <cell r="B903">
            <v>800401</v>
          </cell>
          <cell r="C903" t="str">
            <v>EXTRACCION DE DISPOSITIVO IMPLANTADO EN MANO Y DEDO POR ARTROTOMIA</v>
          </cell>
          <cell r="D903" t="str">
            <v>Honorarios de profesional especialista; apoyo anestesico (cuando se requiere); salas dotadas para tal fin; dotación de materiales, insumo y medicamentos propios para la actividad</v>
          </cell>
          <cell r="E903" t="str">
            <v>X</v>
          </cell>
          <cell r="G903">
            <v>2243250</v>
          </cell>
        </row>
        <row r="904">
          <cell r="B904">
            <v>800402</v>
          </cell>
          <cell r="C904" t="str">
            <v>EXTRACCION DE CUERPO EXTRANO EN ARTICULACION DE MANO POR ARTROTOMIA</v>
          </cell>
          <cell r="D904" t="str">
            <v>Honorarios de profesional especialista; apoyo anestesico (cuando se requiere); salas dotadas para tal fin; dotación de materiales, insumo y medicamentos propios para la actividad</v>
          </cell>
          <cell r="E904" t="str">
            <v>X</v>
          </cell>
          <cell r="G904">
            <v>2243250</v>
          </cell>
        </row>
        <row r="905">
          <cell r="B905">
            <v>800501</v>
          </cell>
          <cell r="C905" t="str">
            <v>EXTRACCION DE DISPOSITIVO IMPLANTADO EN CADERA POR ARTROTOMIA</v>
          </cell>
          <cell r="D905" t="str">
            <v>Honorarios de profesional especialista; apoyo anestesico (cuando se requiere); salas dotadas para tal fin; dotación de materiales, insumo y medicamentos propios para la actividad</v>
          </cell>
          <cell r="E905" t="str">
            <v>X</v>
          </cell>
          <cell r="G905">
            <v>2243250</v>
          </cell>
        </row>
        <row r="906">
          <cell r="B906">
            <v>800502</v>
          </cell>
          <cell r="C906" t="str">
            <v>EXTRACCION DE CUERPO EXTRANO INTRAARTICULAR EN CADERA POR ARTROTOMIA</v>
          </cell>
          <cell r="D906" t="str">
            <v>Honorarios de profesional especialista; apoyo anestesico (cuando se requiere); salas dotadas para tal fin; dotación de materiales, insumo y medicamentos propios para la actividad</v>
          </cell>
          <cell r="E906" t="str">
            <v>X</v>
          </cell>
          <cell r="G906">
            <v>2243250</v>
          </cell>
        </row>
        <row r="907">
          <cell r="B907">
            <v>800601</v>
          </cell>
          <cell r="C907" t="str">
            <v>EXTRACCION DE DISPOSITIVO IMPLANTADO EN RODILLA POR ARTROTOMIA</v>
          </cell>
          <cell r="D907" t="str">
            <v>Honorarios de profesional especialista; apoyo anestesico (cuando se requiere); salas dotadas para tal fin; dotación de materiales, insumo y medicamentos propios para la actividad</v>
          </cell>
          <cell r="E907" t="str">
            <v>X</v>
          </cell>
          <cell r="G907">
            <v>1260125</v>
          </cell>
        </row>
        <row r="908">
          <cell r="B908">
            <v>800602</v>
          </cell>
          <cell r="C908" t="str">
            <v>EXTRACCION DE CUERPO EXTRANO INTRAARTICULAR EN RODILLA POR ARTROTOMIA</v>
          </cell>
          <cell r="D908" t="str">
            <v>Honorarios de profesional especialista; apoyo anestesico (cuando se requiere); salas dotadas para tal fin; dotación de materiales, insumo y medicamentos propios para la actividad</v>
          </cell>
          <cell r="E908" t="str">
            <v>X</v>
          </cell>
          <cell r="G908">
            <v>2243250</v>
          </cell>
        </row>
        <row r="909">
          <cell r="B909">
            <v>800701</v>
          </cell>
          <cell r="C909" t="str">
            <v>EXTRACCION DE DISPOSITIVO IMPLANTADO EN TOBILLO POR ARTROTOMIA</v>
          </cell>
          <cell r="D909" t="str">
            <v>Honorarios de profesional especialista; apoyo anestesico (cuando se requiere); salas dotadas para tal fin; dotación de materiales, insumo y medicamentos propios para la actividad</v>
          </cell>
          <cell r="E909" t="str">
            <v>X</v>
          </cell>
          <cell r="G909">
            <v>1260125</v>
          </cell>
        </row>
        <row r="910">
          <cell r="B910">
            <v>800702</v>
          </cell>
          <cell r="C910" t="str">
            <v>EXTRACCION DE CUERPO EXTRANO INTRAARTICULAR EN TOBILLO POR ARTROTOMIA</v>
          </cell>
          <cell r="D910" t="str">
            <v>Honorarios de profesional especialista; apoyo anestesico (cuando se requiere); salas dotadas para tal fin; dotación de materiales, insumo y medicamentos propios para la actividad</v>
          </cell>
          <cell r="E910" t="str">
            <v>X</v>
          </cell>
          <cell r="G910">
            <v>1736750</v>
          </cell>
        </row>
        <row r="911">
          <cell r="B911">
            <v>800801</v>
          </cell>
          <cell r="C911" t="str">
            <v>EXTRACCION DE DISPOSITIVO IMPLANTADO EN PIE Y ARTEJOS POR ARTROTOMIA</v>
          </cell>
          <cell r="D911" t="str">
            <v>Honorarios de profesional especialista; apoyo anestesico (cuando se requiere); salas dotadas para tal fin; dotación de materiales, insumo y medicamentos propios para la actividad</v>
          </cell>
          <cell r="E911" t="str">
            <v>X</v>
          </cell>
          <cell r="G911">
            <v>1260125</v>
          </cell>
        </row>
        <row r="912">
          <cell r="B912">
            <v>800802</v>
          </cell>
          <cell r="C912" t="str">
            <v>EXTRACCION DE CUERPO EXTRANO EN PIE O ARTEJOS POR ARTROTOMIA</v>
          </cell>
          <cell r="D912" t="str">
            <v>Honorarios de profesional especialista; apoyo anestesico (cuando se requiere); salas dotadas para tal fin; dotación de materiales, insumo y medicamentos propios para la actividad</v>
          </cell>
          <cell r="E912" t="str">
            <v>X</v>
          </cell>
          <cell r="G912">
            <v>1260125</v>
          </cell>
        </row>
        <row r="913">
          <cell r="B913">
            <v>801101</v>
          </cell>
          <cell r="C913" t="str">
            <v>ARTROTOMIA DE HOMBRO CON EXPLORACION DE ARTICULACION ACROMIOCLAVICULAR O ESTERNO CLAVICULAR</v>
          </cell>
          <cell r="D913" t="str">
            <v>Honorarios de profesional especialista; apoyo anestesico (cuando se requiere); salas dotadas para tal fin; dotación de materiales, insumo y medicamentos propios para la actividad</v>
          </cell>
          <cell r="E913" t="str">
            <v>X</v>
          </cell>
          <cell r="G913">
            <v>1260125</v>
          </cell>
        </row>
        <row r="914">
          <cell r="B914">
            <v>801201</v>
          </cell>
          <cell r="C914" t="str">
            <v>ARTROTOMIA DE CODO</v>
          </cell>
          <cell r="D914" t="str">
            <v>Honorarios de profesional especialista; apoyo anestesico (cuando se requiere); salas dotadas para tal fin; dotación de materiales, insumo y medicamentos propios para la actividad</v>
          </cell>
          <cell r="E914" t="str">
            <v>X</v>
          </cell>
          <cell r="G914">
            <v>5300000</v>
          </cell>
        </row>
        <row r="915">
          <cell r="B915">
            <v>801301</v>
          </cell>
          <cell r="C915" t="str">
            <v>ARTROTOMIA DE MUNECA</v>
          </cell>
          <cell r="D915" t="str">
            <v>Honorarios de profesional especialista; apoyo anestesico (cuando se requiere); salas dotadas para tal fin; dotación de materiales, insumo y medicamentos propios para la actividad</v>
          </cell>
          <cell r="E915" t="str">
            <v>X</v>
          </cell>
          <cell r="G915">
            <v>5300000</v>
          </cell>
        </row>
        <row r="916">
          <cell r="B916">
            <v>801401</v>
          </cell>
          <cell r="C916" t="str">
            <v>ARTROTOMIA EN MANO</v>
          </cell>
          <cell r="D916" t="str">
            <v>Honorarios de profesional especialista; apoyo anestesico (cuando se requiere); salas dotadas para tal fin; dotación de materiales, insumo y medicamentos propios para la actividad</v>
          </cell>
          <cell r="E916" t="str">
            <v>X</v>
          </cell>
          <cell r="G916">
            <v>5300000</v>
          </cell>
        </row>
        <row r="917">
          <cell r="B917">
            <v>801501</v>
          </cell>
          <cell r="C917" t="str">
            <v>ARTROTOMIA DE PELVIS</v>
          </cell>
          <cell r="D917" t="str">
            <v>Honorarios de profesional especialista; apoyo anestesico (cuando se requiere); salas dotadas para tal fin; dotación de materiales, insumo y medicamentos propios para la actividad</v>
          </cell>
          <cell r="F917" t="str">
            <v>X</v>
          </cell>
          <cell r="G917" t="e">
            <v>#N/A</v>
          </cell>
        </row>
        <row r="918">
          <cell r="B918">
            <v>801601</v>
          </cell>
          <cell r="C918" t="str">
            <v>ARTROTOMIA DE RODILLA</v>
          </cell>
          <cell r="D918" t="str">
            <v>Honorarios de profesional especialista; apoyo anestesico (cuando se requiere); salas dotadas para tal fin; dotación de materiales, insumo y medicamentos propios para la actividad</v>
          </cell>
          <cell r="E918" t="str">
            <v>X</v>
          </cell>
          <cell r="G918">
            <v>7890600</v>
          </cell>
        </row>
        <row r="919">
          <cell r="B919">
            <v>801701</v>
          </cell>
          <cell r="C919" t="str">
            <v>ARTROTOMIA DE TOBILLO O CUELLO DE PIE</v>
          </cell>
          <cell r="D919" t="str">
            <v>Honorarios de profesional especialista; apoyo anestesico (cuando se requiere); salas dotadas para tal fin; dotación de materiales, insumo y medicamentos propios para la actividad</v>
          </cell>
          <cell r="E919" t="str">
            <v>X</v>
          </cell>
          <cell r="G919">
            <v>5300000</v>
          </cell>
        </row>
        <row r="920">
          <cell r="B920">
            <v>801801</v>
          </cell>
          <cell r="C920" t="str">
            <v>ARTROTOMIA EN PIE</v>
          </cell>
          <cell r="D920" t="str">
            <v>Honorarios de profesional especialista; apoyo anestesico (cuando se requiere); salas dotadas para tal fin; dotación de materiales, insumo y medicamentos propios para la actividad</v>
          </cell>
          <cell r="E920" t="str">
            <v>X</v>
          </cell>
          <cell r="G920">
            <v>2425800</v>
          </cell>
        </row>
        <row r="921">
          <cell r="B921">
            <v>802101</v>
          </cell>
          <cell r="C921" t="str">
            <v>ARTROSCOPIA DIAGNOSTICA DE HOMBRO</v>
          </cell>
          <cell r="D921" t="str">
            <v>Honorarios de profesional especialista; apoyo anestesico (cuando se requiere); salas dotadas para tal fin; dotación de materiales, insumo y medicamentos propios para la actividad</v>
          </cell>
          <cell r="E921" t="str">
            <v>X</v>
          </cell>
          <cell r="G921">
            <v>1260125</v>
          </cell>
        </row>
        <row r="922">
          <cell r="B922">
            <v>802201</v>
          </cell>
          <cell r="C922" t="str">
            <v>ARTROSCOPIA DIAGNOSTICA DE CODO</v>
          </cell>
          <cell r="D922" t="str">
            <v>Honorarios de profesional especialista; apoyo anestesico (cuando se requiere); salas dotadas para tal fin; dotación de materiales, insumo y medicamentos propios para la actividad</v>
          </cell>
          <cell r="E922" t="str">
            <v>X</v>
          </cell>
          <cell r="G922">
            <v>1736750</v>
          </cell>
        </row>
        <row r="923">
          <cell r="B923">
            <v>802301</v>
          </cell>
          <cell r="C923" t="str">
            <v>ARTROSCOPIA DIAGNOSTICA DE MUNECA</v>
          </cell>
          <cell r="D923" t="str">
            <v>Honorarios de profesional especialista; apoyo anestesico (cuando se requiere); salas dotadas para tal fin; dotación de materiales, insumo y medicamentos propios para la actividad</v>
          </cell>
          <cell r="E923" t="str">
            <v>X</v>
          </cell>
          <cell r="G923">
            <v>1736750</v>
          </cell>
        </row>
        <row r="924">
          <cell r="B924">
            <v>802401</v>
          </cell>
          <cell r="C924" t="str">
            <v>ARTROSCOPIA DIAGNOSTICA DE FALANGES (UNA O MAS) DE MANO</v>
          </cell>
          <cell r="D924" t="str">
            <v>Honorarios de profesional especialista; apoyo anestesico (cuando se requiere); salas dotadas para tal fin; dotación de materiales, insumo y medicamentos propios para la actividad</v>
          </cell>
          <cell r="E924" t="str">
            <v>X</v>
          </cell>
          <cell r="G924">
            <v>1260125</v>
          </cell>
        </row>
        <row r="925">
          <cell r="B925">
            <v>802501</v>
          </cell>
          <cell r="C925" t="str">
            <v>ARTROSCOPIA DE PELVIS</v>
          </cell>
          <cell r="D925" t="str">
            <v>Honorarios de profesional especialista; apoyo anestesico (cuando se requiere); salas dotadas para tal fin; dotación de materiales, insumo y medicamentos propios para la actividad</v>
          </cell>
          <cell r="E925" t="str">
            <v>X</v>
          </cell>
          <cell r="G925">
            <v>2243250</v>
          </cell>
        </row>
        <row r="926">
          <cell r="B926">
            <v>802502</v>
          </cell>
          <cell r="C926" t="str">
            <v>ARTROSCOPIA DE CADERA</v>
          </cell>
          <cell r="D926" t="str">
            <v>Honorarios de profesional especialista; apoyo anestesico (cuando se requiere); salas dotadas para tal fin; dotación de materiales, insumo y medicamentos propios para la actividad</v>
          </cell>
          <cell r="E926" t="str">
            <v>X</v>
          </cell>
          <cell r="G926">
            <v>23375000</v>
          </cell>
        </row>
        <row r="927">
          <cell r="B927">
            <v>802601</v>
          </cell>
          <cell r="C927" t="str">
            <v>ARTROSCOPIA DIAGNOSTICA DE RODILLA</v>
          </cell>
          <cell r="D927" t="str">
            <v>Honorarios de profesional especialista; apoyo anestesico (cuando se requiere); salas dotadas para tal fin; dotación de materiales, insumo y medicamentos propios para la actividad</v>
          </cell>
          <cell r="E927" t="str">
            <v>X</v>
          </cell>
          <cell r="G927">
            <v>2243250</v>
          </cell>
        </row>
        <row r="928">
          <cell r="B928">
            <v>802701</v>
          </cell>
          <cell r="C928" t="str">
            <v>ARTROSCOPIA DE TOBILLO</v>
          </cell>
          <cell r="D928" t="str">
            <v>Honorarios de profesional especialista; apoyo anestesico (cuando se requiere); salas dotadas para tal fin; dotación de materiales, insumo y medicamentos propios para la actividad</v>
          </cell>
          <cell r="E928" t="str">
            <v>X</v>
          </cell>
          <cell r="G928">
            <v>1736750</v>
          </cell>
        </row>
        <row r="929">
          <cell r="B929">
            <v>802801</v>
          </cell>
          <cell r="C929" t="str">
            <v>ARTROSCOPIA EN PIE O ARTEJOS (CADA UNO)</v>
          </cell>
          <cell r="D929" t="str">
            <v>Honorarios de profesional especialista; apoyo anestesico (cuando se requiere); salas dotadas para tal fin; dotación de materiales, insumo y medicamentos propios para la actividad</v>
          </cell>
          <cell r="E929" t="str">
            <v>X</v>
          </cell>
          <cell r="G929">
            <v>1736750</v>
          </cell>
        </row>
        <row r="930">
          <cell r="B930">
            <v>803101</v>
          </cell>
          <cell r="C930" t="str">
            <v>BIOPSIA ARTICULAR DE HOMBRO VIA ABIERTA</v>
          </cell>
          <cell r="D930" t="str">
            <v>Honorarios de profesional especialista; apoyo anestesico (cuando se requiere); salas dotadas para tal fin; dotación de materiales, insumo y medicamentos propios para la actividad</v>
          </cell>
          <cell r="E930" t="str">
            <v>X</v>
          </cell>
          <cell r="G930">
            <v>2243250</v>
          </cell>
        </row>
        <row r="931">
          <cell r="B931">
            <v>803201</v>
          </cell>
          <cell r="C931" t="str">
            <v>BIOPSIA ARTICULAR DE CODO VIA ABIERTA</v>
          </cell>
          <cell r="D931" t="str">
            <v>Honorarios de profesional especialista; apoyo anestesico (cuando se requiere); salas dotadas para tal fin; dotación de materiales, insumo y medicamentos propios para la actividad</v>
          </cell>
          <cell r="E931" t="str">
            <v>X</v>
          </cell>
          <cell r="G931">
            <v>2243250</v>
          </cell>
        </row>
        <row r="932">
          <cell r="B932">
            <v>803301</v>
          </cell>
          <cell r="C932" t="str">
            <v>BIOPSIA ARTICULAR DE MUNECA VIA ABIERTA</v>
          </cell>
          <cell r="D932" t="str">
            <v>Honorarios de profesional especialista; apoyo anestesico (cuando se requiere); salas dotadas para tal fin; dotación de materiales, insumo y medicamentos propios para la actividad</v>
          </cell>
          <cell r="E932" t="str">
            <v>X</v>
          </cell>
          <cell r="G932">
            <v>2243250</v>
          </cell>
        </row>
        <row r="933">
          <cell r="B933">
            <v>803401</v>
          </cell>
          <cell r="C933" t="str">
            <v>BIOPSIA ARTICULAR EN MANO Y DEDO VIA ABIERTA</v>
          </cell>
          <cell r="D933" t="str">
            <v>Honorarios de profesional especialista; apoyo anestesico (cuando se requiere); salas dotadas para tal fin; dotación de materiales, insumo y medicamentos propios para la actividad</v>
          </cell>
          <cell r="E933" t="str">
            <v>X</v>
          </cell>
          <cell r="G933">
            <v>2243250</v>
          </cell>
        </row>
        <row r="934">
          <cell r="B934">
            <v>803501</v>
          </cell>
          <cell r="C934" t="str">
            <v>BIOPSIA ARTICULAR DE CADERA VIA ABIERTA</v>
          </cell>
          <cell r="D934" t="str">
            <v>Honorarios de profesional especialista; apoyo anestesico (cuando se requiere); salas dotadas para tal fin; dotación de materiales, insumo y medicamentos propios para la actividad</v>
          </cell>
          <cell r="E934" t="str">
            <v>X</v>
          </cell>
          <cell r="G934">
            <v>2243250</v>
          </cell>
        </row>
        <row r="935">
          <cell r="B935">
            <v>803601</v>
          </cell>
          <cell r="C935" t="str">
            <v>BIOPSIA ARTICULAR DE RODILLA VIA ABIERTA</v>
          </cell>
          <cell r="D935" t="str">
            <v>Honorarios de profesional especialista; apoyo anestesico (cuando se requiere); salas dotadas para tal fin; dotación de materiales, insumo y medicamentos propios para la actividad</v>
          </cell>
          <cell r="E935" t="str">
            <v>X</v>
          </cell>
          <cell r="G935">
            <v>995375</v>
          </cell>
        </row>
        <row r="936">
          <cell r="B936">
            <v>803701</v>
          </cell>
          <cell r="C936" t="str">
            <v>BIOPSIA ARTICULAR DE TOBILLO VIA ABIERTA</v>
          </cell>
          <cell r="D936" t="str">
            <v>Honorarios de profesional especialista; apoyo anestesico (cuando se requiere); salas dotadas para tal fin; dotación de materiales, insumo y medicamentos propios para la actividad</v>
          </cell>
          <cell r="E936" t="str">
            <v>X</v>
          </cell>
          <cell r="G936">
            <v>2243250</v>
          </cell>
        </row>
        <row r="937">
          <cell r="B937">
            <v>803801</v>
          </cell>
          <cell r="C937" t="str">
            <v>BIOPSIA ARTICULAR EN PIE Y ARTEJOS VIA ABIERTA</v>
          </cell>
          <cell r="D937" t="str">
            <v>Honorarios de profesional especialista; apoyo anestesico (cuando se requiere); salas dotadas para tal fin; dotación de materiales, insumo y medicamentos propios para la actividad</v>
          </cell>
          <cell r="E937" t="str">
            <v>X</v>
          </cell>
          <cell r="G937">
            <v>2243250</v>
          </cell>
        </row>
        <row r="938">
          <cell r="B938">
            <v>804001</v>
          </cell>
          <cell r="C938" t="str">
            <v>DIVISION DE CAPSULA, LIGAMENTO O CARTILAGO ARTICULAR</v>
          </cell>
          <cell r="D938" t="str">
            <v>Honorarios de profesional especialista; apoyo anestesico (cuando se requiere); salas dotadas para tal fin; dotación de materiales, insumo y medicamentos propios para la actividad</v>
          </cell>
          <cell r="E938" t="str">
            <v>X</v>
          </cell>
          <cell r="G938">
            <v>4314750</v>
          </cell>
        </row>
        <row r="939">
          <cell r="B939">
            <v>804002</v>
          </cell>
          <cell r="C939" t="str">
            <v>COLOCACION DE DISPOSITIVO INTERESPINOSO O INTERFACETARIO O INTERLAMINAR</v>
          </cell>
          <cell r="D939" t="str">
            <v>Honorarios de profesional especialista; apoyo anestesico (cuando se requiere); salas dotadas para tal fin; dotación de materiales, insumo y medicamentos propios para la actividad</v>
          </cell>
          <cell r="E939" t="str">
            <v>X</v>
          </cell>
          <cell r="G939">
            <v>6127875</v>
          </cell>
        </row>
        <row r="940">
          <cell r="B940">
            <v>804101</v>
          </cell>
          <cell r="C940" t="str">
            <v>DIVISION DE CAPSULA, LIGAMENTO O CARTILAGO ARTICULAR DE HOMBRO POR ARTROSCOPIA</v>
          </cell>
          <cell r="D940" t="str">
            <v>Honorarios de profesional especialista; apoyo anestesico (cuando se requiere); salas dotadas para tal fin; dotación de materiales, insumo y medicamentos propios para la actividad</v>
          </cell>
          <cell r="E940" t="str">
            <v>X</v>
          </cell>
          <cell r="G940">
            <v>2815750</v>
          </cell>
        </row>
        <row r="941">
          <cell r="B941">
            <v>804201</v>
          </cell>
          <cell r="C941" t="str">
            <v>DIVISION DE CAPSULA, LIGAMENTO O CARTILAGO ARTICULAR DE CODO</v>
          </cell>
          <cell r="D941" t="str">
            <v>Honorarios de profesional especialista; apoyo anestesico (cuando se requiere); salas dotadas para tal fin; dotación de materiales, insumo y medicamentos propios para la actividad</v>
          </cell>
          <cell r="E941" t="str">
            <v>X</v>
          </cell>
          <cell r="G941">
            <v>4678000</v>
          </cell>
        </row>
        <row r="942">
          <cell r="B942">
            <v>804301</v>
          </cell>
          <cell r="C942" t="str">
            <v>CAPSULOTOMIA METACARPOFALANGICA (UNA O MAS)</v>
          </cell>
          <cell r="D942" t="str">
            <v>Honorarios de profesional especialista; apoyo anestesico (cuando se requiere); salas dotadas para tal fin; dotación de materiales, insumo y medicamentos propios para la actividad</v>
          </cell>
          <cell r="E942" t="str">
            <v>X</v>
          </cell>
          <cell r="G942">
            <v>2815750</v>
          </cell>
        </row>
        <row r="943">
          <cell r="B943">
            <v>804302</v>
          </cell>
          <cell r="C943" t="str">
            <v>CAPSULOTOMIA INTERFALANGICA (UNA O MAS)</v>
          </cell>
          <cell r="D943" t="str">
            <v>Honorarios de profesional especialista; apoyo anestesico (cuando se requiere); salas dotadas para tal fin; dotación de materiales, insumo y medicamentos propios para la actividad</v>
          </cell>
          <cell r="E943" t="str">
            <v>X</v>
          </cell>
          <cell r="G943">
            <v>2815750</v>
          </cell>
        </row>
        <row r="944">
          <cell r="B944">
            <v>804303</v>
          </cell>
          <cell r="C944" t="str">
            <v>DESBRIDAMIENTO DE FIBROCARTILAGO TRIANGULAR O EXTRACCION DE CUERPO EXTRANO EN MUNECA POR ARTROSCOPIA</v>
          </cell>
          <cell r="D944" t="str">
            <v>Honorarios de profesional especialista; apoyo anestesico (cuando se requiere); salas dotadas para tal fin; dotación de materiales, insumo y medicamentos propios para la actividad</v>
          </cell>
          <cell r="E944" t="str">
            <v>X</v>
          </cell>
          <cell r="G944">
            <v>2243250</v>
          </cell>
        </row>
        <row r="945">
          <cell r="B945">
            <v>804304</v>
          </cell>
          <cell r="C945" t="str">
            <v>RESECCION DE LESION EN MUNECA POR ARTROSCOPIA</v>
          </cell>
          <cell r="D945" t="str">
            <v>Honorarios de profesional especialista; apoyo anestesico (cuando se requiere); salas dotadas para tal fin; dotación de materiales, insumo y medicamentos propios para la actividad</v>
          </cell>
          <cell r="E945" t="str">
            <v>X</v>
          </cell>
          <cell r="G945">
            <v>2243250</v>
          </cell>
        </row>
        <row r="946">
          <cell r="B946">
            <v>804310</v>
          </cell>
          <cell r="C946" t="str">
            <v>LIBERACION DE BANDAS CONSTRICTIVAS</v>
          </cell>
          <cell r="D946" t="str">
            <v>Honorarios de profesional especialista; apoyo anestesico (cuando se requiere); salas dotadas para tal fin; dotación de materiales, insumo y medicamentos propios para la actividad</v>
          </cell>
          <cell r="E946" t="str">
            <v>X</v>
          </cell>
          <cell r="G946">
            <v>4314750</v>
          </cell>
        </row>
        <row r="947">
          <cell r="B947">
            <v>804401</v>
          </cell>
          <cell r="C947" t="str">
            <v>CAPSULODESIS EN MANO</v>
          </cell>
          <cell r="D947" t="str">
            <v>Honorarios de profesional especialista; apoyo anestesico (cuando se requiere); salas dotadas para tal fin; dotación de materiales, insumo y medicamentos propios para la actividad</v>
          </cell>
          <cell r="E947" t="str">
            <v>X</v>
          </cell>
          <cell r="G947">
            <v>2243250</v>
          </cell>
        </row>
        <row r="948">
          <cell r="B948">
            <v>804501</v>
          </cell>
          <cell r="C948" t="str">
            <v>DIVISION DE CAPSULA, LIGAMENTO O CARTILAGO ARTICULAR DE CADERA VIA ABIERTA</v>
          </cell>
          <cell r="D948" t="str">
            <v>Honorarios de profesional especialista; apoyo anestesico (cuando se requiere); salas dotadas para tal fin; dotación de materiales, insumo y medicamentos propios para la actividad</v>
          </cell>
          <cell r="E948" t="str">
            <v>X</v>
          </cell>
          <cell r="G948">
            <v>5264750</v>
          </cell>
        </row>
        <row r="949">
          <cell r="B949">
            <v>804502</v>
          </cell>
          <cell r="C949" t="str">
            <v>DIVISION DE CAPSULA, LIGAMENTO O CARTILAGO ARTICULAR DE CADERA VIA ARTROSCOPICA</v>
          </cell>
          <cell r="D949" t="str">
            <v>Honorarios de profesional especialista; apoyo anestesico (cuando se requiere); salas dotadas para tal fin; dotación de materiales, insumo y medicamentos propios para la actividad</v>
          </cell>
          <cell r="E949" t="str">
            <v>X</v>
          </cell>
          <cell r="G949">
            <v>7875000</v>
          </cell>
        </row>
        <row r="950">
          <cell r="B950">
            <v>804503</v>
          </cell>
          <cell r="C950" t="str">
            <v>RESECCION O PLICATURA DE LIGAMENTO REDONDO VIA ABIERTA</v>
          </cell>
          <cell r="D950" t="str">
            <v>Honorarios de profesional especialista; apoyo anestesico (cuando se requiere); salas dotadas para tal fin; dotación de materiales, insumo y medicamentos propios para la actividad</v>
          </cell>
          <cell r="E950" t="str">
            <v>X</v>
          </cell>
          <cell r="G950">
            <v>2465625</v>
          </cell>
        </row>
        <row r="951">
          <cell r="B951">
            <v>804504</v>
          </cell>
          <cell r="C951" t="str">
            <v>RESECCION O PLICATURA DE LIGAMENTO REDONDO VIA ARTROSCOPICA</v>
          </cell>
          <cell r="D951" t="str">
            <v>Honorarios de profesional especialista; apoyo anestesico (cuando se requiere); salas dotadas para tal fin; dotación de materiales, insumo y medicamentos propios para la actividad</v>
          </cell>
          <cell r="E951" t="str">
            <v>X</v>
          </cell>
          <cell r="G951">
            <v>7875000</v>
          </cell>
        </row>
        <row r="952">
          <cell r="B952">
            <v>804601</v>
          </cell>
          <cell r="C952" t="str">
            <v>DIVISION DE CAPSULA, LIGAMENTO O CARTILAGO ARTICULAR DE RODILLA</v>
          </cell>
          <cell r="D952" t="str">
            <v>Honorarios de profesional especialista; apoyo anestesico (cuando se requiere); salas dotadas para tal fin; dotación de materiales, insumo y medicamentos propios para la actividad</v>
          </cell>
          <cell r="F952" t="str">
            <v>X</v>
          </cell>
          <cell r="G952" t="e">
            <v>#N/A</v>
          </cell>
        </row>
        <row r="953">
          <cell r="B953">
            <v>804701</v>
          </cell>
          <cell r="C953" t="str">
            <v>DIVISION DE CAPSULA, LIGAMENTO O CARTILAGO ARTICULAR DE TOBILLO POR ARTROSCOPIA</v>
          </cell>
          <cell r="D953" t="str">
            <v>Honorarios de profesional especialista; apoyo anestesico (cuando se requiere); salas dotadas para tal fin; dotación de materiales, insumo y medicamentos propios para la actividad</v>
          </cell>
          <cell r="E953" t="str">
            <v>X</v>
          </cell>
          <cell r="G953">
            <v>4035375</v>
          </cell>
        </row>
        <row r="954">
          <cell r="B954">
            <v>804802</v>
          </cell>
          <cell r="C954" t="str">
            <v>CORRECCION DE VARO METATARSIANO O PIE ADUCTO(HEYMAN-HERNDON-STRONG)</v>
          </cell>
          <cell r="D954" t="str">
            <v>Honorarios de profesional especialista; apoyo anestesico (cuando se requiere); salas dotadas para tal fin; dotación de materiales, insumo y medicamentos propios para la actividad</v>
          </cell>
          <cell r="E954" t="str">
            <v>X</v>
          </cell>
          <cell r="G954">
            <v>4314750</v>
          </cell>
        </row>
        <row r="955">
          <cell r="B955">
            <v>804803</v>
          </cell>
          <cell r="C955" t="str">
            <v>LIBERACION DE PIE TALO(GOLDNER)</v>
          </cell>
          <cell r="D955" t="str">
            <v>Honorarios de profesional especialista; apoyo anestesico (cuando se requiere); salas dotadas para tal fin; dotación de materiales, insumo y medicamentos propios para la actividad</v>
          </cell>
          <cell r="E955" t="str">
            <v>X</v>
          </cell>
          <cell r="G955">
            <v>4314750</v>
          </cell>
        </row>
        <row r="956">
          <cell r="B956">
            <v>805106</v>
          </cell>
          <cell r="C956" t="str">
            <v>ESCISION DE DISCO INTERVERTEBRAL EN SEGMENTO CERVICAL VIA ANTERIOR ABIERTA</v>
          </cell>
          <cell r="D956" t="str">
            <v>Honorarios de profesional especialista; apoyo anestesico (cuando se requiere); salas dotadas para tal fin; dotación de materiales, insumo y medicamentos propios para la actividad</v>
          </cell>
          <cell r="F956" t="str">
            <v>X</v>
          </cell>
          <cell r="G956" t="e">
            <v>#N/A</v>
          </cell>
        </row>
        <row r="957">
          <cell r="B957">
            <v>805107</v>
          </cell>
          <cell r="C957" t="str">
            <v>ESCISION DE DISCO INTERVERTEBRAL EN SEGMENTO CERVICAL VIA ANTERIOR PERCUTANEO</v>
          </cell>
          <cell r="D957" t="str">
            <v>Honorarios de profesional especialista; apoyo anestesico (cuando se requiere); salas dotadas para tal fin; dotación de materiales, insumo y medicamentos propios para la actividad</v>
          </cell>
          <cell r="F957" t="str">
            <v>X</v>
          </cell>
          <cell r="G957" t="e">
            <v>#N/A</v>
          </cell>
        </row>
        <row r="958">
          <cell r="B958">
            <v>805108</v>
          </cell>
          <cell r="C958" t="str">
            <v>ESCISION DE DISCO INTERVERTEBRAL EN SEGMENTO CERVICAL VIA ANTERIOR ENDOSCOPICA</v>
          </cell>
          <cell r="D958" t="str">
            <v>Honorarios de profesional especialista; apoyo anestesico (cuando se requiere); salas dotadas para tal fin; dotación de materiales, insumo y medicamentos propios para la actividad</v>
          </cell>
          <cell r="F958" t="str">
            <v>X</v>
          </cell>
          <cell r="G958" t="e">
            <v>#N/A</v>
          </cell>
        </row>
        <row r="959">
          <cell r="B959">
            <v>805109</v>
          </cell>
          <cell r="C959" t="str">
            <v>ESCISION DE DISCO INTERVERTEBRAL EN SEGMENTO CERVICAL VIA POSTERIOR ABIERTA</v>
          </cell>
          <cell r="D959" t="str">
            <v>Honorarios de profesional especialista; apoyo anestesico (cuando se requiere); salas dotadas para tal fin; dotación de materiales, insumo y medicamentos propios para la actividad</v>
          </cell>
          <cell r="F959" t="str">
            <v>X</v>
          </cell>
          <cell r="G959" t="e">
            <v>#N/A</v>
          </cell>
        </row>
        <row r="960">
          <cell r="B960">
            <v>805111</v>
          </cell>
          <cell r="C960" t="str">
            <v>ESCISION DE DISCO INTERVERTEBRAL EN SEGMENTO CERVICAL VIA POSTERIOR PERCUTANEO</v>
          </cell>
          <cell r="D960" t="str">
            <v>Honorarios de profesional especialista; apoyo anestesico (cuando se requiere); salas dotadas para tal fin; dotación de materiales, insumo y medicamentos propios para la actividad</v>
          </cell>
          <cell r="F960" t="str">
            <v>X</v>
          </cell>
          <cell r="G960" t="e">
            <v>#N/A</v>
          </cell>
        </row>
        <row r="961">
          <cell r="B961">
            <v>805112</v>
          </cell>
          <cell r="C961" t="str">
            <v>ESCISION DE DISCO INTERVERTEBRAL EN SEGMENTO CERVICAL VIA POSTERIOR ENDOSCOPICA</v>
          </cell>
          <cell r="D961" t="str">
            <v>Honorarios de profesional especialista; apoyo anestesico (cuando se requiere); salas dotadas para tal fin; dotación de materiales, insumo y medicamentos propios para la actividad</v>
          </cell>
          <cell r="F961" t="str">
            <v>X</v>
          </cell>
          <cell r="G961" t="e">
            <v>#N/A</v>
          </cell>
        </row>
        <row r="962">
          <cell r="B962">
            <v>805115</v>
          </cell>
          <cell r="C962" t="str">
            <v>ESCISION DE DISCO INTERVERTEBRAL EN SEGMENTO TORACICO VIA ANTERIOR O LATERAL ABIERTA</v>
          </cell>
          <cell r="D962" t="str">
            <v>Honorarios de profesional especialista; apoyo anestesico (cuando se requiere); salas dotadas para tal fin; dotación de materiales, insumo y medicamentos propios para la actividad</v>
          </cell>
          <cell r="F962" t="str">
            <v>X</v>
          </cell>
          <cell r="G962" t="e">
            <v>#N/A</v>
          </cell>
        </row>
        <row r="963">
          <cell r="B963">
            <v>805116</v>
          </cell>
          <cell r="C963" t="str">
            <v>ESCISION DE DISCO INTERVERTEBRAL EN SEGMENTO TORACICO VIA ANTERIOR O LATERAL PERCUTANEA</v>
          </cell>
          <cell r="D963" t="str">
            <v>Honorarios de profesional especialista; apoyo anestesico (cuando se requiere); salas dotadas para tal fin; dotación de materiales, insumo y medicamentos propios para la actividad</v>
          </cell>
          <cell r="F963" t="str">
            <v>X</v>
          </cell>
          <cell r="G963" t="e">
            <v>#N/A</v>
          </cell>
        </row>
        <row r="964">
          <cell r="B964">
            <v>805117</v>
          </cell>
          <cell r="C964" t="str">
            <v>ESCISION DE DISCO INTERVERTEBRAL EN SEGMENTO TORACICO VIA ANTERIOR O LATERAL ENDOSCOPICA</v>
          </cell>
          <cell r="D964" t="str">
            <v>Honorarios de profesional especialista; apoyo anestesico (cuando se requiere); salas dotadas para tal fin; dotación de materiales, insumo y medicamentos propios para la actividad</v>
          </cell>
          <cell r="F964" t="str">
            <v>X</v>
          </cell>
          <cell r="G964" t="e">
            <v>#N/A</v>
          </cell>
        </row>
        <row r="965">
          <cell r="B965">
            <v>805118</v>
          </cell>
          <cell r="C965" t="str">
            <v>ESCISION DE DISCO INTERVERTEBRAL EN SEGMENTO TORACICO VIA POSTERIOR ABIERTA</v>
          </cell>
          <cell r="D965" t="str">
            <v>Honorarios de profesional especialista; apoyo anestesico (cuando se requiere); salas dotadas para tal fin; dotación de materiales, insumo y medicamentos propios para la actividad</v>
          </cell>
          <cell r="F965" t="str">
            <v>X</v>
          </cell>
          <cell r="G965" t="e">
            <v>#N/A</v>
          </cell>
        </row>
        <row r="966">
          <cell r="B966">
            <v>805119</v>
          </cell>
          <cell r="C966" t="str">
            <v>ESCISION DE DISCO INTERVERTEBRAL EN SEGMENTO TORACICO VIA POSTERIOR PERCUTANEA</v>
          </cell>
          <cell r="D966" t="str">
            <v>Honorarios de profesional especialista; apoyo anestesico (cuando se requiere); salas dotadas para tal fin; dotación de materiales, insumo y medicamentos propios para la actividad</v>
          </cell>
          <cell r="F966" t="str">
            <v>X</v>
          </cell>
          <cell r="G966" t="e">
            <v>#N/A</v>
          </cell>
        </row>
        <row r="967">
          <cell r="B967">
            <v>805120</v>
          </cell>
          <cell r="C967" t="str">
            <v>ESCISION DE DISCO INTERVERTEBRAL EN SEGMENTO TORACICO VIA POSTERIOR ENDOSCOPICA</v>
          </cell>
          <cell r="D967" t="str">
            <v>Honorarios de profesional especialista; apoyo anestesico (cuando se requiere); salas dotadas para tal fin; dotación de materiales, insumo y medicamentos propios para la actividad</v>
          </cell>
          <cell r="F967" t="str">
            <v>X</v>
          </cell>
          <cell r="G967" t="e">
            <v>#N/A</v>
          </cell>
        </row>
        <row r="968">
          <cell r="B968">
            <v>805124</v>
          </cell>
          <cell r="C968" t="str">
            <v>ESCISION DE DISCO INTERVERTEBRAL EN SEGMENTO LUMBAR VIA ANTERIOR O LATERAL ABIERTA</v>
          </cell>
          <cell r="D968" t="str">
            <v>Honorarios de profesional especialista; apoyo anestesico (cuando se requiere); salas dotadas para tal fin; dotación de materiales, insumo y medicamentos propios para la actividad</v>
          </cell>
          <cell r="F968" t="str">
            <v>X</v>
          </cell>
          <cell r="G968" t="e">
            <v>#N/A</v>
          </cell>
        </row>
        <row r="969">
          <cell r="B969">
            <v>805126</v>
          </cell>
          <cell r="C969" t="str">
            <v>ESCISION DE DISCO INTERVERTEBRAL EN SEGMENTO LUMBAR VIA ANTERIOR O LATERAL PERCUTANEA</v>
          </cell>
          <cell r="D969" t="str">
            <v>Honorarios de profesional especialista; apoyo anestesico (cuando se requiere); salas dotadas para tal fin; dotación de materiales, insumo y medicamentos propios para la actividad</v>
          </cell>
          <cell r="F969" t="str">
            <v>X</v>
          </cell>
          <cell r="G969" t="e">
            <v>#N/A</v>
          </cell>
        </row>
        <row r="970">
          <cell r="B970">
            <v>805127</v>
          </cell>
          <cell r="C970" t="str">
            <v>ESCISION DE DISCO INTERVERTEBRAL EN SEGMENTO LUMBAR VIA ANTERIOR O LATERAL ENDOSCOPICA</v>
          </cell>
          <cell r="D970" t="str">
            <v>Honorarios de profesional especialista; apoyo anestesico (cuando se requiere); salas dotadas para tal fin; dotación de materiales, insumo y medicamentos propios para la actividad</v>
          </cell>
          <cell r="F970" t="str">
            <v>X</v>
          </cell>
          <cell r="G970" t="e">
            <v>#N/A</v>
          </cell>
        </row>
        <row r="971">
          <cell r="B971">
            <v>805128</v>
          </cell>
          <cell r="C971" t="str">
            <v>ESCISION DE DISCO INTERVERTEBRAL EN SEGMENTO LUMBAR VIA POSTERIOR ABIERTA</v>
          </cell>
          <cell r="D971" t="str">
            <v>Honorarios de profesional especialista; apoyo anestesico (cuando se requiere); salas dotadas para tal fin; dotación de materiales, insumo y medicamentos propios para la actividad</v>
          </cell>
          <cell r="F971" t="str">
            <v>X</v>
          </cell>
          <cell r="G971" t="e">
            <v>#N/A</v>
          </cell>
        </row>
        <row r="972">
          <cell r="B972">
            <v>805129</v>
          </cell>
          <cell r="C972" t="str">
            <v>ESCISION DE DISCO INTERVERTEBRAL EN SEGMENTO LUMBAR VIA POSTERIOR PERCUTANEA</v>
          </cell>
          <cell r="D972" t="str">
            <v>Honorarios de profesional especialista; apoyo anestesico (cuando se requiere); salas dotadas para tal fin; dotación de materiales, insumo y medicamentos propios para la actividad</v>
          </cell>
          <cell r="F972" t="str">
            <v>X</v>
          </cell>
          <cell r="G972" t="e">
            <v>#N/A</v>
          </cell>
        </row>
        <row r="973">
          <cell r="B973">
            <v>805130</v>
          </cell>
          <cell r="C973" t="str">
            <v>ESCISION DE DISCO INTERVERTEBRAL EN SEGMENTO LUMBAR VIA POSTERIOR ENDOSCOPICA</v>
          </cell>
          <cell r="D973" t="str">
            <v>Honorarios de profesional especialista; apoyo anestesico (cuando se requiere); salas dotadas para tal fin; dotación de materiales, insumo y medicamentos propios para la actividad</v>
          </cell>
          <cell r="F973" t="str">
            <v>X</v>
          </cell>
          <cell r="G973" t="e">
            <v>#N/A</v>
          </cell>
        </row>
        <row r="974">
          <cell r="B974">
            <v>805201</v>
          </cell>
          <cell r="C974" t="str">
            <v>QUIMIONUCLEOLISIS DISCAL CERVICAL</v>
          </cell>
          <cell r="D974" t="str">
            <v>Honorarios de profesional especialista; apoyo anestesico (cuando se requiere); salas dotadas para tal fin; dotación de materiales, insumo y medicamentos propios para la actividad</v>
          </cell>
          <cell r="F974" t="str">
            <v>X</v>
          </cell>
          <cell r="G974" t="e">
            <v>#N/A</v>
          </cell>
        </row>
        <row r="975">
          <cell r="B975">
            <v>805202</v>
          </cell>
          <cell r="C975" t="str">
            <v>QUIMIONUCLEOLISIS DISCAL TORACICA</v>
          </cell>
          <cell r="D975" t="str">
            <v>Honorarios de profesional especialista; apoyo anestesico (cuando se requiere); salas dotadas para tal fin; dotación de materiales, insumo y medicamentos propios para la actividad</v>
          </cell>
          <cell r="F975" t="str">
            <v>X</v>
          </cell>
          <cell r="G975" t="e">
            <v>#N/A</v>
          </cell>
        </row>
        <row r="976">
          <cell r="B976">
            <v>805203</v>
          </cell>
          <cell r="C976" t="str">
            <v>QUIMIONUCLEOLISIS DISCAL LUMBAR</v>
          </cell>
          <cell r="D976" t="str">
            <v>Honorarios de profesional especialista; apoyo anestesico (cuando se requiere); salas dotadas para tal fin; dotación de materiales, insumo y medicamentos propios para la actividad</v>
          </cell>
          <cell r="F976" t="str">
            <v>X</v>
          </cell>
          <cell r="G976" t="e">
            <v>#N/A</v>
          </cell>
        </row>
        <row r="977">
          <cell r="B977">
            <v>805903</v>
          </cell>
          <cell r="C977" t="str">
            <v>ABLACION DE DISCO CERVICAL (NUCLEOLISIS) INTERVERTEBRAL VIA ABIERTA</v>
          </cell>
          <cell r="D977" t="str">
            <v>Honorarios de profesional especialista; apoyo anestesico (cuando se requiere); salas dotadas para tal fin; dotación de materiales, insumo y medicamentos propios para la actividad</v>
          </cell>
          <cell r="F977" t="str">
            <v>X</v>
          </cell>
          <cell r="G977" t="e">
            <v>#N/A</v>
          </cell>
        </row>
        <row r="978">
          <cell r="B978">
            <v>805904</v>
          </cell>
          <cell r="C978" t="str">
            <v>ABLACION DE DISCO CERVICAL (NUCLEOLISIS) INTERVERTEBRAL VIA PERCUTANEA</v>
          </cell>
          <cell r="D978" t="str">
            <v>Honorarios de profesional especialista; apoyo anestesico (cuando se requiere); salas dotadas para tal fin; dotación de materiales, insumo y medicamentos propios para la actividad</v>
          </cell>
          <cell r="F978" t="str">
            <v>X</v>
          </cell>
          <cell r="G978" t="e">
            <v>#N/A</v>
          </cell>
        </row>
        <row r="979">
          <cell r="B979">
            <v>805905</v>
          </cell>
          <cell r="C979" t="str">
            <v>ABLACION DE DISCO CERVICAL (NUCLEOLISIS) INTERVERTEBRAL VIA ENDOSCOPICA</v>
          </cell>
          <cell r="D979" t="str">
            <v>Honorarios de profesional especialista; apoyo anestesico (cuando se requiere); salas dotadas para tal fin; dotación de materiales, insumo y medicamentos propios para la actividad</v>
          </cell>
          <cell r="F979" t="str">
            <v>X</v>
          </cell>
          <cell r="G979" t="e">
            <v>#N/A</v>
          </cell>
        </row>
        <row r="980">
          <cell r="B980">
            <v>805906</v>
          </cell>
          <cell r="C980" t="str">
            <v>ABLACION DE DISCO TORACICO (NUCLEOLISIS) INTERVERTEBRAL VIA ABIERTA</v>
          </cell>
          <cell r="D980" t="str">
            <v>Honorarios de profesional especialista; apoyo anestesico (cuando se requiere); salas dotadas para tal fin; dotación de materiales, insumo y medicamentos propios para la actividad</v>
          </cell>
          <cell r="F980" t="str">
            <v>X</v>
          </cell>
          <cell r="G980" t="e">
            <v>#N/A</v>
          </cell>
        </row>
        <row r="981">
          <cell r="B981">
            <v>805907</v>
          </cell>
          <cell r="C981" t="str">
            <v>ABLACION DE DISCO TORACICO (NUCLEOLISIS) INTERVERTEBRAL VIA PERCUTANEA</v>
          </cell>
          <cell r="D981" t="str">
            <v>Honorarios de profesional especialista; apoyo anestesico (cuando se requiere); salas dotadas para tal fin; dotación de materiales, insumo y medicamentos propios para la actividad</v>
          </cell>
          <cell r="F981" t="str">
            <v>X</v>
          </cell>
          <cell r="G981" t="e">
            <v>#N/A</v>
          </cell>
        </row>
        <row r="982">
          <cell r="B982">
            <v>805908</v>
          </cell>
          <cell r="C982" t="str">
            <v>ABLACION DE DISCO TORACICO (NUCLEOLISIS) INTERVERTEBRAL VIA ENDOSCOPICA</v>
          </cell>
          <cell r="D982" t="str">
            <v>Honorarios de profesional especialista; apoyo anestesico (cuando se requiere); salas dotadas para tal fin; dotación de materiales, insumo y medicamentos propios para la actividad</v>
          </cell>
          <cell r="F982" t="str">
            <v>X</v>
          </cell>
          <cell r="G982" t="e">
            <v>#N/A</v>
          </cell>
        </row>
        <row r="983">
          <cell r="B983">
            <v>805909</v>
          </cell>
          <cell r="C983" t="str">
            <v>ABLACION DE DISCO LUMBAR (NUCLEOLISIS) INTERVERTEBRAL VIA ABIERTA</v>
          </cell>
          <cell r="D983" t="str">
            <v>Honorarios de profesional especialista; apoyo anestesico (cuando se requiere); salas dotadas para tal fin; dotación de materiales, insumo y medicamentos propios para la actividad</v>
          </cell>
          <cell r="F983" t="str">
            <v>X</v>
          </cell>
          <cell r="G983" t="e">
            <v>#N/A</v>
          </cell>
        </row>
        <row r="984">
          <cell r="B984">
            <v>805910</v>
          </cell>
          <cell r="C984" t="str">
            <v>ABLACION DE DISCO LUMBAR (NUCLEOLISIS) INTERVERTEBRAL VIA PERCUTANEA</v>
          </cell>
          <cell r="D984" t="str">
            <v>Honorarios de profesional especialista; apoyo anestesico (cuando se requiere); salas dotadas para tal fin; dotación de materiales, insumo y medicamentos propios para la actividad</v>
          </cell>
          <cell r="F984" t="str">
            <v>X</v>
          </cell>
          <cell r="G984" t="e">
            <v>#N/A</v>
          </cell>
        </row>
        <row r="985">
          <cell r="B985">
            <v>805911</v>
          </cell>
          <cell r="C985" t="str">
            <v>ABLACION DE DISCO LUMBAR (NUCLEOLISIS) INTERVERTEBRAL VIA ENDOSCOPICA</v>
          </cell>
          <cell r="D985" t="str">
            <v>Honorarios de profesional especialista; apoyo anestesico (cuando se requiere); salas dotadas para tal fin; dotación de materiales, insumo y medicamentos propios para la actividad</v>
          </cell>
          <cell r="F985" t="str">
            <v>X</v>
          </cell>
          <cell r="G985" t="e">
            <v>#N/A</v>
          </cell>
        </row>
        <row r="986">
          <cell r="B986">
            <v>805912</v>
          </cell>
          <cell r="C986" t="str">
            <v>ABLACION DE FORAMEN NEURAL CERVICAL (FORAMINOPLASTIA) VIA ABIERTA</v>
          </cell>
          <cell r="D986" t="str">
            <v>Honorarios de profesional especialista; apoyo anestesico (cuando se requiere); salas dotadas para tal fin; dotación de materiales, insumo y medicamentos propios para la actividad</v>
          </cell>
          <cell r="F986" t="str">
            <v>X</v>
          </cell>
          <cell r="G986" t="e">
            <v>#N/A</v>
          </cell>
        </row>
        <row r="987">
          <cell r="B987">
            <v>805913</v>
          </cell>
          <cell r="C987" t="str">
            <v>ABLACION DE FORAMEN NEURAL CERVICAL (FORAMINOPLASTIA) VIA PERCUTANEA</v>
          </cell>
          <cell r="D987" t="str">
            <v>Honorarios de profesional especialista; apoyo anestesico (cuando se requiere); salas dotadas para tal fin; dotación de materiales, insumo y medicamentos propios para la actividad</v>
          </cell>
          <cell r="F987" t="str">
            <v>X</v>
          </cell>
          <cell r="G987" t="e">
            <v>#N/A</v>
          </cell>
        </row>
        <row r="988">
          <cell r="B988">
            <v>805914</v>
          </cell>
          <cell r="C988" t="str">
            <v>ABLACION DE FORAMEN NEURAL CERVICAL (FORAMINOPLASTIA) VIA ENDOSCOPICA</v>
          </cell>
          <cell r="D988" t="str">
            <v>Honorarios de profesional especialista; apoyo anestesico (cuando se requiere); salas dotadas para tal fin; dotación de materiales, insumo y medicamentos propios para la actividad</v>
          </cell>
          <cell r="F988" t="str">
            <v>X</v>
          </cell>
          <cell r="G988" t="e">
            <v>#N/A</v>
          </cell>
        </row>
        <row r="989">
          <cell r="B989">
            <v>805915</v>
          </cell>
          <cell r="C989" t="str">
            <v>ABLACION DE FORAMEN NEURAL TORACICO (FORAMINOPLASTIA) VIA ABIERTA</v>
          </cell>
          <cell r="D989" t="str">
            <v>Honorarios de profesional especialista; apoyo anestesico (cuando se requiere); salas dotadas para tal fin; dotación de materiales, insumo y medicamentos propios para la actividad</v>
          </cell>
          <cell r="F989" t="e">
            <v>#N/A</v>
          </cell>
          <cell r="G989" t="e">
            <v>#N/A</v>
          </cell>
        </row>
        <row r="990">
          <cell r="B990">
            <v>805916</v>
          </cell>
          <cell r="C990" t="str">
            <v>ABLACION DE FORAMEN NEURAL TORACICO (FORAMINOPLASTIA) VIA PERCUTANEA</v>
          </cell>
          <cell r="D990" t="str">
            <v>Honorarios de profesional especialista; apoyo anestesico (cuando se requiere); salas dotadas para tal fin; dotación de materiales, insumo y medicamentos propios para la actividad</v>
          </cell>
          <cell r="F990" t="e">
            <v>#N/A</v>
          </cell>
          <cell r="G990" t="e">
            <v>#N/A</v>
          </cell>
        </row>
        <row r="991">
          <cell r="B991">
            <v>805917</v>
          </cell>
          <cell r="C991" t="str">
            <v>ABLACION DE FORAMEN NEURAL TORACICO (FORAMINOPLASTIA) VIA ENDOSCOPICA</v>
          </cell>
          <cell r="D991" t="str">
            <v>Honorarios de profesional especialista; apoyo anestesico (cuando se requiere); salas dotadas para tal fin; dotación de materiales, insumo y medicamentos propios para la actividad</v>
          </cell>
          <cell r="F991" t="str">
            <v>X</v>
          </cell>
          <cell r="G991" t="e">
            <v>#N/A</v>
          </cell>
        </row>
        <row r="992">
          <cell r="B992">
            <v>805918</v>
          </cell>
          <cell r="C992" t="str">
            <v>ABLACION DE FORAMEN NEURAL LUMBAR (FORAMINOPLASTIA) VIA ABIERTA</v>
          </cell>
          <cell r="D992" t="str">
            <v>Honorarios de profesional especialista; apoyo anestesico (cuando se requiere); salas dotadas para tal fin; dotación de materiales, insumo y medicamentos propios para la actividad</v>
          </cell>
          <cell r="F992" t="str">
            <v>X</v>
          </cell>
          <cell r="G992" t="e">
            <v>#N/A</v>
          </cell>
        </row>
        <row r="993">
          <cell r="B993">
            <v>805919</v>
          </cell>
          <cell r="C993" t="str">
            <v>ABLACION DE FORAMEN NEURAL LUMBAR (FORAMINOPLASTIA) VIA PERCUTANEA</v>
          </cell>
          <cell r="D993" t="str">
            <v>Honorarios de profesional especialista; apoyo anestesico (cuando se requiere); salas dotadas para tal fin; dotación de materiales, insumo y medicamentos propios para la actividad</v>
          </cell>
          <cell r="F993" t="str">
            <v>X</v>
          </cell>
          <cell r="G993" t="e">
            <v>#N/A</v>
          </cell>
        </row>
        <row r="994">
          <cell r="B994">
            <v>805920</v>
          </cell>
          <cell r="C994" t="str">
            <v>ABLACION DE FORAMEN NEURAL LUMBAR (FORAMINOPLASTIA) VIA ENDOSCOPICA</v>
          </cell>
          <cell r="D994" t="str">
            <v>Honorarios de profesional especialista; apoyo anestesico (cuando se requiere); salas dotadas para tal fin; dotación de materiales, insumo y medicamentos propios para la actividad</v>
          </cell>
          <cell r="F994" t="str">
            <v>X</v>
          </cell>
          <cell r="G994" t="e">
            <v>#N/A</v>
          </cell>
        </row>
        <row r="995">
          <cell r="B995">
            <v>806101</v>
          </cell>
          <cell r="C995" t="str">
            <v>MENISCECTOMIA SIMPLE MEDIAL O LATERAL DE RODILLA VIA ABIERTA</v>
          </cell>
          <cell r="D995" t="str">
            <v>Honorarios de profesional especialista; apoyo anestesico (cuando se requiere); salas dotadas para tal fin; dotación de materiales, insumo y medicamentos propios para la actividad</v>
          </cell>
          <cell r="E995" t="str">
            <v>X</v>
          </cell>
          <cell r="G995">
            <v>2465625</v>
          </cell>
        </row>
        <row r="996">
          <cell r="B996">
            <v>806102</v>
          </cell>
          <cell r="C996" t="str">
            <v>MENISECTOMIA MEDIAL Y LATERAL DE RODILLA VIA ABIERTA</v>
          </cell>
          <cell r="D996" t="str">
            <v>Honorarios de profesional especialista; apoyo anestesico (cuando se requiere); salas dotadas para tal fin; dotación de materiales, insumo y medicamentos propios para la actividad</v>
          </cell>
          <cell r="E996" t="str">
            <v>X</v>
          </cell>
          <cell r="G996">
            <v>4605250</v>
          </cell>
        </row>
        <row r="997">
          <cell r="B997">
            <v>806103</v>
          </cell>
          <cell r="C997" t="str">
            <v>MENISCECTOMIA MEDIAL O LATERAL POR ARTROSCOPIA</v>
          </cell>
          <cell r="D997" t="str">
            <v>Honorarios de profesional especialista; apoyo anestesico (cuando se requiere); salas dotadas para tal fin; dotación de materiales, insumo y medicamentos propios para la actividad</v>
          </cell>
          <cell r="E997" t="str">
            <v>X</v>
          </cell>
          <cell r="G997">
            <v>4605250</v>
          </cell>
        </row>
        <row r="998">
          <cell r="B998">
            <v>806104</v>
          </cell>
          <cell r="C998" t="str">
            <v>MENISCECTOMIA MEDIAL Y LATERAL POR ARTROSCOPIA</v>
          </cell>
          <cell r="D998" t="str">
            <v>Honorarios de profesional especialista; apoyo anestesico (cuando se requiere); salas dotadas para tal fin; dotación de materiales, insumo y medicamentos propios para la actividad</v>
          </cell>
          <cell r="E998" t="str">
            <v>X</v>
          </cell>
          <cell r="G998">
            <v>4605250</v>
          </cell>
        </row>
        <row r="999">
          <cell r="B999">
            <v>807001</v>
          </cell>
          <cell r="C999" t="str">
            <v>RESECCION COMPLETA O PARCIAL DE MEMBRANA SINOVIAL</v>
          </cell>
          <cell r="D999" t="str">
            <v>Honorarios de profesional especialista; apoyo anestesico (cuando se requiere); salas dotadas para tal fin; dotación de materiales, insumo y medicamentos propios para la actividad</v>
          </cell>
          <cell r="E999" t="str">
            <v>X</v>
          </cell>
          <cell r="G999">
            <v>2465625</v>
          </cell>
        </row>
        <row r="1000">
          <cell r="B1000">
            <v>807101</v>
          </cell>
          <cell r="C1000" t="str">
            <v>SINOVECTOMIA DE HOMBRO PARCIAL VIA ABIERTA</v>
          </cell>
          <cell r="D1000" t="str">
            <v>Honorarios de profesional especialista; apoyo anestesico (cuando se requiere); salas dotadas para tal fin; dotación de materiales, insumo y medicamentos propios para la actividad</v>
          </cell>
          <cell r="E1000" t="str">
            <v>X</v>
          </cell>
          <cell r="G1000">
            <v>2465625</v>
          </cell>
        </row>
        <row r="1001">
          <cell r="B1001">
            <v>807102</v>
          </cell>
          <cell r="C1001" t="str">
            <v>SINOVECTOMIA DE HOMBRO TOTAL VIA ABIERTA</v>
          </cell>
          <cell r="D1001" t="str">
            <v>Honorarios de profesional especialista; apoyo anestesico (cuando se requiere); salas dotadas para tal fin; dotación de materiales, insumo y medicamentos propios para la actividad</v>
          </cell>
          <cell r="E1001" t="str">
            <v>X</v>
          </cell>
          <cell r="G1001">
            <v>2465625</v>
          </cell>
        </row>
        <row r="1002">
          <cell r="B1002">
            <v>807103</v>
          </cell>
          <cell r="C1002" t="str">
            <v>SINOVECTOMIA DE HOMBRO PARCIAL POR ARTROSCOPIA</v>
          </cell>
          <cell r="D1002" t="str">
            <v>Honorarios de profesional especialista; apoyo anestesico (cuando se requiere); salas dotadas para tal fin; dotación de materiales, insumo y medicamentos propios para la actividad</v>
          </cell>
          <cell r="E1002" t="str">
            <v>X</v>
          </cell>
          <cell r="G1002">
            <v>3757000</v>
          </cell>
        </row>
        <row r="1003">
          <cell r="B1003">
            <v>807104</v>
          </cell>
          <cell r="C1003" t="str">
            <v>SINOVECTOMIA DE HOMBRO TOTAL POR ARTROSCOPIA</v>
          </cell>
          <cell r="D1003" t="str">
            <v>Honorarios de profesional especialista; apoyo anestesico (cuando se requiere); salas dotadas para tal fin; dotación de materiales, insumo y medicamentos propios para la actividad</v>
          </cell>
          <cell r="E1003" t="str">
            <v>X</v>
          </cell>
          <cell r="G1003">
            <v>3757000</v>
          </cell>
        </row>
        <row r="1004">
          <cell r="B1004">
            <v>807201</v>
          </cell>
          <cell r="C1004" t="str">
            <v>SINOVECTOMIA DE CODO PARCIAL VIA ABIERTA</v>
          </cell>
          <cell r="D1004" t="str">
            <v>Honorarios de profesional especialista; apoyo anestesico (cuando se requiere); salas dotadas para tal fin; dotación de materiales, insumo y medicamentos propios para la actividad</v>
          </cell>
          <cell r="E1004" t="str">
            <v>X</v>
          </cell>
          <cell r="G1004">
            <v>3757000</v>
          </cell>
        </row>
        <row r="1005">
          <cell r="B1005">
            <v>807202</v>
          </cell>
          <cell r="C1005" t="str">
            <v>SINOVECTOMIA DE CODO TOTAL VIA ABIERTA</v>
          </cell>
          <cell r="D1005" t="str">
            <v>Honorarios de profesional especialista; apoyo anestesico (cuando se requiere); salas dotadas para tal fin; dotación de materiales, insumo y medicamentos propios para la actividad</v>
          </cell>
          <cell r="E1005" t="str">
            <v>X</v>
          </cell>
          <cell r="G1005">
            <v>3757000</v>
          </cell>
        </row>
        <row r="1006">
          <cell r="B1006">
            <v>807203</v>
          </cell>
          <cell r="C1006" t="str">
            <v>SINOVECTOMIA DE CODO PARCIAL POR ARTROSCOPIA</v>
          </cell>
          <cell r="D1006" t="str">
            <v>Honorarios de profesional especialista; apoyo anestesico (cuando se requiere); salas dotadas para tal fin; dotación de materiales, insumo y medicamentos propios para la actividad</v>
          </cell>
          <cell r="E1006" t="str">
            <v>X</v>
          </cell>
          <cell r="G1006">
            <v>3757000</v>
          </cell>
        </row>
        <row r="1007">
          <cell r="B1007">
            <v>807204</v>
          </cell>
          <cell r="C1007" t="str">
            <v>SINOVECTOMIA DE CODO TOTAL POR ARTROSCOPIA</v>
          </cell>
          <cell r="D1007" t="str">
            <v>Honorarios de profesional especialista; apoyo anestesico (cuando se requiere); salas dotadas para tal fin; dotación de materiales, insumo y medicamentos propios para la actividad</v>
          </cell>
          <cell r="E1007" t="str">
            <v>X</v>
          </cell>
          <cell r="G1007">
            <v>3757000</v>
          </cell>
        </row>
        <row r="1008">
          <cell r="B1008">
            <v>807301</v>
          </cell>
          <cell r="C1008" t="str">
            <v>SINOVECTOMIA DE MUNECA PARCIAL VIA ABIERTA</v>
          </cell>
          <cell r="D1008" t="str">
            <v>Honorarios de profesional especialista; apoyo anestesico (cuando se requiere); salas dotadas para tal fin; dotación de materiales, insumo y medicamentos propios para la actividad</v>
          </cell>
          <cell r="E1008" t="str">
            <v>X</v>
          </cell>
          <cell r="G1008">
            <v>3757000</v>
          </cell>
        </row>
        <row r="1009">
          <cell r="B1009">
            <v>807302</v>
          </cell>
          <cell r="C1009" t="str">
            <v>SINOVECTOMIA DE MUNECA TOTAL VIA ABIERTA</v>
          </cell>
          <cell r="D1009" t="str">
            <v>Honorarios de profesional especialista; apoyo anestesico (cuando se requiere); salas dotadas para tal fin; dotación de materiales, insumo y medicamentos propios para la actividad</v>
          </cell>
          <cell r="E1009" t="str">
            <v>X</v>
          </cell>
          <cell r="G1009">
            <v>3757000</v>
          </cell>
        </row>
        <row r="1010">
          <cell r="B1010">
            <v>807303</v>
          </cell>
          <cell r="C1010" t="str">
            <v>SINOVECTOMIA DE MUNECA PARCIAL POR ARTROSCOPIA</v>
          </cell>
          <cell r="D1010" t="str">
            <v>Honorarios de profesional especialista; apoyo anestesico (cuando se requiere); salas dotadas para tal fin; dotación de materiales, insumo y medicamentos propios para la actividad</v>
          </cell>
          <cell r="E1010" t="str">
            <v>X</v>
          </cell>
          <cell r="G1010">
            <v>3757000</v>
          </cell>
        </row>
        <row r="1011">
          <cell r="B1011">
            <v>807304</v>
          </cell>
          <cell r="C1011" t="str">
            <v>SINOVECTOMIA DE MUNECA TOTAL POR ARTROSCOPIA</v>
          </cell>
          <cell r="D1011" t="str">
            <v>Honorarios de profesional especialista; apoyo anestesico (cuando se requiere); salas dotadas para tal fin; dotación de materiales, insumo y medicamentos propios para la actividad</v>
          </cell>
          <cell r="E1011" t="str">
            <v>X</v>
          </cell>
          <cell r="G1011">
            <v>3757000</v>
          </cell>
        </row>
        <row r="1012">
          <cell r="B1012">
            <v>807401</v>
          </cell>
          <cell r="C1012" t="str">
            <v>SINOVECTOMIA INTERFALANGICA (UNA O MAS) VIA ABIERTA</v>
          </cell>
          <cell r="D1012" t="str">
            <v>Honorarios de profesional especialista; apoyo anestesico (cuando se requiere); salas dotadas para tal fin; dotación de materiales, insumo y medicamentos propios para la actividad</v>
          </cell>
          <cell r="E1012" t="str">
            <v>X</v>
          </cell>
          <cell r="G1012">
            <v>2243250</v>
          </cell>
        </row>
        <row r="1013">
          <cell r="B1013">
            <v>807402</v>
          </cell>
          <cell r="C1013" t="str">
            <v>SINOVECTOMIA EN CARPO VIA ABIERTA</v>
          </cell>
          <cell r="D1013" t="str">
            <v>Honorarios de profesional especialista; apoyo anestesico (cuando se requiere); salas dotadas para tal fin; dotación de materiales, insumo y medicamentos propios para la actividad</v>
          </cell>
          <cell r="E1013" t="str">
            <v>X</v>
          </cell>
          <cell r="G1013">
            <v>2465625</v>
          </cell>
        </row>
        <row r="1014">
          <cell r="B1014">
            <v>807403</v>
          </cell>
          <cell r="C1014" t="str">
            <v>SINOVECTOMIA METACARPOFALANGICA (UNA O MAS) VIA ABIERTA</v>
          </cell>
          <cell r="D1014" t="str">
            <v>Honorarios de profesional especialista; apoyo anestesico (cuando se requiere); salas dotadas para tal fin; dotación de materiales, insumo y medicamentos propios para la actividad</v>
          </cell>
          <cell r="E1014" t="str">
            <v>X</v>
          </cell>
          <cell r="G1014">
            <v>2243250</v>
          </cell>
        </row>
        <row r="1015">
          <cell r="B1015">
            <v>807404</v>
          </cell>
          <cell r="C1015" t="str">
            <v>SINOVECTOMIA DE FALANGES (UNA O MAS) POR ARTROSCOPIA</v>
          </cell>
          <cell r="D1015" t="str">
            <v>Honorarios de profesional especialista; apoyo anestesico (cuando se requiere); salas dotadas para tal fin; dotación de materiales, insumo y medicamentos propios para la actividad</v>
          </cell>
          <cell r="E1015" t="str">
            <v>X</v>
          </cell>
          <cell r="G1015">
            <v>2243250</v>
          </cell>
        </row>
        <row r="1016">
          <cell r="B1016">
            <v>807501</v>
          </cell>
          <cell r="C1016" t="str">
            <v>SINOVECTOMIA PARCIAL DE CADERA, VIA ABIERTA</v>
          </cell>
          <cell r="D1016" t="str">
            <v>Honorarios de profesional especialista; apoyo anestesico (cuando se requiere); salas dotadas para tal fin; dotación de materiales, insumo y medicamentos propios para la actividad</v>
          </cell>
          <cell r="E1016" t="str">
            <v>X</v>
          </cell>
          <cell r="G1016">
            <v>3757000</v>
          </cell>
        </row>
        <row r="1017">
          <cell r="B1017">
            <v>807502</v>
          </cell>
          <cell r="C1017" t="str">
            <v>SINOVECTOMIA TOTAL DE CADERA, VIA ABIERTA</v>
          </cell>
          <cell r="D1017" t="str">
            <v>Honorarios de profesional especialista; apoyo anestesico (cuando se requiere); salas dotadas para tal fin; dotación de materiales, insumo y medicamentos propios para la actividad</v>
          </cell>
          <cell r="E1017" t="str">
            <v>X</v>
          </cell>
          <cell r="G1017">
            <v>3757000</v>
          </cell>
        </row>
        <row r="1018">
          <cell r="B1018">
            <v>807503</v>
          </cell>
          <cell r="C1018" t="str">
            <v>SINOVECTOMIA PARCIAL DE CADERA, POR ARTROSCOPIA</v>
          </cell>
          <cell r="D1018" t="str">
            <v>Honorarios de profesional especialista; apoyo anestesico (cuando se requiere); salas dotadas para tal fin; dotación de materiales, insumo y medicamentos propios para la actividad</v>
          </cell>
          <cell r="E1018" t="str">
            <v>X</v>
          </cell>
          <cell r="G1018">
            <v>3757000</v>
          </cell>
        </row>
        <row r="1019">
          <cell r="B1019">
            <v>807504</v>
          </cell>
          <cell r="C1019" t="str">
            <v>SINOVECTOMIA TOTAL DE CADERA, POR ARTROSCOPIA</v>
          </cell>
          <cell r="D1019" t="str">
            <v>Honorarios de profesional especialista; apoyo anestesico (cuando se requiere); salas dotadas para tal fin; dotación de materiales, insumo y medicamentos propios para la actividad</v>
          </cell>
          <cell r="E1019" t="str">
            <v>X</v>
          </cell>
          <cell r="G1019">
            <v>3757000</v>
          </cell>
        </row>
        <row r="1020">
          <cell r="B1020">
            <v>807601</v>
          </cell>
          <cell r="C1020" t="str">
            <v>SINOVECTOMIA DE RODILLA PARCIAL VIA ABIERTA</v>
          </cell>
          <cell r="D1020" t="str">
            <v>Honorarios de profesional especialista; apoyo anestesico (cuando se requiere); salas dotadas para tal fin; dotación de materiales, insumo y medicamentos propios para la actividad</v>
          </cell>
          <cell r="E1020" t="str">
            <v>X</v>
          </cell>
          <cell r="G1020">
            <v>2815750</v>
          </cell>
        </row>
        <row r="1021">
          <cell r="B1021">
            <v>807602</v>
          </cell>
          <cell r="C1021" t="str">
            <v>SINOVECTOMIA DE RODILLA TOTAL VIA ABIERTA</v>
          </cell>
          <cell r="D1021" t="str">
            <v>Honorarios de profesional especialista; apoyo anestesico (cuando se requiere); salas dotadas para tal fin; dotación de materiales, insumo y medicamentos propios para la actividad</v>
          </cell>
          <cell r="E1021" t="str">
            <v>X</v>
          </cell>
          <cell r="G1021">
            <v>2815750</v>
          </cell>
        </row>
        <row r="1022">
          <cell r="B1022">
            <v>807603</v>
          </cell>
          <cell r="C1022" t="str">
            <v>SINOVECTOMIA DE RODILLA PARCIAL POR ARTROSCOPIA</v>
          </cell>
          <cell r="D1022" t="str">
            <v>Honorarios de profesional especialista; apoyo anestesico (cuando se requiere); salas dotadas para tal fin; dotación de materiales, insumo y medicamentos propios para la actividad</v>
          </cell>
          <cell r="E1022" t="str">
            <v>X</v>
          </cell>
          <cell r="G1022">
            <v>2815750</v>
          </cell>
        </row>
        <row r="1023">
          <cell r="B1023">
            <v>807604</v>
          </cell>
          <cell r="C1023" t="str">
            <v>SINOVECTOMIA DE RODILLA TOTAL POR ARTROSCOPIA</v>
          </cell>
          <cell r="D1023" t="str">
            <v>Honorarios de profesional especialista; apoyo anestesico (cuando se requiere); salas dotadas para tal fin; dotación de materiales, insumo y medicamentos propios para la actividad</v>
          </cell>
          <cell r="E1023" t="str">
            <v>X</v>
          </cell>
          <cell r="G1023">
            <v>2815750</v>
          </cell>
        </row>
        <row r="1024">
          <cell r="B1024">
            <v>807705</v>
          </cell>
          <cell r="C1024" t="str">
            <v>SINOVECTOMIA DE TOBILLO ANTERIOR VIA ABIERTA</v>
          </cell>
          <cell r="D1024" t="str">
            <v>Honorarios de profesional especialista; apoyo anestesico (cuando se requiere); salas dotadas para tal fin; dotación de materiales, insumo y medicamentos propios para la actividad</v>
          </cell>
          <cell r="E1024" t="str">
            <v>X</v>
          </cell>
          <cell r="G1024">
            <v>4314750</v>
          </cell>
        </row>
        <row r="1025">
          <cell r="B1025">
            <v>807706</v>
          </cell>
          <cell r="C1025" t="str">
            <v>SINOVECTOMIA DE TOBILLO POSTERIOR VIA ABIERTA</v>
          </cell>
          <cell r="D1025" t="str">
            <v>Honorarios de profesional especialista; apoyo anestesico (cuando se requiere); salas dotadas para tal fin; dotación de materiales, insumo y medicamentos propios para la actividad</v>
          </cell>
          <cell r="E1025" t="str">
            <v>X</v>
          </cell>
          <cell r="G1025">
            <v>4314750</v>
          </cell>
        </row>
        <row r="1026">
          <cell r="B1026">
            <v>807707</v>
          </cell>
          <cell r="C1026" t="str">
            <v>SINOVECTOMIA DE TOBILLO ANTERIOR VIA ARTROSCOPICA</v>
          </cell>
          <cell r="D1026" t="str">
            <v>Honorarios de profesional especialista; apoyo anestesico (cuando se requiere); salas dotadas para tal fin; dotación de materiales, insumo y medicamentos propios para la actividad</v>
          </cell>
          <cell r="E1026" t="str">
            <v>X</v>
          </cell>
          <cell r="G1026">
            <v>7875000</v>
          </cell>
        </row>
        <row r="1027">
          <cell r="B1027">
            <v>807708</v>
          </cell>
          <cell r="C1027" t="str">
            <v>SINOVECTOMIA DE TOBILLO POSTERIOR VIA ARTROSCOPICA</v>
          </cell>
          <cell r="D1027" t="str">
            <v>Honorarios de profesional especialista; apoyo anestesico (cuando se requiere); salas dotadas para tal fin; dotación de materiales, insumo y medicamentos propios para la actividad</v>
          </cell>
          <cell r="E1027" t="str">
            <v>X</v>
          </cell>
          <cell r="G1027">
            <v>7875000</v>
          </cell>
        </row>
        <row r="1028">
          <cell r="B1028">
            <v>807801</v>
          </cell>
          <cell r="C1028" t="str">
            <v>SINOVECTOMIA DE ARTICULACIONES DEL TARSO (CADA UNA) VIA ABIERTA</v>
          </cell>
          <cell r="D1028" t="str">
            <v>Honorarios de profesional especialista; apoyo anestesico (cuando se requiere); salas dotadas para tal fin; dotación de materiales, insumo y medicamentos propios para la actividad</v>
          </cell>
          <cell r="E1028" t="str">
            <v>X</v>
          </cell>
          <cell r="G1028">
            <v>2243250</v>
          </cell>
        </row>
        <row r="1029">
          <cell r="B1029">
            <v>807802</v>
          </cell>
          <cell r="C1029" t="str">
            <v>SINOVECTOMIA DE ARTICULACIONES DEL TARSO (CADA UNA) VIA ARTROSCOPICA</v>
          </cell>
          <cell r="D1029" t="str">
            <v>Honorarios de profesional especialista; apoyo anestesico (cuando se requiere); salas dotadas para tal fin; dotación de materiales, insumo y medicamentos propios para la actividad</v>
          </cell>
          <cell r="E1029" t="str">
            <v>X</v>
          </cell>
          <cell r="G1029">
            <v>7875000</v>
          </cell>
        </row>
        <row r="1030">
          <cell r="B1030">
            <v>807803</v>
          </cell>
          <cell r="C1030" t="str">
            <v>SINOVECTOMIA DE ARTICULACIONES METATARSOFALANGICA (CADA UNA) VIA ABIERTA</v>
          </cell>
          <cell r="D1030" t="str">
            <v>Honorarios de profesional especialista; apoyo anestesico (cuando se requiere); salas dotadas para tal fin; dotación de materiales, insumo y medicamentos propios para la actividad</v>
          </cell>
          <cell r="E1030" t="str">
            <v>X</v>
          </cell>
          <cell r="G1030">
            <v>2243250</v>
          </cell>
        </row>
        <row r="1031">
          <cell r="B1031">
            <v>807804</v>
          </cell>
          <cell r="C1031" t="str">
            <v>SINOVECTOMIA DE ARTICULACIONES METATARSOFALANGICA (CADA UNA) VIA ARTROSCOPICA</v>
          </cell>
          <cell r="D1031" t="str">
            <v>Honorarios de profesional especialista; apoyo anestesico (cuando se requiere); salas dotadas para tal fin; dotación de materiales, insumo y medicamentos propios para la actividad</v>
          </cell>
          <cell r="E1031" t="str">
            <v>X</v>
          </cell>
          <cell r="G1031">
            <v>7875000</v>
          </cell>
        </row>
        <row r="1032">
          <cell r="B1032">
            <v>808011</v>
          </cell>
          <cell r="C1032" t="str">
            <v>DESBRIDAMIENTO, LAVADO Y LIMPIEZA DE ARTICULACION DE HOMBRO VIA ABIERTA</v>
          </cell>
          <cell r="D1032" t="str">
            <v>Honorarios de profesional especialista; apoyo anestesico (cuando se requiere); salas dotadas para tal fin; dotación de materiales, insumo y medicamentos propios para la actividad</v>
          </cell>
          <cell r="E1032" t="str">
            <v>X</v>
          </cell>
          <cell r="G1032">
            <v>2465625</v>
          </cell>
        </row>
        <row r="1033">
          <cell r="B1033">
            <v>808012</v>
          </cell>
          <cell r="C1033" t="str">
            <v>DESBRIDAMIENTO, LAVADO Y LIMPIEZA DE ARTICULACION DE HOMBRO POR ARTROSCOPIA</v>
          </cell>
          <cell r="D1033" t="str">
            <v>Honorarios de profesional especialista; apoyo anestesico (cuando se requiere); salas dotadas para tal fin; dotación de materiales, insumo y medicamentos propios para la actividad</v>
          </cell>
          <cell r="E1033" t="str">
            <v>X</v>
          </cell>
          <cell r="G1033">
            <v>2243250</v>
          </cell>
        </row>
        <row r="1034">
          <cell r="B1034">
            <v>808021</v>
          </cell>
          <cell r="C1034" t="str">
            <v>DESBRIDAMIENTO, LAVADO Y LIMPIEZA DE ARTICULACION DE CODO VIA ABIERTA</v>
          </cell>
          <cell r="D1034" t="str">
            <v>Honorarios de profesional especialista; apoyo anestesico (cuando se requiere); salas dotadas para tal fin; dotación de materiales, insumo y medicamentos propios para la actividad</v>
          </cell>
          <cell r="E1034" t="str">
            <v>X</v>
          </cell>
          <cell r="G1034">
            <v>2465625</v>
          </cell>
        </row>
        <row r="1035">
          <cell r="B1035">
            <v>808022</v>
          </cell>
          <cell r="C1035" t="str">
            <v>DESBRIDAMIENTO, LAVADO Y LIMPIEZA DE ARTICULACION DE CODO POR ARTROSCOPIA</v>
          </cell>
          <cell r="D1035" t="str">
            <v>Honorarios de profesional especialista; apoyo anestesico (cuando se requiere); salas dotadas para tal fin; dotación de materiales, insumo y medicamentos propios para la actividad</v>
          </cell>
          <cell r="E1035" t="str">
            <v>X</v>
          </cell>
          <cell r="G1035">
            <v>2243250</v>
          </cell>
        </row>
        <row r="1036">
          <cell r="B1036">
            <v>808031</v>
          </cell>
          <cell r="C1036" t="str">
            <v>DESBRIDAMIENTO, LAVADO Y LIMPIEZA DE ARTICULACION DE MUNECA O PUNO VIA ABIERTA</v>
          </cell>
          <cell r="D1036" t="str">
            <v>Honorarios de profesional especialista; apoyo anestesico (cuando se requiere); salas dotadas para tal fin; dotación de materiales, insumo y medicamentos propios para la actividad</v>
          </cell>
          <cell r="E1036" t="str">
            <v>X</v>
          </cell>
          <cell r="G1036">
            <v>1260125</v>
          </cell>
        </row>
        <row r="1037">
          <cell r="B1037">
            <v>808032</v>
          </cell>
          <cell r="C1037" t="str">
            <v>DESBRIDAMIENTO, LAVADO Y LIMPIEZA DE ARTICULACION DE MUNECA POR ARTROSCOPIA</v>
          </cell>
          <cell r="D1037" t="str">
            <v>Honorarios de profesional especialista; apoyo anestesico (cuando se requiere); salas dotadas para tal fin; dotación de materiales, insumo y medicamentos propios para la actividad</v>
          </cell>
          <cell r="E1037" t="str">
            <v>X</v>
          </cell>
          <cell r="G1037">
            <v>2243250</v>
          </cell>
        </row>
        <row r="1038">
          <cell r="B1038">
            <v>808041</v>
          </cell>
          <cell r="C1038" t="str">
            <v>DESBRIDAMIENTO, LAVADO Y LIMPIEZA DE ARTICULACION EN MANO O DEDOS VIA ABIERTA</v>
          </cell>
          <cell r="D1038" t="str">
            <v>Honorarios de profesional especialista; apoyo anestesico (cuando se requiere); salas dotadas para tal fin; dotación de materiales, insumo y medicamentos propios para la actividad</v>
          </cell>
          <cell r="E1038" t="str">
            <v>X</v>
          </cell>
          <cell r="G1038">
            <v>1260125</v>
          </cell>
        </row>
        <row r="1039">
          <cell r="B1039">
            <v>808042</v>
          </cell>
          <cell r="C1039" t="str">
            <v>DESBRIDAMIENTO, LAVADO Y LIMPIEZA DE ARTICULACION EN MANO O DEDOS POR ARTROSCOPIA</v>
          </cell>
          <cell r="D1039" t="str">
            <v>Honorarios de profesional especialista; apoyo anestesico (cuando se requiere); salas dotadas para tal fin; dotación de materiales, insumo y medicamentos propios para la actividad</v>
          </cell>
          <cell r="E1039" t="str">
            <v>X</v>
          </cell>
          <cell r="G1039">
            <v>4035375</v>
          </cell>
        </row>
        <row r="1040">
          <cell r="B1040">
            <v>808051</v>
          </cell>
          <cell r="C1040" t="str">
            <v>DESBRIDAMIENTO, LAVADO Y LIMPIEZA DE ARTICULACION DE CADERA VIA ABIERTA</v>
          </cell>
          <cell r="D1040" t="str">
            <v>Honorarios de profesional especialista; apoyo anestesico (cuando se requiere); salas dotadas para tal fin; dotación de materiales, insumo y medicamentos propios para la actividad</v>
          </cell>
          <cell r="E1040" t="str">
            <v>X</v>
          </cell>
          <cell r="G1040">
            <v>3757000</v>
          </cell>
        </row>
        <row r="1041">
          <cell r="B1041">
            <v>808052</v>
          </cell>
          <cell r="C1041" t="str">
            <v>LAVADO O DESBRIDAMIENTO DE CADERA POR ARTROSCOPIA</v>
          </cell>
          <cell r="D1041" t="str">
            <v>Honorarios de profesional especialista; apoyo anestesico (cuando se requiere); salas dotadas para tal fin; dotación de materiales, insumo y medicamentos propios para la actividad</v>
          </cell>
          <cell r="E1041" t="str">
            <v>X</v>
          </cell>
          <cell r="G1041">
            <v>4035375</v>
          </cell>
        </row>
        <row r="1042">
          <cell r="B1042">
            <v>808061</v>
          </cell>
          <cell r="C1042" t="str">
            <v>DESBRIDAMIENTO, LAVADO Y LIMPIEZA DE RODILLA VIA ABIERTA</v>
          </cell>
          <cell r="D1042" t="str">
            <v>Honorarios de profesional especialista; apoyo anestesico (cuando se requiere); salas dotadas para tal fin; dotación de materiales, insumo y medicamentos propios para la actividad</v>
          </cell>
          <cell r="E1042" t="str">
            <v>X</v>
          </cell>
          <cell r="G1042">
            <v>995375</v>
          </cell>
        </row>
        <row r="1043">
          <cell r="B1043">
            <v>808062</v>
          </cell>
          <cell r="C1043" t="str">
            <v>LAVADO O DESBRIDAMIENTO DE RODILLA POR ARTROSCOPIA</v>
          </cell>
          <cell r="D1043" t="str">
            <v>Honorarios de profesional especialista; apoyo anestesico (cuando se requiere); salas dotadas para tal fin; dotación de materiales, insumo y medicamentos propios para la actividad</v>
          </cell>
          <cell r="E1043" t="str">
            <v>X</v>
          </cell>
          <cell r="G1043">
            <v>2243250</v>
          </cell>
        </row>
        <row r="1044">
          <cell r="B1044">
            <v>808071</v>
          </cell>
          <cell r="C1044" t="str">
            <v>DESBRIDAMIENTO, LAVADO Y LIMPIEZA DE TOBILLO VIA ABIERTA</v>
          </cell>
          <cell r="D1044" t="str">
            <v>Honorarios de profesional especialista; apoyo anestesico (cuando se requiere); salas dotadas para tal fin; dotación de materiales, insumo y medicamentos propios para la actividad</v>
          </cell>
          <cell r="E1044" t="str">
            <v>X</v>
          </cell>
          <cell r="G1044">
            <v>2815750</v>
          </cell>
        </row>
        <row r="1045">
          <cell r="B1045">
            <v>808072</v>
          </cell>
          <cell r="C1045" t="str">
            <v>DESBRIDAMIENTO, LAVADO Y LIMPIEZA DE TOBILLO VIA ARTROSCOPICA</v>
          </cell>
          <cell r="D1045" t="str">
            <v>Honorarios de profesional especialista; apoyo anestesico (cuando se requiere); salas dotadas para tal fin; dotación de materiales, insumo y medicamentos propios para la actividad</v>
          </cell>
          <cell r="E1045" t="str">
            <v>X</v>
          </cell>
          <cell r="G1045">
            <v>2243250</v>
          </cell>
        </row>
        <row r="1046">
          <cell r="B1046">
            <v>808073</v>
          </cell>
          <cell r="C1046" t="str">
            <v>DESBRIDAMIENTO, LAVADO Y LIMPIEZA DEL TARSO VIA ABIERTA</v>
          </cell>
          <cell r="D1046" t="str">
            <v>Honorarios de profesional especialista; apoyo anestesico (cuando se requiere); salas dotadas para tal fin; dotación de materiales, insumo y medicamentos propios para la actividad</v>
          </cell>
          <cell r="E1046" t="str">
            <v>X</v>
          </cell>
          <cell r="G1046">
            <v>1260125</v>
          </cell>
        </row>
        <row r="1047">
          <cell r="B1047">
            <v>808074</v>
          </cell>
          <cell r="C1047" t="str">
            <v>DESBRIDAMIENTO, LAVADO Y LIMPIEZA DEL TARSO VIA ARTROSCOPICA</v>
          </cell>
          <cell r="D1047" t="str">
            <v>Honorarios de profesional especialista; apoyo anestesico (cuando se requiere); salas dotadas para tal fin; dotación de materiales, insumo y medicamentos propios para la actividad</v>
          </cell>
          <cell r="E1047" t="str">
            <v>X</v>
          </cell>
          <cell r="G1047">
            <v>7875000</v>
          </cell>
        </row>
        <row r="1048">
          <cell r="B1048">
            <v>808075</v>
          </cell>
          <cell r="C1048" t="str">
            <v>DESBRIDAMIENTO, LAVADO Y LIMPIEZA METATARSOFALANGICA VIA ABIERTA</v>
          </cell>
          <cell r="D1048" t="str">
            <v>Honorarios de profesional especialista; apoyo anestesico (cuando se requiere); salas dotadas para tal fin; dotación de materiales, insumo y medicamentos propios para la actividad</v>
          </cell>
          <cell r="E1048" t="str">
            <v>X</v>
          </cell>
          <cell r="G1048">
            <v>2243250</v>
          </cell>
        </row>
        <row r="1049">
          <cell r="B1049">
            <v>808076</v>
          </cell>
          <cell r="C1049" t="str">
            <v>DESBRIDAMIENTO, LAVADO Y LIMPIEZA METATARSOFALANGICA VIA ARTROSCOPICA</v>
          </cell>
          <cell r="D1049" t="str">
            <v>Honorarios de profesional especialista; apoyo anestesico (cuando se requiere); salas dotadas para tal fin; dotación de materiales, insumo y medicamentos propios para la actividad</v>
          </cell>
          <cell r="E1049" t="str">
            <v>X</v>
          </cell>
          <cell r="G1049">
            <v>7875000</v>
          </cell>
        </row>
        <row r="1050">
          <cell r="B1050">
            <v>808077</v>
          </cell>
          <cell r="C1050" t="str">
            <v>DESBRIDAMIENTO, LAVADO Y LIMPIEZA DE FALANGES DE DEDO DEL PIE (CADA UNO) VIA ABIERTA</v>
          </cell>
          <cell r="D1050" t="str">
            <v>Honorarios de profesional especialista; apoyo anestesico (cuando se requiere); salas dotadas para tal fin; dotación de materiales, insumo y medicamentos propios para la actividad</v>
          </cell>
          <cell r="E1050" t="str">
            <v>X</v>
          </cell>
          <cell r="G1050">
            <v>2243250</v>
          </cell>
        </row>
        <row r="1051">
          <cell r="B1051">
            <v>808101</v>
          </cell>
          <cell r="C1051" t="str">
            <v>RESECCION DE LESION O TEJIDO DE HOMBRO VIA ABIERTA</v>
          </cell>
          <cell r="D1051" t="str">
            <v>Honorarios de profesional especialista; apoyo anestesico (cuando se requiere); salas dotadas para tal fin; dotación de materiales, insumo y medicamentos propios para la actividad</v>
          </cell>
          <cell r="E1051" t="str">
            <v>X</v>
          </cell>
          <cell r="G1051">
            <v>4314750</v>
          </cell>
        </row>
        <row r="1052">
          <cell r="B1052">
            <v>808102</v>
          </cell>
          <cell r="C1052" t="str">
            <v>RESECCION DE LESION O TEJIDO DE HOMBRO VIA ARTROSCOPICA</v>
          </cell>
          <cell r="D1052" t="str">
            <v>Honorarios de profesional especialista; apoyo anestesico (cuando se requiere); salas dotadas para tal fin; dotación de materiales, insumo y medicamentos propios para la actividad</v>
          </cell>
          <cell r="E1052" t="str">
            <v>X</v>
          </cell>
          <cell r="G1052">
            <v>7875000</v>
          </cell>
        </row>
        <row r="1053">
          <cell r="B1053">
            <v>808112</v>
          </cell>
          <cell r="C1053" t="str">
            <v>EXTRACCION DE CUERPOS LIBRES INTRA-ARTICULARES DE HOMBRO POR ARTROSCOPIA</v>
          </cell>
          <cell r="D1053" t="str">
            <v>Honorarios de profesional especialista; apoyo anestesico (cuando se requiere); salas dotadas para tal fin; dotación de materiales, insumo y medicamentos propios para la actividad</v>
          </cell>
          <cell r="E1053" t="str">
            <v>X</v>
          </cell>
          <cell r="G1053">
            <v>2243250</v>
          </cell>
        </row>
        <row r="1054">
          <cell r="B1054">
            <v>808114</v>
          </cell>
          <cell r="C1054" t="str">
            <v>REMOCION DE EXOSTOSIS DE HOMBRO POR ARTROSCOPIA</v>
          </cell>
          <cell r="D1054" t="str">
            <v>Honorarios de profesional especialista; apoyo anestesico (cuando se requiere); salas dotadas para tal fin; dotación de materiales, insumo y medicamentos propios para la actividad</v>
          </cell>
          <cell r="E1054" t="str">
            <v>X</v>
          </cell>
          <cell r="G1054">
            <v>2243250</v>
          </cell>
        </row>
        <row r="1055">
          <cell r="B1055">
            <v>808201</v>
          </cell>
          <cell r="C1055" t="str">
            <v>RESECCION DE HIGROMA DE CODO</v>
          </cell>
          <cell r="D1055" t="str">
            <v>Honorarios de profesional especialista; apoyo anestesico (cuando se requiere); salas dotadas para tal fin; dotación de materiales, insumo y medicamentos propios para la actividad</v>
          </cell>
          <cell r="E1055" t="str">
            <v>X</v>
          </cell>
          <cell r="G1055">
            <v>3757000</v>
          </cell>
        </row>
        <row r="1056">
          <cell r="B1056">
            <v>808202</v>
          </cell>
          <cell r="C1056" t="str">
            <v>EXTRACCION DE CUERPOS LIBRES INTRA-ARTICULARES DE CODO POR ARTROSCOPIA</v>
          </cell>
          <cell r="D1056" t="str">
            <v>Honorarios de profesional especialista; apoyo anestesico (cuando se requiere); salas dotadas para tal fin; dotación de materiales, insumo y medicamentos propios para la actividad</v>
          </cell>
          <cell r="E1056" t="str">
            <v>X</v>
          </cell>
          <cell r="G1056">
            <v>2243250</v>
          </cell>
        </row>
        <row r="1057">
          <cell r="B1057">
            <v>808204</v>
          </cell>
          <cell r="C1057" t="str">
            <v>REMOCION DE PLICAS DE CODO POR ARTROSCOPIA</v>
          </cell>
          <cell r="D1057" t="str">
            <v>Honorarios de profesional especialista; apoyo anestesico (cuando se requiere); salas dotadas para tal fin; dotación de materiales, insumo y medicamentos propios para la actividad</v>
          </cell>
          <cell r="E1057" t="str">
            <v>X</v>
          </cell>
          <cell r="G1057">
            <v>2243250</v>
          </cell>
        </row>
        <row r="1058">
          <cell r="B1058">
            <v>808302</v>
          </cell>
          <cell r="C1058" t="str">
            <v>EXTRACCION DE CUERPOS LIBRES INTRA-ARTICULARES DE MUNECA POR ARTROSCOPIA</v>
          </cell>
          <cell r="D1058" t="str">
            <v>Honorarios de profesional especialista; apoyo anestesico (cuando se requiere); salas dotadas para tal fin; dotación de materiales, insumo y medicamentos propios para la actividad</v>
          </cell>
          <cell r="E1058" t="str">
            <v>X</v>
          </cell>
          <cell r="G1058">
            <v>2243250</v>
          </cell>
        </row>
        <row r="1059">
          <cell r="B1059">
            <v>808402</v>
          </cell>
          <cell r="C1059" t="str">
            <v>EXTRACCION DE CUERPOS LIBRES INTRA-ARTICULARES DE FALANGES (UNA O MAS) POR ARTROSCOPIA</v>
          </cell>
          <cell r="D1059" t="str">
            <v>Honorarios de profesional especialista; apoyo anestesico (cuando se requiere); salas dotadas para tal fin; dotación de materiales, insumo y medicamentos propios para la actividad</v>
          </cell>
          <cell r="E1059" t="str">
            <v>X</v>
          </cell>
          <cell r="G1059">
            <v>2243250</v>
          </cell>
        </row>
        <row r="1060">
          <cell r="B1060">
            <v>808502</v>
          </cell>
          <cell r="C1060" t="str">
            <v>EXTRACCION DE CUERPOS LIBRES INTRA-ARTICULARES DE CADERA POR ARTROSCOPIA</v>
          </cell>
          <cell r="D1060" t="str">
            <v>Honorarios de profesional especialista; apoyo anestesico (cuando se requiere); salas dotadas para tal fin; dotación de materiales, insumo y medicamentos propios para la actividad</v>
          </cell>
          <cell r="E1060" t="str">
            <v>X</v>
          </cell>
          <cell r="G1060">
            <v>4035375</v>
          </cell>
        </row>
        <row r="1061">
          <cell r="B1061">
            <v>808601</v>
          </cell>
          <cell r="C1061" t="str">
            <v>RESECCION DE HIGROMA DE RODILLA VIA ABIERTA</v>
          </cell>
          <cell r="D1061" t="str">
            <v>Honorarios de profesional especialista; apoyo anestesico (cuando se requiere); salas dotadas para tal fin; dotación de materiales, insumo y medicamentos propios para la actividad</v>
          </cell>
          <cell r="E1061" t="str">
            <v>X</v>
          </cell>
          <cell r="G1061">
            <v>1736750</v>
          </cell>
        </row>
        <row r="1062">
          <cell r="B1062">
            <v>808602</v>
          </cell>
          <cell r="C1062" t="str">
            <v>EXTRACCION DE CUERPOS LIBRES INTRA-ARTICULARES DE RODILLA POR ARTROSCOPIA</v>
          </cell>
          <cell r="D1062" t="str">
            <v>Honorarios de profesional especialista; apoyo anestesico (cuando se requiere); salas dotadas para tal fin; dotación de materiales, insumo y medicamentos propios para la actividad</v>
          </cell>
          <cell r="E1062" t="str">
            <v>X</v>
          </cell>
          <cell r="G1062">
            <v>2243250</v>
          </cell>
        </row>
        <row r="1063">
          <cell r="B1063">
            <v>808604</v>
          </cell>
          <cell r="C1063" t="str">
            <v>RESECCION DE PLICAS DE RODILLA POR ARTROSCOPIA</v>
          </cell>
          <cell r="D1063" t="str">
            <v>Honorarios de profesional especialista; apoyo anestesico (cuando se requiere); salas dotadas para tal fin; dotación de materiales, insumo y medicamentos propios para la actividad</v>
          </cell>
          <cell r="E1063" t="str">
            <v>X</v>
          </cell>
          <cell r="G1063">
            <v>1736750</v>
          </cell>
        </row>
        <row r="1064">
          <cell r="B1064">
            <v>808702</v>
          </cell>
          <cell r="C1064" t="str">
            <v>EXTRACCION DE CUERPOS LIBRES INTRA-ARTICULARES DE TOBILLO POR ARTROSCOPIA</v>
          </cell>
          <cell r="D1064" t="str">
            <v>Honorarios de profesional especialista; apoyo anestesico (cuando se requiere); salas dotadas para tal fin; dotación de materiales, insumo y medicamentos propios para la actividad</v>
          </cell>
          <cell r="E1064" t="str">
            <v>X</v>
          </cell>
          <cell r="G1064">
            <v>2243250</v>
          </cell>
        </row>
        <row r="1065">
          <cell r="B1065">
            <v>808703</v>
          </cell>
          <cell r="C1065" t="str">
            <v>RESECCION DE LESION OSTEOCONDRAL EN TOBILLO SIN INJERTO VIA ABIERTA</v>
          </cell>
          <cell r="D1065" t="str">
            <v>Honorarios de profesional especialista; apoyo anestesico (cuando se requiere); salas dotadas para tal fin; dotación de materiales, insumo y medicamentos propios para la actividad</v>
          </cell>
          <cell r="E1065" t="str">
            <v>X</v>
          </cell>
          <cell r="G1065">
            <v>4314750</v>
          </cell>
        </row>
        <row r="1066">
          <cell r="B1066">
            <v>808704</v>
          </cell>
          <cell r="C1066" t="str">
            <v>RESECCION DE LESION OSTEOCONDRAL EN TOBILLO SIN INJERTO VIA ARTROSCOPICA</v>
          </cell>
          <cell r="D1066" t="str">
            <v>Honorarios de profesional especialista; apoyo anestesico (cuando se requiere); salas dotadas para tal fin; dotación de materiales, insumo y medicamentos propios para la actividad</v>
          </cell>
          <cell r="E1066" t="str">
            <v>X</v>
          </cell>
          <cell r="G1066">
            <v>23437500</v>
          </cell>
        </row>
        <row r="1067">
          <cell r="B1067">
            <v>808705</v>
          </cell>
          <cell r="C1067" t="str">
            <v>RESECCION DE LESION OSTEOCONDRAL EN TOBILLO CON INJERTO VIA ABIERTA</v>
          </cell>
          <cell r="D1067" t="str">
            <v>Honorarios de profesional especialista; apoyo anestesico (cuando se requiere); salas dotadas para tal fin; dotación de materiales, insumo y medicamentos propios para la actividad</v>
          </cell>
          <cell r="E1067" t="str">
            <v>X</v>
          </cell>
          <cell r="G1067">
            <v>4605250</v>
          </cell>
        </row>
        <row r="1068">
          <cell r="B1068">
            <v>808706</v>
          </cell>
          <cell r="C1068" t="str">
            <v>RESECCION DE LESION OSTEOCONDRAL EN TOBILLO CON INJERTO VIA ARTROSCOPICA</v>
          </cell>
          <cell r="D1068" t="str">
            <v>Honorarios de profesional especialista; apoyo anestesico (cuando se requiere); salas dotadas para tal fin; dotación de materiales, insumo y medicamentos propios para la actividad</v>
          </cell>
          <cell r="E1068" t="str">
            <v>X</v>
          </cell>
          <cell r="G1068">
            <v>23437500</v>
          </cell>
        </row>
        <row r="1069">
          <cell r="B1069">
            <v>808802</v>
          </cell>
          <cell r="C1069" t="str">
            <v>EXTRACCION DE CUERPOS LIBRES INTRA-ARTICULARES DE PIE O ARTEJOS (UNO O MAS) POR ARTROSCOPIA</v>
          </cell>
          <cell r="D1069" t="str">
            <v>Honorarios de profesional especialista; apoyo anestesico (cuando se requiere); salas dotadas para tal fin; dotación de materiales, insumo y medicamentos propios para la actividad</v>
          </cell>
          <cell r="E1069" t="str">
            <v>X</v>
          </cell>
          <cell r="G1069">
            <v>2243250</v>
          </cell>
        </row>
        <row r="1070">
          <cell r="B1070">
            <v>810001</v>
          </cell>
          <cell r="C1070" t="str">
            <v>CORRECCION O RECONSTRUCCION DE DEFORMIDAD HASTA SEIS VERTEBRAS VIA POSTERIOR EN UN TIEMPO</v>
          </cell>
          <cell r="D1070" t="str">
            <v>Honorarios de profesional especialista; apoyo anestesico (cuando se requiere); salas dotadas para tal fin; dotación de materiales, insumo y medicamentos propios para la actividad</v>
          </cell>
          <cell r="F1070" t="str">
            <v>X</v>
          </cell>
          <cell r="G1070" t="e">
            <v>#N/A</v>
          </cell>
        </row>
        <row r="1071">
          <cell r="B1071">
            <v>810002</v>
          </cell>
          <cell r="C1071" t="str">
            <v>CORRECCION O RECONSTRUCCION DE DEFORMIDAD HASTA SEIS VERTEBRAS VIA POSTERIOR EN DOS TIEMPOS</v>
          </cell>
          <cell r="D1071" t="str">
            <v>Honorarios de profesional especialista; apoyo anestesico (cuando se requiere); salas dotadas para tal fin; dotación de materiales, insumo y medicamentos propios para la actividad</v>
          </cell>
          <cell r="F1071" t="str">
            <v>X</v>
          </cell>
          <cell r="G1071" t="e">
            <v>#N/A</v>
          </cell>
        </row>
        <row r="1072">
          <cell r="B1072">
            <v>810003</v>
          </cell>
          <cell r="C1072" t="str">
            <v>CORRECCION O RECONSTRUCCION DE DEFORMIDAD HASTA SEIS VERTEBRAS VIA POSTERIOR TRES O MAS TIEMPOS</v>
          </cell>
          <cell r="D1072" t="str">
            <v>Honorarios de profesional especialista; apoyo anestesico (cuando se requiere); salas dotadas para tal fin; dotación de materiales, insumo y medicamentos propios para la actividad</v>
          </cell>
          <cell r="F1072" t="str">
            <v>X</v>
          </cell>
          <cell r="G1072" t="e">
            <v>#N/A</v>
          </cell>
        </row>
        <row r="1073">
          <cell r="B1073">
            <v>810004</v>
          </cell>
          <cell r="C1073" t="str">
            <v>CORRECCION O RECONSTRUCCION DE DEFORMIDAD DE SIETE A DOCE VERTEBRAS VIA POSTERIOR EN UN TIEMPO</v>
          </cell>
          <cell r="D1073" t="str">
            <v>Honorarios de profesional especialista; apoyo anestesico (cuando se requiere); salas dotadas para tal fin; dotación de materiales, insumo y medicamentos propios para la actividad</v>
          </cell>
          <cell r="F1073" t="str">
            <v>X</v>
          </cell>
          <cell r="G1073" t="e">
            <v>#N/A</v>
          </cell>
        </row>
        <row r="1074">
          <cell r="B1074">
            <v>810005</v>
          </cell>
          <cell r="C1074" t="str">
            <v>CORRECCION O RECONSTRUCCION DE DEFORMIDAD DE SIETE A DOCE VERTEBRAS VIA POSTERIOR EN DOS TIEMPOS</v>
          </cell>
          <cell r="D1074" t="str">
            <v>Honorarios de profesional especialista; apoyo anestesico (cuando se requiere); salas dotadas para tal fin; dotación de materiales, insumo y medicamentos propios para la actividad</v>
          </cell>
          <cell r="F1074" t="str">
            <v>X</v>
          </cell>
          <cell r="G1074" t="e">
            <v>#N/A</v>
          </cell>
        </row>
        <row r="1075">
          <cell r="B1075">
            <v>810006</v>
          </cell>
          <cell r="C1075" t="str">
            <v>CORRECCION O RECONSTRUCCION DE DEFORMIDAD DE SIETE A DOCE VERTEBRAS VIA POSTERIOR TRES O MAS TIEMPOS</v>
          </cell>
          <cell r="D1075" t="str">
            <v>Honorarios de profesional especialista; apoyo anestesico (cuando se requiere); salas dotadas para tal fin; dotación de materiales, insumo y medicamentos propios para la actividad</v>
          </cell>
          <cell r="F1075" t="str">
            <v>X</v>
          </cell>
          <cell r="G1075" t="e">
            <v>#N/A</v>
          </cell>
        </row>
        <row r="1076">
          <cell r="B1076">
            <v>810007</v>
          </cell>
          <cell r="C1076" t="str">
            <v>CORRECCION O RECONSTRUCCION DE DEFORMIDAD DE TRECE O MAS VERTEBRAS VIA POSTERIOR EN UN TIEMPO</v>
          </cell>
          <cell r="D1076" t="str">
            <v>Honorarios de profesional especialista; apoyo anestesico (cuando se requiere); salas dotadas para tal fin; dotación de materiales, insumo y medicamentos propios para la actividad</v>
          </cell>
          <cell r="F1076" t="str">
            <v>X</v>
          </cell>
          <cell r="G1076" t="e">
            <v>#N/A</v>
          </cell>
        </row>
        <row r="1077">
          <cell r="B1077">
            <v>810008</v>
          </cell>
          <cell r="C1077" t="str">
            <v>CORRECCION O RECONSTRUCCION DE DEFORMIDAD DE TRECE O MAS VERTEBRAS VIA POSTERIOR EN DOS TIEMPOS</v>
          </cell>
          <cell r="D1077" t="str">
            <v>Honorarios de profesional especialista; apoyo anestesico (cuando se requiere); salas dotadas para tal fin; dotación de materiales, insumo y medicamentos propios para la actividad</v>
          </cell>
          <cell r="F1077" t="str">
            <v>X</v>
          </cell>
          <cell r="G1077" t="e">
            <v>#N/A</v>
          </cell>
        </row>
        <row r="1078">
          <cell r="B1078">
            <v>810009</v>
          </cell>
          <cell r="C1078" t="str">
            <v>CORRECCION O RECONSTRUCCION DE DEFORMIDAD DE TRECE O MAS VERTEBRAS VIA POSTERIOR TRES O MAS TIEMPOS</v>
          </cell>
          <cell r="D1078" t="str">
            <v>Honorarios de profesional especialista; apoyo anestesico (cuando se requiere); salas dotadas para tal fin; dotación de materiales, insumo y medicamentos propios para la actividad</v>
          </cell>
          <cell r="F1078" t="str">
            <v>X</v>
          </cell>
          <cell r="G1078" t="e">
            <v>#N/A</v>
          </cell>
        </row>
        <row r="1079">
          <cell r="B1079">
            <v>810010</v>
          </cell>
          <cell r="C1079" t="str">
            <v>CORRECCION O RECONSTRUCCION DE DEFORMIDAD DE DOS A TRES VERTEBRAS VIA ANTERIOR EN UN TIEMPO</v>
          </cell>
          <cell r="D1079" t="str">
            <v>Honorarios de profesional especialista; apoyo anestesico (cuando se requiere); salas dotadas para tal fin; dotación de materiales, insumo y medicamentos propios para la actividad</v>
          </cell>
          <cell r="F1079" t="str">
            <v>X</v>
          </cell>
          <cell r="G1079" t="e">
            <v>#N/A</v>
          </cell>
        </row>
        <row r="1080">
          <cell r="B1080">
            <v>810011</v>
          </cell>
          <cell r="C1080" t="str">
            <v>CORRECCION O RECONSTRUCCION DE DEFORMIDAD DE DOS A TRES VERTEBRAS VIA ANTERIOR EN DOS TIEMPOS</v>
          </cell>
          <cell r="D1080" t="str">
            <v>Honorarios de profesional especialista; apoyo anestesico (cuando se requiere); salas dotadas para tal fin; dotación de materiales, insumo y medicamentos propios para la actividad</v>
          </cell>
          <cell r="F1080" t="str">
            <v>X</v>
          </cell>
          <cell r="G1080" t="e">
            <v>#N/A</v>
          </cell>
        </row>
        <row r="1081">
          <cell r="B1081">
            <v>810012</v>
          </cell>
          <cell r="C1081" t="str">
            <v>CORRECCION O RECONSTRUCCION DE DEFORMIDAD DE DOS A TRES VERTEBRAS VIA ANTERIOR TRES O MAS TIEMPOS</v>
          </cell>
          <cell r="D1081" t="str">
            <v>Honorarios de profesional especialista; apoyo anestesico (cuando se requiere); salas dotadas para tal fin; dotación de materiales, insumo y medicamentos propios para la actividad</v>
          </cell>
          <cell r="F1081" t="str">
            <v>X</v>
          </cell>
          <cell r="G1081" t="e">
            <v>#N/A</v>
          </cell>
        </row>
        <row r="1082">
          <cell r="B1082">
            <v>810013</v>
          </cell>
          <cell r="C1082" t="str">
            <v>CORRECCION O RECONSTRUCCION DE DEFORMIDAD DE CUATRO A SIETE VERTEBRAS VIA ANTERIOR EN UN TIEMPO</v>
          </cell>
          <cell r="D1082" t="str">
            <v>Honorarios de profesional especialista; apoyo anestesico (cuando se requiere); salas dotadas para tal fin; dotación de materiales, insumo y medicamentos propios para la actividad</v>
          </cell>
          <cell r="F1082" t="str">
            <v>X</v>
          </cell>
          <cell r="G1082" t="e">
            <v>#N/A</v>
          </cell>
        </row>
        <row r="1083">
          <cell r="B1083">
            <v>810014</v>
          </cell>
          <cell r="C1083" t="str">
            <v>CORRECCION O RECONSTRUCCION DE DEFORMIDAD DE CUATRO A SIETE VERTEBRAS VIA ANTERIOR EN DOS TIEMPOS</v>
          </cell>
          <cell r="D1083" t="str">
            <v>Honorarios de profesional especialista; apoyo anestesico (cuando se requiere); salas dotadas para tal fin; dotación de materiales, insumo y medicamentos propios para la actividad</v>
          </cell>
          <cell r="F1083" t="str">
            <v>X</v>
          </cell>
          <cell r="G1083" t="e">
            <v>#N/A</v>
          </cell>
        </row>
        <row r="1084">
          <cell r="B1084">
            <v>810015</v>
          </cell>
          <cell r="C1084" t="str">
            <v>CORRECCION O RECONSTRUCCION DE DEFORMIDAD CUATRO A SIETE VERTEBRAS VIA ANTERIOR TRES O MAS TIEMPOS</v>
          </cell>
          <cell r="D1084" t="str">
            <v>Honorarios de profesional especialista; apoyo anestesico (cuando se requiere); salas dotadas para tal fin; dotación de materiales, insumo y medicamentos propios para la actividad</v>
          </cell>
          <cell r="F1084" t="str">
            <v>X</v>
          </cell>
          <cell r="G1084" t="e">
            <v>#N/A</v>
          </cell>
        </row>
        <row r="1085">
          <cell r="B1085">
            <v>810016</v>
          </cell>
          <cell r="C1085" t="str">
            <v>CORRECCION O RECONSTRUCCION DE DEFORMIDAD DE OCHO O MAS VERTEBRAS VIA ANTERIOR EN UN TIEMPO</v>
          </cell>
          <cell r="D1085" t="str">
            <v>Honorarios de profesional especialista; apoyo anestesico (cuando se requiere); salas dotadas para tal fin; dotación de materiales, insumo y medicamentos propios para la actividad</v>
          </cell>
          <cell r="F1085" t="str">
            <v>X</v>
          </cell>
          <cell r="G1085" t="e">
            <v>#N/A</v>
          </cell>
        </row>
        <row r="1086">
          <cell r="B1086">
            <v>810017</v>
          </cell>
          <cell r="C1086" t="str">
            <v>CORRECCION O RECONSTRUCCION DE DEFORMIDAD DE OCHO O MAS VERTEBRAS VIA ANTERIOR EN DOS TIEMPOS</v>
          </cell>
          <cell r="D1086" t="str">
            <v>Honorarios de profesional especialista; apoyo anestesico (cuando se requiere); salas dotadas para tal fin; dotación de materiales, insumo y medicamentos propios para la actividad</v>
          </cell>
          <cell r="F1086" t="str">
            <v>X</v>
          </cell>
          <cell r="G1086" t="e">
            <v>#N/A</v>
          </cell>
        </row>
        <row r="1087">
          <cell r="B1087">
            <v>810018</v>
          </cell>
          <cell r="C1087" t="str">
            <v>CORRECCION O RECONSTRUCCION DE DEFORMIDAD DE OCHO O MAS VERTEBRAS VIA ANTERIOR TRES O MAS TIEMPOS</v>
          </cell>
          <cell r="D1087" t="str">
            <v>Honorarios de profesional especialista; apoyo anestesico (cuando se requiere); salas dotadas para tal fin; dotación de materiales, insumo y medicamentos propios para la actividad</v>
          </cell>
          <cell r="F1087" t="str">
            <v>X</v>
          </cell>
          <cell r="G1087" t="e">
            <v>#N/A</v>
          </cell>
        </row>
        <row r="1088">
          <cell r="B1088">
            <v>810019</v>
          </cell>
          <cell r="C1088" t="str">
            <v>CORRECCION O RECONSTRUCCION DE DEFORMIDAD CON DISPOSITIVO DE ELONGACION VERTEBRAL</v>
          </cell>
          <cell r="D1088" t="str">
            <v>Honorarios de profesional especialista; apoyo anestesico (cuando se requiere); salas dotadas para tal fin; dotación de materiales, insumo y medicamentos propios para la actividad</v>
          </cell>
          <cell r="F1088" t="str">
            <v>X</v>
          </cell>
          <cell r="G1088" t="e">
            <v>#N/A</v>
          </cell>
        </row>
        <row r="1089">
          <cell r="B1089">
            <v>810020</v>
          </cell>
          <cell r="C1089" t="str">
            <v>CORRECCION O RECONSTRUCCION DE DEFORMIDAD CON DISPOSITIVO DE ELONGACION COSTOVERTEBRAL</v>
          </cell>
          <cell r="D1089" t="str">
            <v>Honorarios de profesional especialista; apoyo anestesico (cuando se requiere); salas dotadas para tal fin; dotación de materiales, insumo y medicamentos propios para la actividad</v>
          </cell>
          <cell r="F1089" t="str">
            <v>X</v>
          </cell>
          <cell r="G1089" t="e">
            <v>#N/A</v>
          </cell>
        </row>
        <row r="1090">
          <cell r="B1090">
            <v>810021</v>
          </cell>
          <cell r="C1090" t="str">
            <v>CORRECCION O RECONSTRUCCION DE DEFORMIDAD CON DISPOSITIVO DE ELONGACION COSTOCOSTAL</v>
          </cell>
          <cell r="D1090" t="str">
            <v>Honorarios de profesional especialista; apoyo anestesico (cuando se requiere); salas dotadas para tal fin; dotación de materiales, insumo y medicamentos propios para la actividad</v>
          </cell>
          <cell r="F1090" t="str">
            <v>X</v>
          </cell>
          <cell r="G1090" t="e">
            <v>#N/A</v>
          </cell>
        </row>
        <row r="1091">
          <cell r="B1091">
            <v>810022</v>
          </cell>
          <cell r="C1091" t="str">
            <v>CORRECCION O RECONSTRUCCION DE DEFORMIDAD CON DISPOSITIVO DE ELONGACION COSTOPELVICO</v>
          </cell>
          <cell r="D1091" t="str">
            <v>Honorarios de profesional especialista; apoyo anestesico (cuando se requiere); salas dotadas para tal fin; dotación de materiales, insumo y medicamentos propios para la actividad</v>
          </cell>
          <cell r="F1091" t="str">
            <v>X</v>
          </cell>
          <cell r="G1091" t="e">
            <v>#N/A</v>
          </cell>
        </row>
        <row r="1092">
          <cell r="B1092">
            <v>810023</v>
          </cell>
          <cell r="C1092" t="str">
            <v>REVISION O AJUSTE DE DISPOSITIVO DE ELONGACION</v>
          </cell>
          <cell r="D1092" t="str">
            <v>Honorarios de profesional especialista; apoyo anestesico (cuando se requiere); salas dotadas para tal fin; dotación de materiales, insumo y medicamentos propios para la actividad</v>
          </cell>
          <cell r="F1092" t="str">
            <v>X</v>
          </cell>
          <cell r="G1092" t="e">
            <v>#N/A</v>
          </cell>
        </row>
        <row r="1093">
          <cell r="B1093">
            <v>810024</v>
          </cell>
          <cell r="C1093" t="str">
            <v>REFUSION DE CORRECCION O RECONSTRUCCION DE DEFORMIDAD DE COLUMNA VIA ANTERIOR EN UN TIEMPO</v>
          </cell>
          <cell r="D1093" t="str">
            <v>Honorarios de profesional especialista; apoyo anestesico (cuando se requiere); salas dotadas para tal fin; dotación de materiales, insumo y medicamentos propios para la actividad</v>
          </cell>
          <cell r="F1093" t="str">
            <v>X</v>
          </cell>
          <cell r="G1093" t="e">
            <v>#N/A</v>
          </cell>
        </row>
        <row r="1094">
          <cell r="B1094">
            <v>810025</v>
          </cell>
          <cell r="C1094" t="str">
            <v>REFUSION DE CORRECCION O RECONSTRUCCION DE DEFORMIDAD DE COLUMNA VIA ANTERIOR EN DOS TIEMPOS</v>
          </cell>
          <cell r="D1094" t="str">
            <v>Honorarios de profesional especialista; apoyo anestesico (cuando se requiere); salas dotadas para tal fin; dotación de materiales, insumo y medicamentos propios para la actividad</v>
          </cell>
          <cell r="F1094" t="str">
            <v>X</v>
          </cell>
          <cell r="G1094" t="e">
            <v>#N/A</v>
          </cell>
        </row>
        <row r="1095">
          <cell r="B1095">
            <v>810026</v>
          </cell>
          <cell r="C1095" t="str">
            <v>REFUSION DE CORRECCION O RECONSTRUCCION DE DEFORMIDAD DE COLUMNA VIA ANTERIOR EN TRES TIEMPOS</v>
          </cell>
          <cell r="D1095" t="str">
            <v>Honorarios de profesional especialista; apoyo anestesico (cuando se requiere); salas dotadas para tal fin; dotación de materiales, insumo y medicamentos propios para la actividad</v>
          </cell>
          <cell r="F1095" t="str">
            <v>X</v>
          </cell>
          <cell r="G1095" t="e">
            <v>#N/A</v>
          </cell>
        </row>
        <row r="1096">
          <cell r="B1096">
            <v>810027</v>
          </cell>
          <cell r="C1096" t="str">
            <v>REFUSION DE CORRECCION O RECONSTRUCCION DE DEFORMIDAD DE COLUMNA VIA ANTERIOR EN CUATRO O MAS TIEMPOS</v>
          </cell>
          <cell r="D1096" t="str">
            <v>Honorarios de profesional especialista; apoyo anestesico (cuando se requiere); salas dotadas para tal fin; dotación de materiales, insumo y medicamentos propios para la actividad</v>
          </cell>
          <cell r="F1096" t="str">
            <v>X</v>
          </cell>
          <cell r="G1096" t="e">
            <v>#N/A</v>
          </cell>
        </row>
        <row r="1097">
          <cell r="B1097">
            <v>810028</v>
          </cell>
          <cell r="C1097" t="str">
            <v>REFUSION DE CORRECCION O RECONSTRUCCION DE DEFORMIDAD DE COLUMNA VIA POSTERIOR EN UN TIEMPO</v>
          </cell>
          <cell r="D1097" t="str">
            <v>Honorarios de profesional especialista; apoyo anestesico (cuando se requiere); salas dotadas para tal fin; dotación de materiales, insumo y medicamentos propios para la actividad</v>
          </cell>
          <cell r="F1097" t="str">
            <v>X</v>
          </cell>
          <cell r="G1097" t="e">
            <v>#N/A</v>
          </cell>
        </row>
        <row r="1098">
          <cell r="B1098">
            <v>810029</v>
          </cell>
          <cell r="C1098" t="str">
            <v>REFUSION DE CORRECCION O RECONSTRUCCION DE DEFORMIDAD DE COLUMNA VIA POSTERIOR EN DOS TIEMPOS</v>
          </cell>
          <cell r="D1098" t="str">
            <v>Honorarios de profesional especialista; apoyo anestesico (cuando se requiere); salas dotadas para tal fin; dotación de materiales, insumo y medicamentos propios para la actividad</v>
          </cell>
          <cell r="F1098" t="str">
            <v>X</v>
          </cell>
          <cell r="G1098" t="e">
            <v>#N/A</v>
          </cell>
        </row>
        <row r="1099">
          <cell r="B1099">
            <v>810030</v>
          </cell>
          <cell r="C1099" t="str">
            <v>REFUSION DE CORRECCION O RECONSTRUCCION DE DEFORMIDAD DE COLUMNA VIA POSTERIOR EN TRES TIEMPOS</v>
          </cell>
          <cell r="D1099" t="str">
            <v>Honorarios de profesional especialista; apoyo anestesico (cuando se requiere); salas dotadas para tal fin; dotación de materiales, insumo y medicamentos propios para la actividad</v>
          </cell>
          <cell r="F1099" t="str">
            <v>X</v>
          </cell>
          <cell r="G1099" t="e">
            <v>#N/A</v>
          </cell>
        </row>
        <row r="1100">
          <cell r="B1100">
            <v>810031</v>
          </cell>
          <cell r="C1100" t="str">
            <v>REFUSION DE CORRECCION O RECONSTRUCCION DE DEFORMIDAD DE COLUMNA VIA POSTERIOR EN CUATRO O MAS TIEMPOS</v>
          </cell>
          <cell r="D1100" t="str">
            <v>Honorarios de profesional especialista; apoyo anestesico (cuando se requiere); salas dotadas para tal fin; dotación de materiales, insumo y medicamentos propios para la actividad</v>
          </cell>
          <cell r="F1100" t="str">
            <v>X</v>
          </cell>
          <cell r="G1100" t="e">
            <v>#N/A</v>
          </cell>
        </row>
        <row r="1101">
          <cell r="B1101">
            <v>810101</v>
          </cell>
          <cell r="C1101" t="str">
            <v>ARTRODESIS OCCIPITOCERVICAL MEDIANTE TECNICA TRANSORAL SIN INSTRUMENTACION</v>
          </cell>
          <cell r="D1101" t="str">
            <v>Honorarios de profesional especialista; apoyo anestesico (cuando se requiere); salas dotadas para tal fin; dotación de materiales, insumo y medicamentos propios para la actividad</v>
          </cell>
          <cell r="F1101" t="str">
            <v>X</v>
          </cell>
          <cell r="G1101" t="e">
            <v>#N/A</v>
          </cell>
        </row>
        <row r="1102">
          <cell r="B1102">
            <v>810102</v>
          </cell>
          <cell r="C1102" t="str">
            <v>ARTRODESIS OCCIPITOCERVICAL MEDIANTE TECNICA TRANSORAL CON INSTRUMENTACION</v>
          </cell>
          <cell r="D1102" t="str">
            <v>Honorarios de profesional especialista; apoyo anestesico (cuando se requiere); salas dotadas para tal fin; dotación de materiales, insumo y medicamentos propios para la actividad</v>
          </cell>
          <cell r="F1102" t="str">
            <v>X</v>
          </cell>
          <cell r="G1102" t="e">
            <v>#N/A</v>
          </cell>
        </row>
        <row r="1103">
          <cell r="B1103">
            <v>810103</v>
          </cell>
          <cell r="C1103" t="str">
            <v>ARTRODESIS OCCIPITOCERVICAL VIA POSTERIOR SIN INSTRUMENTACION</v>
          </cell>
          <cell r="D1103" t="str">
            <v>Honorarios de profesional especialista; apoyo anestesico (cuando se requiere); salas dotadas para tal fin; dotación de materiales, insumo y medicamentos propios para la actividad</v>
          </cell>
          <cell r="F1103" t="str">
            <v>X</v>
          </cell>
          <cell r="G1103" t="e">
            <v>#N/A</v>
          </cell>
        </row>
        <row r="1104">
          <cell r="B1104">
            <v>810106</v>
          </cell>
          <cell r="C1104" t="str">
            <v>ARTRODESIS C1-C2 MEDIANTE TECNICA TRANSORAL ANTERIOR SIN INSTRUMENTACION</v>
          </cell>
          <cell r="D1104" t="str">
            <v>Honorarios de profesional especialista; apoyo anestesico (cuando se requiere); salas dotadas para tal fin; dotación de materiales, insumo y medicamentos propios para la actividad</v>
          </cell>
          <cell r="F1104" t="str">
            <v>X</v>
          </cell>
          <cell r="G1104" t="e">
            <v>#N/A</v>
          </cell>
        </row>
        <row r="1105">
          <cell r="B1105">
            <v>810107</v>
          </cell>
          <cell r="C1105" t="str">
            <v>ARTRODESIS C1-C2 MEDIANTE TECNICA TRANSORAL ANTERIOR CON INSTRUMENTACION</v>
          </cell>
          <cell r="D1105" t="str">
            <v>Honorarios de profesional especialista; apoyo anestesico (cuando se requiere); salas dotadas para tal fin; dotación de materiales, insumo y medicamentos propios para la actividad</v>
          </cell>
          <cell r="F1105" t="str">
            <v>X</v>
          </cell>
          <cell r="G1105" t="e">
            <v>#N/A</v>
          </cell>
        </row>
        <row r="1106">
          <cell r="B1106">
            <v>810108</v>
          </cell>
          <cell r="C1106" t="str">
            <v>ARTRODESIS C1-C2 MEDIANTE VIA POSTERIOR SIN INSTRUMENTACION</v>
          </cell>
          <cell r="D1106" t="str">
            <v>Honorarios de profesional especialista; apoyo anestesico (cuando se requiere); salas dotadas para tal fin; dotación de materiales, insumo y medicamentos propios para la actividad</v>
          </cell>
          <cell r="F1106" t="str">
            <v>X</v>
          </cell>
          <cell r="G1106" t="e">
            <v>#N/A</v>
          </cell>
        </row>
        <row r="1107">
          <cell r="B1107">
            <v>810109</v>
          </cell>
          <cell r="C1107" t="str">
            <v>ARTRODESIS C1-C2 MEDIANTE VIA POSTERIOR CON INSTRUMENTACION</v>
          </cell>
          <cell r="D1107" t="str">
            <v>Honorarios de profesional especialista; apoyo anestesico (cuando se requiere); salas dotadas para tal fin; dotación de materiales, insumo y medicamentos propios para la actividad</v>
          </cell>
          <cell r="F1107" t="str">
            <v>X</v>
          </cell>
          <cell r="G1107" t="e">
            <v>#N/A</v>
          </cell>
        </row>
        <row r="1108">
          <cell r="B1108">
            <v>810111</v>
          </cell>
          <cell r="C1108" t="str">
            <v>ARTRODESIS OCCIPITOCERVICAL DE UNA A TRES VERTEBRAS VIA POSTERIOR CON INSTRUMENTACION</v>
          </cell>
          <cell r="D1108" t="str">
            <v>Honorarios de profesional especialista; apoyo anestesico (cuando se requiere); salas dotadas para tal fin; dotación de materiales, insumo y medicamentos propios para la actividad</v>
          </cell>
          <cell r="F1108" t="str">
            <v>X</v>
          </cell>
          <cell r="G1108" t="e">
            <v>#N/A</v>
          </cell>
        </row>
        <row r="1109">
          <cell r="B1109">
            <v>810113</v>
          </cell>
          <cell r="C1109" t="str">
            <v>ARTRODESIS OCCIPITOCERVICAL DE MAS DE TRES VERTEBRAS VIA POSTERIOR CON INSTRUMENTACION</v>
          </cell>
          <cell r="D1109" t="str">
            <v>Honorarios de profesional especialista; apoyo anestesico (cuando se requiere); salas dotadas para tal fin; dotación de materiales, insumo y medicamentos propios para la actividad</v>
          </cell>
          <cell r="F1109" t="str">
            <v>X</v>
          </cell>
          <cell r="G1109" t="e">
            <v>#N/A</v>
          </cell>
        </row>
        <row r="1110">
          <cell r="B1110">
            <v>810115</v>
          </cell>
          <cell r="C1110" t="str">
            <v>ARTRODESIS C1-C2 MEDIANTE TECNICA TRANSCERVICAL SIN INSTRUMENTACION</v>
          </cell>
          <cell r="D1110" t="str">
            <v>Honorarios de profesional especialista; apoyo anestesico (cuando se requiere); salas dotadas para tal fin; dotación de materiales, insumo y medicamentos propios para la actividad</v>
          </cell>
          <cell r="F1110" t="str">
            <v>X</v>
          </cell>
          <cell r="G1110" t="e">
            <v>#N/A</v>
          </cell>
        </row>
        <row r="1111">
          <cell r="B1111">
            <v>810116</v>
          </cell>
          <cell r="C1111" t="str">
            <v>ARTRODESIS C1-C2 MEDIANTE TECNICA TRANSCERVICAL CON INSTRUMENTACION</v>
          </cell>
          <cell r="D1111" t="str">
            <v>Honorarios de profesional especialista; apoyo anestesico (cuando se requiere); salas dotadas para tal fin; dotación de materiales, insumo y medicamentos propios para la actividad</v>
          </cell>
          <cell r="F1111" t="str">
            <v>X</v>
          </cell>
          <cell r="G1111" t="e">
            <v>#N/A</v>
          </cell>
        </row>
        <row r="1112">
          <cell r="B1112">
            <v>810117</v>
          </cell>
          <cell r="C1112" t="str">
            <v>ARTRODESIS UNION CERVICOTORACICA VIA ANTERIOR SIN INSTRUMENTACION ABIERTA</v>
          </cell>
          <cell r="D1112" t="str">
            <v>Honorarios de profesional especialista; apoyo anestesico (cuando se requiere); salas dotadas para tal fin; dotación de materiales, insumo y medicamentos propios para la actividad</v>
          </cell>
          <cell r="F1112" t="str">
            <v>X</v>
          </cell>
          <cell r="G1112" t="e">
            <v>#N/A</v>
          </cell>
        </row>
        <row r="1113">
          <cell r="B1113">
            <v>810118</v>
          </cell>
          <cell r="C1113" t="str">
            <v>ARTRODESIS UNION CERVICOTORACICA VIA ANTERIOR SIN INSTRUMENTACION PERCUTANEA</v>
          </cell>
          <cell r="D1113" t="str">
            <v>Honorarios de profesional especialista; apoyo anestesico (cuando se requiere); salas dotadas para tal fin; dotación de materiales, insumo y medicamentos propios para la actividad</v>
          </cell>
          <cell r="F1113" t="str">
            <v>X</v>
          </cell>
          <cell r="G1113" t="e">
            <v>#N/A</v>
          </cell>
        </row>
        <row r="1114">
          <cell r="B1114">
            <v>810119</v>
          </cell>
          <cell r="C1114" t="str">
            <v>ARTRODESIS UNION CERVICOTORACICA VIA ANTERIOR CON INSTRUMENTACION ABIERTA</v>
          </cell>
          <cell r="D1114" t="str">
            <v>Honorarios de profesional especialista; apoyo anestesico (cuando se requiere); salas dotadas para tal fin; dotación de materiales, insumo y medicamentos propios para la actividad</v>
          </cell>
          <cell r="F1114" t="str">
            <v>X</v>
          </cell>
          <cell r="G1114" t="e">
            <v>#N/A</v>
          </cell>
        </row>
        <row r="1115">
          <cell r="B1115">
            <v>810120</v>
          </cell>
          <cell r="C1115" t="str">
            <v>ARTRODESIS UNION CERVICOTORACICA VIA ANTERIOR CON INSTRUMENTACION PERCUTANEA</v>
          </cell>
          <cell r="D1115" t="str">
            <v>Honorarios de profesional especialista; apoyo anestesico (cuando se requiere); salas dotadas para tal fin; dotación de materiales, insumo y medicamentos propios para la actividad</v>
          </cell>
          <cell r="F1115" t="str">
            <v>X</v>
          </cell>
          <cell r="G1115" t="e">
            <v>#N/A</v>
          </cell>
        </row>
        <row r="1116">
          <cell r="B1116">
            <v>810121</v>
          </cell>
          <cell r="C1116" t="str">
            <v>ARTRODESIS UNION CERVICOTORACICA VIA POSTERIOR SIN INSTRUMENTACION ABIERTA</v>
          </cell>
          <cell r="D1116" t="str">
            <v>Honorarios de profesional especialista; apoyo anestesico (cuando se requiere); salas dotadas para tal fin; dotación de materiales, insumo y medicamentos propios para la actividad</v>
          </cell>
          <cell r="F1116" t="str">
            <v>X</v>
          </cell>
          <cell r="G1116" t="e">
            <v>#N/A</v>
          </cell>
        </row>
        <row r="1117">
          <cell r="B1117">
            <v>810122</v>
          </cell>
          <cell r="C1117" t="str">
            <v>ARTRODESIS UNION CERVICOTORACICA VIA POSTERIOR SIN INSTRUMENTACION PERCUTANEA</v>
          </cell>
          <cell r="D1117" t="str">
            <v>Honorarios de profesional especialista; apoyo anestesico (cuando se requiere); salas dotadas para tal fin; dotación de materiales, insumo y medicamentos propios para la actividad</v>
          </cell>
          <cell r="F1117" t="str">
            <v>X</v>
          </cell>
          <cell r="G1117" t="e">
            <v>#N/A</v>
          </cell>
        </row>
        <row r="1118">
          <cell r="B1118">
            <v>810123</v>
          </cell>
          <cell r="C1118" t="str">
            <v>ARTRODESIS UNION CERVICOTORACICA VIA POSTERIOR CON INSTRUMENTACION ABIERTA</v>
          </cell>
          <cell r="D1118" t="str">
            <v>Honorarios de profesional especialista; apoyo anestesico (cuando se requiere); salas dotadas para tal fin; dotación de materiales, insumo y medicamentos propios para la actividad</v>
          </cell>
          <cell r="F1118" t="str">
            <v>X</v>
          </cell>
          <cell r="G1118" t="e">
            <v>#N/A</v>
          </cell>
        </row>
        <row r="1119">
          <cell r="B1119">
            <v>810124</v>
          </cell>
          <cell r="C1119" t="str">
            <v>ARTRODESIS UNION CERVICOTORACICA VIA POSTERIOR CON INSTRUMENTACION PERCUTANEA</v>
          </cell>
          <cell r="D1119" t="str">
            <v>Honorarios de profesional especialista; apoyo anestesico (cuando se requiere); salas dotadas para tal fin; dotación de materiales, insumo y medicamentos propios para la actividad</v>
          </cell>
          <cell r="F1119" t="str">
            <v>X</v>
          </cell>
          <cell r="G1119" t="e">
            <v>#N/A</v>
          </cell>
        </row>
        <row r="1120">
          <cell r="B1120">
            <v>810203</v>
          </cell>
          <cell r="C1120" t="str">
            <v>ARTRODESIS CERVICAL DE NIVEL C2 O POR DEBAJO DE UNA A TRES VERTEBRAS VIA ANTERIOR O LATERAL CON INSTRUMENTACION</v>
          </cell>
          <cell r="D1120" t="str">
            <v>Honorarios de profesional especialista; apoyo anestesico (cuando se requiere); salas dotadas para tal fin; dotación de materiales, insumo y medicamentos propios para la actividad</v>
          </cell>
          <cell r="F1120" t="str">
            <v>X</v>
          </cell>
          <cell r="G1120" t="e">
            <v>#N/A</v>
          </cell>
        </row>
        <row r="1121">
          <cell r="B1121">
            <v>810205</v>
          </cell>
          <cell r="C1121" t="str">
            <v>ARTRODESIS CERVICAL DE NIVEL C2 O POR DEBAJO DE MAS DE TRES VERTEBRAS VIA ANTERIOR O LATERAL CON INSTRUMENTACION</v>
          </cell>
          <cell r="D1121" t="str">
            <v>Honorarios de profesional especialista; apoyo anestesico (cuando se requiere); salas dotadas para tal fin; dotación de materiales, insumo y medicamentos propios para la actividad</v>
          </cell>
          <cell r="F1121" t="str">
            <v>X</v>
          </cell>
          <cell r="G1121" t="e">
            <v>#N/A</v>
          </cell>
        </row>
        <row r="1122">
          <cell r="B1122">
            <v>810207</v>
          </cell>
          <cell r="C1122" t="str">
            <v>ARTRODESIS CERVICAL DE NIVEL C2 O POR DEBAJO DE UNA A TRES VERTEBRAS VIA ANTERIOR O LATERAL SIN INSTRUMENTACION</v>
          </cell>
          <cell r="D1122" t="str">
            <v>Honorarios de profesional especialista; apoyo anestesico (cuando se requiere); salas dotadas para tal fin; dotación de materiales, insumo y medicamentos propios para la actividad</v>
          </cell>
          <cell r="F1122" t="str">
            <v>X</v>
          </cell>
          <cell r="G1122" t="e">
            <v>#N/A</v>
          </cell>
        </row>
        <row r="1123">
          <cell r="B1123">
            <v>810208</v>
          </cell>
          <cell r="C1123" t="str">
            <v>ARTRODESIS CERVICAL DE NIVEL C2 O POR DEBAJO DE MAS DE TRES VERTEBRAS VIA ANTERIOR O LATERAL SIN INSTRUMENTACION</v>
          </cell>
          <cell r="D1123" t="str">
            <v>Honorarios de profesional especialista; apoyo anestesico (cuando se requiere); salas dotadas para tal fin; dotación de materiales, insumo y medicamentos propios para la actividad</v>
          </cell>
          <cell r="F1123" t="str">
            <v>X</v>
          </cell>
          <cell r="G1123" t="e">
            <v>#N/A</v>
          </cell>
        </row>
        <row r="1124">
          <cell r="B1124">
            <v>810209</v>
          </cell>
          <cell r="C1124" t="str">
            <v>ARTRODESIS INTERSOMATICA CERVICAL DE UNO A TRES SEGMENTOS VIA ANTERIOR O LATERAL</v>
          </cell>
          <cell r="D1124" t="str">
            <v>Honorarios de profesional especialista; apoyo anestesico (cuando se requiere); salas dotadas para tal fin; dotación de materiales, insumo y medicamentos propios para la actividad</v>
          </cell>
          <cell r="F1124" t="str">
            <v>X</v>
          </cell>
          <cell r="G1124" t="e">
            <v>#N/A</v>
          </cell>
        </row>
        <row r="1125">
          <cell r="B1125">
            <v>810210</v>
          </cell>
          <cell r="C1125" t="str">
            <v>ARTRODESIS INTERSOMATICA CERVICAL MAS DE TRES SEGMENTOS VIA ANTERIOR O LATERAL</v>
          </cell>
          <cell r="D1125" t="str">
            <v>Honorarios de profesional especialista; apoyo anestesico (cuando se requiere); salas dotadas para tal fin; dotación de materiales, insumo y medicamentos propios para la actividad</v>
          </cell>
          <cell r="F1125" t="str">
            <v>X</v>
          </cell>
          <cell r="G1125" t="e">
            <v>#N/A</v>
          </cell>
        </row>
        <row r="1126">
          <cell r="B1126">
            <v>810211</v>
          </cell>
          <cell r="C1126" t="str">
            <v>ARTRODESIS CERVICAL INTERCOPORAL DE UNO A TRES SEGMENTOS VIA ANTERIOR O LATERAL</v>
          </cell>
          <cell r="D1126" t="str">
            <v>Honorarios de profesional especialista; apoyo anestesico (cuando se requiere); salas dotadas para tal fin; dotación de materiales, insumo y medicamentos propios para la actividad</v>
          </cell>
          <cell r="F1126" t="str">
            <v>X</v>
          </cell>
          <cell r="G1126" t="e">
            <v>#N/A</v>
          </cell>
        </row>
        <row r="1127">
          <cell r="B1127">
            <v>810212</v>
          </cell>
          <cell r="C1127" t="str">
            <v>ARTRODESIS CERVICAL INTERCOPORAL MAS DE TRES SEGMENTOS VIA ANTERIOR O LATERAL</v>
          </cell>
          <cell r="D1127" t="str">
            <v>Honorarios de profesional especialista; apoyo anestesico (cuando se requiere); salas dotadas para tal fin; dotación de materiales, insumo y medicamentos propios para la actividad</v>
          </cell>
          <cell r="F1127" t="str">
            <v>X</v>
          </cell>
          <cell r="G1127" t="e">
            <v>#N/A</v>
          </cell>
        </row>
        <row r="1128">
          <cell r="B1128">
            <v>810304</v>
          </cell>
          <cell r="C1128" t="str">
            <v>ARTRODESIS DE NIVEL C2 O POR DEBAJO DE UNA A TRES VERTEBRAS VIA POSTERIOR O LATERAL CON INSTRUMENTACION</v>
          </cell>
          <cell r="D1128" t="str">
            <v>Honorarios de profesional especialista; apoyo anestesico (cuando se requiere); salas dotadas para tal fin; dotación de materiales, insumo y medicamentos propios para la actividad</v>
          </cell>
          <cell r="F1128" t="str">
            <v>X</v>
          </cell>
          <cell r="G1128" t="e">
            <v>#N/A</v>
          </cell>
        </row>
        <row r="1129">
          <cell r="B1129">
            <v>810306</v>
          </cell>
          <cell r="C1129" t="str">
            <v>ARTRODESIS DE NIVEL C2 O POR DEBAJO DE MAS DE TRES VERTEBRAS VIA POSTERIOR O LATERAL CON INSTRUMENTACION</v>
          </cell>
          <cell r="D1129" t="str">
            <v>Honorarios de profesional especialista; apoyo anestesico (cuando se requiere); salas dotadas para tal fin; dotación de materiales, insumo y medicamentos propios para la actividad</v>
          </cell>
          <cell r="F1129" t="str">
            <v>X</v>
          </cell>
          <cell r="G1129" t="e">
            <v>#N/A</v>
          </cell>
        </row>
        <row r="1130">
          <cell r="B1130">
            <v>810308</v>
          </cell>
          <cell r="C1130" t="str">
            <v>ARTRODESIS DE NIVEL C2 O POR DEBAJO DE UNA A TRES VERTEBRAS VIA POSTERIOR O LATERAL SIN INSTRUMENTACION</v>
          </cell>
          <cell r="D1130" t="str">
            <v>Honorarios de profesional especialista; apoyo anestesico (cuando se requiere); salas dotadas para tal fin; dotación de materiales, insumo y medicamentos propios para la actividad</v>
          </cell>
          <cell r="F1130" t="str">
            <v>X</v>
          </cell>
          <cell r="G1130" t="e">
            <v>#N/A</v>
          </cell>
        </row>
        <row r="1131">
          <cell r="B1131">
            <v>810309</v>
          </cell>
          <cell r="C1131" t="str">
            <v>ARTRODESIS DE NIVEL C2 O POR DEBAJO DE MAS DE TRES VERTEBRAS VIA POSTERIOR O LATERAL SIN INSTRUMENTACION</v>
          </cell>
          <cell r="D1131" t="str">
            <v>Honorarios de profesional especialista; apoyo anestesico (cuando se requiere); salas dotadas para tal fin; dotación de materiales, insumo y medicamentos propios para la actividad</v>
          </cell>
          <cell r="F1131" t="str">
            <v>X</v>
          </cell>
          <cell r="G1131" t="e">
            <v>#N/A</v>
          </cell>
        </row>
        <row r="1132">
          <cell r="B1132">
            <v>810310</v>
          </cell>
          <cell r="C1132" t="str">
            <v>LAMINOPLASTIA CERVICAL HASTA DOS SEGMENTOS VIA POSTERIOR</v>
          </cell>
          <cell r="D1132" t="str">
            <v>Honorarios de profesional especialista; apoyo anestesico (cuando se requiere); salas dotadas para tal fin; dotación de materiales, insumo y medicamentos propios para la actividad</v>
          </cell>
          <cell r="F1132" t="str">
            <v>X</v>
          </cell>
          <cell r="G1132" t="e">
            <v>#N/A</v>
          </cell>
        </row>
        <row r="1133">
          <cell r="B1133">
            <v>810311</v>
          </cell>
          <cell r="C1133" t="str">
            <v>LAMINOPLASTIA CERVICAL MAS DE DOS SEGMENTOS VIA POSTERIOR</v>
          </cell>
          <cell r="D1133" t="str">
            <v>Honorarios de profesional especialista; apoyo anestesico (cuando se requiere); salas dotadas para tal fin; dotación de materiales, insumo y medicamentos propios para la actividad</v>
          </cell>
          <cell r="F1133" t="str">
            <v>X</v>
          </cell>
          <cell r="G1133" t="e">
            <v>#N/A</v>
          </cell>
        </row>
        <row r="1134">
          <cell r="B1134">
            <v>810405</v>
          </cell>
          <cell r="C1134" t="str">
            <v>ARTRODESIS DE LA REGION TORACICA TECNICA ANTERIOR O LATERAL DE UNA A TRES SIN INSTRUMENTACION VIA ABIERTA</v>
          </cell>
          <cell r="D1134" t="str">
            <v>Honorarios de profesional especialista; apoyo anestesico (cuando se requiere); salas dotadas para tal fin; dotación de materiales, insumo y medicamentos propios para la actividad</v>
          </cell>
          <cell r="F1134" t="str">
            <v>X</v>
          </cell>
          <cell r="G1134" t="e">
            <v>#N/A</v>
          </cell>
        </row>
        <row r="1135">
          <cell r="B1135">
            <v>810406</v>
          </cell>
          <cell r="C1135" t="str">
            <v>ARTRODESIS DE LA REGION TORACICA TECNICA ANTERIOR O LATERAL DE UNA A TRES SIN INSTRUMENTACION VIA PERCUTANEA</v>
          </cell>
          <cell r="D1135" t="str">
            <v>Honorarios de profesional especialista; apoyo anestesico (cuando se requiere); salas dotadas para tal fin; dotación de materiales, insumo y medicamentos propios para la actividad</v>
          </cell>
          <cell r="F1135" t="str">
            <v>X</v>
          </cell>
          <cell r="G1135" t="e">
            <v>#N/A</v>
          </cell>
        </row>
        <row r="1136">
          <cell r="B1136">
            <v>810407</v>
          </cell>
          <cell r="C1136" t="str">
            <v>ARTRODESIS DE LA REGION TORACICA TECNICA ANTERIOR O LATERAL DE UNA A TRES SIN INSTRUMENTACION VIA ENDOSCOPICA</v>
          </cell>
          <cell r="D1136" t="str">
            <v>Honorarios de profesional especialista; apoyo anestesico (cuando se requiere); salas dotadas para tal fin; dotación de materiales, insumo y medicamentos propios para la actividad</v>
          </cell>
          <cell r="F1136" t="str">
            <v>X</v>
          </cell>
          <cell r="G1136" t="e">
            <v>#N/A</v>
          </cell>
        </row>
        <row r="1137">
          <cell r="B1137">
            <v>810408</v>
          </cell>
          <cell r="C1137" t="str">
            <v>ARTRODESIS DE LA REGION TORACICA TECNICA ANTERIOR O LATERAL DE MAS DE TRES SIN INSTRUMENTACION VIA ABIERTA</v>
          </cell>
          <cell r="D1137" t="str">
            <v>Honorarios de profesional especialista; apoyo anestesico (cuando se requiere); salas dotadas para tal fin; dotación de materiales, insumo y medicamentos propios para la actividad</v>
          </cell>
          <cell r="F1137" t="str">
            <v>X</v>
          </cell>
          <cell r="G1137" t="e">
            <v>#N/A</v>
          </cell>
        </row>
        <row r="1138">
          <cell r="B1138">
            <v>810409</v>
          </cell>
          <cell r="C1138" t="str">
            <v>ARTRODESIS DE LA REGION TORACICA TECNICA ANTERIOR O LATERAL DE MAS DE TRES SIN INSTRUMENTACION VIA PERCUTANEA</v>
          </cell>
          <cell r="D1138" t="str">
            <v>Honorarios de profesional especialista; apoyo anestesico (cuando se requiere); salas dotadas para tal fin; dotación de materiales, insumo y medicamentos propios para la actividad</v>
          </cell>
          <cell r="F1138" t="str">
            <v>X</v>
          </cell>
          <cell r="G1138" t="e">
            <v>#N/A</v>
          </cell>
        </row>
        <row r="1139">
          <cell r="B1139">
            <v>810410</v>
          </cell>
          <cell r="C1139" t="str">
            <v>ARTRODESIS DE LA REGION TORACICA TECNICA ANTERIOR O LATERAL DE MAS DE TRES SIN INSTRUMENTACION VIA ENDOSCOPICA</v>
          </cell>
          <cell r="D1139" t="str">
            <v>Honorarios de profesional especialista; apoyo anestesico (cuando se requiere); salas dotadas para tal fin; dotación de materiales, insumo y medicamentos propios para la actividad</v>
          </cell>
          <cell r="F1139" t="str">
            <v>X</v>
          </cell>
          <cell r="G1139" t="e">
            <v>#N/A</v>
          </cell>
        </row>
        <row r="1140">
          <cell r="B1140">
            <v>810411</v>
          </cell>
          <cell r="C1140" t="str">
            <v>ARTRODESIS DE LA REGION TORACICA DE UNA A TRES VERTEBRAS VIA ANTERIOR O LATERAL CON INSTRUMENTACION VIA ABIERTA</v>
          </cell>
          <cell r="D1140" t="str">
            <v>Honorarios de profesional especialista; apoyo anestesico (cuando se requiere); salas dotadas para tal fin; dotación de materiales, insumo y medicamentos propios para la actividad</v>
          </cell>
          <cell r="F1140" t="str">
            <v>X</v>
          </cell>
          <cell r="G1140" t="e">
            <v>#N/A</v>
          </cell>
        </row>
        <row r="1141">
          <cell r="B1141">
            <v>810412</v>
          </cell>
          <cell r="C1141" t="str">
            <v>ARTRODESIS DE LA REGION TORACICA DE UNA A TRES VERTEBRAS VIA ANTERIOR O LATERAL CON INSTRUMENTACION VIA PERCUTANEA</v>
          </cell>
          <cell r="D1141" t="str">
            <v>Honorarios de profesional especialista; apoyo anestesico (cuando se requiere); salas dotadas para tal fin; dotación de materiales, insumo y medicamentos propios para la actividad</v>
          </cell>
          <cell r="F1141" t="str">
            <v>X</v>
          </cell>
          <cell r="G1141" t="e">
            <v>#N/A</v>
          </cell>
        </row>
        <row r="1142">
          <cell r="B1142">
            <v>810413</v>
          </cell>
          <cell r="C1142" t="str">
            <v>ARTRODESIS DE LA REGION TORACICA DE UNA A TRES VERTEBRAS VIA ANTERIOR O LATERAL CON INSTRUMENTACION VIA ENDOSCOPICA</v>
          </cell>
          <cell r="D1142" t="str">
            <v>Honorarios de profesional especialista; apoyo anestesico (cuando se requiere); salas dotadas para tal fin; dotación de materiales, insumo y medicamentos propios para la actividad</v>
          </cell>
          <cell r="F1142" t="str">
            <v>X</v>
          </cell>
          <cell r="G1142" t="e">
            <v>#N/A</v>
          </cell>
        </row>
        <row r="1143">
          <cell r="B1143">
            <v>810414</v>
          </cell>
          <cell r="C1143" t="str">
            <v>ARTRODESIS DE LA REGION TORACICA DE MAS DE TRES VERTEBRAS VIA ANTERIOR O LATERAL CON INSTRUMENTACION VIA ABIERTA</v>
          </cell>
          <cell r="D1143" t="str">
            <v>Honorarios de profesional especialista; apoyo anestesico (cuando se requiere); salas dotadas para tal fin; dotación de materiales, insumo y medicamentos propios para la actividad</v>
          </cell>
          <cell r="F1143" t="str">
            <v>X</v>
          </cell>
          <cell r="G1143" t="e">
            <v>#N/A</v>
          </cell>
        </row>
        <row r="1144">
          <cell r="B1144">
            <v>810415</v>
          </cell>
          <cell r="C1144" t="str">
            <v>ARTRODESIS DE LA REGION TORACICA DE MAS DE TRES VERTEBRAS VIA ANTERIOR O LATERAL CON INSTRUMENTACION VIA PERCUTANEA</v>
          </cell>
          <cell r="D1144" t="str">
            <v>Honorarios de profesional especialista; apoyo anestesico (cuando se requiere); salas dotadas para tal fin; dotación de materiales, insumo y medicamentos propios para la actividad</v>
          </cell>
          <cell r="F1144" t="str">
            <v>X</v>
          </cell>
          <cell r="G1144" t="e">
            <v>#N/A</v>
          </cell>
        </row>
        <row r="1145">
          <cell r="B1145">
            <v>810416</v>
          </cell>
          <cell r="C1145" t="str">
            <v>ARTRODESIS DE LA REGION TORACICA DE MAS DE TRES VERTEBRAS VIA ANTERIOR O LATERAL CON INSTRUMENTACION VIA ENDOSCOPICA</v>
          </cell>
          <cell r="D1145" t="str">
            <v>Honorarios de profesional especialista; apoyo anestesico (cuando se requiere); salas dotadas para tal fin; dotación de materiales, insumo y medicamentos propios para la actividad</v>
          </cell>
          <cell r="F1145" t="str">
            <v>X</v>
          </cell>
          <cell r="G1145" t="e">
            <v>#N/A</v>
          </cell>
        </row>
        <row r="1146">
          <cell r="B1146">
            <v>810417</v>
          </cell>
          <cell r="C1146" t="str">
            <v>ARTRODESIS DE LA UNION TORACOLUMBAR VIA ANTERIOR O LATERAL SIN INSTRUMENTACION VIA ABIERTA</v>
          </cell>
          <cell r="D1146" t="str">
            <v>Honorarios de profesional especialista; apoyo anestesico (cuando se requiere); salas dotadas para tal fin; dotación de materiales, insumo y medicamentos propios para la actividad</v>
          </cell>
          <cell r="F1146" t="e">
            <v>#N/A</v>
          </cell>
          <cell r="G1146" t="e">
            <v>#N/A</v>
          </cell>
        </row>
        <row r="1147">
          <cell r="B1147">
            <v>810418</v>
          </cell>
          <cell r="C1147" t="str">
            <v>ARTRODESIS DE LA UNION TORACOLUMBAR VIA ANTERIOR O LATERAL SIN INSTRUMENTACION VIA PERCUTANEA</v>
          </cell>
          <cell r="D1147" t="str">
            <v>Honorarios de profesional especialista; apoyo anestesico (cuando se requiere); salas dotadas para tal fin; dotación de materiales, insumo y medicamentos propios para la actividad</v>
          </cell>
          <cell r="F1147" t="str">
            <v>X</v>
          </cell>
          <cell r="G1147" t="e">
            <v>#N/A</v>
          </cell>
        </row>
        <row r="1148">
          <cell r="B1148">
            <v>810419</v>
          </cell>
          <cell r="C1148" t="str">
            <v>ARTRODESIS DE LA UNION TORACOLUMBAR VIA ANTERIOR O LATERAL SIN INSTRUMENTACION VIA ENDOSCOPICA</v>
          </cell>
          <cell r="D1148" t="str">
            <v>Honorarios de profesional especialista; apoyo anestesico (cuando se requiere); salas dotadas para tal fin; dotación de materiales, insumo y medicamentos propios para la actividad</v>
          </cell>
          <cell r="F1148" t="str">
            <v>X</v>
          </cell>
          <cell r="G1148" t="e">
            <v>#N/A</v>
          </cell>
        </row>
        <row r="1149">
          <cell r="B1149">
            <v>810420</v>
          </cell>
          <cell r="C1149" t="str">
            <v>ARTRODESIS DE LA UNION TORACOLUMBAR VIA ANTERIOR O LATERAL CON INSTRUMENTACION VIA ABIERTA</v>
          </cell>
          <cell r="D1149" t="str">
            <v>Honorarios de profesional especialista; apoyo anestesico (cuando se requiere); salas dotadas para tal fin; dotación de materiales, insumo y medicamentos propios para la actividad</v>
          </cell>
          <cell r="F1149" t="str">
            <v>X</v>
          </cell>
          <cell r="G1149" t="e">
            <v>#N/A</v>
          </cell>
        </row>
        <row r="1150">
          <cell r="B1150">
            <v>810421</v>
          </cell>
          <cell r="C1150" t="str">
            <v>ARTRODESIS DE LA UNION TORACOLUMBAR VIA ANTERIOR O LATERAL CON INSTRUMENTACION VIA PERCUTANEA</v>
          </cell>
          <cell r="D1150" t="str">
            <v>Honorarios de profesional especialista; apoyo anestesico (cuando se requiere); salas dotadas para tal fin; dotación de materiales, insumo y medicamentos propios para la actividad</v>
          </cell>
          <cell r="F1150" t="str">
            <v>X</v>
          </cell>
          <cell r="G1150" t="e">
            <v>#N/A</v>
          </cell>
        </row>
        <row r="1151">
          <cell r="B1151">
            <v>810422</v>
          </cell>
          <cell r="C1151" t="str">
            <v>ARTRODESIS DE LA UNION TORACOLUMBAR VIA ANTERIOR O LATERAL CON INSTRUMENTACION VIA ENDOSCOPICA</v>
          </cell>
          <cell r="D1151" t="str">
            <v>Honorarios de profesional especialista; apoyo anestesico (cuando se requiere); salas dotadas para tal fin; dotación de materiales, insumo y medicamentos propios para la actividad</v>
          </cell>
          <cell r="F1151" t="str">
            <v>X</v>
          </cell>
          <cell r="G1151" t="e">
            <v>#N/A</v>
          </cell>
        </row>
        <row r="1152">
          <cell r="B1152">
            <v>810423</v>
          </cell>
          <cell r="C1152" t="str">
            <v>ARTRODESIS INTERSOMATICA TORACICA DE UNO A TRES SEGMENTOS VIA ANTERIOR O LATERAL ABIERTA</v>
          </cell>
          <cell r="D1152" t="str">
            <v>Honorarios de profesional especialista; apoyo anestesico (cuando se requiere); salas dotadas para tal fin; dotación de materiales, insumo y medicamentos propios para la actividad</v>
          </cell>
          <cell r="F1152" t="str">
            <v>X</v>
          </cell>
          <cell r="G1152" t="e">
            <v>#N/A</v>
          </cell>
        </row>
        <row r="1153">
          <cell r="B1153">
            <v>810424</v>
          </cell>
          <cell r="C1153" t="str">
            <v>ARTRODESIS INTERSOMATICA TORACICA DE UNO A TRES SEGMENTOS VIA ANTERIOR O LATERAL PERCUTANEA</v>
          </cell>
          <cell r="D1153" t="str">
            <v>Honorarios de profesional especialista; apoyo anestesico (cuando se requiere); salas dotadas para tal fin; dotación de materiales, insumo y medicamentos propios para la actividad</v>
          </cell>
          <cell r="F1153" t="str">
            <v>X</v>
          </cell>
          <cell r="G1153" t="e">
            <v>#N/A</v>
          </cell>
        </row>
        <row r="1154">
          <cell r="B1154">
            <v>810425</v>
          </cell>
          <cell r="C1154" t="str">
            <v>ARTRODESIS INTERSOMATICA TORACICA DE UNO A TRES SEGMENTOS VIA ANTERIOR O LATERAL ENDOSCOPICA</v>
          </cell>
          <cell r="D1154" t="str">
            <v>Honorarios de profesional especialista; apoyo anestesico (cuando se requiere); salas dotadas para tal fin; dotación de materiales, insumo y medicamentos propios para la actividad</v>
          </cell>
          <cell r="F1154" t="str">
            <v>X</v>
          </cell>
          <cell r="G1154" t="e">
            <v>#N/A</v>
          </cell>
        </row>
        <row r="1155">
          <cell r="B1155">
            <v>810426</v>
          </cell>
          <cell r="C1155" t="str">
            <v>ARTRODESIS INTERSOMATICA TORACICO MAS DE TRES SEGMENTOS VIA ANTERIOR O LATERAL ABIERTA</v>
          </cell>
          <cell r="D1155" t="str">
            <v>Honorarios de profesional especialista; apoyo anestesico (cuando se requiere); salas dotadas para tal fin; dotación de materiales, insumo y medicamentos propios para la actividad</v>
          </cell>
          <cell r="F1155" t="str">
            <v>X</v>
          </cell>
          <cell r="G1155" t="e">
            <v>#N/A</v>
          </cell>
        </row>
        <row r="1156">
          <cell r="B1156">
            <v>810427</v>
          </cell>
          <cell r="C1156" t="str">
            <v>ARTRODESIS INTERSOMATICA TORACICA MAS DE TRES SEGMENTOS VIA ANTERIOR O LATERAL PERCUTANEA</v>
          </cell>
          <cell r="D1156" t="str">
            <v>Honorarios de profesional especialista; apoyo anestesico (cuando se requiere); salas dotadas para tal fin; dotación de materiales, insumo y medicamentos propios para la actividad</v>
          </cell>
          <cell r="F1156" t="str">
            <v>X</v>
          </cell>
          <cell r="G1156" t="e">
            <v>#N/A</v>
          </cell>
        </row>
        <row r="1157">
          <cell r="B1157">
            <v>810428</v>
          </cell>
          <cell r="C1157" t="str">
            <v>ARTRODESIS INTERSOMATICA TORACICA MAS DE TRES SEGMENTOS VIA ANTERIOR O LATERAL ENDOSCOPICA</v>
          </cell>
          <cell r="D1157" t="str">
            <v>Honorarios de profesional especialista; apoyo anestesico (cuando se requiere); salas dotadas para tal fin; dotación de materiales, insumo y medicamentos propios para la actividad</v>
          </cell>
          <cell r="F1157" t="str">
            <v>X</v>
          </cell>
          <cell r="G1157" t="e">
            <v>#N/A</v>
          </cell>
        </row>
        <row r="1158">
          <cell r="B1158">
            <v>810429</v>
          </cell>
          <cell r="C1158" t="str">
            <v>ARTRODESIS INTERCORPORAL TORACICO DE UNO A TRES SEGMENTOS VIA ANTERIOR O LATERAL ABIERTA</v>
          </cell>
          <cell r="D1158" t="str">
            <v>Honorarios de profesional especialista; apoyo anestesico (cuando se requiere); salas dotadas para tal fin; dotación de materiales, insumo y medicamentos propios para la actividad</v>
          </cell>
          <cell r="F1158" t="str">
            <v>X</v>
          </cell>
          <cell r="G1158" t="e">
            <v>#N/A</v>
          </cell>
        </row>
        <row r="1159">
          <cell r="B1159">
            <v>810430</v>
          </cell>
          <cell r="C1159" t="str">
            <v>ARTRODESIS INTERCORPORAL TORACICA DE UNO A TRES SEGMENTOS VIA ANTERIOR O LATERAL PERCUTANEA</v>
          </cell>
          <cell r="D1159" t="str">
            <v>Honorarios de profesional especialista; apoyo anestesico (cuando se requiere); salas dotadas para tal fin; dotación de materiales, insumo y medicamentos propios para la actividad</v>
          </cell>
          <cell r="F1159" t="str">
            <v>X</v>
          </cell>
          <cell r="G1159" t="e">
            <v>#N/A</v>
          </cell>
        </row>
        <row r="1160">
          <cell r="B1160">
            <v>810431</v>
          </cell>
          <cell r="C1160" t="str">
            <v>ARTRODESIS INTERCORPORAL TORACICA DE UNO A TRES SEGMENTOS VIA ANTERIOR O LATERAL ENDOSCOPICA</v>
          </cell>
          <cell r="D1160" t="str">
            <v>Honorarios de profesional especialista; apoyo anestesico (cuando se requiere); salas dotadas para tal fin; dotación de materiales, insumo y medicamentos propios para la actividad</v>
          </cell>
          <cell r="F1160" t="str">
            <v>X</v>
          </cell>
          <cell r="G1160" t="e">
            <v>#N/A</v>
          </cell>
        </row>
        <row r="1161">
          <cell r="B1161">
            <v>810432</v>
          </cell>
          <cell r="C1161" t="str">
            <v>ARTRODESIS INTERCORPORAL TORACICO MAS DE TRES SEGMENTOS VIA ANTERIOR O LATERAL ABIERTA</v>
          </cell>
          <cell r="D1161" t="str">
            <v>Honorarios de profesional especialista; apoyo anestesico (cuando se requiere); salas dotadas para tal fin; dotación de materiales, insumo y medicamentos propios para la actividad</v>
          </cell>
          <cell r="F1161" t="str">
            <v>X</v>
          </cell>
          <cell r="G1161" t="e">
            <v>#N/A</v>
          </cell>
        </row>
        <row r="1162">
          <cell r="B1162">
            <v>810433</v>
          </cell>
          <cell r="C1162" t="str">
            <v>ARTRODESIS INTERCORPORAL TORACICA MAS DE TRES SEGMENTOS VIA ANTERIOR O LATERAL PERCUTANEA</v>
          </cell>
          <cell r="D1162" t="str">
            <v>Honorarios de profesional especialista; apoyo anestesico (cuando se requiere); salas dotadas para tal fin; dotación de materiales, insumo y medicamentos propios para la actividad</v>
          </cell>
          <cell r="F1162" t="str">
            <v>X</v>
          </cell>
          <cell r="G1162" t="e">
            <v>#N/A</v>
          </cell>
        </row>
        <row r="1163">
          <cell r="B1163">
            <v>810434</v>
          </cell>
          <cell r="C1163" t="str">
            <v>ARTRODESIS INTERCORPORAL TORACICA MAS DE TRES SEGMENTOS VIA ANTERIOR O LATERAL ENDOSCOPICA</v>
          </cell>
          <cell r="D1163" t="str">
            <v>Honorarios de profesional especialista; apoyo anestesico (cuando se requiere); salas dotadas para tal fin; dotación de materiales, insumo y medicamentos propios para la actividad</v>
          </cell>
          <cell r="F1163" t="str">
            <v>X</v>
          </cell>
          <cell r="G1163" t="e">
            <v>#N/A</v>
          </cell>
        </row>
        <row r="1164">
          <cell r="B1164">
            <v>810435</v>
          </cell>
          <cell r="C1164" t="str">
            <v>LAMINOPLASTIA TORACICA HASTA TRES SEGMENTOS VIA POSTERIOR</v>
          </cell>
          <cell r="D1164" t="str">
            <v>Honorarios de profesional especialista; apoyo anestesico (cuando se requiere); salas dotadas para tal fin; dotación de materiales, insumo y medicamentos propios para la actividad</v>
          </cell>
          <cell r="F1164" t="str">
            <v>X</v>
          </cell>
          <cell r="G1164" t="e">
            <v>#N/A</v>
          </cell>
        </row>
        <row r="1165">
          <cell r="B1165">
            <v>810436</v>
          </cell>
          <cell r="C1165" t="str">
            <v>LAMINOPLASTIA TORACICA MAS DE TRES SEGMENTOS VIA POSTERIOR</v>
          </cell>
          <cell r="D1165" t="str">
            <v>Honorarios de profesional especialista; apoyo anestesico (cuando se requiere); salas dotadas para tal fin; dotación de materiales, insumo y medicamentos propios para la actividad</v>
          </cell>
          <cell r="F1165" t="str">
            <v>X</v>
          </cell>
          <cell r="G1165" t="e">
            <v>#N/A</v>
          </cell>
        </row>
        <row r="1166">
          <cell r="B1166">
            <v>810508</v>
          </cell>
          <cell r="C1166" t="str">
            <v>ARTRODESIS DE LA REGION TORACICA DE UNA A TRES VERTEBRAS TECNICA POSTERIOR SIN INSTRUMENTACION VIA ABIERTA</v>
          </cell>
          <cell r="D1166" t="str">
            <v>Honorarios de profesional especialista; apoyo anestesico (cuando se requiere); salas dotadas para tal fin; dotación de materiales, insumo y medicamentos propios para la actividad</v>
          </cell>
          <cell r="F1166" t="str">
            <v>X</v>
          </cell>
          <cell r="G1166" t="e">
            <v>#N/A</v>
          </cell>
        </row>
        <row r="1167">
          <cell r="B1167">
            <v>810509</v>
          </cell>
          <cell r="C1167" t="str">
            <v>ARTRODESIS DE LA REGION TORACICA DE UNA A TRES VERTEBRAS TECNICA POSTERIOR SIN INSTRUMENTACION VIA PERCUTANEA</v>
          </cell>
          <cell r="D1167" t="str">
            <v>Honorarios de profesional especialista; apoyo anestesico (cuando se requiere); salas dotadas para tal fin; dotación de materiales, insumo y medicamentos propios para la actividad</v>
          </cell>
          <cell r="F1167" t="str">
            <v>X</v>
          </cell>
          <cell r="G1167" t="e">
            <v>#N/A</v>
          </cell>
        </row>
        <row r="1168">
          <cell r="B1168">
            <v>810510</v>
          </cell>
          <cell r="C1168" t="str">
            <v>ARTRODESIS DE LA REGION TORACICA DE CUATRO A SEIS VERTEBRAS TECNICA POSTERIOR SIN INSTRUMENTACION VIA ABIERTA</v>
          </cell>
          <cell r="D1168" t="str">
            <v>Honorarios de profesional especialista; apoyo anestesico (cuando se requiere); salas dotadas para tal fin; dotación de materiales, insumo y medicamentos propios para la actividad</v>
          </cell>
          <cell r="F1168" t="str">
            <v>X</v>
          </cell>
          <cell r="G1168" t="e">
            <v>#N/A</v>
          </cell>
        </row>
        <row r="1169">
          <cell r="B1169">
            <v>810511</v>
          </cell>
          <cell r="C1169" t="str">
            <v>ARTRODESIS DE LA REGION TORACICA DE CUATRO A SEIS VERTEBRAS TECNICA POSTERIOR SIN INSTRUMENTACION VIA PERCUTANEA</v>
          </cell>
          <cell r="D1169" t="str">
            <v>Honorarios de profesional especialista; apoyo anestesico (cuando se requiere); salas dotadas para tal fin; dotación de materiales, insumo y medicamentos propios para la actividad</v>
          </cell>
          <cell r="F1169" t="str">
            <v>X</v>
          </cell>
          <cell r="G1169" t="e">
            <v>#N/A</v>
          </cell>
        </row>
        <row r="1170">
          <cell r="B1170">
            <v>810512</v>
          </cell>
          <cell r="C1170" t="str">
            <v>ARTRODESIS DE LA REGION TORACICA MAS DE SEIS VERTEBRAS TECNICA POSTERIOR SIN INSTRUMENTACION VIA ABIERTA</v>
          </cell>
          <cell r="D1170" t="str">
            <v>Honorarios de profesional especialista; apoyo anestesico (cuando se requiere); salas dotadas para tal fin; dotación de materiales, insumo y medicamentos propios para la actividad</v>
          </cell>
          <cell r="F1170" t="str">
            <v>X</v>
          </cell>
          <cell r="G1170" t="e">
            <v>#N/A</v>
          </cell>
        </row>
        <row r="1171">
          <cell r="B1171">
            <v>810513</v>
          </cell>
          <cell r="C1171" t="str">
            <v>ARTRODESIS DE LA REGION TORACICA MAS DE SEIS VERTEBRAS TECNICA POSTERIOR SIN INSTRUMENTACION VIA PERCUTANEA</v>
          </cell>
          <cell r="D1171" t="str">
            <v>Honorarios de profesional especialista; apoyo anestesico (cuando se requiere); salas dotadas para tal fin; dotación de materiales, insumo y medicamentos propios para la actividad</v>
          </cell>
          <cell r="F1171" t="str">
            <v>X</v>
          </cell>
          <cell r="G1171" t="e">
            <v>#N/A</v>
          </cell>
        </row>
        <row r="1172">
          <cell r="B1172">
            <v>810514</v>
          </cell>
          <cell r="C1172" t="str">
            <v>ARTRODESIS DE LA REGION TORACICA DE UNA A TRES VERTEBRAS TECNICA POSTERIOR CON INSTRUMENTACION VIA ABIERTA</v>
          </cell>
          <cell r="D1172" t="str">
            <v>Honorarios de profesional especialista; apoyo anestesico (cuando se requiere); salas dotadas para tal fin; dotación de materiales, insumo y medicamentos propios para la actividad</v>
          </cell>
          <cell r="F1172" t="str">
            <v>X</v>
          </cell>
          <cell r="G1172" t="e">
            <v>#N/A</v>
          </cell>
        </row>
        <row r="1173">
          <cell r="B1173">
            <v>810515</v>
          </cell>
          <cell r="C1173" t="str">
            <v>ARTRODESIS DE LA REGION TORACICA DE UNA A TRES VERTEBRAS TECNICA POSTERIOR CON INSTRUMENTACION VIA PERCUTANEA</v>
          </cell>
          <cell r="D1173" t="str">
            <v>Honorarios de profesional especialista; apoyo anestesico (cuando se requiere); salas dotadas para tal fin; dotación de materiales, insumo y medicamentos propios para la actividad</v>
          </cell>
          <cell r="F1173" t="str">
            <v>X</v>
          </cell>
          <cell r="G1173" t="e">
            <v>#N/A</v>
          </cell>
        </row>
        <row r="1174">
          <cell r="B1174">
            <v>810516</v>
          </cell>
          <cell r="C1174" t="str">
            <v>ARTRODESIS DE LA REGION TORACICA DE CUATRO A SEIS VERTEBRAS TECNICA POSTERIOR CON INSTRUMENTACION VIA ABIERTA</v>
          </cell>
          <cell r="D1174" t="str">
            <v>Honorarios de profesional especialista; apoyo anestesico (cuando se requiere); salas dotadas para tal fin; dotación de materiales, insumo y medicamentos propios para la actividad</v>
          </cell>
          <cell r="F1174" t="str">
            <v>X</v>
          </cell>
          <cell r="G1174" t="e">
            <v>#N/A</v>
          </cell>
        </row>
        <row r="1175">
          <cell r="B1175">
            <v>810517</v>
          </cell>
          <cell r="C1175" t="str">
            <v>ARTRODESIS DE LA REGION TORACICA DE CUATRO A SEIS VERTEBRAS TECNICA POSTERIOR CON INSTRUMENTACION VIA PERCUTANEA</v>
          </cell>
          <cell r="D1175" t="str">
            <v>Honorarios de profesional especialista; apoyo anestesico (cuando se requiere); salas dotadas para tal fin; dotación de materiales, insumo y medicamentos propios para la actividad</v>
          </cell>
          <cell r="F1175" t="str">
            <v>X</v>
          </cell>
          <cell r="G1175" t="e">
            <v>#N/A</v>
          </cell>
        </row>
        <row r="1176">
          <cell r="B1176">
            <v>810518</v>
          </cell>
          <cell r="C1176" t="str">
            <v>ARTRODESIS DE LA REGION TORACICA MAS DE SEIS VERTEBRAS TECNICA POSTERIOR CON INSTRUMENTACION VIA ABIERTA</v>
          </cell>
          <cell r="D1176" t="str">
            <v>Honorarios de profesional especialista; apoyo anestesico (cuando se requiere); salas dotadas para tal fin; dotación de materiales, insumo y medicamentos propios para la actividad</v>
          </cell>
          <cell r="F1176" t="str">
            <v>X</v>
          </cell>
          <cell r="G1176" t="e">
            <v>#N/A</v>
          </cell>
        </row>
        <row r="1177">
          <cell r="B1177">
            <v>810519</v>
          </cell>
          <cell r="C1177" t="str">
            <v>ARTRODESIS DE LA REGION TORACICA MAS DE SEIS VERTEBRAS TECNICA POSTERIOR CON INSTRUMENTACION VIA PERCUTANEA</v>
          </cell>
          <cell r="D1177" t="str">
            <v>Honorarios de profesional especialista; apoyo anestesico (cuando se requiere); salas dotadas para tal fin; dotación de materiales, insumo y medicamentos propios para la actividad</v>
          </cell>
          <cell r="F1177" t="e">
            <v>#N/A</v>
          </cell>
          <cell r="G1177" t="e">
            <v>#N/A</v>
          </cell>
        </row>
        <row r="1178">
          <cell r="B1178">
            <v>810520</v>
          </cell>
          <cell r="C1178" t="str">
            <v>ARTRODESIS DE LA REGION TORACOLUMBAR TECNICA POSTERIOR SIN INSTRUMENTACION VIA ABIERTA</v>
          </cell>
          <cell r="D1178" t="str">
            <v>Honorarios de profesional especialista; apoyo anestesico (cuando se requiere); salas dotadas para tal fin; dotación de materiales, insumo y medicamentos propios para la actividad</v>
          </cell>
          <cell r="F1178" t="str">
            <v>X</v>
          </cell>
          <cell r="G1178" t="e">
            <v>#N/A</v>
          </cell>
        </row>
        <row r="1179">
          <cell r="B1179">
            <v>810521</v>
          </cell>
          <cell r="C1179" t="str">
            <v>ARTRODESIS DE LA REGION TORACOLUMBAR TECNICA POSTERIOR SIN INSTRUMENTACION VIA PERCUTANEA</v>
          </cell>
          <cell r="D1179" t="str">
            <v>Honorarios de profesional especialista; apoyo anestesico (cuando se requiere); salas dotadas para tal fin; dotación de materiales, insumo y medicamentos propios para la actividad</v>
          </cell>
          <cell r="F1179" t="str">
            <v>X</v>
          </cell>
          <cell r="G1179" t="e">
            <v>#N/A</v>
          </cell>
        </row>
        <row r="1180">
          <cell r="B1180">
            <v>810522</v>
          </cell>
          <cell r="C1180" t="str">
            <v>ARTRODESIS DE LA REGION TORACOLUMBAR TECNICA POSTERIOR CON INSTRUMENTACION VIA ABIERTA</v>
          </cell>
          <cell r="D1180" t="str">
            <v>Honorarios de profesional especialista; apoyo anestesico (cuando se requiere); salas dotadas para tal fin; dotación de materiales, insumo y medicamentos propios para la actividad</v>
          </cell>
          <cell r="F1180" t="str">
            <v>X</v>
          </cell>
          <cell r="G1180" t="e">
            <v>#N/A</v>
          </cell>
        </row>
        <row r="1181">
          <cell r="B1181">
            <v>810523</v>
          </cell>
          <cell r="C1181" t="str">
            <v>ARTRODESIS DE LA REGION TORACOLUMBAR TECNICA POSTERIOR CON INSTRUMENTACION VIA PERCUTANEA</v>
          </cell>
          <cell r="D1181" t="str">
            <v>Honorarios de profesional especialista; apoyo anestesico (cuando se requiere); salas dotadas para tal fin; dotación de materiales, insumo y medicamentos propios para la actividad</v>
          </cell>
          <cell r="F1181" t="str">
            <v>X</v>
          </cell>
          <cell r="G1181" t="e">
            <v>#N/A</v>
          </cell>
        </row>
        <row r="1182">
          <cell r="B1182">
            <v>810524</v>
          </cell>
          <cell r="C1182" t="str">
            <v>ARTRODESIS INTERSOMATICA TORACICA VIA POSTERIOR DE UNO A TRES SEGMENTOS TRANSFORAMINAL ABIERTA</v>
          </cell>
          <cell r="D1182" t="str">
            <v>Honorarios de profesional especialista; apoyo anestesico (cuando se requiere); salas dotadas para tal fin; dotación de materiales, insumo y medicamentos propios para la actividad</v>
          </cell>
          <cell r="F1182" t="str">
            <v>X</v>
          </cell>
          <cell r="G1182" t="e">
            <v>#N/A</v>
          </cell>
        </row>
        <row r="1183">
          <cell r="B1183">
            <v>810525</v>
          </cell>
          <cell r="C1183" t="str">
            <v>ARTRODESIS INTERSOMATICA TORACICA VIA POSTERIOR DE UNO A TRES SEGMENTOS TRANSFORAMINAL PERCUTANEA</v>
          </cell>
          <cell r="D1183" t="str">
            <v>Honorarios de profesional especialista; apoyo anestesico (cuando se requiere); salas dotadas para tal fin; dotación de materiales, insumo y medicamentos propios para la actividad</v>
          </cell>
          <cell r="F1183" t="str">
            <v>X</v>
          </cell>
          <cell r="G1183" t="e">
            <v>#N/A</v>
          </cell>
        </row>
        <row r="1184">
          <cell r="B1184">
            <v>810526</v>
          </cell>
          <cell r="C1184" t="str">
            <v>ARTRODESIS INTERSOMATICA TORACICA VIA POSTERIOR MAS DE TRES SEGMENTOS TRANSFORAMINAL ABIERTA</v>
          </cell>
          <cell r="D1184" t="str">
            <v>Honorarios de profesional especialista; apoyo anestesico (cuando se requiere); salas dotadas para tal fin; dotación de materiales, insumo y medicamentos propios para la actividad</v>
          </cell>
          <cell r="F1184" t="str">
            <v>X</v>
          </cell>
          <cell r="G1184" t="e">
            <v>#N/A</v>
          </cell>
        </row>
        <row r="1185">
          <cell r="B1185">
            <v>810527</v>
          </cell>
          <cell r="C1185" t="str">
            <v>ARTRODESIS INTERSOMATICA TORACICA VIA POSTERIOR MAS DE TRES SEGMENTOS TRANSFORAMINAL PERCUTANEA</v>
          </cell>
          <cell r="D1185" t="str">
            <v>Honorarios de profesional especialista; apoyo anestesico (cuando se requiere); salas dotadas para tal fin; dotación de materiales, insumo y medicamentos propios para la actividad</v>
          </cell>
          <cell r="F1185" t="str">
            <v>X</v>
          </cell>
          <cell r="G1185" t="e">
            <v>#N/A</v>
          </cell>
        </row>
        <row r="1186">
          <cell r="B1186">
            <v>810528</v>
          </cell>
          <cell r="C1186" t="str">
            <v>ARTRODESIS INTERSOMATICA TORACICA VIA POSTEROLATERAL DE UNO A TRES SEGMENTOS ABIERTA</v>
          </cell>
          <cell r="D1186" t="str">
            <v>Honorarios de profesional especialista; apoyo anestesico (cuando se requiere); salas dotadas para tal fin; dotación de materiales, insumo y medicamentos propios para la actividad</v>
          </cell>
          <cell r="F1186" t="e">
            <v>#N/A</v>
          </cell>
          <cell r="G1186" t="e">
            <v>#N/A</v>
          </cell>
        </row>
        <row r="1187">
          <cell r="B1187">
            <v>810529</v>
          </cell>
          <cell r="C1187" t="str">
            <v>ARTRODESIS INTERSOMATICA TORACICA VIA POSTEROLATERAL DE UNO A TRES SEGMENTOS PERCUTANEA</v>
          </cell>
          <cell r="D1187" t="str">
            <v>Honorarios de profesional especialista; apoyo anestesico (cuando se requiere); salas dotadas para tal fin; dotación de materiales, insumo y medicamentos propios para la actividad</v>
          </cell>
          <cell r="F1187" t="str">
            <v>X</v>
          </cell>
          <cell r="G1187" t="e">
            <v>#N/A</v>
          </cell>
        </row>
        <row r="1188">
          <cell r="B1188">
            <v>810530</v>
          </cell>
          <cell r="C1188" t="str">
            <v>ARTRODESIS INTERSOMATICA TORACICA VIA POSTEROLATERAL MAS DE TRES SEGMENTOS ABIERTA</v>
          </cell>
          <cell r="D1188" t="str">
            <v>Honorarios de profesional especialista; apoyo anestesico (cuando se requiere); salas dotadas para tal fin; dotación de materiales, insumo y medicamentos propios para la actividad</v>
          </cell>
          <cell r="F1188" t="str">
            <v>X</v>
          </cell>
          <cell r="G1188" t="e">
            <v>#N/A</v>
          </cell>
        </row>
        <row r="1189">
          <cell r="B1189">
            <v>810531</v>
          </cell>
          <cell r="C1189" t="str">
            <v>ARTRODESIS INTERSOMATICA TORACICA VIA POSTEROLATERAL MAS DE TRES SEGMENTOS PERCUTANEA</v>
          </cell>
          <cell r="D1189" t="str">
            <v>Honorarios de profesional especialista; apoyo anestesico (cuando se requiere); salas dotadas para tal fin; dotación de materiales, insumo y medicamentos propios para la actividad</v>
          </cell>
          <cell r="F1189" t="str">
            <v>X</v>
          </cell>
          <cell r="G1189" t="e">
            <v>#N/A</v>
          </cell>
        </row>
        <row r="1190">
          <cell r="B1190">
            <v>810532</v>
          </cell>
          <cell r="C1190" t="str">
            <v>ARTRODESIS INTERCORPORAL TORACICA VIA POSTEROLATERAL DE UNA VERTEBRA</v>
          </cell>
          <cell r="D1190" t="str">
            <v>Honorarios de profesional especialista; apoyo anestesico (cuando se requiere); salas dotadas para tal fin; dotación de materiales, insumo y medicamentos propios para la actividad</v>
          </cell>
          <cell r="F1190" t="str">
            <v>X</v>
          </cell>
          <cell r="G1190" t="e">
            <v>#N/A</v>
          </cell>
        </row>
        <row r="1191">
          <cell r="B1191">
            <v>810533</v>
          </cell>
          <cell r="C1191" t="str">
            <v>ARTRODESIS INTERCORPORAL TORACICA VIA POSTEROLATERAL MAS DE UNA VERTEBRA</v>
          </cell>
          <cell r="D1191" t="str">
            <v>Honorarios de profesional especialista; apoyo anestesico (cuando se requiere); salas dotadas para tal fin; dotación de materiales, insumo y medicamentos propios para la actividad</v>
          </cell>
          <cell r="F1191" t="str">
            <v>X</v>
          </cell>
          <cell r="G1191" t="e">
            <v>#N/A</v>
          </cell>
        </row>
        <row r="1192">
          <cell r="B1192">
            <v>810605</v>
          </cell>
          <cell r="C1192" t="str">
            <v>ARTRODESIS DE LA REGION LUMBAR TECNICA ANTERIOR O LATERAL DE UNA A TRES VERTEBRAS SIN INSTRUMENTACION VIA ABIERTA</v>
          </cell>
          <cell r="D1192" t="str">
            <v>Honorarios de profesional especialista; apoyo anestesico (cuando se requiere); salas dotadas para tal fin; dotación de materiales, insumo y medicamentos propios para la actividad</v>
          </cell>
          <cell r="F1192" t="str">
            <v>X</v>
          </cell>
          <cell r="G1192" t="e">
            <v>#N/A</v>
          </cell>
        </row>
        <row r="1193">
          <cell r="B1193">
            <v>810606</v>
          </cell>
          <cell r="C1193" t="str">
            <v>ARTRODESIS DE LA REGION LUMBAR TECNICA ANTERIOR O LATERAL DE UNA A TRES VERTEBRAS SIN INSTRUMENTACION VIA PERCUTANEA</v>
          </cell>
          <cell r="D1193" t="str">
            <v>Honorarios de profesional especialista; apoyo anestesico (cuando se requiere); salas dotadas para tal fin; dotación de materiales, insumo y medicamentos propios para la actividad</v>
          </cell>
          <cell r="F1193" t="str">
            <v>X</v>
          </cell>
          <cell r="G1193" t="e">
            <v>#N/A</v>
          </cell>
        </row>
        <row r="1194">
          <cell r="B1194">
            <v>810607</v>
          </cell>
          <cell r="C1194" t="str">
            <v>ARTRODESIS DE LA REGION LUMBAR TECNICA ANTERIOR O LATERAL DE UNA A TRES VERTEBRAS SIN INSTRUMENTACION VIA ENDOSCOPICA</v>
          </cell>
          <cell r="D1194" t="str">
            <v>Honorarios de profesional especialista; apoyo anestesico (cuando se requiere); salas dotadas para tal fin; dotación de materiales, insumo y medicamentos propios para la actividad</v>
          </cell>
          <cell r="F1194" t="str">
            <v>X</v>
          </cell>
          <cell r="G1194" t="e">
            <v>#N/A</v>
          </cell>
        </row>
        <row r="1195">
          <cell r="B1195">
            <v>810608</v>
          </cell>
          <cell r="C1195" t="str">
            <v>ARTRODESIS DE LA REGION LUMBAR TECNICA ANTERIOR O LATERAL MAS DE TRES VERTEBRAS SIN INSTRUMENTACION VIA ABIERTA</v>
          </cell>
          <cell r="D1195" t="str">
            <v>Honorarios de profesional especialista; apoyo anestesico (cuando se requiere); salas dotadas para tal fin; dotación de materiales, insumo y medicamentos propios para la actividad</v>
          </cell>
          <cell r="F1195" t="str">
            <v>X</v>
          </cell>
          <cell r="G1195" t="e">
            <v>#N/A</v>
          </cell>
        </row>
        <row r="1196">
          <cell r="B1196">
            <v>810609</v>
          </cell>
          <cell r="C1196" t="str">
            <v>ARTRODESIS DE LA REGION LUMBAR TECNICA ANTERIOR O LATERAL MAS DE TRES VERTEBRAS SIN INSTRUMENTACION VIA PERCUTANEA</v>
          </cell>
          <cell r="D1196" t="str">
            <v>Honorarios de profesional especialista; apoyo anestesico (cuando se requiere); salas dotadas para tal fin; dotación de materiales, insumo y medicamentos propios para la actividad</v>
          </cell>
          <cell r="F1196" t="str">
            <v>X</v>
          </cell>
          <cell r="G1196" t="e">
            <v>#N/A</v>
          </cell>
        </row>
        <row r="1197">
          <cell r="B1197">
            <v>810610</v>
          </cell>
          <cell r="C1197" t="str">
            <v>ARTRODESIS DE LA REGION LUMBAR TECNICA ANTERIOR O LATERAL MAS DE TRES VERTEBRAS SIN INSTRUMENTACION VIA ENDOSCOPICA</v>
          </cell>
          <cell r="D1197" t="str">
            <v>Honorarios de profesional especialista; apoyo anestesico (cuando se requiere); salas dotadas para tal fin; dotación de materiales, insumo y medicamentos propios para la actividad</v>
          </cell>
          <cell r="F1197" t="str">
            <v>X</v>
          </cell>
          <cell r="G1197" t="e">
            <v>#N/A</v>
          </cell>
        </row>
        <row r="1198">
          <cell r="B1198">
            <v>810613</v>
          </cell>
          <cell r="C1198" t="str">
            <v>ARTRODESIS DE LA REGION LUMBAR TECNICA ANTERIOR O LATERAL DE UNA A TRES VERTEBRAS CON INSTRUMENTACION VIA ABIERTA</v>
          </cell>
          <cell r="D1198" t="str">
            <v>Honorarios de profesional especialista; apoyo anestesico (cuando se requiere); salas dotadas para tal fin; dotación de materiales, insumo y medicamentos propios para la actividad</v>
          </cell>
          <cell r="F1198" t="str">
            <v>X</v>
          </cell>
          <cell r="G1198" t="e">
            <v>#N/A</v>
          </cell>
        </row>
        <row r="1199">
          <cell r="B1199">
            <v>810614</v>
          </cell>
          <cell r="C1199" t="str">
            <v>ARTRODESIS DE LA REGION LUMBAR TECNICA ANTERIOR O LATERAL DE UNA A TRES VERTEBRAS CON INSTRUMENTACION VIA PERCUTANEA</v>
          </cell>
          <cell r="D1199" t="str">
            <v>Honorarios de profesional especialista; apoyo anestesico (cuando se requiere); salas dotadas para tal fin; dotación de materiales, insumo y medicamentos propios para la actividad</v>
          </cell>
          <cell r="F1199" t="str">
            <v>X</v>
          </cell>
          <cell r="G1199" t="e">
            <v>#N/A</v>
          </cell>
        </row>
        <row r="1200">
          <cell r="B1200">
            <v>810615</v>
          </cell>
          <cell r="C1200" t="str">
            <v>ARTRODESIS DE LA REGION LUMBAR TECNICA ANTERIOR O LATERAL DE UNA A TRES VERTEBRAS CON INSTRUMENTACION VIA ENDOSCOPICA</v>
          </cell>
          <cell r="D1200" t="str">
            <v>Honorarios de profesional especialista; apoyo anestesico (cuando se requiere); salas dotadas para tal fin; dotación de materiales, insumo y medicamentos propios para la actividad</v>
          </cell>
          <cell r="F1200" t="str">
            <v>X</v>
          </cell>
          <cell r="G1200" t="e">
            <v>#N/A</v>
          </cell>
        </row>
        <row r="1201">
          <cell r="B1201">
            <v>810616</v>
          </cell>
          <cell r="C1201" t="str">
            <v>ARTRODESIS DE LA REGION LUMBAR TECNICA ANTERIOR O LATERAL MAS DE TRES VERTEBRAS CON INSTRUMENTACION VIA ABIERTA</v>
          </cell>
          <cell r="D1201" t="str">
            <v>Honorarios de profesional especialista; apoyo anestesico (cuando se requiere); salas dotadas para tal fin; dotación de materiales, insumo y medicamentos propios para la actividad</v>
          </cell>
          <cell r="F1201" t="str">
            <v>X</v>
          </cell>
          <cell r="G1201" t="e">
            <v>#N/A</v>
          </cell>
        </row>
        <row r="1202">
          <cell r="B1202">
            <v>810617</v>
          </cell>
          <cell r="C1202" t="str">
            <v>ARTRODESIS DE LA REGION LUMBAR TECNICA ANTERIOR O LATERAL MAS DE TRES VERTEBRAS CON INSTRUMENTACION VIA PERCUTANEA</v>
          </cell>
          <cell r="D1202" t="str">
            <v>Honorarios de profesional especialista; apoyo anestesico (cuando se requiere); salas dotadas para tal fin; dotación de materiales, insumo y medicamentos propios para la actividad</v>
          </cell>
          <cell r="F1202" t="str">
            <v>X</v>
          </cell>
          <cell r="G1202" t="e">
            <v>#N/A</v>
          </cell>
        </row>
        <row r="1203">
          <cell r="B1203">
            <v>810618</v>
          </cell>
          <cell r="C1203" t="str">
            <v>ARTRODESIS DE LA REGION LUMBAR TECNICA ANTERIOR O LATERAL MAS DE TRES VERTEBRAS CON INSTRUMENTACION VIA ENDOSCOPICA</v>
          </cell>
          <cell r="D1203" t="str">
            <v>Honorarios de profesional especialista; apoyo anestesico (cuando se requiere); salas dotadas para tal fin; dotación de materiales, insumo y medicamentos propios para la actividad</v>
          </cell>
          <cell r="F1203" t="str">
            <v>X</v>
          </cell>
          <cell r="G1203" t="e">
            <v>#N/A</v>
          </cell>
        </row>
        <row r="1204">
          <cell r="B1204">
            <v>810619</v>
          </cell>
          <cell r="C1204" t="str">
            <v>ARTRODESIS DE LA UNION LUMBOSACRA TECNICA ANTERIOR O LATERAL SIN INSTRUMENTACION VIA ABIERTA</v>
          </cell>
          <cell r="D1204" t="str">
            <v>Honorarios de profesional especialista; apoyo anestesico (cuando se requiere); salas dotadas para tal fin; dotación de materiales, insumo y medicamentos propios para la actividad</v>
          </cell>
          <cell r="F1204" t="str">
            <v>X</v>
          </cell>
          <cell r="G1204" t="e">
            <v>#N/A</v>
          </cell>
        </row>
        <row r="1205">
          <cell r="B1205">
            <v>810620</v>
          </cell>
          <cell r="C1205" t="str">
            <v>ARTRODESIS DE LA UNION LUMBOSACRA TECNICA ANTERIOR O LATERAL SIN INSTRUMENTACION VIA PERCUTANEA</v>
          </cell>
          <cell r="D1205" t="str">
            <v>Honorarios de profesional especialista; apoyo anestesico (cuando se requiere); salas dotadas para tal fin; dotación de materiales, insumo y medicamentos propios para la actividad</v>
          </cell>
          <cell r="F1205" t="str">
            <v>X</v>
          </cell>
          <cell r="G1205" t="e">
            <v>#N/A</v>
          </cell>
        </row>
        <row r="1206">
          <cell r="B1206">
            <v>810621</v>
          </cell>
          <cell r="C1206" t="str">
            <v>ARTRODESIS DE LA UNION LUMBOSACRA TECNICA ANTERIOR O LATERAL SIN INSTRUMENTACION VIA ENDOSCOPICA</v>
          </cell>
          <cell r="D1206" t="str">
            <v>Honorarios de profesional especialista; apoyo anestesico (cuando se requiere); salas dotadas para tal fin; dotación de materiales, insumo y medicamentos propios para la actividad</v>
          </cell>
          <cell r="F1206" t="str">
            <v>X</v>
          </cell>
          <cell r="G1206" t="e">
            <v>#N/A</v>
          </cell>
        </row>
        <row r="1207">
          <cell r="B1207">
            <v>810622</v>
          </cell>
          <cell r="C1207" t="str">
            <v>ARTRODESIS DE LA UNION LUMBOSACRA TECNICA ANTERIOR O LATERAL CON INSTRUMENTACION VIA ABIERTA</v>
          </cell>
          <cell r="D1207" t="str">
            <v>Honorarios de profesional especialista; apoyo anestesico (cuando se requiere); salas dotadas para tal fin; dotación de materiales, insumo y medicamentos propios para la actividad</v>
          </cell>
          <cell r="F1207" t="str">
            <v>X</v>
          </cell>
          <cell r="G1207" t="e">
            <v>#N/A</v>
          </cell>
        </row>
        <row r="1208">
          <cell r="B1208">
            <v>810623</v>
          </cell>
          <cell r="C1208" t="str">
            <v>ARTRODESIS DE LA UNION LUMBOSACRA TECNICA ANTERIOR O LATERAL CON INSTRUMENTACION VIA PERCUTANEA</v>
          </cell>
          <cell r="D1208" t="str">
            <v>Honorarios de profesional especialista; apoyo anestesico (cuando se requiere); salas dotadas para tal fin; dotación de materiales, insumo y medicamentos propios para la actividad</v>
          </cell>
          <cell r="F1208" t="str">
            <v>X</v>
          </cell>
          <cell r="G1208" t="e">
            <v>#N/A</v>
          </cell>
        </row>
        <row r="1209">
          <cell r="B1209">
            <v>810624</v>
          </cell>
          <cell r="C1209" t="str">
            <v>ARTRODESIS DE LA UNION LUMBOSACRA TECNICA ANTERIOR O LATERAL CON INSTRUMENTACION VIA ENDOSCOPICA</v>
          </cell>
          <cell r="D1209" t="str">
            <v>Honorarios de profesional especialista; apoyo anestesico (cuando se requiere); salas dotadas para tal fin; dotación de materiales, insumo y medicamentos propios para la actividad</v>
          </cell>
          <cell r="F1209" t="str">
            <v>X</v>
          </cell>
          <cell r="G1209" t="e">
            <v>#N/A</v>
          </cell>
        </row>
        <row r="1210">
          <cell r="B1210">
            <v>810625</v>
          </cell>
          <cell r="C1210" t="str">
            <v>ARTRODESIS DE LA UNION LUMBOSACRA TECNICA ANTERIOR TRANSACRA CON INSTRUMENTACION VIA RETROPERITONEAL</v>
          </cell>
          <cell r="D1210" t="str">
            <v>Honorarios de profesional especialista; apoyo anestesico (cuando se requiere); salas dotadas para tal fin; dotación de materiales, insumo y medicamentos propios para la actividad</v>
          </cell>
          <cell r="F1210" t="str">
            <v>X</v>
          </cell>
          <cell r="G1210" t="e">
            <v>#N/A</v>
          </cell>
        </row>
        <row r="1211">
          <cell r="B1211">
            <v>810626</v>
          </cell>
          <cell r="C1211" t="str">
            <v>ARTRODESIS DE LA UNION LUMBOPELVICA TECNICA ANTERIOR SIN INSTRUMENTACION VIA ABIERTA</v>
          </cell>
          <cell r="D1211" t="str">
            <v>Honorarios de profesional especialista; apoyo anestesico (cuando se requiere); salas dotadas para tal fin; dotación de materiales, insumo y medicamentos propios para la actividad</v>
          </cell>
          <cell r="F1211" t="str">
            <v>X</v>
          </cell>
          <cell r="G1211" t="e">
            <v>#N/A</v>
          </cell>
        </row>
        <row r="1212">
          <cell r="B1212">
            <v>810627</v>
          </cell>
          <cell r="C1212" t="str">
            <v>ARTRODESIS DE LA UNION LUMBOPELVICA TECNICA ANTERIOR SIN INSTRUMENTACION VIA PERCUTANEA</v>
          </cell>
          <cell r="D1212" t="str">
            <v>Honorarios de profesional especialista; apoyo anestesico (cuando se requiere); salas dotadas para tal fin; dotación de materiales, insumo y medicamentos propios para la actividad</v>
          </cell>
          <cell r="F1212" t="str">
            <v>X</v>
          </cell>
          <cell r="G1212" t="e">
            <v>#N/A</v>
          </cell>
        </row>
        <row r="1213">
          <cell r="B1213">
            <v>810628</v>
          </cell>
          <cell r="C1213" t="str">
            <v>ARTRODESIS DE LA UNION LUMBOPELVICA TECNICA ANTERIOR CON INSTRUMENTACION VIA ABIERTA</v>
          </cell>
          <cell r="D1213" t="str">
            <v>Honorarios de profesional especialista; apoyo anestesico (cuando se requiere); salas dotadas para tal fin; dotación de materiales, insumo y medicamentos propios para la actividad</v>
          </cell>
          <cell r="F1213" t="str">
            <v>X</v>
          </cell>
          <cell r="G1213" t="e">
            <v>#N/A</v>
          </cell>
        </row>
        <row r="1214">
          <cell r="B1214">
            <v>810629</v>
          </cell>
          <cell r="C1214" t="str">
            <v>ARTRODESIS DE LA UNION LUMBOPELVICA TECNICA ANTERIOR CON INSTRUMENTACION VIA PERCUTANEA</v>
          </cell>
          <cell r="D1214" t="str">
            <v>Honorarios de profesional especialista; apoyo anestesico (cuando se requiere); salas dotadas para tal fin; dotación de materiales, insumo y medicamentos propios para la actividad</v>
          </cell>
          <cell r="F1214" t="str">
            <v>X</v>
          </cell>
          <cell r="G1214" t="e">
            <v>#N/A</v>
          </cell>
        </row>
        <row r="1215">
          <cell r="B1215">
            <v>810630</v>
          </cell>
          <cell r="C1215" t="str">
            <v>ARTRODESIS DE LA UNION SACROILIACA TECNICA ANTERIOR SIN INSTRUMENTACION VIA ABIERTA</v>
          </cell>
          <cell r="D1215" t="str">
            <v>Honorarios de profesional especialista; apoyo anestesico (cuando se requiere); salas dotadas para tal fin; dotación de materiales, insumo y medicamentos propios para la actividad</v>
          </cell>
          <cell r="F1215" t="str">
            <v>X</v>
          </cell>
          <cell r="G1215" t="e">
            <v>#N/A</v>
          </cell>
        </row>
        <row r="1216">
          <cell r="B1216">
            <v>810631</v>
          </cell>
          <cell r="C1216" t="str">
            <v>ARTRODESIS DE LA UNION SACROILIACA TECNICA ANTERIOR SIN INSTRUMENTACION VIA PERCUTANEA</v>
          </cell>
          <cell r="D1216" t="str">
            <v>Honorarios de profesional especialista; apoyo anestesico (cuando se requiere); salas dotadas para tal fin; dotación de materiales, insumo y medicamentos propios para la actividad</v>
          </cell>
          <cell r="F1216" t="str">
            <v>X</v>
          </cell>
          <cell r="G1216" t="e">
            <v>#N/A</v>
          </cell>
        </row>
        <row r="1217">
          <cell r="B1217">
            <v>810632</v>
          </cell>
          <cell r="C1217" t="str">
            <v>ARTRODESIS DE LA UNION SACROILIACA TECNICA ANTERIOR CON INSTRUMENTACION VIA ABIERTA</v>
          </cell>
          <cell r="D1217" t="str">
            <v>Honorarios de profesional especialista; apoyo anestesico (cuando se requiere); salas dotadas para tal fin; dotación de materiales, insumo y medicamentos propios para la actividad</v>
          </cell>
          <cell r="F1217" t="str">
            <v>X</v>
          </cell>
          <cell r="G1217" t="e">
            <v>#N/A</v>
          </cell>
        </row>
        <row r="1218">
          <cell r="B1218">
            <v>810633</v>
          </cell>
          <cell r="C1218" t="str">
            <v>ARTRODESIS DE LA UNION SACROILIACA TECNICA ANTERIOR CON INSTRUMENTACION VIA PERCUTANEA</v>
          </cell>
          <cell r="D1218" t="str">
            <v>Honorarios de profesional especialista; apoyo anestesico (cuando se requiere); salas dotadas para tal fin; dotación de materiales, insumo y medicamentos propios para la actividad</v>
          </cell>
          <cell r="F1218" t="str">
            <v>X</v>
          </cell>
          <cell r="G1218" t="e">
            <v>#N/A</v>
          </cell>
        </row>
        <row r="1219">
          <cell r="B1219">
            <v>810634</v>
          </cell>
          <cell r="C1219" t="str">
            <v>ARTRODESIS INTERSOMATICA LUMBOSACRA HASTA DOS SEGMENTOS TECNICA ANTERIOR O LATERAL VIA ABIERTA</v>
          </cell>
          <cell r="D1219" t="str">
            <v>Honorarios de profesional especialista; apoyo anestesico (cuando se requiere); salas dotadas para tal fin; dotación de materiales, insumo y medicamentos propios para la actividad</v>
          </cell>
          <cell r="F1219" t="str">
            <v>X</v>
          </cell>
          <cell r="G1219" t="e">
            <v>#N/A</v>
          </cell>
        </row>
        <row r="1220">
          <cell r="B1220">
            <v>810635</v>
          </cell>
          <cell r="C1220" t="str">
            <v>ARTRODESIS INTERSOMATICA LUMBOSACRA HASTA DOS SEGMENTOS TECNICA ANTERIOR O LATERAL VIA PERCUTANEA</v>
          </cell>
          <cell r="D1220" t="str">
            <v>Honorarios de profesional especialista; apoyo anestesico (cuando se requiere); salas dotadas para tal fin; dotación de materiales, insumo y medicamentos propios para la actividad</v>
          </cell>
          <cell r="F1220" t="str">
            <v>X</v>
          </cell>
          <cell r="G1220" t="e">
            <v>#N/A</v>
          </cell>
        </row>
        <row r="1221">
          <cell r="B1221">
            <v>810636</v>
          </cell>
          <cell r="C1221" t="str">
            <v>ARTRODESIS INTERSOMATICA LUMBOSACRA HASTA DOS SEGMENTOS TECNICA ANTERIOR O LATERAL VIA ENDOSCOPICA</v>
          </cell>
          <cell r="D1221" t="str">
            <v>Honorarios de profesional especialista; apoyo anestesico (cuando se requiere); salas dotadas para tal fin; dotación de materiales, insumo y medicamentos propios para la actividad</v>
          </cell>
          <cell r="F1221" t="str">
            <v>X</v>
          </cell>
          <cell r="G1221" t="e">
            <v>#N/A</v>
          </cell>
        </row>
        <row r="1222">
          <cell r="B1222">
            <v>810637</v>
          </cell>
          <cell r="C1222" t="str">
            <v>ARTRODESIS INTERSOMATICA LUMBOSACRA MAS DE DOS SEGMENTOS TECNICA ANTERIOR O LATERAL VIA ABIERTA</v>
          </cell>
          <cell r="D1222" t="str">
            <v>Honorarios de profesional especialista; apoyo anestesico (cuando se requiere); salas dotadas para tal fin; dotación de materiales, insumo y medicamentos propios para la actividad</v>
          </cell>
          <cell r="F1222" t="str">
            <v>X</v>
          </cell>
          <cell r="G1222" t="e">
            <v>#N/A</v>
          </cell>
        </row>
        <row r="1223">
          <cell r="B1223">
            <v>810638</v>
          </cell>
          <cell r="C1223" t="str">
            <v>ARTRODESIS INTERSOMATICA LUMBOSACRA MAS DE DOS SEGMENTOS TECNICA ANTERIOR O LATERAL VIA PERCUTANEA</v>
          </cell>
          <cell r="D1223" t="str">
            <v>Honorarios de profesional especialista; apoyo anestesico (cuando se requiere); salas dotadas para tal fin; dotación de materiales, insumo y medicamentos propios para la actividad</v>
          </cell>
          <cell r="F1223" t="str">
            <v>X</v>
          </cell>
          <cell r="G1223" t="e">
            <v>#N/A</v>
          </cell>
        </row>
        <row r="1224">
          <cell r="B1224">
            <v>810639</v>
          </cell>
          <cell r="C1224" t="str">
            <v>ARTRODESIS INTERSOMATICA LUMBOSACRA MAS DE DOS SEGMENTOS TECNICA ANTERIOR O LATERAL VIA ENDOSCOPICA</v>
          </cell>
          <cell r="D1224" t="str">
            <v>Honorarios de profesional especialista; apoyo anestesico (cuando se requiere); salas dotadas para tal fin; dotación de materiales, insumo y medicamentos propios para la actividad</v>
          </cell>
          <cell r="F1224" t="str">
            <v>X</v>
          </cell>
          <cell r="G1224" t="e">
            <v>#N/A</v>
          </cell>
        </row>
        <row r="1225">
          <cell r="B1225">
            <v>810640</v>
          </cell>
          <cell r="C1225" t="str">
            <v>ARTRODESIS INTERSOMATICA TRANSACRA ANTERIOR VIA ABIERTA</v>
          </cell>
          <cell r="D1225" t="str">
            <v>Honorarios de profesional especialista; apoyo anestesico (cuando se requiere); salas dotadas para tal fin; dotación de materiales, insumo y medicamentos propios para la actividad</v>
          </cell>
          <cell r="F1225" t="str">
            <v>X</v>
          </cell>
          <cell r="G1225" t="e">
            <v>#N/A</v>
          </cell>
        </row>
        <row r="1226">
          <cell r="B1226">
            <v>810641</v>
          </cell>
          <cell r="C1226" t="str">
            <v>ARTRODESIS INTERSOMATICA TRANSACRA ANTERIOR VIA PERCUTANEA</v>
          </cell>
          <cell r="D1226" t="str">
            <v>Honorarios de profesional especialista; apoyo anestesico (cuando se requiere); salas dotadas para tal fin; dotación de materiales, insumo y medicamentos propios para la actividad</v>
          </cell>
          <cell r="F1226" t="str">
            <v>X</v>
          </cell>
          <cell r="G1226" t="e">
            <v>#N/A</v>
          </cell>
        </row>
        <row r="1227">
          <cell r="B1227">
            <v>810642</v>
          </cell>
          <cell r="C1227" t="str">
            <v>ARTRODESIS INTERCORPORAL LUMBOSACRA UNA VERTEBRA TECNICA ANTERIOR O LATERAL VIA ABIERTA</v>
          </cell>
          <cell r="D1227" t="str">
            <v>Honorarios de profesional especialista; apoyo anestesico (cuando se requiere); salas dotadas para tal fin; dotación de materiales, insumo y medicamentos propios para la actividad</v>
          </cell>
          <cell r="F1227" t="str">
            <v>X</v>
          </cell>
          <cell r="G1227" t="e">
            <v>#N/A</v>
          </cell>
        </row>
        <row r="1228">
          <cell r="B1228">
            <v>810643</v>
          </cell>
          <cell r="C1228" t="str">
            <v>ARTRODESIS INTERCORPORAL LUMBOSACRA UNA VERTEBRA TECNICA ANTERIOR O LATERAL VIA PERCUTANEA</v>
          </cell>
          <cell r="D1228" t="str">
            <v>Honorarios de profesional especialista; apoyo anestesico (cuando se requiere); salas dotadas para tal fin; dotación de materiales, insumo y medicamentos propios para la actividad</v>
          </cell>
          <cell r="F1228" t="str">
            <v>X</v>
          </cell>
          <cell r="G1228" t="e">
            <v>#N/A</v>
          </cell>
        </row>
        <row r="1229">
          <cell r="B1229">
            <v>810644</v>
          </cell>
          <cell r="C1229" t="str">
            <v>ARTRODESIS INTERCORPORAL LUMBOSACRA UNA VERTEBRA TECNICA ANTERIOR O LATERAL VIA ENDOSCOPICA</v>
          </cell>
          <cell r="D1229" t="str">
            <v>Honorarios de profesional especialista; apoyo anestesico (cuando se requiere); salas dotadas para tal fin; dotación de materiales, insumo y medicamentos propios para la actividad</v>
          </cell>
          <cell r="F1229" t="str">
            <v>X</v>
          </cell>
          <cell r="G1229" t="e">
            <v>#N/A</v>
          </cell>
        </row>
        <row r="1230">
          <cell r="B1230">
            <v>810645</v>
          </cell>
          <cell r="C1230" t="str">
            <v>ARTRODESIS INTERCORPORAL LUMBOSACRA MAS DE UNA VERTEBRA TECNICA ANTERIOR O LATERAL VIA ABIERTA</v>
          </cell>
          <cell r="D1230" t="str">
            <v>Honorarios de profesional especialista; apoyo anestesico (cuando se requiere); salas dotadas para tal fin; dotación de materiales, insumo y medicamentos propios para la actividad</v>
          </cell>
          <cell r="F1230" t="str">
            <v>X</v>
          </cell>
          <cell r="G1230" t="e">
            <v>#N/A</v>
          </cell>
        </row>
        <row r="1231">
          <cell r="B1231">
            <v>810646</v>
          </cell>
          <cell r="C1231" t="str">
            <v>ARTRODESIS INTERCORPORAL LUMBOSACRA MAS DE UNA VERTEBRA TECNICA ANTERIOR O LATERAL VIA PERCUTANEA</v>
          </cell>
          <cell r="D1231" t="str">
            <v>Honorarios de profesional especialista; apoyo anestesico (cuando se requiere); salas dotadas para tal fin; dotación de materiales, insumo y medicamentos propios para la actividad</v>
          </cell>
          <cell r="F1231" t="str">
            <v>X</v>
          </cell>
          <cell r="G1231" t="e">
            <v>#N/A</v>
          </cell>
        </row>
        <row r="1232">
          <cell r="B1232">
            <v>810647</v>
          </cell>
          <cell r="C1232" t="str">
            <v>ARTRODESIS INTERCORPORAL LUMBOSACRA MAS DE UNA VERTEBRA TECNICA ANTERIOR O LATERAL VIA ENDOSCOPICA</v>
          </cell>
          <cell r="D1232" t="str">
            <v>Honorarios de profesional especialista; apoyo anestesico (cuando se requiere); salas dotadas para tal fin; dotación de materiales, insumo y medicamentos propios para la actividad</v>
          </cell>
          <cell r="F1232" t="str">
            <v>X</v>
          </cell>
          <cell r="G1232" t="e">
            <v>#N/A</v>
          </cell>
        </row>
        <row r="1233">
          <cell r="B1233">
            <v>810648</v>
          </cell>
          <cell r="C1233" t="str">
            <v>LAMINOPLASTIA LUMBAR HASTA DOS SEGMENTOS VIA POSTERIOR</v>
          </cell>
          <cell r="D1233" t="str">
            <v>Honorarios de profesional especialista; apoyo anestesico (cuando se requiere); salas dotadas para tal fin; dotación de materiales, insumo y medicamentos propios para la actividad</v>
          </cell>
          <cell r="F1233" t="str">
            <v>X</v>
          </cell>
          <cell r="G1233" t="e">
            <v>#N/A</v>
          </cell>
        </row>
        <row r="1234">
          <cell r="B1234">
            <v>810649</v>
          </cell>
          <cell r="C1234" t="str">
            <v>LAMINOPLASTIA LUMBAR MAS DE DOS SEGMENTOS VIA POSTERIOR</v>
          </cell>
          <cell r="D1234" t="str">
            <v>Honorarios de profesional especialista; apoyo anestesico (cuando se requiere); salas dotadas para tal fin; dotación de materiales, insumo y medicamentos propios para la actividad</v>
          </cell>
          <cell r="F1234" t="str">
            <v>X</v>
          </cell>
          <cell r="G1234" t="e">
            <v>#N/A</v>
          </cell>
        </row>
        <row r="1235">
          <cell r="B1235">
            <v>810817</v>
          </cell>
          <cell r="C1235" t="str">
            <v>ARTRODESIS DE LA REGION LUMBAR TECNICA POSTERIOR DE UNA A TRES VERTEBRAS SIN INSTRUMENTACION VIA ABIERTA</v>
          </cell>
          <cell r="D1235" t="str">
            <v>Honorarios de profesional especialista; apoyo anestesico (cuando se requiere); salas dotadas para tal fin; dotación de materiales, insumo y medicamentos propios para la actividad</v>
          </cell>
          <cell r="F1235" t="str">
            <v>X</v>
          </cell>
          <cell r="G1235" t="e">
            <v>#N/A</v>
          </cell>
        </row>
        <row r="1236">
          <cell r="B1236">
            <v>810818</v>
          </cell>
          <cell r="C1236" t="str">
            <v>ARTRODESIS DE LA REGION LUMBAR TECNICA POSTERIOR DE UNA A TRES VERTEBRAS SIN INSTRUMENTACION VIA PERCUTANEA</v>
          </cell>
          <cell r="D1236" t="str">
            <v>Honorarios de profesional especialista; apoyo anestesico (cuando se requiere); salas dotadas para tal fin; dotación de materiales, insumo y medicamentos propios para la actividad</v>
          </cell>
          <cell r="F1236" t="str">
            <v>X</v>
          </cell>
          <cell r="G1236" t="e">
            <v>#N/A</v>
          </cell>
        </row>
        <row r="1237">
          <cell r="B1237">
            <v>810819</v>
          </cell>
          <cell r="C1237" t="str">
            <v>ARTRODESIS DE LA REGION LUMBAR TECNICA POSTERIOR MAS DE TRES VERTEBRAS SIN INSTRUMENTACION VIA ABIERTA</v>
          </cell>
          <cell r="D1237" t="str">
            <v>Honorarios de profesional especialista; apoyo anestesico (cuando se requiere); salas dotadas para tal fin; dotación de materiales, insumo y medicamentos propios para la actividad</v>
          </cell>
          <cell r="F1237" t="str">
            <v>X</v>
          </cell>
          <cell r="G1237" t="e">
            <v>#N/A</v>
          </cell>
        </row>
        <row r="1238">
          <cell r="B1238">
            <v>810820</v>
          </cell>
          <cell r="C1238" t="str">
            <v>ARTRODESIS DE LA REGION LUMBAR TECNICA POSTERIOR MAS DE TRES VERTEBRAS SIN INSTRUMENTACION VIA PERCUTANEA</v>
          </cell>
          <cell r="D1238" t="str">
            <v>Honorarios de profesional especialista; apoyo anestesico (cuando se requiere); salas dotadas para tal fin; dotación de materiales, insumo y medicamentos propios para la actividad</v>
          </cell>
          <cell r="F1238" t="str">
            <v>X</v>
          </cell>
          <cell r="G1238" t="e">
            <v>#N/A</v>
          </cell>
        </row>
        <row r="1239">
          <cell r="B1239">
            <v>810821</v>
          </cell>
          <cell r="C1239" t="str">
            <v>ARTRODESIS DE LA REGION LUMBAR TECNICA POSTERIOR DE UNA A TRES VERTEBRAS CON INSTRUMENTACION VIA ABIERTA</v>
          </cell>
          <cell r="D1239" t="str">
            <v>Honorarios de profesional especialista; apoyo anestesico (cuando se requiere); salas dotadas para tal fin; dotación de materiales, insumo y medicamentos propios para la actividad</v>
          </cell>
          <cell r="F1239" t="e">
            <v>#N/A</v>
          </cell>
          <cell r="G1239" t="e">
            <v>#N/A</v>
          </cell>
        </row>
        <row r="1240">
          <cell r="B1240">
            <v>810822</v>
          </cell>
          <cell r="C1240" t="str">
            <v>ARTRODESIS DE LA REGION LUMBAR TECNICA POSTERIOR DE UNA A TRES VERTEBRAS CON INSTRUMENTACION VIA PERCUTANEA</v>
          </cell>
          <cell r="D1240" t="str">
            <v>Honorarios de profesional especialista; apoyo anestesico (cuando se requiere); salas dotadas para tal fin; dotación de materiales, insumo y medicamentos propios para la actividad</v>
          </cell>
          <cell r="F1240" t="str">
            <v>X</v>
          </cell>
          <cell r="G1240" t="e">
            <v>#N/A</v>
          </cell>
        </row>
        <row r="1241">
          <cell r="B1241">
            <v>810823</v>
          </cell>
          <cell r="C1241" t="str">
            <v>ARTRODESIS DE LA REGION LUMBAR TECNICA POSTERIOR MAS DE TRES VERTEBRAS CON INSTRUMENTACION VIA ABIERTA</v>
          </cell>
          <cell r="D1241" t="str">
            <v>Honorarios de profesional especialista; apoyo anestesico (cuando se requiere); salas dotadas para tal fin; dotación de materiales, insumo y medicamentos propios para la actividad</v>
          </cell>
          <cell r="F1241" t="str">
            <v>X</v>
          </cell>
          <cell r="G1241" t="e">
            <v>#N/A</v>
          </cell>
        </row>
        <row r="1242">
          <cell r="B1242">
            <v>810824</v>
          </cell>
          <cell r="C1242" t="str">
            <v>ARTRODESIS DE LA REGION LUMBAR TECNICA POSTERIOR MAS DE TRES VERTEBRAS CON INSTRUMENTACION VIA PERCUTANEA</v>
          </cell>
          <cell r="D1242" t="str">
            <v>Honorarios de profesional especialista; apoyo anestesico (cuando se requiere); salas dotadas para tal fin; dotación de materiales, insumo y medicamentos propios para la actividad</v>
          </cell>
          <cell r="F1242" t="str">
            <v>X</v>
          </cell>
          <cell r="G1242" t="e">
            <v>#N/A</v>
          </cell>
        </row>
        <row r="1243">
          <cell r="B1243">
            <v>810825</v>
          </cell>
          <cell r="C1243" t="str">
            <v>ARTRODESIS DE LA UNION LUMBOSACRA TECNICA POSTERIOR SIN INSTRUMENTACION VIA ABIERTA</v>
          </cell>
          <cell r="D1243" t="str">
            <v>Honorarios de profesional especialista; apoyo anestesico (cuando se requiere); salas dotadas para tal fin; dotación de materiales, insumo y medicamentos propios para la actividad</v>
          </cell>
          <cell r="F1243" t="str">
            <v>X</v>
          </cell>
          <cell r="G1243" t="e">
            <v>#N/A</v>
          </cell>
        </row>
        <row r="1244">
          <cell r="B1244">
            <v>810826</v>
          </cell>
          <cell r="C1244" t="str">
            <v>ARTRODESIS DE LA UNION LUMBOSACRA TECNICA POSTERIOR SIN INSTRUMENTACION VIA PERCUTANEA</v>
          </cell>
          <cell r="D1244" t="str">
            <v>Honorarios de profesional especialista; apoyo anestesico (cuando se requiere); salas dotadas para tal fin; dotación de materiales, insumo y medicamentos propios para la actividad</v>
          </cell>
          <cell r="F1244" t="str">
            <v>X</v>
          </cell>
          <cell r="G1244" t="e">
            <v>#N/A</v>
          </cell>
        </row>
        <row r="1245">
          <cell r="B1245">
            <v>810827</v>
          </cell>
          <cell r="C1245" t="str">
            <v>ARTRODESIS DE LA UNION LUMBOSACRA TECNICA POSTERIOR CON INSTRUMENTACION VIA ABIERTA</v>
          </cell>
          <cell r="D1245" t="str">
            <v>Honorarios de profesional especialista; apoyo anestesico (cuando se requiere); salas dotadas para tal fin; dotación de materiales, insumo y medicamentos propios para la actividad</v>
          </cell>
          <cell r="F1245" t="str">
            <v>X</v>
          </cell>
          <cell r="G1245" t="e">
            <v>#N/A</v>
          </cell>
        </row>
        <row r="1246">
          <cell r="B1246">
            <v>810828</v>
          </cell>
          <cell r="C1246" t="str">
            <v>ARTRODESIS DE LA UNION LUMBOSACRA TECNICA POSTERIOR CON INSTRUMENTACION VIA PERCUTANEA</v>
          </cell>
          <cell r="D1246" t="str">
            <v>Honorarios de profesional especialista; apoyo anestesico (cuando se requiere); salas dotadas para tal fin; dotación de materiales, insumo y medicamentos propios para la actividad</v>
          </cell>
          <cell r="F1246" t="str">
            <v>X</v>
          </cell>
          <cell r="G1246" t="e">
            <v>#N/A</v>
          </cell>
        </row>
        <row r="1247">
          <cell r="B1247">
            <v>810829</v>
          </cell>
          <cell r="C1247" t="str">
            <v>ARTRODESIS DE LA UNION LUMBOPELVICA TECNICA POSTERIOR SIN INSTRUMENTACION VIA ABIERTA</v>
          </cell>
          <cell r="D1247" t="str">
            <v>Honorarios de profesional especialista; apoyo anestesico (cuando se requiere); salas dotadas para tal fin; dotación de materiales, insumo y medicamentos propios para la actividad</v>
          </cell>
          <cell r="F1247" t="str">
            <v>X</v>
          </cell>
          <cell r="G1247" t="e">
            <v>#N/A</v>
          </cell>
        </row>
        <row r="1248">
          <cell r="B1248">
            <v>810830</v>
          </cell>
          <cell r="C1248" t="str">
            <v>ARTRODESIS DE LA UNION LUMBOPELVICA TECNICA POSTERIOR SIN INSTRUMENTACION VIA PERCUTANEA</v>
          </cell>
          <cell r="D1248" t="str">
            <v>Honorarios de profesional especialista; apoyo anestesico (cuando se requiere); salas dotadas para tal fin; dotación de materiales, insumo y medicamentos propios para la actividad</v>
          </cell>
          <cell r="F1248" t="str">
            <v>X</v>
          </cell>
          <cell r="G1248" t="e">
            <v>#N/A</v>
          </cell>
        </row>
        <row r="1249">
          <cell r="B1249">
            <v>810831</v>
          </cell>
          <cell r="C1249" t="str">
            <v>ARTRODESIS DE LA UNION LUMBOPELVICA TECNICA POSTERIOR CON INSTRUMENTACION VIA ABIERTA</v>
          </cell>
          <cell r="D1249" t="str">
            <v>Honorarios de profesional especialista; apoyo anestesico (cuando se requiere); salas dotadas para tal fin; dotación de materiales, insumo y medicamentos propios para la actividad</v>
          </cell>
          <cell r="F1249" t="str">
            <v>X</v>
          </cell>
          <cell r="G1249" t="e">
            <v>#N/A</v>
          </cell>
        </row>
        <row r="1250">
          <cell r="B1250">
            <v>810832</v>
          </cell>
          <cell r="C1250" t="str">
            <v>ARTRODESIS DE LA UNION LUMBOPELVICA TECNICA POSTERIOR CON INSTRUMENTACION VIA PERCUTANEA</v>
          </cell>
          <cell r="D1250" t="str">
            <v>Honorarios de profesional especialista; apoyo anestesico (cuando se requiere); salas dotadas para tal fin; dotación de materiales, insumo y medicamentos propios para la actividad</v>
          </cell>
          <cell r="F1250" t="str">
            <v>X</v>
          </cell>
          <cell r="G1250" t="e">
            <v>#N/A</v>
          </cell>
        </row>
        <row r="1251">
          <cell r="B1251">
            <v>810833</v>
          </cell>
          <cell r="C1251" t="str">
            <v>ARTRODESIS DE LA UNION LUMBOPELVICA TECNICA POSTERIOR CON INSTRUMENTACION INTERCRESTILIA</v>
          </cell>
          <cell r="D1251" t="str">
            <v>Honorarios de profesional especialista; apoyo anestesico (cuando se requiere); salas dotadas para tal fin; dotación de materiales, insumo y medicamentos propios para la actividad</v>
          </cell>
          <cell r="F1251" t="str">
            <v>X</v>
          </cell>
          <cell r="G1251" t="e">
            <v>#N/A</v>
          </cell>
        </row>
        <row r="1252">
          <cell r="B1252">
            <v>810834</v>
          </cell>
          <cell r="C1252" t="str">
            <v>ARTRODESIS DE LA UNION SACROILIACA TECNICA POSTERIOR SIN INSTRUMENTACION VIA ABIERTA</v>
          </cell>
          <cell r="D1252" t="str">
            <v>Honorarios de profesional especialista; apoyo anestesico (cuando se requiere); salas dotadas para tal fin; dotación de materiales, insumo y medicamentos propios para la actividad</v>
          </cell>
          <cell r="F1252" t="str">
            <v>X</v>
          </cell>
          <cell r="G1252" t="e">
            <v>#N/A</v>
          </cell>
        </row>
        <row r="1253">
          <cell r="B1253">
            <v>810835</v>
          </cell>
          <cell r="C1253" t="str">
            <v>ARTRODESIS DE LA UNION SACROILIACA TECNICA POSTERIOR SIN INSTRUMENTACION VIA PERCUTANEA</v>
          </cell>
          <cell r="D1253" t="str">
            <v>Honorarios de profesional especialista; apoyo anestesico (cuando se requiere); salas dotadas para tal fin; dotación de materiales, insumo y medicamentos propios para la actividad</v>
          </cell>
          <cell r="F1253" t="str">
            <v>X</v>
          </cell>
          <cell r="G1253" t="e">
            <v>#N/A</v>
          </cell>
        </row>
        <row r="1254">
          <cell r="B1254">
            <v>810836</v>
          </cell>
          <cell r="C1254" t="str">
            <v>ARTRODESIS DE LA UNION SACROILIACA TECNICA POSTERIOR CON INSTRUMENTACION VIA ABIERTA</v>
          </cell>
          <cell r="D1254" t="str">
            <v>Honorarios de profesional especialista; apoyo anestesico (cuando se requiere); salas dotadas para tal fin; dotación de materiales, insumo y medicamentos propios para la actividad</v>
          </cell>
          <cell r="F1254" t="str">
            <v>X</v>
          </cell>
          <cell r="G1254" t="e">
            <v>#N/A</v>
          </cell>
        </row>
        <row r="1255">
          <cell r="B1255">
            <v>810837</v>
          </cell>
          <cell r="C1255" t="str">
            <v>ARTRODESIS DE LA UNION SACROILIACA TECNICA POSTERIOR CON INSTRUMENTACION VIA PERCUTANEA</v>
          </cell>
          <cell r="D1255" t="str">
            <v>Honorarios de profesional especialista; apoyo anestesico (cuando se requiere); salas dotadas para tal fin; dotación de materiales, insumo y medicamentos propios para la actividad</v>
          </cell>
          <cell r="F1255" t="str">
            <v>X</v>
          </cell>
          <cell r="G1255" t="e">
            <v>#N/A</v>
          </cell>
        </row>
        <row r="1256">
          <cell r="B1256">
            <v>810838</v>
          </cell>
          <cell r="C1256" t="str">
            <v>ARTRODESIS INTERSOMATICA POSTEROLATERAL O TRANSFORAMINAL HASTA DOS SEGMENTOS VIA ABIERTA</v>
          </cell>
          <cell r="D1256" t="str">
            <v>Honorarios de profesional especialista; apoyo anestesico (cuando se requiere); salas dotadas para tal fin; dotación de materiales, insumo y medicamentos propios para la actividad</v>
          </cell>
          <cell r="F1256" t="str">
            <v>X</v>
          </cell>
          <cell r="G1256" t="e">
            <v>#N/A</v>
          </cell>
        </row>
        <row r="1257">
          <cell r="B1257">
            <v>810839</v>
          </cell>
          <cell r="C1257" t="str">
            <v>ARTRODESIS INTERSOMATICA POSTEROLATERAL O TRANSFORAMINAL HASTA DOS SEGMENTOS VIA PERCUTANEA</v>
          </cell>
          <cell r="D1257" t="str">
            <v>Honorarios de profesional especialista; apoyo anestesico (cuando se requiere); salas dotadas para tal fin; dotación de materiales, insumo y medicamentos propios para la actividad</v>
          </cell>
          <cell r="F1257" t="str">
            <v>X</v>
          </cell>
          <cell r="G1257" t="e">
            <v>#N/A</v>
          </cell>
        </row>
        <row r="1258">
          <cell r="B1258">
            <v>810840</v>
          </cell>
          <cell r="C1258" t="str">
            <v>ARTRODESIS INTERSOMATICA POSTEROLATERAL O TRANSFORAMINAL HASTA DOS SEGMENTOS VIA ENDOSCOPICA</v>
          </cell>
          <cell r="D1258" t="str">
            <v>Honorarios de profesional especialista; apoyo anestesico (cuando se requiere); salas dotadas para tal fin; dotación de materiales, insumo y medicamentos propios para la actividad</v>
          </cell>
          <cell r="F1258" t="str">
            <v>X</v>
          </cell>
          <cell r="G1258" t="e">
            <v>#N/A</v>
          </cell>
        </row>
        <row r="1259">
          <cell r="B1259">
            <v>810841</v>
          </cell>
          <cell r="C1259" t="str">
            <v>ARTRODESIS INTERSOMATICA POSTEROLATERAL O TRANSFORAMINAL MAS DE DOS SEGMENTOS VIA ABIERTA</v>
          </cell>
          <cell r="D1259" t="str">
            <v>Honorarios de profesional especialista; apoyo anestesico (cuando se requiere); salas dotadas para tal fin; dotación de materiales, insumo y medicamentos propios para la actividad</v>
          </cell>
          <cell r="F1259" t="str">
            <v>X</v>
          </cell>
          <cell r="G1259" t="e">
            <v>#N/A</v>
          </cell>
        </row>
        <row r="1260">
          <cell r="B1260">
            <v>810842</v>
          </cell>
          <cell r="C1260" t="str">
            <v>ARTRODESIS INTERSOMATICA POSTEROLATERAL O TRANSFORAMINAL MAS DE DOS SEGMENTOS VIA PERCUTANEA</v>
          </cell>
          <cell r="D1260" t="str">
            <v>Honorarios de profesional especialista; apoyo anestesico (cuando se requiere); salas dotadas para tal fin; dotación de materiales, insumo y medicamentos propios para la actividad</v>
          </cell>
          <cell r="F1260" t="str">
            <v>X</v>
          </cell>
          <cell r="G1260" t="e">
            <v>#N/A</v>
          </cell>
        </row>
        <row r="1261">
          <cell r="B1261">
            <v>810843</v>
          </cell>
          <cell r="C1261" t="str">
            <v>ARTRODESIS INTERSOMATICA POSTEROLATERAL O TRANSFORAMINAL MAS DE DOS SEGMENTOS VIA ENDOSCOPICA</v>
          </cell>
          <cell r="D1261" t="str">
            <v>Honorarios de profesional especialista; apoyo anestesico (cuando se requiere); salas dotadas para tal fin; dotación de materiales, insumo y medicamentos propios para la actividad</v>
          </cell>
          <cell r="F1261" t="str">
            <v>X</v>
          </cell>
          <cell r="G1261" t="e">
            <v>#N/A</v>
          </cell>
        </row>
        <row r="1262">
          <cell r="B1262">
            <v>810844</v>
          </cell>
          <cell r="C1262" t="str">
            <v>ARTRODESIS INTERSOMATICA TRANSACRA POSTERIOR VIA ABIERTA</v>
          </cell>
          <cell r="D1262" t="str">
            <v>Honorarios de profesional especialista; apoyo anestesico (cuando se requiere); salas dotadas para tal fin; dotación de materiales, insumo y medicamentos propios para la actividad</v>
          </cell>
          <cell r="F1262" t="str">
            <v>X</v>
          </cell>
          <cell r="G1262" t="e">
            <v>#N/A</v>
          </cell>
        </row>
        <row r="1263">
          <cell r="B1263">
            <v>810845</v>
          </cell>
          <cell r="C1263" t="str">
            <v>ARTRODESIS INTERSOMATICA TRANSACRA POSTERIOR VIA PERCUTANEA</v>
          </cell>
          <cell r="D1263" t="str">
            <v>Honorarios de profesional especialista; apoyo anestesico (cuando se requiere); salas dotadas para tal fin; dotación de materiales, insumo y medicamentos propios para la actividad</v>
          </cell>
          <cell r="F1263" t="str">
            <v>X</v>
          </cell>
          <cell r="G1263" t="e">
            <v>#N/A</v>
          </cell>
        </row>
        <row r="1264">
          <cell r="B1264">
            <v>810846</v>
          </cell>
          <cell r="C1264" t="str">
            <v>ARTRODESIS INTERSOMATICA INTERESPINOSA POSTERIOR VIA ABIERTA</v>
          </cell>
          <cell r="D1264" t="str">
            <v>Honorarios de profesional especialista; apoyo anestesico (cuando se requiere); salas dotadas para tal fin; dotación de materiales, insumo y medicamentos propios para la actividad</v>
          </cell>
          <cell r="F1264" t="str">
            <v>X</v>
          </cell>
          <cell r="G1264" t="e">
            <v>#N/A</v>
          </cell>
        </row>
        <row r="1265">
          <cell r="B1265">
            <v>810847</v>
          </cell>
          <cell r="C1265" t="str">
            <v>ARTRODESIS INTERSOMATICA INTERESPINOSA POSTERIOR VIA PERCUTANEA</v>
          </cell>
          <cell r="D1265" t="str">
            <v>Honorarios de profesional especialista; apoyo anestesico (cuando se requiere); salas dotadas para tal fin; dotación de materiales, insumo y medicamentos propios para la actividad</v>
          </cell>
          <cell r="F1265" t="str">
            <v>X</v>
          </cell>
          <cell r="G1265" t="e">
            <v>#N/A</v>
          </cell>
        </row>
        <row r="1266">
          <cell r="B1266">
            <v>810848</v>
          </cell>
          <cell r="C1266" t="str">
            <v>ARTRODESIS INTERSOMATICA INTERESPINOSA POSTERIOR VIA ENDOSCOPICA</v>
          </cell>
          <cell r="D1266" t="str">
            <v>Honorarios de profesional especialista; apoyo anestesico (cuando se requiere); salas dotadas para tal fin; dotación de materiales, insumo y medicamentos propios para la actividad</v>
          </cell>
          <cell r="F1266" t="str">
            <v>X</v>
          </cell>
          <cell r="G1266" t="e">
            <v>#N/A</v>
          </cell>
        </row>
        <row r="1267">
          <cell r="B1267">
            <v>810849</v>
          </cell>
          <cell r="C1267" t="str">
            <v>ARTRODESIS INTERCORPORAL LUMBOSACRA VIA POSTEROLATERAL DE UNA VERTEBRA</v>
          </cell>
          <cell r="D1267" t="str">
            <v>Honorarios de profesional especialista; apoyo anestesico (cuando se requiere); salas dotadas para tal fin; dotación de materiales, insumo y medicamentos propios para la actividad</v>
          </cell>
          <cell r="F1267" t="str">
            <v>X</v>
          </cell>
          <cell r="G1267" t="e">
            <v>#N/A</v>
          </cell>
        </row>
        <row r="1268">
          <cell r="B1268">
            <v>810850</v>
          </cell>
          <cell r="C1268" t="str">
            <v>ARTRODESIS INTERCORPORAL LUMBOSACRA VIA POSTEROLATERAL MAS DE UNA VERTEBRA</v>
          </cell>
          <cell r="D1268" t="str">
            <v>Honorarios de profesional especialista; apoyo anestesico (cuando se requiere); salas dotadas para tal fin; dotación de materiales, insumo y medicamentos propios para la actividad</v>
          </cell>
          <cell r="F1268" t="str">
            <v>X</v>
          </cell>
          <cell r="G1268" t="e">
            <v>#N/A</v>
          </cell>
        </row>
        <row r="1269">
          <cell r="B1269">
            <v>810851</v>
          </cell>
          <cell r="C1269" t="str">
            <v>ARTRODESIS INTERFACETARIA POSTERIOR VIA ABIERTA</v>
          </cell>
          <cell r="D1269" t="str">
            <v>Honorarios de profesional especialista; apoyo anestesico (cuando se requiere); salas dotadas para tal fin; dotación de materiales, insumo y medicamentos propios para la actividad</v>
          </cell>
          <cell r="F1269" t="str">
            <v>X</v>
          </cell>
          <cell r="G1269" t="e">
            <v>#N/A</v>
          </cell>
        </row>
        <row r="1270">
          <cell r="B1270">
            <v>810852</v>
          </cell>
          <cell r="C1270" t="str">
            <v>ARTRODESIS INTERFACETARIA POSTERIOR VIA PERCUTANEA</v>
          </cell>
          <cell r="D1270" t="str">
            <v>Honorarios del especialista</v>
          </cell>
          <cell r="F1270" t="str">
            <v>X</v>
          </cell>
          <cell r="G1270" t="e">
            <v>#N/A</v>
          </cell>
        </row>
        <row r="1271">
          <cell r="B1271">
            <v>810853</v>
          </cell>
          <cell r="C1271" t="str">
            <v>ARTRODESIS INTERFACETARIA POSTERIOR VIA ENDOSCOPICA</v>
          </cell>
          <cell r="D1271" t="str">
            <v>Honorarios del especialista</v>
          </cell>
          <cell r="F1271" t="str">
            <v>X</v>
          </cell>
          <cell r="G1271" t="e">
            <v>#N/A</v>
          </cell>
        </row>
        <row r="1272">
          <cell r="B1272">
            <v>810854</v>
          </cell>
          <cell r="C1272" t="str">
            <v>MANIOBRAS DE MANIPULACION (DESROTACION, TRASLACION, ENTRE OTRAS) DE IMPLANTE VERTEBRAL PARA ALINEACION DE COLUMNA</v>
          </cell>
          <cell r="D1272" t="str">
            <v>Honorarios del especialista</v>
          </cell>
          <cell r="F1272" t="str">
            <v>X</v>
          </cell>
          <cell r="G1272" t="e">
            <v>#N/A</v>
          </cell>
        </row>
        <row r="1273">
          <cell r="B1273">
            <v>810901</v>
          </cell>
          <cell r="C1273" t="str">
            <v>REFUSION DE COLUMNA OCCIPITOCERVICAL ANTERIOR O LATERAL</v>
          </cell>
          <cell r="D1273" t="str">
            <v>Honorarios del especialista</v>
          </cell>
          <cell r="F1273" t="str">
            <v>X</v>
          </cell>
          <cell r="G1273" t="e">
            <v>#N/A</v>
          </cell>
        </row>
        <row r="1274">
          <cell r="B1274">
            <v>810902</v>
          </cell>
          <cell r="C1274" t="str">
            <v>REFUSION DE COLUMNA OCCIPITOCERVICAL POSTERIOR</v>
          </cell>
          <cell r="D1274" t="str">
            <v>Honorarios del especialista</v>
          </cell>
          <cell r="F1274" t="str">
            <v>X</v>
          </cell>
          <cell r="G1274" t="e">
            <v>#N/A</v>
          </cell>
        </row>
        <row r="1275">
          <cell r="B1275">
            <v>810903</v>
          </cell>
          <cell r="C1275" t="str">
            <v>REFUSION DE COLUMNA CERVICAL ANTERIOR O LATERAL</v>
          </cell>
          <cell r="D1275" t="str">
            <v>Honorarios del especialista</v>
          </cell>
          <cell r="F1275" t="str">
            <v>X</v>
          </cell>
          <cell r="G1275" t="e">
            <v>#N/A</v>
          </cell>
        </row>
        <row r="1276">
          <cell r="B1276">
            <v>810904</v>
          </cell>
          <cell r="C1276" t="str">
            <v>REFUSION DE COLUMNA CERVICAL POSTERIOR</v>
          </cell>
          <cell r="D1276" t="str">
            <v>Honorarios del especialista</v>
          </cell>
          <cell r="F1276" t="str">
            <v>X</v>
          </cell>
          <cell r="G1276" t="e">
            <v>#N/A</v>
          </cell>
        </row>
        <row r="1277">
          <cell r="B1277">
            <v>810905</v>
          </cell>
          <cell r="C1277" t="str">
            <v>REFUSION DE COLUMNA CERVICOTORACICA ANTERIOR O LATERAL</v>
          </cell>
          <cell r="D1277" t="str">
            <v>Honorarios del especialista</v>
          </cell>
          <cell r="F1277" t="str">
            <v>X</v>
          </cell>
          <cell r="G1277" t="e">
            <v>#N/A</v>
          </cell>
        </row>
        <row r="1278">
          <cell r="B1278">
            <v>810906</v>
          </cell>
          <cell r="C1278" t="str">
            <v>REFUSION DE COLUMNA CERVICOTORACICA POSTERIOR</v>
          </cell>
          <cell r="D1278" t="str">
            <v>Honorarios de profesional especialista; apoyo anestesico (cuando se requiere); salas dotadas para tal fin; dotación de materiales, insumo y medicamentos propios para la actividad</v>
          </cell>
          <cell r="F1278" t="str">
            <v>X</v>
          </cell>
          <cell r="G1278" t="e">
            <v>#N/A</v>
          </cell>
        </row>
        <row r="1279">
          <cell r="B1279">
            <v>810907</v>
          </cell>
          <cell r="C1279" t="str">
            <v>REFUSION DE COLUMNA TORACICA ANTERIOR O LATERAL</v>
          </cell>
          <cell r="D1279" t="str">
            <v>Honorarios de profesional especialista; apoyo anestesico (cuando se requiere); salas dotadas para tal fin; dotación de materiales, insumo y medicamentos propios para la actividad</v>
          </cell>
          <cell r="F1279" t="str">
            <v>X</v>
          </cell>
          <cell r="G1279" t="e">
            <v>#N/A</v>
          </cell>
        </row>
        <row r="1280">
          <cell r="B1280">
            <v>810908</v>
          </cell>
          <cell r="C1280" t="str">
            <v>REFUSION DE COLUMNA TORACICA POSTERIOR</v>
          </cell>
          <cell r="D1280" t="str">
            <v>Honorarios de profesional especialista; apoyo anestesico (cuando se requiere); salas dotadas para tal fin; dotación de materiales, insumo y medicamentos propios para la actividad</v>
          </cell>
          <cell r="F1280" t="str">
            <v>X</v>
          </cell>
          <cell r="G1280" t="e">
            <v>#N/A</v>
          </cell>
        </row>
        <row r="1281">
          <cell r="B1281">
            <v>810909</v>
          </cell>
          <cell r="C1281" t="str">
            <v>REFUSION DE COLUMNA TORACOLUMBAR ANTERIOR O LATERAL</v>
          </cell>
          <cell r="D1281" t="str">
            <v>Honorarios de profesional especialista; apoyo anestesico (cuando se requiere); salas dotadas para tal fin; dotación de materiales, insumo y medicamentos propios para la actividad</v>
          </cell>
          <cell r="F1281" t="str">
            <v>X</v>
          </cell>
          <cell r="G1281" t="e">
            <v>#N/A</v>
          </cell>
        </row>
        <row r="1282">
          <cell r="B1282">
            <v>810910</v>
          </cell>
          <cell r="C1282" t="str">
            <v>REFUSION DE COLUMNA TORACOLUMBAR POSTERIOR</v>
          </cell>
          <cell r="D1282" t="str">
            <v>Honorarios de profesional especialista; apoyo anestesico (cuando se requiere); salas dotadas para tal fin; dotación de materiales, insumo y medicamentos propios para la actividad</v>
          </cell>
          <cell r="F1282" t="str">
            <v>X</v>
          </cell>
          <cell r="G1282" t="e">
            <v>#N/A</v>
          </cell>
        </row>
        <row r="1283">
          <cell r="B1283">
            <v>810915</v>
          </cell>
          <cell r="C1283" t="str">
            <v>REFUSION DE COLUMNA LUMBOSACRA ANTERIOR O LATERAL</v>
          </cell>
          <cell r="D1283" t="str">
            <v>Honorarios de profesional especialista; apoyo anestesico (cuando se requiere); salas dotadas para tal fin; dotación de materiales, insumo y medicamentos propios para la actividad</v>
          </cell>
          <cell r="F1283" t="str">
            <v>X</v>
          </cell>
          <cell r="G1283" t="e">
            <v>#N/A</v>
          </cell>
        </row>
        <row r="1284">
          <cell r="B1284">
            <v>810916</v>
          </cell>
          <cell r="C1284" t="str">
            <v>REFUSION DE COLUMNA LUMBOSACRA POSTERIOR</v>
          </cell>
          <cell r="D1284" t="str">
            <v>Honorarios de profesional especialista; apoyo anestesico (cuando se requiere); salas dotadas para tal fin; dotación de materiales, insumo y medicamentos propios para la actividad</v>
          </cell>
          <cell r="F1284" t="str">
            <v>X</v>
          </cell>
          <cell r="G1284" t="e">
            <v>#N/A</v>
          </cell>
        </row>
        <row r="1285">
          <cell r="B1285">
            <v>810917</v>
          </cell>
          <cell r="C1285" t="str">
            <v>REFUSION DE COLUMNA LUMBOPELVICA ANTERIOR O LATERAL</v>
          </cell>
          <cell r="D1285" t="str">
            <v>Honorarios de profesional especialista; apoyo anestesico (cuando se requiere); salas dotadas para tal fin; dotación de materiales, insumo y medicamentos propios para la actividad</v>
          </cell>
          <cell r="F1285" t="str">
            <v>X</v>
          </cell>
          <cell r="G1285" t="e">
            <v>#N/A</v>
          </cell>
        </row>
        <row r="1286">
          <cell r="B1286">
            <v>810918</v>
          </cell>
          <cell r="C1286" t="str">
            <v>REFUSION DE COLUMNA LUMBOPELVICA POSTERIOR</v>
          </cell>
          <cell r="D1286" t="str">
            <v>Honorarios de profesional especialista; apoyo anestesico (cuando se requiere); salas dotadas para tal fin; dotación de materiales, insumo y medicamentos propios para la actividad</v>
          </cell>
          <cell r="F1286" t="str">
            <v>X</v>
          </cell>
          <cell r="G1286" t="e">
            <v>#N/A</v>
          </cell>
        </row>
        <row r="1287">
          <cell r="B1287">
            <v>811101</v>
          </cell>
          <cell r="C1287" t="str">
            <v>ARTRODESIS TIBIO-TALAR VIA ABIERTA</v>
          </cell>
          <cell r="D1287" t="str">
            <v>Honorarios de profesional especialista; apoyo anestesico (cuando se requiere); salas dotadas para tal fin; dotación de materiales, insumo y medicamentos propios para la actividad</v>
          </cell>
          <cell r="E1287" t="str">
            <v>X</v>
          </cell>
          <cell r="G1287">
            <v>4314750</v>
          </cell>
        </row>
        <row r="1288">
          <cell r="B1288">
            <v>811102</v>
          </cell>
          <cell r="C1288" t="str">
            <v>ARTRODESIS TIBIO-TALAR VIA ARTROSCOPICA</v>
          </cell>
          <cell r="D1288" t="str">
            <v>Honorarios de profesional especialista; apoyo anestesico (cuando se requiere); salas dotadas para tal fin; dotación de materiales, insumo y medicamentos propios para la actividad</v>
          </cell>
          <cell r="E1288" t="str">
            <v>X</v>
          </cell>
          <cell r="G1288">
            <v>2815750</v>
          </cell>
        </row>
        <row r="1289">
          <cell r="B1289">
            <v>811103</v>
          </cell>
          <cell r="C1289" t="str">
            <v>REVISION DE ARTRODESIS TIBIO-TALAR VIA ABIERTA</v>
          </cell>
          <cell r="D1289" t="str">
            <v>Honorarios de profesional especialista; apoyo anestesico (cuando se requiere); salas dotadas para tal fin; dotación de materiales, insumo y medicamentos propios para la actividad</v>
          </cell>
          <cell r="E1289" t="str">
            <v>X</v>
          </cell>
          <cell r="G1289">
            <v>4314750</v>
          </cell>
        </row>
        <row r="1290">
          <cell r="B1290">
            <v>811104</v>
          </cell>
          <cell r="C1290" t="str">
            <v>REVISION DE ARTRODESIS TIBIO-TALAR VIA ARTROSCOPICA</v>
          </cell>
          <cell r="D1290" t="str">
            <v>Honorarios de profesional especialista; apoyo anestesico (cuando se requiere); salas dotadas para tal fin; dotación de materiales, insumo y medicamentos propios para la actividad</v>
          </cell>
          <cell r="E1290" t="str">
            <v>X</v>
          </cell>
          <cell r="G1290">
            <v>5942375</v>
          </cell>
        </row>
        <row r="1291">
          <cell r="B1291">
            <v>811202</v>
          </cell>
          <cell r="C1291" t="str">
            <v>ARTRODESIS SUBTALAR VIA ABIERTA</v>
          </cell>
          <cell r="D1291" t="str">
            <v>Honorarios de profesional especialista; apoyo anestesico (cuando se requiere); salas dotadas para tal fin; dotación de materiales, insumo y medicamentos propios para la actividad</v>
          </cell>
          <cell r="E1291" t="str">
            <v>X</v>
          </cell>
          <cell r="G1291">
            <v>4605250</v>
          </cell>
        </row>
        <row r="1292">
          <cell r="B1292">
            <v>811203</v>
          </cell>
          <cell r="C1292" t="str">
            <v>ARTRODESIS SUBTALAR VIA ARTROSCOPICA</v>
          </cell>
          <cell r="D1292" t="str">
            <v>Honorarios del especialista</v>
          </cell>
          <cell r="E1292" t="str">
            <v>X</v>
          </cell>
          <cell r="G1292">
            <v>5942375</v>
          </cell>
        </row>
        <row r="1293">
          <cell r="B1293">
            <v>811204</v>
          </cell>
          <cell r="C1293" t="str">
            <v>ARTRODESIS SUBTALAR DISTRACTORA CON INJERTO ESTRUCTURAL VIA ABIERTA</v>
          </cell>
          <cell r="E1293" t="str">
            <v>X</v>
          </cell>
          <cell r="G1293">
            <v>4605250</v>
          </cell>
        </row>
        <row r="1294">
          <cell r="B1294">
            <v>811205</v>
          </cell>
          <cell r="C1294" t="str">
            <v>ARTRODESIS CALCANEOCUBOIDEA VIA ABIERTA</v>
          </cell>
          <cell r="E1294" t="str">
            <v>X</v>
          </cell>
          <cell r="G1294">
            <v>4605250</v>
          </cell>
        </row>
        <row r="1295">
          <cell r="B1295">
            <v>811206</v>
          </cell>
          <cell r="C1295" t="str">
            <v>ARTRODESIS CALCANEOCUBOIDEA VIA ARTROSCOPICA</v>
          </cell>
          <cell r="E1295" t="str">
            <v>X</v>
          </cell>
          <cell r="G1295">
            <v>5942375</v>
          </cell>
        </row>
        <row r="1296">
          <cell r="B1296">
            <v>811207</v>
          </cell>
          <cell r="C1296" t="str">
            <v>ARTRODESIS TALONAVICULAR VIA ABIERTA</v>
          </cell>
          <cell r="E1296" t="str">
            <v>X</v>
          </cell>
          <cell r="G1296">
            <v>4605250</v>
          </cell>
        </row>
        <row r="1297">
          <cell r="B1297">
            <v>811208</v>
          </cell>
          <cell r="C1297" t="str">
            <v>ARTRODESIS TALONAVICULAR VIA ARTROSCOPICA</v>
          </cell>
          <cell r="E1297" t="str">
            <v>X</v>
          </cell>
          <cell r="G1297">
            <v>5942375</v>
          </cell>
        </row>
        <row r="1298">
          <cell r="B1298">
            <v>811209</v>
          </cell>
          <cell r="C1298" t="str">
            <v>ARTRODESIS TARSOMETATARSAL (CADA COLUMNA) VIA ABIERTA</v>
          </cell>
          <cell r="E1298" t="str">
            <v>X</v>
          </cell>
          <cell r="G1298">
            <v>4605250</v>
          </cell>
        </row>
        <row r="1299">
          <cell r="B1299">
            <v>811210</v>
          </cell>
          <cell r="C1299" t="str">
            <v>ARTRODESIS METATARSOFALANGICA (CADA UNA) VIA ABIERTA</v>
          </cell>
          <cell r="E1299" t="str">
            <v>X</v>
          </cell>
          <cell r="G1299">
            <v>4605250</v>
          </cell>
        </row>
        <row r="1300">
          <cell r="B1300">
            <v>811211</v>
          </cell>
          <cell r="C1300" t="str">
            <v>ARTRODESIS METATARSOFALANGICA (CADA UNA) VIA ARTROSCOPICA</v>
          </cell>
          <cell r="E1300" t="str">
            <v>X</v>
          </cell>
          <cell r="G1300">
            <v>5942375</v>
          </cell>
        </row>
        <row r="1301">
          <cell r="B1301">
            <v>811212</v>
          </cell>
          <cell r="C1301" t="str">
            <v>ARTRODESIS INTERFALANGICA DE DEDO DEL PIE (CADA UNO) VIA ABIERTA</v>
          </cell>
          <cell r="E1301" t="str">
            <v>X</v>
          </cell>
          <cell r="G1301">
            <v>4605250</v>
          </cell>
        </row>
        <row r="1302">
          <cell r="B1302">
            <v>811213</v>
          </cell>
          <cell r="C1302" t="str">
            <v>REVISION DE ARTRODESIS DE MEDIOPIE O RETROPIE (CADA UNA) VIA ABIERTA</v>
          </cell>
          <cell r="E1302" t="str">
            <v>X</v>
          </cell>
          <cell r="G1302">
            <v>4605250</v>
          </cell>
        </row>
        <row r="1303">
          <cell r="B1303">
            <v>811214</v>
          </cell>
          <cell r="C1303" t="str">
            <v>REVISION DE ARTRODESIS DE MEDIOPIE O RETROPIE (CADA UNA) VIA ARTROSCOPICA</v>
          </cell>
          <cell r="D1303" t="str">
            <v>Honorarios de profesional especialista; apoyo anestesico (cuando se requiere); salas dotadas para tal fin; dotación de materiales, insumo y medicamentos propios para la actividad</v>
          </cell>
          <cell r="E1303" t="str">
            <v>X</v>
          </cell>
          <cell r="G1303">
            <v>5942375</v>
          </cell>
        </row>
        <row r="1304">
          <cell r="B1304">
            <v>811215</v>
          </cell>
          <cell r="C1304" t="str">
            <v>REVISION DE ARTRODESIS METATARSOFALANGICA (CADA UNA) VIA ABIERTA</v>
          </cell>
          <cell r="D1304" t="str">
            <v>Honorarios de profesional especialista; apoyo anestesico (cuando se requiere); salas dotadas para tal fin; dotación de materiales, insumo y medicamentos propios para la actividad</v>
          </cell>
          <cell r="E1304" t="str">
            <v>X</v>
          </cell>
          <cell r="G1304">
            <v>4605250</v>
          </cell>
        </row>
        <row r="1305">
          <cell r="B1305">
            <v>811216</v>
          </cell>
          <cell r="C1305" t="str">
            <v>REVISION DE ARTRODESIS INTERFALANGICA (CADA UNA) VIA ABIERTA</v>
          </cell>
          <cell r="D1305" t="str">
            <v>Honorarios de profesional especialista; salas dotadas para tal fin; dotación de materiales, insumo y medicamentos propios para la actividad</v>
          </cell>
          <cell r="E1305" t="str">
            <v>X</v>
          </cell>
          <cell r="G1305">
            <v>4605250</v>
          </cell>
        </row>
        <row r="1306">
          <cell r="B1306">
            <v>812001</v>
          </cell>
          <cell r="C1306" t="str">
            <v>ARTRODESIS DE ARTICULACION</v>
          </cell>
          <cell r="D1306" t="str">
            <v>Honorarios de profesional especialista; salas dotadas para tal fin; dotación de materiales, insumo y medicamentos propios para la actividad</v>
          </cell>
          <cell r="E1306" t="str">
            <v>X</v>
          </cell>
          <cell r="G1306">
            <v>4605250</v>
          </cell>
        </row>
        <row r="1307">
          <cell r="B1307">
            <v>812101</v>
          </cell>
          <cell r="C1307" t="str">
            <v>ARTRODESIS DE CADERA</v>
          </cell>
          <cell r="D1307" t="str">
            <v>Honorarios de profesional especialista; salas dotadas para tal fin; dotación de materiales, insumo y medicamentos propios para la actividad</v>
          </cell>
          <cell r="F1307" t="str">
            <v>X</v>
          </cell>
          <cell r="G1307" t="e">
            <v>#N/A</v>
          </cell>
        </row>
        <row r="1308">
          <cell r="B1308">
            <v>812201</v>
          </cell>
          <cell r="C1308" t="str">
            <v>ARTRODESIS DE RODILLA</v>
          </cell>
          <cell r="D1308" t="str">
            <v>Honorarios de profesional especialista; salas dotadas para tal fin; dotación de materiales, insumo y medicamentos propios para la actividad</v>
          </cell>
          <cell r="E1308" t="str">
            <v>X</v>
          </cell>
          <cell r="G1308">
            <v>7890600</v>
          </cell>
        </row>
        <row r="1309">
          <cell r="B1309">
            <v>812301</v>
          </cell>
          <cell r="C1309" t="str">
            <v>ARTRODESIS DE HOMBRO VIA ABIERTA</v>
          </cell>
          <cell r="D1309" t="str">
            <v>Honorarios de profesional especialista; salas dotadas para tal fin; dotación de materiales, insumo y medicamentos propios para la actividad</v>
          </cell>
          <cell r="E1309" t="str">
            <v>X</v>
          </cell>
          <cell r="G1309">
            <v>4314750</v>
          </cell>
        </row>
        <row r="1310">
          <cell r="B1310">
            <v>812302</v>
          </cell>
          <cell r="C1310" t="str">
            <v>ARTRODESIS DE HOMBRO POR ARTROSCOPIA</v>
          </cell>
          <cell r="D1310" t="str">
            <v>Honorarios de profesional especialista; apoyo anestesico (cuando se requiere); salas dotadas para tal fin; dotación de materiales, insumo y medicamentos propios para la actividad</v>
          </cell>
          <cell r="E1310" t="str">
            <v>X</v>
          </cell>
          <cell r="G1310">
            <v>4314750</v>
          </cell>
        </row>
        <row r="1311">
          <cell r="B1311">
            <v>812401</v>
          </cell>
          <cell r="C1311" t="str">
            <v>ARTRODESIS RADIOCUBITAL DISTAL</v>
          </cell>
          <cell r="D1311" t="str">
            <v>Honorarios de profesional especialista; apoyo anestesico (cuando se requiere); salas dotadas para tal fin; dotación de materiales, insumo y medicamentos propios para la actividad</v>
          </cell>
          <cell r="E1311" t="str">
            <v>X</v>
          </cell>
          <cell r="G1311">
            <v>2465625</v>
          </cell>
        </row>
        <row r="1312">
          <cell r="B1312">
            <v>812402</v>
          </cell>
          <cell r="C1312" t="str">
            <v>ARTRODESIS DE CODO</v>
          </cell>
          <cell r="D1312" t="str">
            <v>Honorarios de profesional especialista; apoyo anestesico (cuando se requiere); salas dotadas para tal fin; dotación de materiales, insumo y medicamentos propios para la actividad</v>
          </cell>
          <cell r="E1312" t="str">
            <v>X</v>
          </cell>
          <cell r="G1312">
            <v>4605250</v>
          </cell>
        </row>
        <row r="1313">
          <cell r="B1313">
            <v>812503</v>
          </cell>
          <cell r="C1313" t="str">
            <v>ARTRODESIS RADIOCARPIANA SIN INJERTOOSEO VIA ABIERTA</v>
          </cell>
          <cell r="D1313" t="str">
            <v>Honorarios de profesional especialista; apoyo anestesico (cuando se requiere); salas dotadas para tal fin; dotación de materiales, insumo y medicamentos propios para la actividad</v>
          </cell>
          <cell r="E1313" t="str">
            <v>X</v>
          </cell>
          <cell r="G1313">
            <v>4605250</v>
          </cell>
        </row>
        <row r="1314">
          <cell r="B1314">
            <v>812504</v>
          </cell>
          <cell r="C1314" t="str">
            <v>ARTRODESIS RADIOCARPIANA CON INJERTOOSEO VIA ABIERTA</v>
          </cell>
          <cell r="D1314" t="str">
            <v>Honorarios de profesional especialista; apoyo anestesico (cuando se requiere); salas dotadas para tal fin; dotación de materiales, insumo y medicamentos propios para la actividad</v>
          </cell>
          <cell r="E1314" t="str">
            <v>X</v>
          </cell>
          <cell r="G1314">
            <v>4605250</v>
          </cell>
        </row>
        <row r="1315">
          <cell r="B1315">
            <v>812505</v>
          </cell>
          <cell r="C1315" t="str">
            <v>ARTRODESIS RADIOCARPIANA SIN INJERTOOSEO VIA ARTROSCOPICA</v>
          </cell>
          <cell r="D1315" t="str">
            <v>Honorarios de profesional especialista; apoyo anestesico (cuando se requiere); salas dotadas para tal fin; dotación de materiales, insumo y medicamentos propios para la actividad</v>
          </cell>
          <cell r="E1315" t="str">
            <v>X</v>
          </cell>
          <cell r="G1315">
            <v>5942375</v>
          </cell>
        </row>
        <row r="1316">
          <cell r="B1316">
            <v>812506</v>
          </cell>
          <cell r="C1316" t="str">
            <v>ARTRODESIS RADIOCARPIANA CON INJERTOOSEO VIA ARTROSCOPICA</v>
          </cell>
          <cell r="D1316" t="str">
            <v>Honorarios de profesional especialista; apoyo anestesico (cuando se requiere); salas dotadas para tal fin; dotación de materiales, insumo y medicamentos propios para la actividad</v>
          </cell>
          <cell r="E1316" t="str">
            <v>X</v>
          </cell>
          <cell r="G1316">
            <v>5942375</v>
          </cell>
        </row>
        <row r="1317">
          <cell r="B1317">
            <v>812601</v>
          </cell>
          <cell r="C1317" t="str">
            <v>ARTRODESIS TRAPECIO-METACARPIANO</v>
          </cell>
          <cell r="D1317" t="str">
            <v>Honorarios de profesional especialista; apoyo anestesico (cuando se requiere); salas dotadas para tal fin; dotación de materiales, insumo y medicamentos propios para la actividad</v>
          </cell>
          <cell r="E1317" t="str">
            <v>X</v>
          </cell>
          <cell r="G1317">
            <v>2465625</v>
          </cell>
        </row>
        <row r="1318">
          <cell r="B1318">
            <v>812602</v>
          </cell>
          <cell r="C1318" t="str">
            <v>ARTRODESIS CARPO-METACARPIANA</v>
          </cell>
          <cell r="D1318" t="str">
            <v>Honorarios de profesional especialista; apoyo anestesico (cuando se requiere); salas dotadas para tal fin; dotación de materiales, insumo y medicamentos propios para la actividad</v>
          </cell>
          <cell r="E1318" t="str">
            <v>X</v>
          </cell>
          <cell r="G1318">
            <v>4605250</v>
          </cell>
        </row>
        <row r="1319">
          <cell r="B1319">
            <v>812701</v>
          </cell>
          <cell r="C1319" t="str">
            <v>ARTRODESIS METACARPO-FALANGICA</v>
          </cell>
          <cell r="D1319" t="str">
            <v>Honorarios de profesional especialista; apoyo anestesico (cuando se requiere); salas dotadas para tal fin; dotación de materiales, insumo y medicamentos propios para la actividad</v>
          </cell>
          <cell r="E1319" t="str">
            <v>X</v>
          </cell>
          <cell r="G1319">
            <v>5300000</v>
          </cell>
        </row>
        <row r="1320">
          <cell r="B1320">
            <v>812801</v>
          </cell>
          <cell r="C1320" t="str">
            <v>ARTRODESIS INTERFALANGICA EN MANO SIN INJERTO (UNA O MAS)</v>
          </cell>
          <cell r="D1320" t="str">
            <v>Honorarios de profesional especialista; apoyo anestesico (cuando se requiere); salas dotadas para tal fin; dotación de materiales, insumo y medicamentos propios para la actividad</v>
          </cell>
          <cell r="E1320" t="str">
            <v>X</v>
          </cell>
          <cell r="G1320">
            <v>2243250</v>
          </cell>
        </row>
        <row r="1321">
          <cell r="B1321">
            <v>812802</v>
          </cell>
          <cell r="C1321" t="str">
            <v>ARTRODESIS INTERFALANGICA EN MANO CON INJERTO (UNA O MAS)</v>
          </cell>
          <cell r="D1321" t="str">
            <v>Honorarios de profesional especialista; apoyo anestesico (cuando se requiere); salas dotadas para tal fin; dotación de materiales, insumo y medicamentos propios para la actividad</v>
          </cell>
          <cell r="E1321" t="str">
            <v>X</v>
          </cell>
          <cell r="G1321">
            <v>2815750</v>
          </cell>
        </row>
        <row r="1322">
          <cell r="B1322">
            <v>812903</v>
          </cell>
          <cell r="C1322" t="str">
            <v>ARTRODESIS ESCAFOSEMILUNAR POR ARTROSCOPIA</v>
          </cell>
          <cell r="D1322" t="str">
            <v>Honorarios de profesional especialista; apoyo anestesico (cuando se requiere); salas dotadas para tal fin; dotación de materiales, insumo y medicamentos propios para la actividad</v>
          </cell>
          <cell r="E1322" t="str">
            <v>X</v>
          </cell>
          <cell r="G1322">
            <v>1736750</v>
          </cell>
        </row>
        <row r="1323">
          <cell r="B1323">
            <v>812908</v>
          </cell>
          <cell r="C1323" t="str">
            <v>ARTRODESIS INTERCARPIANA SIN INJERTOOSEO VIA ABIERTA</v>
          </cell>
          <cell r="D1323" t="str">
            <v>Honorarios de profesional especialista; apoyo anestesico (cuando se requiere); salas dotadas para tal fin; dotación de materiales, insumo y medicamentos propios para la actividad</v>
          </cell>
          <cell r="E1323" t="str">
            <v>X</v>
          </cell>
          <cell r="G1323">
            <v>4605250</v>
          </cell>
        </row>
        <row r="1324">
          <cell r="B1324">
            <v>812909</v>
          </cell>
          <cell r="C1324" t="str">
            <v>ARTRODESIS INTERCARPIANA CON INJERTOOSEO VIA ABIERTA</v>
          </cell>
          <cell r="D1324" t="str">
            <v>Honorarios de profesional especialista; apoyo anestesico (cuando se requiere); salas dotadas para tal fin; dotación de materiales, insumo y medicamentos propios para la actividad</v>
          </cell>
          <cell r="E1324" t="str">
            <v>X</v>
          </cell>
          <cell r="G1324">
            <v>4605250</v>
          </cell>
        </row>
        <row r="1325">
          <cell r="B1325">
            <v>812910</v>
          </cell>
          <cell r="C1325" t="str">
            <v>ARTRODESIS INTERCARPIANA SIN INJERTOOSEO VIA ARTROSCOPICA</v>
          </cell>
          <cell r="D1325" t="str">
            <v>Honorarios de profesional especialista; apoyo anestesico (cuando se requiere); salas dotadas para tal fin; dotación de materiales, insumo y medicamentos propios para la actividad</v>
          </cell>
          <cell r="E1325" t="str">
            <v>X</v>
          </cell>
          <cell r="G1325">
            <v>5942375</v>
          </cell>
        </row>
        <row r="1326">
          <cell r="B1326">
            <v>812911</v>
          </cell>
          <cell r="C1326" t="str">
            <v>ARTRODESIS INTERCARPIANA CON INJERTOOSEO VIA ARTROSCOPICA</v>
          </cell>
          <cell r="D1326" t="str">
            <v>Honorarios de profesional especialista; apoyo anestesico (cuando se requiere); salas dotadas para tal fin; dotación de materiales, insumo y medicamentos propios para la actividad</v>
          </cell>
          <cell r="E1326" t="str">
            <v>X</v>
          </cell>
          <cell r="G1326">
            <v>5942375</v>
          </cell>
        </row>
        <row r="1327">
          <cell r="B1327">
            <v>812912</v>
          </cell>
          <cell r="C1327" t="str">
            <v>ARTRODESIS SACROILIACA SIN INSTRUMENTACION</v>
          </cell>
          <cell r="D1327" t="str">
            <v>Honorarios de profesional especialista; apoyo anestesico (cuando se requiere); salas dotadas para tal fin; dotación de materiales, insumo y medicamentos propios para la actividad</v>
          </cell>
          <cell r="E1327" t="str">
            <v>X</v>
          </cell>
          <cell r="G1327">
            <v>4605250</v>
          </cell>
        </row>
        <row r="1328">
          <cell r="B1328">
            <v>812913</v>
          </cell>
          <cell r="C1328" t="str">
            <v>ARTRODESIS SACROILIACA CON INSTRUMENTACION</v>
          </cell>
          <cell r="D1328" t="str">
            <v>Honorarios de profesional especialista; apoyo anestesico (cuando se requiere); salas dotadas para tal fin; dotación de materiales, insumo y medicamentos propios para la actividad</v>
          </cell>
          <cell r="E1328" t="str">
            <v>X</v>
          </cell>
          <cell r="G1328">
            <v>4605250</v>
          </cell>
        </row>
        <row r="1329">
          <cell r="B1329">
            <v>813101</v>
          </cell>
          <cell r="C1329" t="str">
            <v>ARTROPLASTIA DE PIE Y ARTEJOS CON PROTESIS</v>
          </cell>
          <cell r="D1329" t="str">
            <v>Honorarios de profesional especialista; apoyo anestesico (cuando se requiere); salas dotadas para tal fin; dotación de materiales, insumo y medicamentos propios para la actividad</v>
          </cell>
          <cell r="E1329" t="str">
            <v>X</v>
          </cell>
          <cell r="G1329">
            <v>4605250</v>
          </cell>
        </row>
        <row r="1330">
          <cell r="B1330">
            <v>813102</v>
          </cell>
          <cell r="C1330" t="str">
            <v>ARTROPLASTIA DE PIE Y ARTEJOS SIN PROTESIS</v>
          </cell>
          <cell r="D1330" t="str">
            <v>Honorarios de profesional especialista; apoyo anestesico (cuando se requiere); salas dotadas para tal fin; dotación de materiales, insumo y medicamentos propios para la actividad</v>
          </cell>
          <cell r="E1330" t="str">
            <v>X</v>
          </cell>
          <cell r="G1330">
            <v>4605250</v>
          </cell>
        </row>
        <row r="1331">
          <cell r="B1331">
            <v>813103</v>
          </cell>
          <cell r="C1331" t="str">
            <v>ARTROPLASTIA POR INTERPOSICION DE HUESOS DEL TARSO</v>
          </cell>
          <cell r="D1331" t="str">
            <v>Honorarios de profesional especialista; apoyo anestesico (cuando se requiere); salas dotadas para tal fin; dotación de materiales, insumo y medicamentos propios para la actividad</v>
          </cell>
          <cell r="E1331" t="str">
            <v>X</v>
          </cell>
          <cell r="G1331">
            <v>4605250</v>
          </cell>
        </row>
        <row r="1332">
          <cell r="B1332">
            <v>813104</v>
          </cell>
          <cell r="C1332" t="str">
            <v>ARTROPLASTIA POR INTERPOSICION DE HUESOS DEL METATARSO</v>
          </cell>
          <cell r="D1332" t="str">
            <v>Honorarios de profesional especialista; apoyo anestesico (cuando se requiere); salas dotadas para tal fin; dotación de materiales, insumo y medicamentos propios para la actividad</v>
          </cell>
          <cell r="E1332" t="str">
            <v>X</v>
          </cell>
          <cell r="G1332">
            <v>4605250</v>
          </cell>
        </row>
        <row r="1333">
          <cell r="B1333">
            <v>814101</v>
          </cell>
          <cell r="C1333" t="str">
            <v>ARTROPLASTIA POR INTERPOSICION O RESECCION DE CADERA</v>
          </cell>
          <cell r="D1333" t="str">
            <v>Honorarios de profesional especialista; apoyo anestesico (cuando se requiere); salas dotadas para tal fin; dotación de materiales, insumo y medicamentos propios para la actividad</v>
          </cell>
          <cell r="E1333" t="str">
            <v>X</v>
          </cell>
          <cell r="G1333">
            <v>4605250</v>
          </cell>
        </row>
        <row r="1334">
          <cell r="B1334">
            <v>814102</v>
          </cell>
          <cell r="C1334" t="str">
            <v>CONDROPLASTIA DE ABRASION DE CADERA POR ARTROSCOPIA</v>
          </cell>
          <cell r="D1334" t="str">
            <v>Honorarios de profesional especialista; apoyo anestesico (cuando se requiere); salas dotadas para tal fin; dotación de materiales, insumo y medicamentos propios para la actividad</v>
          </cell>
          <cell r="E1334" t="str">
            <v>X</v>
          </cell>
          <cell r="G1334">
            <v>4314750</v>
          </cell>
        </row>
        <row r="1335">
          <cell r="B1335">
            <v>814103</v>
          </cell>
          <cell r="C1335" t="str">
            <v>OSTEOCONDROPLASTIA DE CADERA VIA ABIERTA</v>
          </cell>
          <cell r="D1335" t="str">
            <v>Honorarios de profesional especialista; apoyo anestesico (cuando se requiere); salas dotadas para tal fin; dotación de materiales, insumo y medicamentos propios para la actividad</v>
          </cell>
          <cell r="E1335" t="str">
            <v>X</v>
          </cell>
          <cell r="G1335">
            <v>6933875</v>
          </cell>
        </row>
        <row r="1336">
          <cell r="B1336">
            <v>814104</v>
          </cell>
          <cell r="C1336" t="str">
            <v>OSTEOCONDROPLASTIA DE CADERA POR ARTROSCOPIA</v>
          </cell>
          <cell r="D1336" t="str">
            <v>Honorarios de profesional especialista; apoyo anestesico (cuando se requiere); salas dotadas para tal fin; dotación de materiales, insumo y medicamentos propios para la actividad</v>
          </cell>
          <cell r="E1336" t="str">
            <v>X</v>
          </cell>
          <cell r="G1336">
            <v>24375000</v>
          </cell>
        </row>
        <row r="1337">
          <cell r="B1337">
            <v>814210</v>
          </cell>
          <cell r="C1337" t="str">
            <v>REPARACION DE RODILLA CINCO EN UNO: MENISCOPLASTIA, REPARACION DE LIGAMENTO COLATERAL MEDIAL, AVANZAMIENTO DE VASTUS MEDIAL O INTERNO, AVANZAMIENTO SEMITENDINOSO Y TRANSPOSICION DE (PATA DE GANSO O PES ANSERINUS)</v>
          </cell>
          <cell r="D1337" t="str">
            <v>Honorarios de profesional especialista; apoyo anestesico (cuando se requiere); salas dotadas para tal fin; dotación de materiales, insumo y medicamentos propios para la actividad</v>
          </cell>
          <cell r="E1337" t="str">
            <v>X</v>
          </cell>
          <cell r="G1337">
            <v>6127875</v>
          </cell>
        </row>
        <row r="1338">
          <cell r="B1338">
            <v>814220</v>
          </cell>
          <cell r="C1338" t="str">
            <v>REPARACION TRIADA DE RODILLA: MENISCOPLASTIA CON REPARACION DE LIGAMENTO CRUZADO ANTERIOR Y LIGAMENTO MEDIAL COLATERAL</v>
          </cell>
          <cell r="D1338" t="str">
            <v>Honorarios de profesional especialista; apoyo anestesico (cuando se requiere); salas dotadas para tal fin; dotación de materiales, insumo y medicamentos propios para la actividad</v>
          </cell>
          <cell r="E1338" t="str">
            <v>X</v>
          </cell>
          <cell r="G1338">
            <v>4314750</v>
          </cell>
        </row>
        <row r="1339">
          <cell r="B1339">
            <v>814221</v>
          </cell>
          <cell r="C1339" t="str">
            <v>CAPSULORRAFIA DE RODILLA</v>
          </cell>
          <cell r="D1339" t="str">
            <v>Honorarios de profesional especialista; apoyo anestesico (cuando se requiere); salas dotadas para tal fin; dotación de materiales, insumo y medicamentos propios para la actividad</v>
          </cell>
          <cell r="E1339" t="str">
            <v>X</v>
          </cell>
          <cell r="G1339">
            <v>4314750</v>
          </cell>
        </row>
        <row r="1340">
          <cell r="B1340">
            <v>814410</v>
          </cell>
          <cell r="C1340" t="str">
            <v>REALINEAMIENTO DE ROTULA CON CIRUGIA DE TEJIDOS BLANDOS</v>
          </cell>
          <cell r="D1340" t="str">
            <v>Honorarios de profesional especialista; apoyo anestesico (cuando se requiere); salas dotadas para tal fin; dotación de materiales, insumo y medicamentos propios para la actividad</v>
          </cell>
          <cell r="E1340" t="str">
            <v>X</v>
          </cell>
          <cell r="G1340">
            <v>2815750</v>
          </cell>
        </row>
        <row r="1341">
          <cell r="B1341">
            <v>814420</v>
          </cell>
          <cell r="C1341" t="str">
            <v>REALINEAMIENTO DE ROTULA CON OSTEOTOMIA DE TUBEROSIDAD ANTERIOR</v>
          </cell>
          <cell r="D1341" t="str">
            <v>Honorarios de profesional especialista; apoyo anestesico (cuando se requiere); salas dotadas para tal fin; dotación de materiales, insumo y medicamentos propios para la actividad</v>
          </cell>
          <cell r="E1341" t="str">
            <v>X</v>
          </cell>
          <cell r="G1341">
            <v>2815750</v>
          </cell>
        </row>
        <row r="1342">
          <cell r="B1342">
            <v>814421</v>
          </cell>
          <cell r="C1342" t="str">
            <v>REALINEAMIENTO DE ROTULA CON TROCLEOPLASTIA FEMORAL</v>
          </cell>
          <cell r="D1342" t="str">
            <v>Honorarios de profesional especialista; apoyo anestesico (cuando se requiere); salas dotadas para tal fin; dotación de materiales, insumo y medicamentos propios para la actividad</v>
          </cell>
          <cell r="E1342" t="str">
            <v>X</v>
          </cell>
          <cell r="G1342">
            <v>4314750</v>
          </cell>
        </row>
        <row r="1343">
          <cell r="B1343">
            <v>814501</v>
          </cell>
          <cell r="C1343" t="str">
            <v>REPARACION DE LIGAMENTO CRUZADO</v>
          </cell>
          <cell r="D1343" t="str">
            <v>Honorarios de profesional especialista; apoyo anestesico (cuando se requiere); salas dotadas para tal fin; dotación de materiales, insumo y medicamentos propios para la actividad</v>
          </cell>
          <cell r="E1343" t="str">
            <v>X</v>
          </cell>
          <cell r="G1343">
            <v>4314750</v>
          </cell>
        </row>
        <row r="1344">
          <cell r="B1344">
            <v>814502</v>
          </cell>
          <cell r="C1344" t="str">
            <v>RECONSTRUCCION DE LIGAMENTO CRUZADO ANTERIOR CON AUTOINJERTO O ALOINJERTO VIA ABIERTA</v>
          </cell>
          <cell r="D1344" t="str">
            <v>Honorarios de profesional especialista; apoyo anestesico (cuando se requiere); salas dotadas para tal fin; dotación de materiales, insumo y medicamentos propios para la actividad</v>
          </cell>
          <cell r="E1344" t="str">
            <v>X</v>
          </cell>
          <cell r="G1344">
            <v>4314750</v>
          </cell>
        </row>
        <row r="1345">
          <cell r="B1345">
            <v>814503</v>
          </cell>
          <cell r="C1345" t="str">
            <v>RECONSTRUCCION DE LIGAMENTO CRUZADO POSTERIOR CON AUTOINJERTO O ALOINJERTO VIA ABIERTA</v>
          </cell>
          <cell r="D1345" t="str">
            <v>Honorarios de profesional especialista; apoyo anestesico (cuando se requiere); salas dotadas para tal fin; dotación de materiales, insumo y medicamentos propios para la actividad</v>
          </cell>
          <cell r="E1345" t="str">
            <v>X</v>
          </cell>
          <cell r="G1345">
            <v>4314750</v>
          </cell>
        </row>
        <row r="1346">
          <cell r="B1346">
            <v>814504</v>
          </cell>
          <cell r="C1346" t="str">
            <v>RECONSTRUCCION DE LIGAMENTO CRUZADO ANTERIOR CON INJERTO AUTOLOGO O CON ALOINJERTO POR ARTROSCOPIA</v>
          </cell>
          <cell r="D1346" t="str">
            <v>Honorarios de profesional especialista; apoyo anestesico (cuando se requiere); salas dotadas para tal fin; dotación de materiales, insumo y medicamentos propios para la actividad</v>
          </cell>
          <cell r="E1346" t="str">
            <v>X</v>
          </cell>
          <cell r="G1346">
            <v>5264750</v>
          </cell>
        </row>
        <row r="1347">
          <cell r="B1347">
            <v>814505</v>
          </cell>
          <cell r="C1347" t="str">
            <v>RECONSTRUCCION DE LIGAMENTO CRUZADO POSTERIOR CON INJERTO AUTOLOGO O CON ALOINJERTO POR ARTROSCOPIA</v>
          </cell>
          <cell r="D1347" t="str">
            <v>Honorarios de profesional especialista; apoyo anestesico (cuando se requiere); salas dotadas para tal fin; dotación de materiales, insumo y medicamentos propios para la actividad</v>
          </cell>
          <cell r="E1347" t="str">
            <v>X</v>
          </cell>
          <cell r="G1347">
            <v>6127875</v>
          </cell>
        </row>
        <row r="1348">
          <cell r="B1348">
            <v>814506</v>
          </cell>
          <cell r="C1348" t="str">
            <v>RECONSTRUCCION LIGAMENTARIA DE ESQUINA POSTEROLATERAL O POSTEROMEDIAL CON INJERTO AUTOLOGO O ALOINJERTO</v>
          </cell>
          <cell r="D1348" t="str">
            <v>Honorarios de profesional especialista; apoyo anestesico (cuando se requiere); salas dotadas para tal fin; dotación de materiales, insumo y medicamentos propios para la actividad</v>
          </cell>
          <cell r="E1348" t="str">
            <v>X</v>
          </cell>
          <cell r="G1348">
            <v>6127875</v>
          </cell>
        </row>
        <row r="1349">
          <cell r="B1349">
            <v>814507</v>
          </cell>
          <cell r="C1349" t="str">
            <v>REVISION DE RECONSTRUCCION DE LIGAMENTO CRUZADO ANTERIOR CON AUTOINJERTO O ALOINJERTO VIA ABIERTA</v>
          </cell>
          <cell r="D1349" t="str">
            <v>Honorarios de profesional especialista; apoyo anestesico (cuando se requiere); salas dotadas para tal fin; dotación de materiales, insumo y medicamentos propios para la actividad</v>
          </cell>
          <cell r="E1349" t="str">
            <v>X</v>
          </cell>
          <cell r="G1349">
            <v>5264750</v>
          </cell>
        </row>
        <row r="1350">
          <cell r="B1350">
            <v>814508</v>
          </cell>
          <cell r="C1350" t="str">
            <v>REVISION DE RECONSTRUCCION DE LIGAMENTO CRUZADO POSTERIOR CON AUTOINJERTO O ALOINJERTO VIA ABIERTA</v>
          </cell>
          <cell r="D1350" t="str">
            <v>Honorarios de profesional especialista; apoyo anestesico (cuando se requiere); salas dotadas para tal fin; dotación de materiales, insumo y medicamentos propios para la actividad</v>
          </cell>
          <cell r="E1350" t="str">
            <v>X</v>
          </cell>
          <cell r="G1350">
            <v>6127875</v>
          </cell>
        </row>
        <row r="1351">
          <cell r="B1351">
            <v>814509</v>
          </cell>
          <cell r="C1351" t="str">
            <v>REVISION DE RECONSTRUCCION DE LIGAMENTO CRUZADO ANTERIOR CON INJERTO AUTOLOGO O CON ALOINJERTO POR ARTROSCOPIA</v>
          </cell>
          <cell r="D1351" t="str">
            <v>Honorarios de profesional especialista; apoyo anestesico (cuando se requiere); salas dotadas para tal fin; dotación de materiales, insumo y medicamentos propios para la actividad</v>
          </cell>
          <cell r="E1351" t="str">
            <v>X</v>
          </cell>
          <cell r="G1351">
            <v>10375000</v>
          </cell>
        </row>
        <row r="1352">
          <cell r="B1352">
            <v>814510</v>
          </cell>
          <cell r="C1352" t="str">
            <v>REVISION DE RECONSTRUCCION DE LIGAMENTO CRUZADO POSTERIOR CON INJERTO AUTOLOGO O CON ALOINJERTO POR ARTROSCOPIA</v>
          </cell>
          <cell r="D1352" t="str">
            <v>Honorarios de profesional especialista; apoyo anestesico (cuando se requiere); salas dotadas para tal fin; dotación de materiales, insumo y medicamentos propios para la actividad</v>
          </cell>
          <cell r="E1352" t="str">
            <v>X</v>
          </cell>
          <cell r="G1352">
            <v>10375000</v>
          </cell>
        </row>
        <row r="1353">
          <cell r="B1353">
            <v>814601</v>
          </cell>
          <cell r="C1353" t="str">
            <v>OTRA CORRECCION LIGAMENTARIA MEDIAL O LATERAL O CAPSULAR</v>
          </cell>
          <cell r="D1353" t="str">
            <v>Honorarios de profesional especialista; apoyo anestesico (cuando se requiere); salas dotadas para tal fin; dotación de materiales, insumo y medicamentos propios para la actividad</v>
          </cell>
          <cell r="E1353" t="str">
            <v>X</v>
          </cell>
          <cell r="G1353">
            <v>5264750</v>
          </cell>
        </row>
        <row r="1354">
          <cell r="B1354">
            <v>814602</v>
          </cell>
          <cell r="C1354" t="str">
            <v>OTRA RECONSTRUCCION O TRANSFERENCIAS PARA LIGAMENTOS MEDIAL O LATERAL</v>
          </cell>
          <cell r="D1354" t="str">
            <v>Honorarios de profesional especialista; apoyo anestesico (cuando se requiere); salas dotadas para tal fin; dotación de materiales, insumo y medicamentos propios para la actividad</v>
          </cell>
          <cell r="E1354" t="str">
            <v>X</v>
          </cell>
          <cell r="G1354">
            <v>5264750</v>
          </cell>
        </row>
        <row r="1355">
          <cell r="B1355">
            <v>814603</v>
          </cell>
          <cell r="C1355" t="str">
            <v>CORRECCION LIGAMENTARIA O CAPSULAR EN LUXACION GLENOHUMERAL VIA ABIERTA</v>
          </cell>
          <cell r="D1355" t="str">
            <v>Honorarios de profesional especialista; apoyo anestesico (cuando se requiere); salas dotadas para tal fin; dotación de materiales, insumo y medicamentos propios para la actividad</v>
          </cell>
          <cell r="E1355" t="str">
            <v>X</v>
          </cell>
          <cell r="G1355">
            <v>6127875</v>
          </cell>
        </row>
        <row r="1356">
          <cell r="B1356">
            <v>814604</v>
          </cell>
          <cell r="C1356" t="str">
            <v>CORRECCION LIGAMENTARIA O CAPSULAR EN LUXACION GLENOHUMERAL VIA ARTROSCOPICA</v>
          </cell>
          <cell r="D1356" t="str">
            <v>Honorarios de profesional especialista; apoyo anestesico (cuando se requiere); salas dotadas para tal fin; dotación de materiales, insumo y medicamentos propios para la actividad</v>
          </cell>
          <cell r="E1356" t="str">
            <v>X</v>
          </cell>
          <cell r="G1356">
            <v>10375000</v>
          </cell>
        </row>
        <row r="1357">
          <cell r="B1357">
            <v>814605</v>
          </cell>
          <cell r="C1357" t="str">
            <v>CORRECCION LIGAMENTARIA O CAPSULAR EN LUXACION ACROMIOCLAVICULAR VIA ABIERTA</v>
          </cell>
          <cell r="D1357" t="str">
            <v>Honorarios de profesional especialista; apoyo anestesico (cuando se requiere); salas dotadas para tal fin; dotación de materiales, insumo y medicamentos propios para la actividad</v>
          </cell>
          <cell r="E1357" t="str">
            <v>X</v>
          </cell>
          <cell r="G1357">
            <v>6127875</v>
          </cell>
        </row>
        <row r="1358">
          <cell r="B1358">
            <v>814606</v>
          </cell>
          <cell r="C1358" t="str">
            <v>CORRECCION LIGAMENTARIA O CAPSULAR EN LUXACION ACROMIOCLAVICULAR VIA ARTROSCOPICA</v>
          </cell>
          <cell r="D1358" t="str">
            <v>Honorarios de profesional especialista; apoyo anestesico (cuando se requiere); salas dotadas para tal fin; dotación de materiales, insumo y medicamentos propios para la actividad</v>
          </cell>
          <cell r="E1358" t="str">
            <v>X</v>
          </cell>
          <cell r="G1358">
            <v>10375000</v>
          </cell>
        </row>
        <row r="1359">
          <cell r="B1359">
            <v>814607</v>
          </cell>
          <cell r="C1359" t="str">
            <v>RECONSTRUCCION LIGAMENTARIA DE LUXACION ACROMIOCLAVICULAR CON AUTO O ALOINJERTO VIA ABIERTA</v>
          </cell>
          <cell r="D1359" t="str">
            <v>Honorarios de profesional especialista; apoyo anestesico (cuando se requiere); salas dotadas para tal fin; dotación de materiales, insumo y medicamentos propios para la actividad</v>
          </cell>
          <cell r="E1359" t="str">
            <v>X</v>
          </cell>
          <cell r="G1359">
            <v>6127875</v>
          </cell>
        </row>
        <row r="1360">
          <cell r="B1360">
            <v>814608</v>
          </cell>
          <cell r="C1360" t="str">
            <v>RECONSTRUCCION LIGAMENTARIA DE LUXACION ACROMIOCLAVICULAR CON AUTO O ALOINJERTO VIA ARTROSCOPICA</v>
          </cell>
          <cell r="D1360" t="str">
            <v>Honorarios de profesional especialista; apoyo anestesico (cuando se requiere); salas dotadas para tal fin; dotación de materiales, insumo y medicamentos propios para la actividad</v>
          </cell>
          <cell r="E1360" t="str">
            <v>X</v>
          </cell>
          <cell r="G1360">
            <v>10375000</v>
          </cell>
        </row>
        <row r="1361">
          <cell r="B1361">
            <v>814609</v>
          </cell>
          <cell r="C1361" t="str">
            <v>CORRECCION LIGAMENTARIA O CAPSULAR EN LUXACION ESTERNOCLAVICULAR VIA ABIERTA</v>
          </cell>
          <cell r="D1361" t="str">
            <v>Honorarios de profesional especialista; apoyo anestesico (cuando se requiere); salas dotadas para tal fin; dotación de materiales, insumo y medicamentos propios para la actividad</v>
          </cell>
          <cell r="F1361" t="str">
            <v>X</v>
          </cell>
        </row>
        <row r="1362">
          <cell r="B1362">
            <v>814610</v>
          </cell>
          <cell r="C1362" t="str">
            <v>RECONSTRUCCION LIGAMENTARIA DE LUXACION ESTERNOCLAVICULAR CON AUTO O ALOINJERTO VIA ABIERTA</v>
          </cell>
          <cell r="D1362" t="str">
            <v>Honorarios de profesional especialista; apoyo anestesico (cuando se requiere); salas dotadas para tal fin; dotación de materiales, insumo y medicamentos propios para la actividad</v>
          </cell>
          <cell r="F1362" t="str">
            <v>X</v>
          </cell>
        </row>
        <row r="1363">
          <cell r="B1363">
            <v>814611</v>
          </cell>
          <cell r="C1363" t="str">
            <v>CORRECCION CAPSULAR SUPERIOR DE HOMBRO CON INJERTO VIA ABIERTA</v>
          </cell>
          <cell r="D1363" t="str">
            <v>Honorarios de profesional especialista; apoyo anestesico (cuando se requiere); salas dotadas para tal fin; dotación de materiales, insumo y medicamentos propios para la actividad</v>
          </cell>
          <cell r="E1363" t="str">
            <v>X</v>
          </cell>
          <cell r="G1363">
            <v>6127875</v>
          </cell>
        </row>
        <row r="1364">
          <cell r="B1364">
            <v>814612</v>
          </cell>
          <cell r="C1364" t="str">
            <v>CORRECCION CAPSULAR SUPERIOR DE HOMBRO CON INJERTO VIA ARTROSCOPICA</v>
          </cell>
          <cell r="D1364" t="str">
            <v>Honorarios de profesional especialista; apoyo anestesico (cuando se requiere); salas dotadas para tal fin; dotación de materiales, insumo y medicamentos propios para la actividad</v>
          </cell>
          <cell r="E1364" t="str">
            <v>X</v>
          </cell>
          <cell r="G1364">
            <v>10375000</v>
          </cell>
        </row>
        <row r="1365">
          <cell r="B1365">
            <v>814703</v>
          </cell>
          <cell r="C1365" t="str">
            <v>RETINACULOPLASTIA (PARA LIBERACION DE LA ROTULA)</v>
          </cell>
          <cell r="D1365" t="str">
            <v>Honorarios de profesional especialista; apoyo anestesico (cuando se requiere); salas dotadas para tal fin; dotación de materiales, insumo y medicamentos propios para la actividad</v>
          </cell>
          <cell r="E1365" t="str">
            <v>X</v>
          </cell>
          <cell r="G1365">
            <v>2243250</v>
          </cell>
        </row>
        <row r="1366">
          <cell r="B1366">
            <v>814704</v>
          </cell>
          <cell r="C1366" t="str">
            <v>CONDROPLASTIA DE ABRASION MAS OSTEOTOMIA TIBIAL POR ARTROSCOPIA</v>
          </cell>
          <cell r="D1366" t="str">
            <v>Honorarios de profesional especialista; apoyo anestesico (cuando se requiere); salas dotadas para tal fin; dotación de materiales, insumo y medicamentos propios para la actividad</v>
          </cell>
          <cell r="E1366" t="str">
            <v>X</v>
          </cell>
          <cell r="G1366">
            <v>4035375</v>
          </cell>
        </row>
        <row r="1367">
          <cell r="B1367">
            <v>814705</v>
          </cell>
          <cell r="C1367" t="str">
            <v>RELAJACION DE RETINACULO LATERAL, MAS OSTEOTOMIA DE REALINEACION, MAS PLICATURA DE RETINACULO MEDIAL POR ARTROSCOPIA</v>
          </cell>
          <cell r="D1367" t="str">
            <v>Honorarios de profesional especialista; apoyo anestesico (cuando se requiere); salas dotadas para tal fin; dotación de materiales, insumo y medicamentos propios para la actividad</v>
          </cell>
          <cell r="E1367" t="str">
            <v>X</v>
          </cell>
          <cell r="G1367">
            <v>3757000</v>
          </cell>
        </row>
        <row r="1368">
          <cell r="B1368">
            <v>814706</v>
          </cell>
          <cell r="C1368" t="str">
            <v>RELAJACION DE RETINACULO LATERAL POR ARTROSCOPIA</v>
          </cell>
          <cell r="D1368" t="str">
            <v>Honorarios de profesional especialista; apoyo anestesico (cuando se requiere); salas dotadas para tal fin; dotación de materiales, insumo y medicamentos propios para la actividad</v>
          </cell>
          <cell r="E1368" t="str">
            <v>X</v>
          </cell>
          <cell r="G1368">
            <v>2243250</v>
          </cell>
        </row>
        <row r="1369">
          <cell r="B1369">
            <v>814707</v>
          </cell>
          <cell r="C1369" t="str">
            <v>RELAJACION DE RETINACULO LATERAL MAS REALINEACION DISTAL O PROXIMAL POR ARTROSCOPIA</v>
          </cell>
          <cell r="D1369" t="str">
            <v>Honorarios de profesional especialista; apoyo anestesico (cuando se requiere); salas dotadas para tal fin; dotación de materiales, insumo y medicamentos propios para la actividad</v>
          </cell>
          <cell r="E1369" t="str">
            <v>X</v>
          </cell>
          <cell r="G1369">
            <v>3757000</v>
          </cell>
        </row>
        <row r="1370">
          <cell r="B1370">
            <v>814708</v>
          </cell>
          <cell r="C1370" t="str">
            <v>FIJACION DE LA RODILLA POR ARTROSCOPIA</v>
          </cell>
          <cell r="D1370" t="str">
            <v>Honorarios de profesional especialista; apoyo anestesico (cuando se requiere); salas dotadas para tal fin; dotación de materiales, insumo y medicamentos propios para la actividad</v>
          </cell>
          <cell r="E1370" t="str">
            <v>X</v>
          </cell>
          <cell r="G1370">
            <v>3757000</v>
          </cell>
        </row>
        <row r="1371">
          <cell r="B1371">
            <v>814709</v>
          </cell>
          <cell r="C1371" t="str">
            <v>FIJACION E INJERTOOSEO DE LA RODILLA POR ARTROSCOPIA</v>
          </cell>
          <cell r="D1371" t="str">
            <v>Honorarios de profesional especialista; apoyo anestesico (cuando se requiere); salas dotadas para tal fin; dotación de materiales, insumo y medicamentos propios para la actividad</v>
          </cell>
          <cell r="E1371" t="str">
            <v>X</v>
          </cell>
          <cell r="G1371">
            <v>3757000</v>
          </cell>
        </row>
        <row r="1372">
          <cell r="B1372">
            <v>814711</v>
          </cell>
          <cell r="C1372" t="str">
            <v>SUTURA DE MENISCO MEDIAL O LATERAL, ABIERTA</v>
          </cell>
          <cell r="D1372" t="str">
            <v>Honorarios de profesional especialista; apoyo anestesico (cuando se requiere); salas dotadas para tal fin; dotación de materiales, insumo y medicamentos propios para la actividad</v>
          </cell>
          <cell r="E1372" t="str">
            <v>X</v>
          </cell>
          <cell r="G1372">
            <v>4605250</v>
          </cell>
        </row>
        <row r="1373">
          <cell r="B1373">
            <v>814712</v>
          </cell>
          <cell r="C1373" t="str">
            <v>SUTURA DE MENISCO MEDIAL O LATERAL, POR ARTROSCOPIA</v>
          </cell>
          <cell r="D1373" t="str">
            <v>Honorarios de profesional especialista; apoyo anestesico (cuando se requiere); salas dotadas para tal fin; dotación de materiales, insumo y medicamentos propios para la actividad</v>
          </cell>
          <cell r="E1373" t="str">
            <v>X</v>
          </cell>
          <cell r="G1373">
            <v>4314750</v>
          </cell>
        </row>
        <row r="1374">
          <cell r="B1374">
            <v>814721</v>
          </cell>
          <cell r="C1374" t="str">
            <v>SUTURA DE MENISCO MEDIAL Y LATERAL ABIERTA</v>
          </cell>
          <cell r="D1374" t="str">
            <v>Honorarios de profesional especialista; apoyo anestesico (cuando se requiere); salas dotadas para tal fin; dotación de materiales, insumo y medicamentos propios para la actividad</v>
          </cell>
          <cell r="E1374" t="str">
            <v>X</v>
          </cell>
          <cell r="G1374">
            <v>4605250</v>
          </cell>
        </row>
        <row r="1375">
          <cell r="B1375">
            <v>814722</v>
          </cell>
          <cell r="C1375" t="str">
            <v>SUTURA DE MENISCO MEDIAL Y LATERAL POR ARTROSCOPIA</v>
          </cell>
          <cell r="D1375" t="str">
            <v>Honorarios de profesional especialista; apoyo anestesico (cuando se requiere); salas dotadas para tal fin; dotación de materiales, insumo y medicamentos propios para la actividad</v>
          </cell>
          <cell r="E1375" t="str">
            <v>X</v>
          </cell>
          <cell r="G1375">
            <v>4314750</v>
          </cell>
        </row>
        <row r="1376">
          <cell r="B1376">
            <v>814723</v>
          </cell>
          <cell r="C1376" t="str">
            <v>LIBERACION DE ADHERENCIAS DE RODILLA POR ARTROSCOPIA</v>
          </cell>
          <cell r="D1376" t="str">
            <v>Honorarios de profesional especialista; apoyo anestesico (cuando se requiere); salas dotadas para tal fin; dotación de materiales, insumo y medicamentos propios para la actividad</v>
          </cell>
          <cell r="E1376" t="str">
            <v>X</v>
          </cell>
          <cell r="G1376">
            <v>2243250</v>
          </cell>
        </row>
        <row r="1377">
          <cell r="B1377">
            <v>814724</v>
          </cell>
          <cell r="C1377" t="str">
            <v>REMODELACION DE MENISCO MEDIAL Y LATERAL POR ARTROSCOPIA</v>
          </cell>
          <cell r="D1377" t="str">
            <v>Honorarios de profesional especialista; apoyo anestesico (cuando se requiere); salas dotadas para tal fin; dotación de materiales, insumo y medicamentos propios para la actividad</v>
          </cell>
          <cell r="E1377" t="str">
            <v>X</v>
          </cell>
          <cell r="G1377">
            <v>4605250</v>
          </cell>
        </row>
        <row r="1378">
          <cell r="B1378">
            <v>814725</v>
          </cell>
          <cell r="C1378" t="str">
            <v>CONDROPLASTIA DE ABRASION PARA ZONA PATELAR POR ARTROSCOPIA</v>
          </cell>
          <cell r="D1378" t="str">
            <v>Honorarios de profesional especialista; apoyo anestesico (cuando se requiere); salas dotadas para tal fin; dotación de materiales, insumo y medicamentos propios para la actividad</v>
          </cell>
          <cell r="E1378" t="str">
            <v>X</v>
          </cell>
          <cell r="G1378">
            <v>4035375</v>
          </cell>
        </row>
        <row r="1379">
          <cell r="B1379">
            <v>814726</v>
          </cell>
          <cell r="C1379" t="str">
            <v>REMODELACION DE MENISCO ROTO (PICO DE LORO) POR ARTROSCOPIA</v>
          </cell>
          <cell r="D1379" t="str">
            <v>Honorarios de profesional especialista; apoyo anestesico (cuando se requiere); salas dotadas para tal fin; dotación de materiales, insumo y medicamentos propios para la actividad</v>
          </cell>
          <cell r="E1379" t="str">
            <v>X</v>
          </cell>
          <cell r="G1379">
            <v>4035375</v>
          </cell>
        </row>
        <row r="1380">
          <cell r="B1380">
            <v>814727</v>
          </cell>
          <cell r="C1380" t="str">
            <v>REPARACION AGUDA DE LIGAMENTO CRUZADO</v>
          </cell>
          <cell r="D1380" t="str">
            <v>Honorarios de profesional especialista; apoyo anestesico (cuando se requiere); salas dotadas para tal fin; dotación de materiales, insumo y medicamentos propios para la actividad</v>
          </cell>
          <cell r="E1380" t="str">
            <v>X</v>
          </cell>
          <cell r="G1380">
            <v>4314750</v>
          </cell>
        </row>
        <row r="1381">
          <cell r="B1381">
            <v>814728</v>
          </cell>
          <cell r="C1381" t="str">
            <v>REPARACION O FIJACION DE RAIZ DEL MENISCO MEDIAL O LATERAL POR ARTROSCOPIA</v>
          </cell>
          <cell r="D1381" t="str">
            <v>Honorarios de profesional especialista; apoyo anestesico (cuando se requiere); salas dotadas para tal fin; dotación de materiales, insumo y medicamentos propios para la actividad</v>
          </cell>
          <cell r="E1381" t="str">
            <v>X</v>
          </cell>
          <cell r="G1381">
            <v>10375000</v>
          </cell>
        </row>
        <row r="1382">
          <cell r="B1382">
            <v>814729</v>
          </cell>
          <cell r="C1382" t="str">
            <v>TRASPLANTE MENISCAL MEDIAL O LATERAL VIA ABIERTA</v>
          </cell>
          <cell r="D1382" t="str">
            <v>Honorarios de profesional especialista; apoyo anestesico (cuando se requiere); salas dotadas para tal fin; dotación de materiales, insumo y medicamentos propios para la actividad</v>
          </cell>
          <cell r="E1382" t="str">
            <v>X</v>
          </cell>
          <cell r="G1382">
            <v>5264750</v>
          </cell>
        </row>
        <row r="1383">
          <cell r="B1383">
            <v>814730</v>
          </cell>
          <cell r="C1383" t="str">
            <v>TRASPLANTE MENISCAL MEDIAL O LATERAL POR ARTROSCOPIA</v>
          </cell>
          <cell r="D1383" t="str">
            <v>Honorarios de profesional especialista; apoyo anestesico (cuando se requiere); salas dotadas para tal fin; dotación de materiales, insumo y medicamentos propios para la actividad</v>
          </cell>
          <cell r="E1383" t="str">
            <v>X</v>
          </cell>
          <cell r="G1383">
            <v>10375000</v>
          </cell>
        </row>
        <row r="1384">
          <cell r="B1384">
            <v>814731</v>
          </cell>
          <cell r="C1384" t="str">
            <v>CONDROPLASTIA DE RODILLA POR ARTROSCOPIA</v>
          </cell>
          <cell r="D1384" t="str">
            <v>Honorarios de profesional especialista; apoyo anestesico (cuando se requiere); salas dotadas para tal fin; dotación de materiales, insumo y medicamentos propios para la actividad</v>
          </cell>
          <cell r="E1384" t="str">
            <v>X</v>
          </cell>
          <cell r="G1384">
            <v>9375000</v>
          </cell>
        </row>
        <row r="1385">
          <cell r="B1385">
            <v>814732</v>
          </cell>
          <cell r="C1385" t="str">
            <v>CONDROPLASTIA DE RODILLA CON INJERTO AUTOLOGO O ALOINJERTO VIA ABIERTA</v>
          </cell>
          <cell r="D1385" t="str">
            <v>Honorarios de profesional especialista; apoyo anestesico (cuando se requiere); salas dotadas para tal fin; dotación de materiales, insumo y medicamentos propios para la actividad</v>
          </cell>
          <cell r="E1385" t="str">
            <v>X</v>
          </cell>
          <cell r="G1385">
            <v>9459625</v>
          </cell>
        </row>
        <row r="1386">
          <cell r="B1386">
            <v>814733</v>
          </cell>
          <cell r="C1386" t="str">
            <v>CONDROPLASTIA DE RODILLA CON INJERTO AUTOLOGO O ALOINJERTO POR ARTROSCOPIA</v>
          </cell>
          <cell r="D1386" t="str">
            <v>Honorarios de profesional especialista; apoyo anestesico (cuando se requiere); salas dotadas para tal fin; dotación de materiales, insumo y medicamentos propios para la actividad</v>
          </cell>
          <cell r="E1386" t="str">
            <v>X</v>
          </cell>
          <cell r="G1386">
            <v>9375000</v>
          </cell>
        </row>
        <row r="1387">
          <cell r="B1387">
            <v>814905</v>
          </cell>
          <cell r="C1387" t="str">
            <v>RESECCION DE LESION OSTEOCONDRAL, PERFORACIONES O CURETAJE DE TOBILLO POR ARTROSCOPIA</v>
          </cell>
          <cell r="D1387" t="str">
            <v>Honorarios de profesional especialista; apoyo anestesico (cuando se requiere); salas dotadas para tal fin; dotación de materiales, insumo y medicamentos propios para la actividad</v>
          </cell>
          <cell r="E1387" t="str">
            <v>X</v>
          </cell>
          <cell r="G1387">
            <v>4314750</v>
          </cell>
        </row>
        <row r="1388">
          <cell r="B1388">
            <v>814906</v>
          </cell>
          <cell r="C1388" t="str">
            <v>RESECCION DE LESION OSTEOCONDRAL CON FIJACION EN TOBILLO POR ARTROSCOPIA</v>
          </cell>
          <cell r="D1388" t="str">
            <v>Honorarios de profesional especialista; apoyo anestesico (cuando se requiere); salas dotadas para tal fin; dotación de materiales, insumo y medicamentos propios para la actividad</v>
          </cell>
          <cell r="E1388" t="str">
            <v>X</v>
          </cell>
          <cell r="G1388">
            <v>4035375</v>
          </cell>
        </row>
        <row r="1389">
          <cell r="B1389">
            <v>814907</v>
          </cell>
          <cell r="C1389" t="str">
            <v>RECONSTRUCCION PRIMARIA DE LIGAMENTOS DEL TOBILLO VIA ABIERTA</v>
          </cell>
          <cell r="D1389" t="str">
            <v>Honorarios de profesional especialista; apoyo anestesico (cuando se requiere); salas dotadas para tal fin; dotación de materiales, insumo y medicamentos propios para la actividad</v>
          </cell>
          <cell r="E1389" t="str">
            <v>X</v>
          </cell>
          <cell r="G1389">
            <v>5264750</v>
          </cell>
        </row>
        <row r="1390">
          <cell r="B1390">
            <v>814908</v>
          </cell>
          <cell r="C1390" t="str">
            <v>RECONSTRUCCION SECUNDARIA DE LIGAMENTOS DE TOBILLO CON AUTO O ALOINJERTO O DISPOSTIVO VIA ABIERTA</v>
          </cell>
          <cell r="D1390" t="str">
            <v>Honorarios de profesional especialista; apoyo anestesico (cuando se requiere); salas dotadas para tal fin; dotación de materiales, insumo y medicamentos propios para la actividad</v>
          </cell>
          <cell r="E1390" t="str">
            <v>X</v>
          </cell>
          <cell r="G1390">
            <v>6127875</v>
          </cell>
        </row>
        <row r="1391">
          <cell r="B1391">
            <v>814909</v>
          </cell>
          <cell r="C1391" t="str">
            <v>RECONSTRUCCION PRIMARIA DE LIGAMENTOS DEL TOBILLO VIA ARTROSCOPICA</v>
          </cell>
          <cell r="D1391" t="str">
            <v>Honorarios de profesional especialista; apoyo anestesico (cuando se requiere); salas dotadas para tal fin; dotación de materiales, insumo y medicamentos propios para la actividad</v>
          </cell>
          <cell r="E1391" t="str">
            <v>X</v>
          </cell>
          <cell r="G1391">
            <v>9375000</v>
          </cell>
        </row>
        <row r="1392">
          <cell r="B1392">
            <v>814910</v>
          </cell>
          <cell r="C1392" t="str">
            <v>RECONSTRUCCION SECUNDARIA DE LIGAMENTOS DE TOBILLO CON INJERTO O DISPOSTIVO VIA ARTROSCOPICA</v>
          </cell>
          <cell r="D1392" t="str">
            <v>Honorarios de profesional especialista; apoyo anestesico (cuando se requiere); salas dotadas para tal fin; dotación de materiales, insumo y medicamentos propios para la actividad</v>
          </cell>
          <cell r="E1392" t="str">
            <v>X</v>
          </cell>
          <cell r="G1392">
            <v>9375000</v>
          </cell>
        </row>
        <row r="1393">
          <cell r="B1393">
            <v>814911</v>
          </cell>
          <cell r="C1393" t="str">
            <v>CAPSULORRAFIA DE TOBILLO</v>
          </cell>
          <cell r="D1393" t="str">
            <v>Honorarios de profesional especialista; apoyo anestesico (cuando se requiere); salas dotadas para tal fin; dotación de materiales, insumo y medicamentos propios para la actividad</v>
          </cell>
          <cell r="E1393" t="str">
            <v>X</v>
          </cell>
          <cell r="G1393">
            <v>4314750</v>
          </cell>
        </row>
        <row r="1394">
          <cell r="B1394">
            <v>815102</v>
          </cell>
          <cell r="C1394" t="str">
            <v>REEMPLAZO PROTESICO TOTAL EN ARTRODESIS DE CADERA</v>
          </cell>
          <cell r="D1394" t="str">
            <v>Honorarios de profesional especialista; apoyo anestesico (cuando se requiere); salas dotadas para tal fin; dotación de materiales, insumo y medicamentos propios para la actividad</v>
          </cell>
          <cell r="E1394" t="str">
            <v>X</v>
          </cell>
          <cell r="G1394">
            <v>34500000</v>
          </cell>
        </row>
        <row r="1395">
          <cell r="B1395">
            <v>815103</v>
          </cell>
          <cell r="C1395" t="str">
            <v>REEMPLAZO PROTESICO TOTAL PRIMARIO SIMPLE DE CADERA</v>
          </cell>
          <cell r="D1395" t="str">
            <v>Honorarios de profesional especialista; apoyo anestesico (cuando se requiere); salas dotadas para tal fin; dotación de materiales, insumo y medicamentos propios para la actividad</v>
          </cell>
          <cell r="E1395" t="str">
            <v>X</v>
          </cell>
          <cell r="G1395">
            <v>9459625</v>
          </cell>
        </row>
        <row r="1396">
          <cell r="B1396">
            <v>815104</v>
          </cell>
          <cell r="C1396" t="str">
            <v>REEMPLAZO PROTESICO TOTAL PRIMARIO COMPLEJO DE CADERA (ARTROSIS SECUNDARIA)</v>
          </cell>
          <cell r="D1396" t="str">
            <v>Honorarios de profesional especialista; apoyo anestesico (cuando se requiere); salas dotadas para tal fin; dotación de materiales, insumo y medicamentos propios para la actividad</v>
          </cell>
          <cell r="E1396" t="str">
            <v>X</v>
          </cell>
          <cell r="G1396">
            <v>9459625</v>
          </cell>
        </row>
        <row r="1397">
          <cell r="B1397">
            <v>815201</v>
          </cell>
          <cell r="C1397" t="str">
            <v>REEMPLAZO PARCIAL DE CADERA</v>
          </cell>
          <cell r="D1397" t="str">
            <v>Honorarios de profesional especialista; apoyo anestesico (cuando se requiere); salas dotadas para tal fin; dotación de materiales, insumo y medicamentos propios para la actividad</v>
          </cell>
          <cell r="E1397" t="str">
            <v>X</v>
          </cell>
          <cell r="G1397">
            <v>9459625</v>
          </cell>
        </row>
        <row r="1398">
          <cell r="B1398">
            <v>815301</v>
          </cell>
          <cell r="C1398" t="str">
            <v>REVISION REEMPLAZO PROTESICO PARCIAL DE CADERA</v>
          </cell>
          <cell r="D1398" t="str">
            <v>Honorarios de profesional especialista; apoyo anestesico (cuando se requiere); salas dotadas para tal fin; dotación de materiales, insumo y medicamentos propios para la actividad</v>
          </cell>
          <cell r="E1398" t="str">
            <v>X</v>
          </cell>
          <cell r="G1398">
            <v>9459625</v>
          </cell>
        </row>
        <row r="1399">
          <cell r="B1399">
            <v>815302</v>
          </cell>
          <cell r="C1399" t="str">
            <v>REVISION REEMPLAZO TOTAL DE CADERA CON RECONSTRUCION DE AMBOS COMPONENTES (ACETABULAR Y FEMORAL)</v>
          </cell>
          <cell r="D1399" t="str">
            <v>Honorarios de profesional especialista; apoyo anestesico (cuando se requiere); salas dotadas para tal fin; dotación de materiales, insumo y medicamentos propios para la actividad</v>
          </cell>
          <cell r="E1399" t="str">
            <v>X</v>
          </cell>
          <cell r="G1399">
            <v>9459625</v>
          </cell>
        </row>
        <row r="1400">
          <cell r="B1400">
            <v>815303</v>
          </cell>
          <cell r="C1400" t="str">
            <v>REVISION REEMPLAZO TOTAL DE CADERA CON RECONSTRUCCION DE COMPONENTE ACETABULAR</v>
          </cell>
          <cell r="D1400" t="str">
            <v>Honorarios de profesional especialista; apoyo anestesico (cuando se requiere); salas dotadas para tal fin; dotación de materiales, insumo y medicamentos propios para la actividad</v>
          </cell>
          <cell r="E1400" t="str">
            <v>X</v>
          </cell>
          <cell r="G1400">
            <v>9459625</v>
          </cell>
        </row>
        <row r="1401">
          <cell r="B1401">
            <v>815304</v>
          </cell>
          <cell r="C1401" t="str">
            <v>REVISION REEMPLAZO TOTAL DE CADERA CON RECONSTRUCCION DE COMPONENTE FEMORAL</v>
          </cell>
          <cell r="D1401" t="str">
            <v>Honorarios de profesional especialista; apoyo anestesico (cuando se requiere); salas dotadas para tal fin; dotación de materiales, insumo y medicamentos propios para la actividad</v>
          </cell>
          <cell r="E1401" t="str">
            <v>X</v>
          </cell>
          <cell r="G1401">
            <v>9459625</v>
          </cell>
        </row>
        <row r="1402">
          <cell r="B1402">
            <v>815401</v>
          </cell>
          <cell r="C1402" t="str">
            <v>REEMPLAZO TOTAL DE RODILLA BICOMPARTIMENTAL</v>
          </cell>
          <cell r="D1402" t="str">
            <v>Honorarios de profesional especialista; apoyo anestesico (cuando se requiere); salas dotadas para tal fin; dotación de materiales, insumo y medicamentos propios para la actividad</v>
          </cell>
          <cell r="E1402" t="str">
            <v>X</v>
          </cell>
          <cell r="G1402">
            <v>6127875</v>
          </cell>
        </row>
        <row r="1403">
          <cell r="B1403">
            <v>815403</v>
          </cell>
          <cell r="C1403" t="str">
            <v>REEMPLAZO TOTAL DE RODILLA UNICOMPARTIMENTAL (HEMIARTICULACION)</v>
          </cell>
          <cell r="D1403" t="str">
            <v>Honorarios de profesional especialista; apoyo anestesico (cuando se requiere); salas dotadas para tal fin; dotación de materiales, insumo y medicamentos propios para la actividad</v>
          </cell>
          <cell r="E1403" t="str">
            <v>X</v>
          </cell>
          <cell r="G1403">
            <v>9459625</v>
          </cell>
        </row>
        <row r="1404">
          <cell r="B1404">
            <v>815404</v>
          </cell>
          <cell r="C1404" t="str">
            <v>REEMPLAZO PROTESICO TOTAL PRIMARIO TRICOMPARTIMENTAL SIMPLE DE RODILLA</v>
          </cell>
          <cell r="D1404" t="str">
            <v>Honorarios de profesional especialista; apoyo anestesico (cuando se requiere); salas dotadas para tal fin; dotación de materiales, insumo y medicamentos propios para la actividad</v>
          </cell>
          <cell r="E1404" t="str">
            <v>X</v>
          </cell>
          <cell r="G1404">
            <v>9459625</v>
          </cell>
        </row>
        <row r="1405">
          <cell r="B1405">
            <v>815405</v>
          </cell>
          <cell r="C1405" t="str">
            <v>REEMPLAZO PROTESICO TOTAL PRIMARIO TRICOMPARTIMENTAL COMPLEJO DE RODILLA (ARTROSIS SECUNDARIA)</v>
          </cell>
          <cell r="D1405" t="str">
            <v>Honorarios de profesional especialista; apoyo anestesico (cuando se requiere); salas dotadas para tal fin; dotación de materiales, insumo y medicamentos propios para la actividad</v>
          </cell>
          <cell r="E1405" t="str">
            <v>X</v>
          </cell>
          <cell r="G1405">
            <v>9459625</v>
          </cell>
        </row>
        <row r="1406">
          <cell r="B1406">
            <v>815406</v>
          </cell>
          <cell r="C1406" t="str">
            <v>REEMPLAZO PROTESICO TOTAL EN ARTRODESIS DE RODILLA</v>
          </cell>
          <cell r="D1406" t="str">
            <v>Honorarios de profesional especialista; apoyo anestesico (cuando se requiere); salas dotadas para tal fin; dotación de materiales, insumo y medicamentos propios para la actividad</v>
          </cell>
          <cell r="E1406" t="str">
            <v>X</v>
          </cell>
          <cell r="G1406">
            <v>34500000</v>
          </cell>
        </row>
        <row r="1407">
          <cell r="B1407">
            <v>815503</v>
          </cell>
          <cell r="C1407" t="str">
            <v>REVISION REEMPLAZO TOTAL DE RODILLA CON RECONSTRUCCION DE COMPONENTE FEMORAL</v>
          </cell>
          <cell r="D1407" t="str">
            <v>Honorarios de profesional especialista; apoyo anestesico (cuando se requiere); salas dotadas para tal fin; dotación de materiales, insumo y medicamentos propios para la actividad</v>
          </cell>
          <cell r="E1407" t="str">
            <v>X</v>
          </cell>
          <cell r="G1407">
            <v>9459625</v>
          </cell>
        </row>
        <row r="1408">
          <cell r="B1408">
            <v>815504</v>
          </cell>
          <cell r="C1408" t="str">
            <v>REVISION REEMPLAZO TOTAL DE RODILLA CON RECONSTRUCCION DE COMPONENTE TIBIAL</v>
          </cell>
          <cell r="D1408" t="str">
            <v>Honorarios de profesional especialista; apoyo anestesico (cuando se requiere); salas dotadas para tal fin; dotación de materiales, insumo y medicamentos propios para la actividad</v>
          </cell>
          <cell r="E1408" t="str">
            <v>X</v>
          </cell>
          <cell r="G1408">
            <v>9459625</v>
          </cell>
        </row>
        <row r="1409">
          <cell r="B1409">
            <v>815505</v>
          </cell>
          <cell r="C1409" t="str">
            <v>REVISION REEMPLAZO TOTAL DE RODILLA CON RECONSTRUCCION DE COMPONENTE PATELAR</v>
          </cell>
          <cell r="D1409" t="str">
            <v>Honorarios de profesional especialista; apoyo anestesico (cuando se requiere); salas dotadas para tal fin; dotación de materiales, insumo y medicamentos propios para la actividad</v>
          </cell>
          <cell r="E1409" t="str">
            <v>X</v>
          </cell>
          <cell r="G1409">
            <v>9459625</v>
          </cell>
        </row>
        <row r="1410">
          <cell r="B1410">
            <v>815506</v>
          </cell>
          <cell r="C1410" t="str">
            <v>REVISION REEMPLAZO TOTAL DE RODILLA CON RECONSTRUCION DE LOS TRES COMPONENTES (FEMORAL, TIBIAL Y PATELAR)</v>
          </cell>
          <cell r="D1410" t="str">
            <v>Honorarios de profesional especialista; apoyo anestesico (cuando se requiere); salas dotadas para tal fin; dotación de materiales, insumo y medicamentos propios para la actividad</v>
          </cell>
          <cell r="E1410" t="str">
            <v>X</v>
          </cell>
          <cell r="G1410">
            <v>9459625</v>
          </cell>
        </row>
        <row r="1411">
          <cell r="B1411">
            <v>815601</v>
          </cell>
          <cell r="C1411" t="str">
            <v>REEMPLAZO PROTESICO TOTAL DE TOBILLO VIA ABIERTA</v>
          </cell>
          <cell r="D1411" t="str">
            <v>Honorarios de profesional especialista; apoyo anestesico (cuando se requiere); salas dotadas para tal fin; dotación de materiales, insumo y medicamentos propios para la actividad</v>
          </cell>
          <cell r="E1411" t="str">
            <v>X</v>
          </cell>
          <cell r="G1411">
            <v>9459625</v>
          </cell>
        </row>
        <row r="1412">
          <cell r="B1412">
            <v>815602</v>
          </cell>
          <cell r="C1412" t="str">
            <v>CONVERSION DE ARTRODESIS DE TOBILLO A REEMPLAZO PROTESICO TOTAL DE TOBILLO VIA ABIERTA</v>
          </cell>
          <cell r="D1412" t="str">
            <v>Honorarios de profesional especialista; apoyo anestesico (cuando se requiere); salas dotadas para tal fin; dotación de materiales, insumo y medicamentos propios para la actividad</v>
          </cell>
          <cell r="E1412" t="str">
            <v>X</v>
          </cell>
          <cell r="G1412">
            <v>9459625</v>
          </cell>
        </row>
        <row r="1413">
          <cell r="B1413">
            <v>815603</v>
          </cell>
          <cell r="C1413" t="str">
            <v>REVISION DE REEMPLAZO PROTESICO TOTAL DE TOBILLO VIA ABIERTA</v>
          </cell>
          <cell r="D1413" t="str">
            <v>Honorarios de profesional especialista; apoyo anestesico (cuando se requiere); salas dotadas para tal fin; dotación de materiales, insumo y medicamentos propios para la actividad</v>
          </cell>
          <cell r="E1413" t="str">
            <v>X</v>
          </cell>
          <cell r="G1413">
            <v>9459625</v>
          </cell>
        </row>
        <row r="1414">
          <cell r="B1414">
            <v>815701</v>
          </cell>
          <cell r="C1414" t="str">
            <v>REEMPLAZO METATARSOFALANGICO CON DISPOSTIVO</v>
          </cell>
          <cell r="D1414" t="str">
            <v>Honorarios de profesional especialista; apoyo anestesico (cuando se requiere); salas dotadas para tal fin; dotación de materiales, insumo y medicamentos propios para la actividad</v>
          </cell>
          <cell r="E1414" t="str">
            <v>X</v>
          </cell>
          <cell r="G1414">
            <v>9459625</v>
          </cell>
        </row>
        <row r="1415">
          <cell r="B1415">
            <v>815810</v>
          </cell>
          <cell r="C1415" t="str">
            <v>REVISION REEMPLAZO PROTESICO TOTAL DE TOBILLO</v>
          </cell>
          <cell r="D1415" t="str">
            <v>Honorarios de profesional especialista; apoyo anestesico (cuando se requiere); salas dotadas para tal fin; dotación de materiales, insumo y medicamentos propios para la actividad</v>
          </cell>
          <cell r="E1415" t="str">
            <v>X</v>
          </cell>
          <cell r="G1415">
            <v>9459625</v>
          </cell>
        </row>
        <row r="1416">
          <cell r="B1416">
            <v>817101</v>
          </cell>
          <cell r="C1416" t="str">
            <v>REEMPLAZO PROTESICO EN HUESOS DEL CARPO (UNO O MAS)</v>
          </cell>
          <cell r="D1416" t="str">
            <v>Honorarios de profesional especialista; apoyo anestesico (cuando se requiere); salas dotadas para tal fin; dotación de materiales, insumo y medicamentos propios para la actividad</v>
          </cell>
          <cell r="E1416" t="str">
            <v>X</v>
          </cell>
          <cell r="G1416">
            <v>6127875</v>
          </cell>
        </row>
        <row r="1417">
          <cell r="B1417">
            <v>817102</v>
          </cell>
          <cell r="C1417" t="str">
            <v>REEMPLAZO PROTESICO DE LA ARTICULACION TRAPECIO-METACARPIANA</v>
          </cell>
          <cell r="D1417" t="str">
            <v>Honorarios de profesional especialista; apoyo anestesico (cuando se requiere); salas dotadas para tal fin; dotación de materiales, insumo y medicamentos propios para la actividad</v>
          </cell>
          <cell r="E1417" t="str">
            <v>X</v>
          </cell>
          <cell r="G1417">
            <v>2815750</v>
          </cell>
        </row>
        <row r="1418">
          <cell r="B1418">
            <v>817201</v>
          </cell>
          <cell r="C1418" t="str">
            <v>ARTROPLASTIA POR INTERPOSICION O RESECCION MUNECA</v>
          </cell>
          <cell r="D1418" t="str">
            <v>Honorarios de profesional especialista; apoyo anestesico (cuando se requiere); salas dotadas para tal fin; dotación de materiales, insumo y medicamentos propios para la actividad</v>
          </cell>
          <cell r="E1418" t="str">
            <v>X</v>
          </cell>
          <cell r="G1418">
            <v>4605250</v>
          </cell>
        </row>
        <row r="1419">
          <cell r="B1419">
            <v>817202</v>
          </cell>
          <cell r="C1419" t="str">
            <v>ARTROPLASTIA RESECCION TRAPECIO-METACARPIANA</v>
          </cell>
          <cell r="D1419" t="str">
            <v>Honorarios de profesional especialista; apoyo anestesico (cuando se requiere); salas dotadas para tal fin; dotación de materiales, insumo y medicamentos propios para la actividad</v>
          </cell>
          <cell r="E1419" t="str">
            <v>X</v>
          </cell>
          <cell r="G1419">
            <v>2815750</v>
          </cell>
        </row>
        <row r="1420">
          <cell r="B1420">
            <v>817203</v>
          </cell>
          <cell r="C1420" t="str">
            <v>ARTROPLASTIA METACARPO-FALANGICA (UNA O MAS)</v>
          </cell>
          <cell r="D1420" t="str">
            <v>Honorarios de profesional especialista; apoyo anestesico (cuando se requiere); salas dotadas para tal fin; dotación de materiales, insumo y medicamentos propios para la actividad</v>
          </cell>
          <cell r="E1420" t="str">
            <v>X</v>
          </cell>
          <cell r="G1420">
            <v>4035375</v>
          </cell>
        </row>
        <row r="1421">
          <cell r="B1421">
            <v>817204</v>
          </cell>
          <cell r="C1421" t="str">
            <v>LIGAMENTORRAFIA O REINSERCION DE LIGAMENTOS VIA ABIERTA</v>
          </cell>
          <cell r="D1421" t="str">
            <v>Honorarios de profesional especialista; apoyo anestesico (cuando se requiere); salas dotadas para tal fin; dotación de materiales, insumo y medicamentos propios para la actividad</v>
          </cell>
          <cell r="E1421" t="str">
            <v>X</v>
          </cell>
          <cell r="G1421">
            <v>3757000</v>
          </cell>
        </row>
        <row r="1422">
          <cell r="B1422">
            <v>817206</v>
          </cell>
          <cell r="C1422" t="str">
            <v>LIGAMENTORRAFIA O REINSERCION DE LIGAMENTOS VIA ARTROSCOPICA</v>
          </cell>
          <cell r="D1422" t="str">
            <v>Honorarios de profesional especialista; apoyo anestesico (cuando se requiere); salas dotadas para tal fin; dotación de materiales, insumo y medicamentos propios para la actividad</v>
          </cell>
          <cell r="E1422" t="str">
            <v>X</v>
          </cell>
          <cell r="G1422">
            <v>7937500</v>
          </cell>
        </row>
        <row r="1423">
          <cell r="B1423">
            <v>817207</v>
          </cell>
          <cell r="C1423" t="str">
            <v>CONDROPLASTIA DE ABRASION DE FALANGES POR ARTROSCOPIA</v>
          </cell>
          <cell r="D1423" t="str">
            <v>Honorarios de profesional especialista; apoyo anestesico (cuando se requiere); salas dotadas para tal fin; dotación de materiales, insumo y medicamentos propios para la actividad</v>
          </cell>
          <cell r="E1423" t="str">
            <v>X</v>
          </cell>
          <cell r="G1423">
            <v>2243250</v>
          </cell>
        </row>
        <row r="1424">
          <cell r="B1424">
            <v>817208</v>
          </cell>
          <cell r="C1424" t="str">
            <v>ARTROPLASTIA RADIOCARPIANA (MUNECA O PUNO)</v>
          </cell>
          <cell r="D1424" t="str">
            <v>Honorarios de profesional especialista; apoyo anestesico (cuando se requiere); salas dotadas para tal fin; dotación de materiales, insumo y medicamentos propios para la actividad</v>
          </cell>
          <cell r="E1424" t="str">
            <v>X</v>
          </cell>
          <cell r="G1424">
            <v>4314750</v>
          </cell>
        </row>
        <row r="1425">
          <cell r="B1425">
            <v>817301</v>
          </cell>
          <cell r="C1425" t="str">
            <v>REEMPLAZO PROTESICO DE LA MUNECA</v>
          </cell>
          <cell r="D1425" t="str">
            <v>Honorarios de profesional especialista; apoyo anestesico (cuando se requiere); salas dotadas para tal fin; dotación de materiales, insumo y medicamentos propios para la actividad</v>
          </cell>
          <cell r="E1425" t="str">
            <v>X</v>
          </cell>
          <cell r="G1425">
            <v>4314750</v>
          </cell>
        </row>
        <row r="1426">
          <cell r="B1426">
            <v>817302</v>
          </cell>
          <cell r="C1426" t="str">
            <v>REVISION DE REEMPLAZO TOTAL DE MUNECA</v>
          </cell>
          <cell r="D1426" t="str">
            <v>Honorarios de profesional especialista; apoyo anestesico (cuando se requiere); salas dotadas para tal fin; dotación de materiales, insumo y medicamentos propios para la actividad</v>
          </cell>
          <cell r="E1426" t="str">
            <v>X</v>
          </cell>
          <cell r="G1426">
            <v>1736750</v>
          </cell>
        </row>
        <row r="1427">
          <cell r="B1427">
            <v>817901</v>
          </cell>
          <cell r="C1427" t="str">
            <v>ARTROPLASTIAS INTERFALANGICAS (POR CADA DEDO)</v>
          </cell>
          <cell r="D1427" t="str">
            <v>Honorarios de profesional especialista; apoyo anestesico (cuando se requiere); salas dotadas para tal fin; dotación de materiales, insumo y medicamentos propios para la actividad</v>
          </cell>
          <cell r="E1427" t="str">
            <v>X</v>
          </cell>
          <cell r="G1427">
            <v>4035375</v>
          </cell>
        </row>
        <row r="1428">
          <cell r="B1428">
            <v>817902</v>
          </cell>
          <cell r="C1428" t="str">
            <v>DESCOMPRESION DE HUESO DE MUNECA O MANO VIA ABIERTA</v>
          </cell>
          <cell r="D1428" t="str">
            <v>Honorarios de profesional especialista; apoyo anestesico (cuando se requiere); salas dotadas para tal fin; dotación de materiales, insumo y medicamentos propios para la actividad</v>
          </cell>
          <cell r="E1428" t="str">
            <v>X</v>
          </cell>
          <cell r="G1428">
            <v>2465625</v>
          </cell>
        </row>
        <row r="1429">
          <cell r="B1429">
            <v>817903</v>
          </cell>
          <cell r="C1429" t="str">
            <v>DESCOMPRESION DE HUESO DE MUNECA O MANO VIA ARTROSCOPICA</v>
          </cell>
          <cell r="D1429" t="str">
            <v>Honorarios de profesional especialista; apoyo anestesico (cuando se requiere); salas dotadas para tal fin; dotación de materiales, insumo y medicamentos propios para la actividad</v>
          </cell>
          <cell r="E1429" t="str">
            <v>X</v>
          </cell>
          <cell r="G1429">
            <v>7937500</v>
          </cell>
        </row>
        <row r="1430">
          <cell r="B1430">
            <v>818010</v>
          </cell>
          <cell r="C1430" t="str">
            <v>REEMPLAZO PROTESICO PRIMARIO TOTAL DE HOMBRO</v>
          </cell>
          <cell r="D1430" t="str">
            <v>Honorarios de profesional especialista; apoyo anestesico (cuando se requiere); salas dotadas para tal fin; dotación de materiales, insumo y medicamentos propios para la actividad</v>
          </cell>
          <cell r="E1430" t="str">
            <v>X</v>
          </cell>
          <cell r="G1430">
            <v>6127875</v>
          </cell>
        </row>
        <row r="1431">
          <cell r="B1431">
            <v>818020</v>
          </cell>
          <cell r="C1431" t="str">
            <v>REEMPLAZO PROTESICO SECUNDARIO TOTAL DE HOMBRO</v>
          </cell>
          <cell r="D1431" t="str">
            <v>Honorarios de profesional especialista; apoyo anestesico (cuando se requiere); salas dotadas para tal fin; dotación de materiales, insumo y medicamentos propios para la actividad</v>
          </cell>
          <cell r="E1431" t="str">
            <v>X</v>
          </cell>
          <cell r="G1431">
            <v>9459625</v>
          </cell>
        </row>
        <row r="1432">
          <cell r="B1432">
            <v>818101</v>
          </cell>
          <cell r="C1432" t="str">
            <v>REEMPLAZO PROTESICO PARCIAL DE HOMBRO VIA ABIERTA</v>
          </cell>
          <cell r="D1432" t="str">
            <v>Honorarios de profesional especialista; apoyo anestesico (cuando se requiere); salas dotadas para tal fin; dotación de materiales, insumo y medicamentos propios para la actividad</v>
          </cell>
          <cell r="E1432" t="str">
            <v>X</v>
          </cell>
          <cell r="G1432">
            <v>9459625</v>
          </cell>
        </row>
        <row r="1433">
          <cell r="B1433">
            <v>818201</v>
          </cell>
          <cell r="C1433" t="str">
            <v>REPARACION DE LUXACION RECURRENTE DE HOMBRO VIA ABIERTA</v>
          </cell>
          <cell r="D1433" t="str">
            <v>Honorarios de profesional especialista; apoyo anestesico (cuando se requiere); salas dotadas para tal fin; dotación de materiales, insumo y medicamentos propios para la actividad</v>
          </cell>
          <cell r="E1433" t="str">
            <v>X</v>
          </cell>
          <cell r="G1433">
            <v>4605250</v>
          </cell>
        </row>
        <row r="1434">
          <cell r="B1434">
            <v>818202</v>
          </cell>
          <cell r="C1434" t="str">
            <v>REPARACION DE LUXACION RECURRENTE DE HOMBRO VIA ARTROSCOPICA</v>
          </cell>
          <cell r="D1434" t="str">
            <v>Honorarios de profesional especialista; apoyo anestesico (cuando se requiere); salas dotadas para tal fin; dotación de materiales, insumo y medicamentos propios para la actividad</v>
          </cell>
          <cell r="E1434" t="str">
            <v>X</v>
          </cell>
          <cell r="G1434">
            <v>7937500</v>
          </cell>
        </row>
        <row r="1435">
          <cell r="B1435">
            <v>818203</v>
          </cell>
          <cell r="C1435" t="str">
            <v>REVISION DE REPARACION DE LUXACION RECURRENTE DE HOMBRO VIA ABIERTA</v>
          </cell>
          <cell r="D1435" t="str">
            <v>Honorarios de profesional especialista; apoyo anestesico (cuando se requiere); salas dotadas para tal fin; dotación de materiales, insumo y medicamentos propios para la actividad</v>
          </cell>
          <cell r="E1435" t="str">
            <v>X</v>
          </cell>
          <cell r="G1435">
            <v>5264750</v>
          </cell>
        </row>
        <row r="1436">
          <cell r="B1436">
            <v>818204</v>
          </cell>
          <cell r="C1436" t="str">
            <v>REVISION DE REPARACION DE LUXACION RECURRENTE DE HOMBRO VIA ARTROSCOPICA</v>
          </cell>
          <cell r="D1436" t="str">
            <v>Honorarios de profesional especialista; apoyo anestesico (cuando se requiere); salas dotadas para tal fin; dotación de materiales, insumo y medicamentos propios para la actividad</v>
          </cell>
          <cell r="E1436" t="str">
            <v>X</v>
          </cell>
          <cell r="G1436">
            <v>7937500</v>
          </cell>
        </row>
        <row r="1437">
          <cell r="B1437">
            <v>818301</v>
          </cell>
          <cell r="C1437" t="str">
            <v>ACROMIOPLASTIA VIA ABIERTA</v>
          </cell>
          <cell r="D1437" t="str">
            <v>Honorarios de profesional especialista; apoyo anestesico (cuando se requiere); salas dotadas para tal fin; dotación de materiales, insumo y medicamentos propios para la actividad</v>
          </cell>
          <cell r="E1437" t="str">
            <v>X</v>
          </cell>
          <cell r="G1437">
            <v>2243250</v>
          </cell>
        </row>
        <row r="1438">
          <cell r="B1438">
            <v>818302</v>
          </cell>
          <cell r="C1438" t="str">
            <v>ACROMIOPLASTIA POR ARTROSCOPIA</v>
          </cell>
          <cell r="D1438" t="str">
            <v>Honorarios de profesional especialista; apoyo anestesico (cuando se requiere); salas dotadas para tal fin; dotación de materiales, insumo y medicamentos propios para la actividad</v>
          </cell>
          <cell r="E1438" t="str">
            <v>X</v>
          </cell>
          <cell r="G1438">
            <v>2465625</v>
          </cell>
        </row>
        <row r="1439">
          <cell r="B1439">
            <v>818303</v>
          </cell>
          <cell r="C1439" t="str">
            <v>CORACOPLASTIA POR ARTROSCOPIA</v>
          </cell>
          <cell r="D1439" t="str">
            <v>Honorarios de profesional especialista; apoyo anestesico (cuando se requiere); salas dotadas para tal fin; dotación de materiales, insumo y medicamentos propios para la actividad</v>
          </cell>
          <cell r="E1439" t="str">
            <v>X</v>
          </cell>
          <cell r="G1439">
            <v>7937500</v>
          </cell>
        </row>
        <row r="1440">
          <cell r="B1440">
            <v>818305</v>
          </cell>
          <cell r="C1440" t="str">
            <v>ARTROPLASTIA ACROMIO-CLAVICULAR</v>
          </cell>
          <cell r="D1440" t="str">
            <v>Honorarios de profesional especialista; apoyo anestesico (cuando se requiere); salas dotadas para tal fin; dotación de materiales, insumo y medicamentos propios para la actividad</v>
          </cell>
          <cell r="E1440" t="str">
            <v>X</v>
          </cell>
          <cell r="G1440">
            <v>4605250</v>
          </cell>
        </row>
        <row r="1441">
          <cell r="B1441">
            <v>818306</v>
          </cell>
          <cell r="C1441" t="str">
            <v>ARTROPLASTIA POR INTERPOSICION O RESECCION HOMBRO</v>
          </cell>
          <cell r="D1441" t="str">
            <v>Honorarios de profesional especialista; apoyo anestesico (cuando se requiere); salas dotadas para tal fin; dotación de materiales, insumo y medicamentos propios para la actividad</v>
          </cell>
          <cell r="E1441" t="str">
            <v>X</v>
          </cell>
          <cell r="G1441">
            <v>4605250</v>
          </cell>
        </row>
        <row r="1442">
          <cell r="B1442">
            <v>818307</v>
          </cell>
          <cell r="C1442" t="str">
            <v>REPARACION DE HOMBRO POR ARTROSCOPIA</v>
          </cell>
          <cell r="D1442" t="str">
            <v>Honorarios de profesional especialista; apoyo anestesico (cuando se requiere); salas dotadas para tal fin; dotación de materiales, insumo y medicamentos propios para la actividad</v>
          </cell>
          <cell r="E1442" t="str">
            <v>X</v>
          </cell>
          <cell r="G1442">
            <v>4035375</v>
          </cell>
        </row>
        <row r="1443">
          <cell r="B1443">
            <v>818401</v>
          </cell>
          <cell r="C1443" t="str">
            <v>REEMPLAZO TOTAL PROTESICO DE CODO</v>
          </cell>
          <cell r="D1443" t="str">
            <v>Honorarios de profesional especialista; apoyo anestesico (cuando se requiere); salas dotadas para tal fin; dotación de materiales, insumo y medicamentos propios para la actividad</v>
          </cell>
          <cell r="E1443" t="str">
            <v>X</v>
          </cell>
          <cell r="G1443">
            <v>5225800</v>
          </cell>
        </row>
        <row r="1444">
          <cell r="B1444">
            <v>818501</v>
          </cell>
          <cell r="C1444" t="str">
            <v>REEMPLAZO PARCIAL PROTESICO DE CODO</v>
          </cell>
          <cell r="D1444" t="str">
            <v>Honorarios de profesional especialista; apoyo anestesico (cuando se requiere); salas dotadas para tal fin; dotación de materiales, insumo y medicamentos propios para la actividad</v>
          </cell>
          <cell r="E1444" t="str">
            <v>X</v>
          </cell>
          <cell r="G1444">
            <v>5225800</v>
          </cell>
        </row>
        <row r="1445">
          <cell r="B1445">
            <v>818601</v>
          </cell>
          <cell r="C1445" t="str">
            <v>ARTROPLASTIA POR INTERPOSICION O RESECCION DEL CODO</v>
          </cell>
          <cell r="D1445" t="str">
            <v>Honorarios de profesional especialista; apoyo anestesico (cuando se requiere); salas dotadas para tal fin; dotación de materiales, insumo y medicamentos propios para la actividad</v>
          </cell>
          <cell r="E1445" t="str">
            <v>X</v>
          </cell>
          <cell r="G1445">
            <v>4605250</v>
          </cell>
        </row>
        <row r="1446">
          <cell r="B1446">
            <v>818602</v>
          </cell>
          <cell r="C1446" t="str">
            <v>RECONSTRUCCION SECUNDARIA DE LIGAMENTOS DE CODO CON AUTO O ALOINJERTO</v>
          </cell>
          <cell r="D1446" t="str">
            <v>Honorarios de profesional especialista; apoyo anestesico (cuando se requiere); salas dotadas para tal fin; dotación de materiales, insumo y medicamentos propios para la actividad</v>
          </cell>
          <cell r="E1446" t="str">
            <v>X</v>
          </cell>
          <cell r="G1446">
            <v>5264750</v>
          </cell>
        </row>
        <row r="1447">
          <cell r="B1447">
            <v>818603</v>
          </cell>
          <cell r="C1447" t="str">
            <v>LIBERACION ANTERIOR O POSTERIOR DE CODO PARA CONTRACTURA</v>
          </cell>
          <cell r="D1447" t="str">
            <v>Honorarios de profesional especialista; apoyo anestesico (cuando se requiere); salas dotadas para tal fin; dotación de materiales, insumo y medicamentos propios para la actividad</v>
          </cell>
          <cell r="E1447" t="str">
            <v>X</v>
          </cell>
          <cell r="G1447">
            <v>2243250</v>
          </cell>
        </row>
        <row r="1448">
          <cell r="B1448">
            <v>818604</v>
          </cell>
          <cell r="C1448" t="str">
            <v>REPARACION AGUDA DE LIGAMIENTO COLATERAL CODO</v>
          </cell>
          <cell r="D1448" t="str">
            <v>Honorarios de profesional especialista; apoyo anestesico (cuando se requiere); salas dotadas para tal fin; dotación de materiales, insumo y medicamentos propios para la actividad</v>
          </cell>
          <cell r="E1448" t="str">
            <v>X</v>
          </cell>
          <cell r="G1448">
            <v>2243250</v>
          </cell>
        </row>
        <row r="1449">
          <cell r="B1449">
            <v>818606</v>
          </cell>
          <cell r="C1449" t="str">
            <v>CONDROPLASTIA DEL CODO, VIA ARTROSCOPICA</v>
          </cell>
          <cell r="D1449" t="str">
            <v>Honorarios de profesional especialista; apoyo anestesico (cuando se requiere); salas dotadas para tal fin; dotación de materiales, insumo y medicamentos propios para la actividad</v>
          </cell>
          <cell r="E1449" t="str">
            <v>X</v>
          </cell>
          <cell r="G1449">
            <v>4314750</v>
          </cell>
        </row>
        <row r="1450">
          <cell r="B1450">
            <v>818607</v>
          </cell>
          <cell r="C1450" t="str">
            <v>CONDROPLASTIA DE HOMBRO VIA ABIERTA</v>
          </cell>
          <cell r="D1450" t="str">
            <v>Honorarios de profesional especialista; apoyo anestesico (cuando se requiere); salas dotadas para tal fin; dotación de materiales, insumo y medicamentos propios para la actividad</v>
          </cell>
          <cell r="E1450" t="str">
            <v>X</v>
          </cell>
          <cell r="G1450">
            <v>4314750</v>
          </cell>
        </row>
        <row r="1451">
          <cell r="B1451">
            <v>818608</v>
          </cell>
          <cell r="C1451" t="str">
            <v>CONDROPLASTIA DE HOMBRO VIA ARTROSCOPICA</v>
          </cell>
          <cell r="D1451" t="str">
            <v>Honorarios de profesional especialista; apoyo anestesico (cuando se requiere); salas dotadas para tal fin; dotación de materiales, insumo y medicamentos propios para la actividad</v>
          </cell>
          <cell r="E1451" t="str">
            <v>X</v>
          </cell>
          <cell r="G1451">
            <v>7937500</v>
          </cell>
        </row>
        <row r="1452">
          <cell r="B1452">
            <v>818609</v>
          </cell>
          <cell r="C1452" t="str">
            <v>CAPSULORRAFIA DE CODO VIA ABIERTA</v>
          </cell>
          <cell r="D1452" t="str">
            <v>Honorarios de profesional especialista; apoyo anestesico (cuando se requiere); salas dotadas para tal fin; dotación de materiales, insumo y medicamentos propios para la actividad</v>
          </cell>
          <cell r="E1452" t="str">
            <v>X</v>
          </cell>
          <cell r="G1452">
            <v>4314750</v>
          </cell>
        </row>
        <row r="1453">
          <cell r="B1453">
            <v>818610</v>
          </cell>
          <cell r="C1453" t="str">
            <v>CAPSULORRAFIA DE CODO VIA ARTROSCOPICA</v>
          </cell>
          <cell r="D1453" t="str">
            <v>Honorarios de profesional especialista; apoyo anestesico (cuando se requiere); salas dotadas para tal fin; dotación de materiales, insumo y medicamentos propios para la actividad</v>
          </cell>
          <cell r="E1453" t="str">
            <v>X</v>
          </cell>
          <cell r="G1453">
            <v>7937500</v>
          </cell>
        </row>
        <row r="1454">
          <cell r="B1454">
            <v>818701</v>
          </cell>
          <cell r="C1454" t="str">
            <v>REVISION DE REEMPLAZO PARCIAL PROTESICO DE HOMBRO</v>
          </cell>
          <cell r="D1454" t="str">
            <v>Honorarios de profesional especialista; apoyo anestesico (cuando se requiere); salas dotadas para tal fin; dotación de materiales, insumo y medicamentos propios para la actividad</v>
          </cell>
          <cell r="E1454" t="str">
            <v>X</v>
          </cell>
          <cell r="G1454">
            <v>9459625</v>
          </cell>
        </row>
        <row r="1455">
          <cell r="B1455">
            <v>818702</v>
          </cell>
          <cell r="C1455" t="str">
            <v>REVISION DE REEMPLAZO TOTAL PROTESICO DE HOMBRO</v>
          </cell>
          <cell r="D1455" t="str">
            <v>Honorarios de profesional especialista; apoyo anestesico (cuando se requiere); salas dotadas para tal fin; dotación de materiales, insumo y medicamentos propios para la actividad</v>
          </cell>
          <cell r="E1455" t="str">
            <v>X</v>
          </cell>
          <cell r="G1455">
            <v>9459625</v>
          </cell>
        </row>
        <row r="1456">
          <cell r="B1456">
            <v>818703</v>
          </cell>
          <cell r="C1456" t="str">
            <v>REVISION DE REEMPLAZO PARCIAL PROTESICO DE CODO</v>
          </cell>
          <cell r="D1456" t="str">
            <v>Honorarios de profesional especialista; apoyo anestesico (cuando se requiere); salas dotadas para tal fin; dotación de materiales, insumo y medicamentos propios para la actividad</v>
          </cell>
          <cell r="E1456" t="str">
            <v>X</v>
          </cell>
          <cell r="G1456">
            <v>9459625</v>
          </cell>
        </row>
        <row r="1457">
          <cell r="B1457">
            <v>818704</v>
          </cell>
          <cell r="C1457" t="str">
            <v>REVISION DE REEMPLAZO TOTAL PROTESICO DE CODO</v>
          </cell>
          <cell r="D1457" t="str">
            <v>Honorarios de profesional especialista; apoyo anestesico (cuando se requiere); salas dotadas para tal fin; dotación de materiales, insumo y medicamentos propios para la actividad</v>
          </cell>
          <cell r="E1457" t="str">
            <v>X</v>
          </cell>
          <cell r="G1457">
            <v>9459625</v>
          </cell>
        </row>
        <row r="1458">
          <cell r="B1458">
            <v>819002</v>
          </cell>
          <cell r="C1458" t="str">
            <v>VERTEBROPLASTIA CON COLOCACION DE DISPOSITIVO INTRACORPORAL</v>
          </cell>
          <cell r="D1458" t="str">
            <v>Honorarios de profesional especialista; apoyo anestesico (cuando se requiere); salas dotadas para tal fin; dotación de materiales, insumo y medicamentos propios para la actividad</v>
          </cell>
          <cell r="F1458" t="str">
            <v>X</v>
          </cell>
          <cell r="G1458" t="e">
            <v>#N/A</v>
          </cell>
        </row>
        <row r="1459">
          <cell r="B1459">
            <v>819003</v>
          </cell>
          <cell r="C1459" t="str">
            <v>REEMPLAZO DE ARTICULACION FACETARIA</v>
          </cell>
          <cell r="D1459" t="str">
            <v>Honorarios de profesional especialista; apoyo anestesico (cuando se requiere); salas dotadas para tal fin; dotación de materiales, insumo y medicamentos propios para la actividad</v>
          </cell>
          <cell r="E1459" t="str">
            <v>X</v>
          </cell>
          <cell r="G1459">
            <v>9459625</v>
          </cell>
        </row>
        <row r="1460">
          <cell r="B1460">
            <v>819004</v>
          </cell>
          <cell r="C1460" t="str">
            <v>VERTEBROPLASTIA</v>
          </cell>
          <cell r="D1460" t="str">
            <v>Honorarios de profesional especialista; apoyo anestesico (cuando se requiere); salas dotadas para tal fin; dotación de materiales, insumo y medicamentos propios para la actividad</v>
          </cell>
          <cell r="F1460" t="str">
            <v>X</v>
          </cell>
          <cell r="G1460" t="e">
            <v>#N/A</v>
          </cell>
        </row>
        <row r="1461">
          <cell r="B1461">
            <v>819005</v>
          </cell>
          <cell r="C1461" t="str">
            <v>CIFOPLASTIA</v>
          </cell>
          <cell r="D1461" t="str">
            <v>Honorarios de profesional especialista; apoyo anestesico (cuando se requiere); salas dotadas para tal fin; dotación de materiales, insumo y medicamentos propios para la actividad</v>
          </cell>
          <cell r="E1461" t="str">
            <v>X</v>
          </cell>
          <cell r="G1461">
            <v>3817100</v>
          </cell>
        </row>
        <row r="1462">
          <cell r="B1462">
            <v>819006</v>
          </cell>
          <cell r="C1462" t="str">
            <v>ARTROPLASTIA CERVICAL UN NIVEL</v>
          </cell>
          <cell r="D1462" t="str">
            <v>Honorarios de profesional especialista; apoyo anestesico (cuando se requiere); salas dotadas para tal fin; dotación de materiales, insumo y medicamentos propios para la actividad</v>
          </cell>
          <cell r="F1462" t="str">
            <v>X</v>
          </cell>
          <cell r="G1462" t="e">
            <v>#N/A</v>
          </cell>
        </row>
        <row r="1463">
          <cell r="B1463">
            <v>819007</v>
          </cell>
          <cell r="C1463" t="str">
            <v>ARTROPLASTIA CERVICAL MAS DE UN NIVEL</v>
          </cell>
          <cell r="D1463" t="str">
            <v>Honorarios de profesional especialista; apoyo anestesico (cuando se requiere); salas dotadas para tal fin; dotación de materiales, insumo y medicamentos propios para la actividad</v>
          </cell>
          <cell r="F1463" t="str">
            <v>X</v>
          </cell>
          <cell r="G1463" t="e">
            <v>#N/A</v>
          </cell>
        </row>
        <row r="1464">
          <cell r="B1464">
            <v>819008</v>
          </cell>
          <cell r="C1464" t="str">
            <v>ARTROPLASTIA LUMBAR O LUMBOSACRA UN NIVEL</v>
          </cell>
          <cell r="D1464" t="str">
            <v>Honorarios de profesional especialista; apoyo anestesico (cuando se requiere); salas dotadas para tal fin; dotación de materiales, insumo y medicamentos propios para la actividad</v>
          </cell>
          <cell r="F1464" t="str">
            <v>X</v>
          </cell>
          <cell r="G1464" t="e">
            <v>#N/A</v>
          </cell>
        </row>
        <row r="1465">
          <cell r="B1465">
            <v>819009</v>
          </cell>
          <cell r="C1465" t="str">
            <v>ARTROPLASTIA LUMBAR O LUMBOSACRA MAS DE UN NIVEL</v>
          </cell>
          <cell r="D1465" t="str">
            <v>Honorarios de profesional especialista; apoyo anestesico (cuando se requiere); salas dotadas para tal fin; dotación de materiales, insumo y medicamentos propios para la actividad</v>
          </cell>
          <cell r="F1465" t="str">
            <v>X</v>
          </cell>
          <cell r="G1465" t="e">
            <v>#N/A</v>
          </cell>
        </row>
        <row r="1466">
          <cell r="B1466">
            <v>819010</v>
          </cell>
          <cell r="C1466" t="str">
            <v>REVISION O RETIRO DE PROTESIS Y COLOCACION DE ESPACIADOR ARTICULAR</v>
          </cell>
          <cell r="D1466" t="str">
            <v>Honorarios de profesional especialista; apoyo anestesico (cuando se requiere); salas dotadas para tal fin; dotación de materiales, insumo y medicamentos propios para la actividad</v>
          </cell>
          <cell r="F1466" t="str">
            <v>X</v>
          </cell>
          <cell r="G1466" t="e">
            <v>#N/A</v>
          </cell>
        </row>
        <row r="1467">
          <cell r="B1467">
            <v>819101</v>
          </cell>
          <cell r="C1467" t="str">
            <v>ASPIRACION ARTICULAR</v>
          </cell>
          <cell r="D1467" t="str">
            <v>Honorarios de profesional especialista; apoyo anestesico (cuando se requiere); salas dotadas para tal fin; dotación de materiales, insumo y medicamentos propios para la actividad</v>
          </cell>
          <cell r="E1467" t="str">
            <v>X</v>
          </cell>
          <cell r="G1467">
            <v>740625</v>
          </cell>
        </row>
        <row r="1468">
          <cell r="B1468">
            <v>819201</v>
          </cell>
          <cell r="C1468" t="str">
            <v>INYECCION DE SUSTANCIA TERAPEUTICA DENTRO DE LA ARTICULACION O EL LIGAMENTO</v>
          </cell>
          <cell r="D1468" t="str">
            <v>Honorarios de profesional especialista; apoyo anestesico (cuando se requiere); salas dotadas para tal fin; dotación de materiales, insumo y medicamentos propios para la actividad</v>
          </cell>
          <cell r="E1468" t="str">
            <v>X</v>
          </cell>
          <cell r="G1468">
            <v>607125</v>
          </cell>
        </row>
        <row r="1469">
          <cell r="B1469">
            <v>819202</v>
          </cell>
          <cell r="C1469" t="str">
            <v>APLICACION DE PLASMA RICO EN PLAQUETAS DENTRO DEL SISTEMA OSTEOMUSCULAR</v>
          </cell>
          <cell r="D1469" t="str">
            <v>Honorarios de profesional especialista; apoyo anestesico (cuando se requiere); salas dotadas para tal fin; dotación de materiales, insumo y medicamentos propios para la actividad</v>
          </cell>
          <cell r="E1469" t="str">
            <v>X</v>
          </cell>
          <cell r="G1469">
            <v>2198625</v>
          </cell>
        </row>
        <row r="1470">
          <cell r="B1470">
            <v>819310</v>
          </cell>
          <cell r="C1470" t="str">
            <v>CAPSULORRAFIA DE HOMBRO POR ARTROSCOPIA</v>
          </cell>
          <cell r="D1470" t="str">
            <v>Honorarios de profesional especialista; apoyo anestesico (cuando se requiere); salas dotadas para tal fin; dotación de materiales, insumo y medicamentos propios para la actividad</v>
          </cell>
          <cell r="E1470" t="str">
            <v>X</v>
          </cell>
          <cell r="G1470">
            <v>3757000</v>
          </cell>
        </row>
        <row r="1471">
          <cell r="B1471">
            <v>819330</v>
          </cell>
          <cell r="C1471" t="str">
            <v>SUTURA DEL FIBROCARTILAGO TRIANGULAR O DE LIGAMENTOS INTERCARPIANOS VIA ARTROSCOPICA</v>
          </cell>
          <cell r="D1471" t="str">
            <v>Honorarios de profesional especialista; apoyo anestesico (cuando se requiere); salas dotadas para tal fin; dotación de materiales, insumo y medicamentos propios para la actividad</v>
          </cell>
          <cell r="E1471" t="str">
            <v>X</v>
          </cell>
          <cell r="G1471">
            <v>2815750</v>
          </cell>
        </row>
        <row r="1472">
          <cell r="B1472">
            <v>819331</v>
          </cell>
          <cell r="C1472" t="str">
            <v>CAPSULORRAFIA ARTICULAR EN MUNECA VIA ABIERTA</v>
          </cell>
          <cell r="D1472" t="str">
            <v>Honorarios de profesional especialista; apoyo anestesico (cuando se requiere); salas dotadas para tal fin; dotación de materiales, insumo y medicamentos propios para la actividad</v>
          </cell>
          <cell r="E1472" t="str">
            <v>X</v>
          </cell>
          <cell r="G1472">
            <v>4314750</v>
          </cell>
        </row>
        <row r="1473">
          <cell r="B1473">
            <v>819332</v>
          </cell>
          <cell r="C1473" t="str">
            <v>CAPSULORRAFIA ARTICULAR EN MUNECA VIA ARTROSCOPICA</v>
          </cell>
          <cell r="D1473" t="str">
            <v>Honorarios de profesional especialista; apoyo anestesico (cuando se requiere); salas dotadas para tal fin; dotación de materiales, insumo y medicamentos propios para la actividad</v>
          </cell>
          <cell r="E1473" t="str">
            <v>X</v>
          </cell>
          <cell r="G1473">
            <v>7937500</v>
          </cell>
        </row>
        <row r="1474">
          <cell r="B1474">
            <v>819401</v>
          </cell>
          <cell r="C1474" t="str">
            <v>RECONSTRUCCION PRIMARIA DE TENDON DE AQUILES VIA ABIERTA</v>
          </cell>
          <cell r="D1474" t="str">
            <v>Honorarios de profesional especialista; apoyo anestesico (cuando se requiere); salas dotadas para tal fin; dotación de materiales, insumo y medicamentos propios para la actividad</v>
          </cell>
          <cell r="E1474" t="str">
            <v>X</v>
          </cell>
          <cell r="G1474">
            <v>2815750</v>
          </cell>
        </row>
        <row r="1475">
          <cell r="B1475">
            <v>819402</v>
          </cell>
          <cell r="C1475" t="str">
            <v>RECONSTRUCCION PRIMARIA DE TENDON DE AQUILES VIA ENDOSCOPICA</v>
          </cell>
          <cell r="D1475" t="str">
            <v>Honorarios de profesional especialista; apoyo anestesico (cuando se requiere); salas dotadas para tal fin; dotación de materiales, insumo y medicamentos propios para la actividad</v>
          </cell>
          <cell r="E1475" t="str">
            <v>X</v>
          </cell>
          <cell r="G1475">
            <v>7875000</v>
          </cell>
        </row>
        <row r="1476">
          <cell r="B1476">
            <v>819403</v>
          </cell>
          <cell r="C1476" t="str">
            <v>RECONSTRUCCION DE TENDON DE AQUILES CON TRANSFERENCIAS TENDINOSAS</v>
          </cell>
          <cell r="D1476" t="str">
            <v>Honorarios de profesional especialista; apoyo anestesico (cuando se requiere); salas dotadas para tal fin; dotación de materiales, insumo y medicamentos propios para la actividad</v>
          </cell>
          <cell r="E1476" t="str">
            <v>X</v>
          </cell>
          <cell r="G1476">
            <v>5264750</v>
          </cell>
        </row>
        <row r="1477">
          <cell r="B1477">
            <v>819404</v>
          </cell>
          <cell r="C1477" t="str">
            <v>RECONSTRUCCION DE TENDON DE AQUILES CON CALCANEOPLASTIA VIA ABIERTA</v>
          </cell>
          <cell r="D1477" t="str">
            <v>Honorarios de profesional especialista; apoyo anestesico (cuando se requiere); salas dotadas para tal fin; dotación de materiales, insumo y medicamentos propios para la actividad</v>
          </cell>
          <cell r="E1477" t="str">
            <v>X</v>
          </cell>
          <cell r="G1477">
            <v>5264750</v>
          </cell>
        </row>
        <row r="1478">
          <cell r="B1478">
            <v>819405</v>
          </cell>
          <cell r="C1478" t="str">
            <v>RECONSTRUCCION DE TENDON DE AQUILES CON CALCANEOPLASTIA VIA ENDOSCOPICA</v>
          </cell>
          <cell r="D1478" t="str">
            <v>Honorarios de profesional especialista; apoyo anestesico (cuando se requiere); salas dotadas para tal fin; dotación de materiales, insumo y medicamentos propios para la actividad</v>
          </cell>
          <cell r="E1478" t="str">
            <v>X</v>
          </cell>
          <cell r="G1478">
            <v>7875000</v>
          </cell>
        </row>
        <row r="1479">
          <cell r="B1479">
            <v>819406</v>
          </cell>
          <cell r="C1479" t="str">
            <v>RECONSTRUCCION DE TENDONES PERONEOS VIA ABIERTA</v>
          </cell>
          <cell r="D1479" t="str">
            <v>Honorarios de profesional especialista; apoyo anestesico (cuando se requiere); salas dotadas para tal fin; dotación de materiales, insumo y medicamentos propios para la actividad</v>
          </cell>
          <cell r="E1479" t="str">
            <v>X</v>
          </cell>
          <cell r="G1479">
            <v>4605250</v>
          </cell>
        </row>
        <row r="1480">
          <cell r="B1480">
            <v>819407</v>
          </cell>
          <cell r="C1480" t="str">
            <v>RECONSTRUCCION DE TENDONES PERONEOS VIA ENDOSCOPICA</v>
          </cell>
          <cell r="D1480" t="str">
            <v>Honorarios de profesional especialista; apoyo anestesico (cuando se requiere); salas dotadas para tal fin; dotación de materiales, insumo y medicamentos propios para la actividad</v>
          </cell>
          <cell r="E1480" t="str">
            <v>X</v>
          </cell>
          <cell r="G1480">
            <v>7875000</v>
          </cell>
        </row>
        <row r="1481">
          <cell r="B1481">
            <v>819408</v>
          </cell>
          <cell r="C1481" t="str">
            <v>RECONSTRUCCION DE TENDONES TIBIALES VIA ABIERTA</v>
          </cell>
          <cell r="D1481" t="str">
            <v>Honorarios de profesional especialista; apoyo anestesico (cuando se requiere); salas dotadas para tal fin; dotación de materiales, insumo y medicamentos propios para la actividad</v>
          </cell>
          <cell r="E1481" t="str">
            <v>X</v>
          </cell>
          <cell r="G1481">
            <v>4605250</v>
          </cell>
        </row>
        <row r="1482">
          <cell r="B1482">
            <v>819409</v>
          </cell>
          <cell r="C1482" t="str">
            <v>RECONSTRUCCION DE TENDONES TIBIALES VIA ENDOSCOPICA</v>
          </cell>
          <cell r="D1482" t="str">
            <v>Honorarios de profesional especialista; apoyo anestesico (cuando se requiere); salas dotadas para tal fin; dotación de materiales, insumo y medicamentos propios para la actividad</v>
          </cell>
          <cell r="E1482" t="str">
            <v>X</v>
          </cell>
          <cell r="G1482">
            <v>7875000</v>
          </cell>
        </row>
        <row r="1483">
          <cell r="B1483">
            <v>819501</v>
          </cell>
          <cell r="C1483" t="str">
            <v>REPARACION O RECONSTRUCCION DE LIGAMENTO CALCANEO NAVICULAR</v>
          </cell>
          <cell r="D1483" t="str">
            <v>Honorarios de profesional especialista; apoyo anestesico (cuando se requiere); salas dotadas para tal fin; dotación de materiales, insumo y medicamentos propios para la actividad</v>
          </cell>
          <cell r="E1483" t="str">
            <v>X</v>
          </cell>
          <cell r="G1483">
            <v>4605250</v>
          </cell>
        </row>
        <row r="1484">
          <cell r="B1484">
            <v>819520</v>
          </cell>
          <cell r="C1484" t="str">
            <v>REPARACION O RECONSTRUCCION DEL TENDON ROTULIANO</v>
          </cell>
          <cell r="D1484" t="str">
            <v>Honorarios de profesional especialista; apoyo anestesico (cuando se requiere); salas dotadas para tal fin; dotación de materiales, insumo y medicamentos propios para la actividad</v>
          </cell>
          <cell r="E1484" t="str">
            <v>X</v>
          </cell>
          <cell r="G1484">
            <v>1260125</v>
          </cell>
        </row>
        <row r="1485">
          <cell r="B1485">
            <v>819601</v>
          </cell>
          <cell r="C1485" t="str">
            <v>ARTRODIASTASIS CON FIJADOR EXTERNO</v>
          </cell>
          <cell r="D1485" t="str">
            <v>Honorarios de profesional especialista; apoyo anestesico (cuando se requiere); salas dotadas para tal fin; dotación de materiales, insumo y medicamentos propios para la actividad</v>
          </cell>
          <cell r="E1485" t="str">
            <v>X</v>
          </cell>
          <cell r="G1485">
            <v>4605250</v>
          </cell>
        </row>
        <row r="1486">
          <cell r="B1486">
            <v>819602</v>
          </cell>
          <cell r="C1486" t="str">
            <v>CONDRODIASTASIS CON FIJADOR EXTERNO</v>
          </cell>
          <cell r="D1486" t="str">
            <v>Honorarios de profesional especialista; apoyo anestesico (cuando se requiere); salas dotadas para tal fin; dotación de materiales, insumo y medicamentos propios para la actividad</v>
          </cell>
          <cell r="E1486" t="str">
            <v>X</v>
          </cell>
          <cell r="G1486">
            <v>4314750</v>
          </cell>
        </row>
        <row r="1487">
          <cell r="B1487">
            <v>819701</v>
          </cell>
          <cell r="C1487" t="str">
            <v>REVISION DE ARTROPLASTIA DE HOMBRO</v>
          </cell>
          <cell r="D1487" t="str">
            <v>Honorarios de profesional especialista; apoyo anestesico (cuando se requiere); salas dotadas para tal fin; dotación de materiales, insumo y medicamentos propios para la actividad</v>
          </cell>
          <cell r="E1487" t="str">
            <v>X</v>
          </cell>
          <cell r="G1487">
            <v>4605250</v>
          </cell>
        </row>
        <row r="1488">
          <cell r="B1488">
            <v>819702</v>
          </cell>
          <cell r="C1488" t="str">
            <v>REVISION REEMPLAZO PROTESICO TOTAL DE HOMBRO</v>
          </cell>
          <cell r="D1488" t="str">
            <v>Honorarios de profesional especialista; apoyo anestesico (cuando se requiere); salas dotadas para tal fin; dotación de materiales, insumo y medicamentos propios para la actividad</v>
          </cell>
          <cell r="E1488" t="str">
            <v>X</v>
          </cell>
          <cell r="G1488">
            <v>9459625</v>
          </cell>
        </row>
        <row r="1489">
          <cell r="B1489">
            <v>819703</v>
          </cell>
          <cell r="C1489" t="str">
            <v>REVISION REEMPLAZO PROTESICO DE HOMBRO COMPONENTE GLENOIDEO</v>
          </cell>
          <cell r="D1489" t="str">
            <v>Honorarios de profesional especialista; apoyo anestesico (cuando se requiere); salas dotadas para tal fin; dotación de materiales, insumo y medicamentos propios para la actividad</v>
          </cell>
          <cell r="E1489" t="str">
            <v>X</v>
          </cell>
          <cell r="G1489">
            <v>9459625</v>
          </cell>
        </row>
        <row r="1490">
          <cell r="B1490">
            <v>819704</v>
          </cell>
          <cell r="C1490" t="str">
            <v>REVISION REEMPLAZO PROTESICO TOTAL DE HOMBRO COMPONENTE HUMERAL</v>
          </cell>
          <cell r="D1490" t="str">
            <v>Honorarios de profesional especialista; apoyo anestesico (cuando se requiere); salas dotadas para tal fin; dotación de materiales, insumo y medicamentos propios para la actividad</v>
          </cell>
          <cell r="E1490" t="str">
            <v>X</v>
          </cell>
          <cell r="G1490">
            <v>9459625</v>
          </cell>
        </row>
        <row r="1491">
          <cell r="B1491">
            <v>819706</v>
          </cell>
          <cell r="C1491" t="str">
            <v>REVISION REEMPLAZO TOTAL DE CODO</v>
          </cell>
          <cell r="D1491" t="str">
            <v>Honorarios de profesional especialista; apoyo anestesico (cuando se requiere); salas dotadas para tal fin; dotación de materiales, insumo y medicamentos propios para la actividad</v>
          </cell>
          <cell r="E1491" t="str">
            <v>X</v>
          </cell>
          <cell r="G1491">
            <v>9459625</v>
          </cell>
        </row>
        <row r="1492">
          <cell r="B1492">
            <v>819801</v>
          </cell>
          <cell r="C1492" t="str">
            <v>OTROS PROCEDIMIENTOS DIAGNOSTICOS EN ESTRUCTURAS ARTICULARES</v>
          </cell>
          <cell r="D1492" t="str">
            <v>Honorarios de profesional especialista; apoyo anestesico (cuando se requiere); salas dotadas para tal fin; dotación de materiales, insumo y medicamentos propios para la actividad</v>
          </cell>
          <cell r="E1492" t="str">
            <v>X</v>
          </cell>
          <cell r="G1492">
            <v>4314750</v>
          </cell>
        </row>
        <row r="1493">
          <cell r="B1493">
            <v>819810</v>
          </cell>
          <cell r="C1493" t="str">
            <v>ENDOSCOPIA DIAGNOSTICA DE COLUMNA VERTEBRAL</v>
          </cell>
          <cell r="D1493" t="str">
            <v>Honorarios de profesional especialista; apoyo anestesico (cuando se requiere); salas dotadas para tal fin; dotación de materiales, insumo y medicamentos propios para la actividad</v>
          </cell>
          <cell r="F1493" t="str">
            <v>X</v>
          </cell>
          <cell r="G1493" t="e">
            <v>#N/A</v>
          </cell>
        </row>
        <row r="1494">
          <cell r="B1494">
            <v>820101</v>
          </cell>
          <cell r="C1494" t="str">
            <v>EXPLORACION DE VAINA DE TENDON DE MANO</v>
          </cell>
          <cell r="D1494" t="str">
            <v>Honorarios de profesional especialista; apoyo anestesico (cuando se requiere); salas dotadas para tal fin; dotación de materiales, insumo y medicamentos propios para la actividad</v>
          </cell>
          <cell r="E1494" t="str">
            <v>X</v>
          </cell>
          <cell r="G1494">
            <v>2845600</v>
          </cell>
        </row>
        <row r="1495">
          <cell r="B1495">
            <v>820102</v>
          </cell>
          <cell r="C1495" t="str">
            <v>ELIMINACION DE CUERPOS RICIFORMES DE VAINA DE TENDON DE MANO</v>
          </cell>
          <cell r="D1495" t="str">
            <v>Honorarios de profesional especialista; apoyo anestesico (cuando se requiere); salas dotadas para tal fin; dotación de materiales, insumo y medicamentos propios para la actividad</v>
          </cell>
          <cell r="E1495" t="str">
            <v>X</v>
          </cell>
          <cell r="G1495">
            <v>1114900</v>
          </cell>
        </row>
        <row r="1496">
          <cell r="B1496">
            <v>820201</v>
          </cell>
          <cell r="C1496" t="str">
            <v>MIOTOMIA DE MANO</v>
          </cell>
          <cell r="D1496" t="str">
            <v>Honorarios de profesional especialista; apoyo anestesico (cuando se requiere); salas dotadas para tal fin; dotación de materiales, insumo y medicamentos propios para la actividad</v>
          </cell>
          <cell r="E1496" t="str">
            <v>X</v>
          </cell>
          <cell r="G1496">
            <v>880700</v>
          </cell>
        </row>
        <row r="1497">
          <cell r="B1497">
            <v>820301</v>
          </cell>
          <cell r="C1497" t="str">
            <v>BURSOTOMIA DE MANO</v>
          </cell>
          <cell r="D1497" t="str">
            <v>Honorarios de profesional especialista; apoyo anestesico (cuando se requiere); salas dotadas para tal fin; dotación de materiales, insumo y medicamentos propios para la actividad</v>
          </cell>
          <cell r="E1497" t="str">
            <v>X</v>
          </cell>
          <cell r="G1497">
            <v>1536600</v>
          </cell>
        </row>
        <row r="1498">
          <cell r="B1498">
            <v>820401</v>
          </cell>
          <cell r="C1498" t="str">
            <v>INCISION Y DRENAJE DE ESPACIO PALMAR O TENAR</v>
          </cell>
          <cell r="D1498" t="str">
            <v>Honorarios de profesional especialista; apoyo anestesico (cuando se requiere); salas dotadas para tal fin; dotación de materiales, insumo y medicamentos propios para la actividad</v>
          </cell>
          <cell r="E1498" t="str">
            <v>X</v>
          </cell>
          <cell r="G1498">
            <v>5300000</v>
          </cell>
        </row>
        <row r="1499">
          <cell r="B1499">
            <v>820901</v>
          </cell>
          <cell r="C1499" t="str">
            <v>OTRA INCISION DE TEJIDO FLEXIBLE DE MANO</v>
          </cell>
          <cell r="D1499" t="str">
            <v>Honorarios de profesional especialista; apoyo anestesico (cuando se requiere); salas dotadas para tal fin; dotación de materiales, insumo y medicamentos propios para la actividad</v>
          </cell>
          <cell r="E1499" t="str">
            <v>X</v>
          </cell>
          <cell r="G1499">
            <v>2490900</v>
          </cell>
        </row>
        <row r="1500">
          <cell r="B1500">
            <v>821101</v>
          </cell>
          <cell r="C1500" t="str">
            <v>TENOTOMIA DE MANO PALMAR</v>
          </cell>
          <cell r="D1500" t="str">
            <v>Honorarios de profesional especialista; apoyo anestesico (cuando se requiere); salas dotadas para tal fin; dotación de materiales, insumo y medicamentos propios para la actividad</v>
          </cell>
          <cell r="E1500" t="str">
            <v>X</v>
          </cell>
          <cell r="G1500">
            <v>2784300</v>
          </cell>
        </row>
        <row r="1501">
          <cell r="B1501">
            <v>821102</v>
          </cell>
          <cell r="C1501" t="str">
            <v>TENOTOMIA DE MANO DORSAL</v>
          </cell>
          <cell r="D1501" t="str">
            <v>Honorarios de profesional especialista; apoyo anestesico (cuando se requiere); salas dotadas para tal fin; dotación de materiales, insumo y medicamentos propios para la actividad</v>
          </cell>
          <cell r="E1501" t="str">
            <v>X</v>
          </cell>
          <cell r="G1501">
            <v>2784300</v>
          </cell>
        </row>
        <row r="1502">
          <cell r="B1502">
            <v>821201</v>
          </cell>
          <cell r="C1502" t="str">
            <v>FASCIOTOMIA DE MANO</v>
          </cell>
          <cell r="D1502" t="str">
            <v>Honorarios de profesional especialista; apoyo anestesico (cuando se requiere); salas dotadas para tal fin; dotación de materiales, insumo y medicamentos propios para la actividad</v>
          </cell>
          <cell r="E1502" t="str">
            <v>X</v>
          </cell>
          <cell r="G1502">
            <v>5300000</v>
          </cell>
        </row>
        <row r="1503">
          <cell r="B1503">
            <v>821901</v>
          </cell>
          <cell r="C1503" t="str">
            <v>DIVISION DE MUSCULO DE MANO</v>
          </cell>
          <cell r="D1503" t="str">
            <v>Honorarios de profesional especialista; apoyo anestesico (cuando se requiere); salas dotadas para tal fin; dotación de materiales, insumo y medicamentos propios para la actividad</v>
          </cell>
          <cell r="E1503" t="str">
            <v>X</v>
          </cell>
          <cell r="G1503">
            <v>880700</v>
          </cell>
        </row>
        <row r="1504">
          <cell r="B1504">
            <v>822101</v>
          </cell>
          <cell r="C1504" t="str">
            <v>RESECCION DE GANGLION EN DEDOS DE MANO</v>
          </cell>
          <cell r="D1504" t="str">
            <v>Honorarios de profesional especialista; apoyo anestesico (cuando se requiere); salas dotadas para tal fin; dotación de materiales, insumo y medicamentos propios para la actividad</v>
          </cell>
          <cell r="E1504" t="str">
            <v>X</v>
          </cell>
          <cell r="G1504">
            <v>1114900</v>
          </cell>
        </row>
        <row r="1505">
          <cell r="B1505">
            <v>822104</v>
          </cell>
          <cell r="C1505" t="str">
            <v>RESECCION DE GANGLION DORSAL DE MUNECA VIA ABIERTA</v>
          </cell>
          <cell r="D1505" t="str">
            <v>Honorarios de profesional especialista; apoyo anestesico (cuando se requiere); salas dotadas para tal fin; dotación de materiales, insumo y medicamentos propios para la actividad</v>
          </cell>
          <cell r="E1505" t="str">
            <v>X</v>
          </cell>
          <cell r="G1505">
            <v>4678000</v>
          </cell>
        </row>
        <row r="1506">
          <cell r="B1506">
            <v>822105</v>
          </cell>
          <cell r="C1506" t="str">
            <v>RESECCION DE GANGLION DORSAL DE MUNECA VIA ARTROSCOPICA</v>
          </cell>
          <cell r="D1506" t="str">
            <v>Honorarios de profesional especialista; apoyo anestesico (cuando se requiere); salas dotadas para tal fin; dotación de materiales, insumo y medicamentos propios para la actividad</v>
          </cell>
          <cell r="E1506" t="str">
            <v>X</v>
          </cell>
          <cell r="G1506">
            <v>4678000</v>
          </cell>
        </row>
        <row r="1507">
          <cell r="B1507">
            <v>822106</v>
          </cell>
          <cell r="C1507" t="str">
            <v>RESECCION DE GANGLION PALMAR DE MUNECA VIA ABIERTA</v>
          </cell>
          <cell r="D1507" t="str">
            <v>Honorarios de profesional especialista; apoyo anestesico (cuando se requiere); salas dotadas para tal fin; dotación de materiales, insumo y medicamentos propios para la actividad</v>
          </cell>
          <cell r="E1507" t="str">
            <v>X</v>
          </cell>
          <cell r="G1507">
            <v>4678000</v>
          </cell>
        </row>
        <row r="1508">
          <cell r="B1508">
            <v>822107</v>
          </cell>
          <cell r="C1508" t="str">
            <v>RESECCION DE GANGLION PALMAR DE MUNECA VIA ARTROSCOPICA</v>
          </cell>
          <cell r="D1508" t="str">
            <v>Honorarios de profesional especialista; apoyo anestesico (cuando se requiere); salas dotadas para tal fin; dotación de materiales, insumo y medicamentos propios para la actividad</v>
          </cell>
          <cell r="E1508" t="str">
            <v>X</v>
          </cell>
          <cell r="G1508">
            <v>4678000</v>
          </cell>
        </row>
        <row r="1509">
          <cell r="B1509">
            <v>822201</v>
          </cell>
          <cell r="C1509" t="str">
            <v>ESCISION DE TUMOR BENIGNO EN MUSCULO DE MANO</v>
          </cell>
          <cell r="D1509" t="str">
            <v>Honorarios de profesional especialista; apoyo anestesico (cuando se requiere); salas dotadas para tal fin; dotación de materiales, insumo y medicamentos propios para la actividad</v>
          </cell>
          <cell r="E1509" t="str">
            <v>X</v>
          </cell>
          <cell r="G1509">
            <v>4678000</v>
          </cell>
        </row>
        <row r="1510">
          <cell r="B1510">
            <v>822202</v>
          </cell>
          <cell r="C1510" t="str">
            <v>ESCISION DE TUMOR MALIGNO EN MUSCULO DE MANO</v>
          </cell>
          <cell r="D1510" t="str">
            <v>Honorarios de profesional especialista; apoyo anestesico (cuando se requiere); salas dotadas para tal fin; dotación de materiales, insumo y medicamentos propios para la actividad</v>
          </cell>
          <cell r="E1510" t="str">
            <v>X</v>
          </cell>
          <cell r="G1510">
            <v>3569900</v>
          </cell>
        </row>
        <row r="1511">
          <cell r="B1511">
            <v>823101</v>
          </cell>
          <cell r="C1511" t="str">
            <v>BURSECTOMIA DE MANO</v>
          </cell>
          <cell r="D1511" t="str">
            <v>Honorarios de profesional especialista; apoyo anestesico (cuando se requiere); salas dotadas para tal fin; dotación de materiales, insumo y medicamentos propios para la actividad</v>
          </cell>
          <cell r="E1511" t="str">
            <v>X</v>
          </cell>
          <cell r="G1511">
            <v>1984700</v>
          </cell>
        </row>
        <row r="1512">
          <cell r="B1512">
            <v>823201</v>
          </cell>
          <cell r="C1512" t="str">
            <v>ESCISION DE TENDON DE MANO PARA INJERTO (DIFERENTE REGION OPERATORIA)</v>
          </cell>
          <cell r="D1512" t="str">
            <v>Honorarios de profesional especialista; apoyo anestesico (cuando se requiere); salas dotadas para tal fin; dotación de materiales, insumo y medicamentos propios para la actividad</v>
          </cell>
          <cell r="E1512" t="str">
            <v>X</v>
          </cell>
          <cell r="G1512">
            <v>3569900</v>
          </cell>
        </row>
        <row r="1513">
          <cell r="B1513">
            <v>823301</v>
          </cell>
          <cell r="C1513" t="str">
            <v>TENOSINOVECTOMIA EN EXTENSORES DE MANO (UNO O MAS)</v>
          </cell>
          <cell r="D1513" t="str">
            <v>Honorarios de profesional especialista; apoyo anestesico (cuando se requiere); salas dotadas para tal fin; dotación de materiales, insumo y medicamentos propios para la actividad</v>
          </cell>
          <cell r="E1513" t="str">
            <v>X</v>
          </cell>
          <cell r="G1513">
            <v>2784300</v>
          </cell>
        </row>
        <row r="1514">
          <cell r="B1514">
            <v>823303</v>
          </cell>
          <cell r="C1514" t="str">
            <v>TENOSINOVECTOMIA FLEXORES MANO (UNO O MAS)</v>
          </cell>
          <cell r="D1514" t="str">
            <v>Honorarios de profesional especialista; apoyo anestesico (cuando se requiere); salas dotadas para tal fin; dotación de materiales, insumo y medicamentos propios para la actividad</v>
          </cell>
          <cell r="E1514" t="str">
            <v>X</v>
          </cell>
          <cell r="G1514">
            <v>2784300</v>
          </cell>
        </row>
        <row r="1515">
          <cell r="B1515">
            <v>823307</v>
          </cell>
          <cell r="C1515" t="str">
            <v>TENOSINOVECTOMIA EN COMPARTIMENTO EXTENSOR</v>
          </cell>
          <cell r="D1515" t="str">
            <v>Honorarios de profesional especialista; apoyo anestesico (cuando se requiere); salas dotadas para tal fin; dotación de materiales, insumo y medicamentos propios para la actividad</v>
          </cell>
          <cell r="E1515" t="str">
            <v>X</v>
          </cell>
          <cell r="G1515">
            <v>2784300</v>
          </cell>
        </row>
        <row r="1516">
          <cell r="B1516">
            <v>823311</v>
          </cell>
          <cell r="C1516" t="str">
            <v>TENOSINOVECTOMIA EN DEDOS DE MANO (UNO O MAS)</v>
          </cell>
          <cell r="D1516" t="str">
            <v>Honorarios de profesional especialista; apoyo anestesico (cuando se requiere); salas dotadas para tal fin; dotación de materiales, insumo y medicamentos propios para la actividad</v>
          </cell>
          <cell r="E1516" t="str">
            <v>X</v>
          </cell>
          <cell r="G1516">
            <v>2784300</v>
          </cell>
        </row>
        <row r="1517">
          <cell r="B1517">
            <v>823401</v>
          </cell>
          <cell r="C1517" t="str">
            <v>ESCISION DE MUSCULO O FASCIA DE MANO PARA INJERTO</v>
          </cell>
          <cell r="D1517" t="str">
            <v>Honorarios de profesional especialista; apoyo anestesico (cuando se requiere); salas dotadas para tal fin; dotación de materiales, insumo y medicamentos propios para la actividad</v>
          </cell>
          <cell r="E1517" t="str">
            <v>X</v>
          </cell>
          <cell r="G1517">
            <v>4678000</v>
          </cell>
        </row>
        <row r="1518">
          <cell r="B1518">
            <v>823501</v>
          </cell>
          <cell r="C1518" t="str">
            <v>ESCISION DE APONEUROSIS EN MANO</v>
          </cell>
          <cell r="D1518" t="str">
            <v>Honorarios de profesional especialista; apoyo anestesico (cuando se requiere); salas dotadas para tal fin; dotación de materiales, insumo y medicamentos propios para la actividad</v>
          </cell>
          <cell r="E1518" t="str">
            <v>X</v>
          </cell>
          <cell r="G1518">
            <v>2845600</v>
          </cell>
        </row>
        <row r="1519">
          <cell r="B1519">
            <v>823502</v>
          </cell>
          <cell r="C1519" t="str">
            <v>ESCISION DE APONEUROSIS EN DEDOS</v>
          </cell>
          <cell r="D1519" t="str">
            <v>Honorarios de profesional especialista; apoyo anestesico (cuando se requiere); salas dotadas para tal fin; dotación de materiales, insumo y medicamentos propios para la actividad</v>
          </cell>
          <cell r="E1519" t="str">
            <v>X</v>
          </cell>
          <cell r="G1519">
            <v>2845600</v>
          </cell>
        </row>
        <row r="1520">
          <cell r="B1520">
            <v>823601</v>
          </cell>
          <cell r="C1520" t="str">
            <v>OTRA MIECTOMIA DE MANO</v>
          </cell>
          <cell r="D1520" t="str">
            <v>Honorarios de profesional especialista; apoyo anestesico (cuando se requiere); salas dotadas para tal fin; dotación de materiales, insumo y medicamentos propios para la actividad</v>
          </cell>
          <cell r="E1520" t="str">
            <v>X</v>
          </cell>
          <cell r="G1520">
            <v>880700</v>
          </cell>
        </row>
        <row r="1521">
          <cell r="B1521">
            <v>824101</v>
          </cell>
          <cell r="C1521" t="str">
            <v>SUTURA DE ENVOLTURA O VAINA DE TENDON DE MANO</v>
          </cell>
          <cell r="D1521" t="str">
            <v>Honorarios de profesional especialista; apoyo anestesico (cuando se requiere); salas dotadas para tal fin; dotación de materiales, insumo y medicamentos propios para la actividad</v>
          </cell>
          <cell r="E1521" t="str">
            <v>X</v>
          </cell>
          <cell r="G1521">
            <v>4678000</v>
          </cell>
        </row>
        <row r="1522">
          <cell r="B1522">
            <v>824201</v>
          </cell>
          <cell r="C1522" t="str">
            <v>TENORRAFIA DE FLEXORES DE DEDOS (CADA UNO) CON NEURORRAFIA</v>
          </cell>
          <cell r="D1522" t="str">
            <v>Honorarios de profesional especialista; apoyo anestesico (cuando se requiere); salas dotadas para tal fin; dotación de materiales, insumo y medicamentos propios para la actividad</v>
          </cell>
          <cell r="E1522" t="str">
            <v>X</v>
          </cell>
          <cell r="G1522">
            <v>3485600</v>
          </cell>
        </row>
        <row r="1523">
          <cell r="B1523">
            <v>824202</v>
          </cell>
          <cell r="C1523" t="str">
            <v>TENORRAFIA DE FLEXORES DE DEDOS (CADA UNO) CON NEURORRAFIA Y VASCULARIZACION</v>
          </cell>
          <cell r="D1523" t="str">
            <v>Honorarios de profesional especialista; apoyo anestesico (cuando se requiere); salas dotadas para tal fin; dotación de materiales, insumo y medicamentos propios para la actividad</v>
          </cell>
          <cell r="E1523" t="str">
            <v>X</v>
          </cell>
          <cell r="G1523">
            <v>3485600</v>
          </cell>
        </row>
        <row r="1524">
          <cell r="B1524">
            <v>824203</v>
          </cell>
          <cell r="C1524" t="str">
            <v>TENORRAFIA DE FLEXORES DE DEDOS (CADA UNO) SIN NEURORRAFIA</v>
          </cell>
          <cell r="D1524" t="str">
            <v>Honorarios de profesional especialista; apoyo anestesico (cuando se requiere); salas dotadas para tal fin; dotación de materiales, insumo y medicamentos propios para la actividad</v>
          </cell>
          <cell r="E1524" t="str">
            <v>X</v>
          </cell>
          <cell r="G1524">
            <v>3485600</v>
          </cell>
        </row>
        <row r="1525">
          <cell r="B1525">
            <v>824211</v>
          </cell>
          <cell r="C1525" t="str">
            <v>TENORRAFIA DE FLEXORES DE MANO (UNO O MAS) CON NEURORRAFIA Y VASCULARIZACION</v>
          </cell>
          <cell r="D1525" t="str">
            <v>Honorarios de profesional especialista; apoyo anestesico (cuando se requiere); salas dotadas para tal fin; dotación de materiales, insumo y medicamentos propios para la actividad</v>
          </cell>
          <cell r="E1525" t="str">
            <v>X</v>
          </cell>
          <cell r="G1525">
            <v>3485600</v>
          </cell>
        </row>
        <row r="1526">
          <cell r="B1526">
            <v>824213</v>
          </cell>
          <cell r="C1526" t="str">
            <v>TENORRAFIA DE FLEXORES DE MANO (UNO O MAS) CON NEURORRAFIA</v>
          </cell>
          <cell r="D1526" t="str">
            <v>Honorarios de profesional especialista; apoyo anestesico (cuando se requiere); salas dotadas para tal fin; dotación de materiales, insumo y medicamentos propios para la actividad</v>
          </cell>
          <cell r="E1526" t="str">
            <v>X</v>
          </cell>
          <cell r="G1526">
            <v>3485600</v>
          </cell>
        </row>
        <row r="1527">
          <cell r="B1527">
            <v>824215</v>
          </cell>
          <cell r="C1527" t="str">
            <v>TENORRAFIA DE FLEXORES DE MANO (UNO O MAS) SIN NEURORRAFIA</v>
          </cell>
          <cell r="D1527" t="str">
            <v>Honorarios de profesional especialista; apoyo anestesico (cuando se requiere); salas dotadas para tal fin; dotación de materiales, insumo y medicamentos propios para la actividad</v>
          </cell>
          <cell r="E1527" t="str">
            <v>X</v>
          </cell>
          <cell r="G1527">
            <v>3485600</v>
          </cell>
        </row>
        <row r="1528">
          <cell r="B1528">
            <v>824301</v>
          </cell>
          <cell r="C1528" t="str">
            <v>TENORRAFIA DE EXTENSORES DE DEDOS (CADA UNO)</v>
          </cell>
          <cell r="D1528" t="str">
            <v>Honorarios de profesional especialista; apoyo anestesico (cuando se requiere); salas dotadas para tal fin; dotación de materiales, insumo y medicamentos propios para la actividad</v>
          </cell>
          <cell r="E1528" t="str">
            <v>X</v>
          </cell>
          <cell r="G1528">
            <v>3485600</v>
          </cell>
        </row>
        <row r="1529">
          <cell r="B1529">
            <v>824321</v>
          </cell>
          <cell r="C1529" t="str">
            <v>TENORRAFIA DE EXTENSORES DE MANO (UNO O MAS)</v>
          </cell>
          <cell r="D1529" t="str">
            <v>Honorarios de profesional especialista; apoyo anestesico (cuando se requiere); salas dotadas para tal fin; dotación de materiales, insumo y medicamentos propios para la actividad</v>
          </cell>
          <cell r="E1529" t="str">
            <v>X</v>
          </cell>
          <cell r="G1529">
            <v>3485600</v>
          </cell>
        </row>
        <row r="1530">
          <cell r="B1530">
            <v>824601</v>
          </cell>
          <cell r="C1530" t="str">
            <v>MIORRAFIA DE EXTENSORES DE MANO (UNO O MAS)</v>
          </cell>
          <cell r="D1530" t="str">
            <v>Honorarios de profesional especialista; apoyo anestesico (cuando se requiere); salas dotadas para tal fin; dotación de materiales, insumo y medicamentos propios para la actividad</v>
          </cell>
          <cell r="E1530" t="str">
            <v>X</v>
          </cell>
          <cell r="G1530">
            <v>3817100</v>
          </cell>
        </row>
        <row r="1531">
          <cell r="B1531">
            <v>824611</v>
          </cell>
          <cell r="C1531" t="str">
            <v>MIORRAFIA DE FLEXORES DE MANO (UNO O MAS)</v>
          </cell>
          <cell r="D1531" t="str">
            <v>Honorarios de profesional especialista; apoyo anestesico (cuando se requiere); salas dotadas para tal fin; dotación de materiales, insumo y medicamentos propios para la actividad</v>
          </cell>
          <cell r="E1531" t="str">
            <v>X</v>
          </cell>
          <cell r="G1531">
            <v>3817100</v>
          </cell>
        </row>
        <row r="1532">
          <cell r="B1532">
            <v>825101</v>
          </cell>
          <cell r="C1532" t="str">
            <v>AVANZAMIENTO DE TENDON DE MANO</v>
          </cell>
          <cell r="D1532" t="str">
            <v>Honorarios de profesional especialista; apoyo anestesico (cuando se requiere); salas dotadas para tal fin; dotación de materiales, insumo y medicamentos propios para la actividad</v>
          </cell>
          <cell r="E1532" t="str">
            <v>X</v>
          </cell>
          <cell r="G1532">
            <v>3817100</v>
          </cell>
        </row>
        <row r="1533">
          <cell r="B1533">
            <v>825201</v>
          </cell>
          <cell r="C1533" t="str">
            <v>RETROCESO DE TENDON DE MANO</v>
          </cell>
          <cell r="D1533" t="str">
            <v>Honorarios de profesional especialista; apoyo anestesico (cuando se requiere); salas dotadas para tal fin; dotación de materiales, insumo y medicamentos propios para la actividad</v>
          </cell>
          <cell r="E1533" t="str">
            <v>X</v>
          </cell>
          <cell r="G1533">
            <v>3817100</v>
          </cell>
        </row>
        <row r="1534">
          <cell r="B1534">
            <v>825301</v>
          </cell>
          <cell r="C1534" t="str">
            <v>TRANSFERENCIA TENDON MANO Y PUNO (UNO O MAS)</v>
          </cell>
          <cell r="D1534" t="str">
            <v>Honorarios de profesional especialista; apoyo anestesico (cuando se requiere); salas dotadas para tal fin; dotación de materiales, insumo y medicamentos propios para la actividad</v>
          </cell>
          <cell r="E1534" t="str">
            <v>X</v>
          </cell>
          <cell r="G1534">
            <v>3817100</v>
          </cell>
        </row>
        <row r="1535">
          <cell r="B1535">
            <v>825303</v>
          </cell>
          <cell r="C1535" t="str">
            <v>TRANSFERENCIA DE PRONADOR A SUPINADOR</v>
          </cell>
          <cell r="D1535" t="str">
            <v>Honorarios de profesional especialista; apoyo anestesico (cuando se requiere); salas dotadas para tal fin; dotación de materiales, insumo y medicamentos propios para la actividad</v>
          </cell>
          <cell r="E1535" t="str">
            <v>X</v>
          </cell>
          <cell r="G1535">
            <v>3817100</v>
          </cell>
        </row>
        <row r="1536">
          <cell r="B1536">
            <v>825304</v>
          </cell>
          <cell r="C1536" t="str">
            <v>TRANSFERENCIA DE FLEXORES A EXTENSORES (ESPASTICOS)</v>
          </cell>
          <cell r="D1536" t="str">
            <v>Honorarios de profesional especialista; apoyo anestesico (cuando se requiere); salas dotadas para tal fin; dotación de materiales, insumo y medicamentos propios para la actividad</v>
          </cell>
          <cell r="E1536" t="str">
            <v>X</v>
          </cell>
          <cell r="G1536">
            <v>3817100</v>
          </cell>
        </row>
        <row r="1537">
          <cell r="B1537">
            <v>825305</v>
          </cell>
          <cell r="C1537" t="str">
            <v>TRANSFERENCIA DE EXTENSOR DEL PULGAR</v>
          </cell>
          <cell r="D1537" t="str">
            <v>Honorarios de profesional especialista; apoyo anestesico (cuando se requiere); salas dotadas para tal fin; dotación de materiales, insumo y medicamentos propios para la actividad</v>
          </cell>
          <cell r="E1537" t="str">
            <v>X</v>
          </cell>
          <cell r="G1537">
            <v>3817100</v>
          </cell>
        </row>
        <row r="1538">
          <cell r="B1538">
            <v>825306</v>
          </cell>
          <cell r="C1538" t="str">
            <v>REINSERCION DE TENDON EN MANO (UNO O MAS)</v>
          </cell>
          <cell r="D1538" t="str">
            <v>Honorarios de profesional especialista; apoyo anestesico (cuando se requiere); salas dotadas para tal fin; dotación de materiales, insumo y medicamentos propios para la actividad</v>
          </cell>
          <cell r="F1538" t="e">
            <v>#N/A</v>
          </cell>
          <cell r="G1538" t="e">
            <v>#N/A</v>
          </cell>
        </row>
        <row r="1539">
          <cell r="B1539">
            <v>825307</v>
          </cell>
          <cell r="C1539" t="str">
            <v>TRASFERENCIA DE TENDON EN MANO O MUNECA (UNO O MAS)</v>
          </cell>
          <cell r="D1539" t="str">
            <v>Honorarios de profesional especialista; apoyo anestesico (cuando se requiere); salas dotadas para tal fin; dotación de materiales, insumo y medicamentos propios para la actividad</v>
          </cell>
          <cell r="E1539" t="str">
            <v>X</v>
          </cell>
          <cell r="G1539">
            <v>3817100</v>
          </cell>
        </row>
        <row r="1540">
          <cell r="B1540">
            <v>825401</v>
          </cell>
          <cell r="C1540" t="str">
            <v>REFIJACION DE MUSCULO DE MANO</v>
          </cell>
          <cell r="D1540" t="str">
            <v>Honorarios de profesional especialista; apoyo anestesico (cuando se requiere); salas dotadas para tal fin; dotación de materiales, insumo y medicamentos propios para la actividad</v>
          </cell>
          <cell r="E1540" t="str">
            <v>X</v>
          </cell>
          <cell r="G1540">
            <v>880700</v>
          </cell>
        </row>
        <row r="1541">
          <cell r="B1541">
            <v>825501</v>
          </cell>
          <cell r="C1541" t="str">
            <v>ALARGAMIENTO DE TENDON EN MANO (UNO O MAS)</v>
          </cell>
          <cell r="D1541" t="str">
            <v>Honorarios de profesional especialista; apoyo anestesico (cuando se requiere); salas dotadas para tal fin; dotación de materiales, insumo y medicamentos propios para la actividad</v>
          </cell>
          <cell r="E1541" t="str">
            <v>X</v>
          </cell>
          <cell r="G1541">
            <v>3578600</v>
          </cell>
        </row>
        <row r="1542">
          <cell r="B1542">
            <v>825601</v>
          </cell>
          <cell r="C1542" t="str">
            <v>OTRO TRASPLANTE O TRANSFERENCIA DE TENDON DE MANO</v>
          </cell>
          <cell r="D1542" t="str">
            <v>Honorarios de profesional especialista; apoyo anestesico (cuando se requiere); salas dotadas para tal fin; dotación de materiales, insumo y medicamentos propios para la actividad</v>
          </cell>
          <cell r="E1542" t="str">
            <v>X</v>
          </cell>
          <cell r="G1542">
            <v>3817100</v>
          </cell>
        </row>
        <row r="1543">
          <cell r="B1543">
            <v>825901</v>
          </cell>
          <cell r="C1543" t="str">
            <v>OTRO TRASPLANTE O TRANSFERENCIA DE MUSCULO DE MANO</v>
          </cell>
          <cell r="D1543" t="str">
            <v>Honorarios de profesional especialista; apoyo anestesico (cuando se requiere); salas dotadas para tal fin; dotación de materiales, insumo y medicamentos propios para la actividad</v>
          </cell>
          <cell r="E1543" t="str">
            <v>X</v>
          </cell>
          <cell r="G1543">
            <v>4074000</v>
          </cell>
        </row>
        <row r="1544">
          <cell r="B1544">
            <v>826101</v>
          </cell>
          <cell r="C1544" t="str">
            <v>PULGARIZACION O POLICITACION CON SUMINISTRO NEUROVASCULAR</v>
          </cell>
          <cell r="D1544" t="str">
            <v>Honorarios de profesional especialista; apoyo anestesico (cuando se requiere); salas dotadas para tal fin; dotación de materiales, insumo y medicamentos propios para la actividad</v>
          </cell>
          <cell r="E1544" t="str">
            <v>X</v>
          </cell>
          <cell r="G1544">
            <v>4074000</v>
          </cell>
        </row>
        <row r="1545">
          <cell r="B1545">
            <v>826920</v>
          </cell>
          <cell r="C1545" t="str">
            <v>INJERTOS AL PULGAR (OSEO Y PEDICULO DE PIEL)</v>
          </cell>
          <cell r="D1545" t="str">
            <v>Honorarios de profesional especialista; apoyo anestesico (cuando se requiere); salas dotadas para tal fin; dotación de materiales, insumo y medicamentos propios para la actividad</v>
          </cell>
          <cell r="E1545" t="str">
            <v>X</v>
          </cell>
          <cell r="G1545">
            <v>3757000</v>
          </cell>
        </row>
        <row r="1546">
          <cell r="B1546">
            <v>827101</v>
          </cell>
          <cell r="C1546" t="str">
            <v>RECONSTRUCCION PARA PLASTIA DE OPONENTE</v>
          </cell>
          <cell r="D1546" t="str">
            <v>Honorarios de profesional especialista; apoyo anestesico (cuando se requiere); salas dotadas para tal fin; dotación de materiales, insumo y medicamentos propios para la actividad</v>
          </cell>
          <cell r="E1546" t="str">
            <v>X</v>
          </cell>
          <cell r="G1546">
            <v>3817100</v>
          </cell>
        </row>
        <row r="1547">
          <cell r="B1547">
            <v>827102</v>
          </cell>
          <cell r="C1547" t="str">
            <v>INJERTO DE TENDON DE FLEXOR DE UN DEDO CON RECONSTRUCCION DE POLEAS</v>
          </cell>
          <cell r="D1547" t="str">
            <v>Honorarios de profesional especialista; apoyo anestesico (cuando se requiere); salas dotadas para tal fin; dotación de materiales, insumo y medicamentos propios para la actividad</v>
          </cell>
          <cell r="E1547" t="str">
            <v>X</v>
          </cell>
          <cell r="G1547">
            <v>4462400</v>
          </cell>
        </row>
        <row r="1548">
          <cell r="B1548">
            <v>827103</v>
          </cell>
          <cell r="C1548" t="str">
            <v>INJERTO DE TENDON DE FLEXOR DE DOS O MAS DEDOS CON RECONSTRUCCION DE POLEAS</v>
          </cell>
          <cell r="D1548" t="str">
            <v>Honorarios de profesional especialista; apoyo anestesico (cuando se requiere); salas dotadas para tal fin; dotación de materiales, insumo y medicamentos propios para la actividad</v>
          </cell>
          <cell r="E1548" t="str">
            <v>X</v>
          </cell>
          <cell r="G1548">
            <v>3890700</v>
          </cell>
        </row>
        <row r="1549">
          <cell r="B1549">
            <v>827104</v>
          </cell>
          <cell r="C1549" t="str">
            <v>RECONSTRUCCION DE POLEA DEL TENDON</v>
          </cell>
          <cell r="D1549" t="str">
            <v>Honorarios de profesional especialista; apoyo anestesico (cuando se requiere); salas dotadas para tal fin; dotación de materiales, insumo y medicamentos propios para la actividad</v>
          </cell>
          <cell r="E1549" t="str">
            <v>X</v>
          </cell>
          <cell r="G1549">
            <v>4605250</v>
          </cell>
        </row>
        <row r="1550">
          <cell r="B1550">
            <v>827201</v>
          </cell>
          <cell r="C1550" t="str">
            <v>PROCEDIMIENTOS PLASTICOS EN MANO CON INJERTO DE MUSCULO O FASCIA</v>
          </cell>
          <cell r="D1550" t="str">
            <v>Honorarios de profesional especialista; apoyo anestesico (cuando se requiere); salas dotadas para tal fin; dotación de materiales, insumo y medicamentos propios para la actividad</v>
          </cell>
          <cell r="E1550" t="str">
            <v>X</v>
          </cell>
          <cell r="G1550">
            <v>5300000</v>
          </cell>
        </row>
        <row r="1551">
          <cell r="B1551">
            <v>827901</v>
          </cell>
          <cell r="C1551" t="str">
            <v>INJERTO DE TENDON EXTENSOR DE MANO O DEDOS (UNO O MAS)</v>
          </cell>
          <cell r="D1551" t="str">
            <v>Honorarios de profesional especialista; apoyo anestesico (cuando se requiere); salas dotadas para tal fin; dotación de materiales, insumo y medicamentos propios para la actividad</v>
          </cell>
          <cell r="E1551" t="str">
            <v>X</v>
          </cell>
          <cell r="G1551">
            <v>3890700</v>
          </cell>
        </row>
        <row r="1552">
          <cell r="B1552">
            <v>827902</v>
          </cell>
          <cell r="C1552" t="str">
            <v>INJERTO DE TENDON FLEXOR DE MANO O DEDOS (UNO O MAS)</v>
          </cell>
          <cell r="D1552" t="str">
            <v>Honorarios de profesional especialista; apoyo anestesico (cuando se requiere); salas dotadas para tal fin; dotación de materiales, insumo y medicamentos propios para la actividad</v>
          </cell>
          <cell r="E1552" t="str">
            <v>X</v>
          </cell>
          <cell r="G1552">
            <v>3890700</v>
          </cell>
        </row>
        <row r="1553">
          <cell r="B1553">
            <v>827910</v>
          </cell>
          <cell r="C1553" t="str">
            <v>INJERTO TENDINOSO CON IMPLANTE EN DEDOS DE LA MANO (CADA UNO)</v>
          </cell>
          <cell r="D1553" t="str">
            <v>Honorarios de profesional especialista; apoyo anestesico (cuando se requiere); salas dotadas para tal fin; dotación de materiales, insumo y medicamentos propios para la actividad</v>
          </cell>
          <cell r="E1553" t="str">
            <v>X</v>
          </cell>
          <cell r="G1553">
            <v>4462400</v>
          </cell>
        </row>
        <row r="1554">
          <cell r="B1554">
            <v>828101</v>
          </cell>
          <cell r="C1554" t="str">
            <v>TRASPOSICION DE DEDO</v>
          </cell>
          <cell r="D1554" t="str">
            <v>Honorarios de profesional especialista; apoyo anestesico (cuando se requiere); salas dotadas para tal fin; dotación de materiales, insumo y medicamentos propios para la actividad</v>
          </cell>
          <cell r="E1554" t="str">
            <v>X</v>
          </cell>
          <cell r="G1554">
            <v>4074000</v>
          </cell>
        </row>
        <row r="1555">
          <cell r="B1555">
            <v>828102</v>
          </cell>
          <cell r="C1555" t="str">
            <v>TRASPLANTE DE ARTEJO A MANO</v>
          </cell>
          <cell r="D1555" t="str">
            <v>Honorarios de profesional especialista; apoyo anestesico (cuando se requiere); salas dotadas para tal fin; dotación de materiales, insumo y medicamentos propios para la actividad</v>
          </cell>
          <cell r="E1555" t="str">
            <v>X</v>
          </cell>
          <cell r="G1555">
            <v>8173400</v>
          </cell>
        </row>
        <row r="1556">
          <cell r="B1556">
            <v>828201</v>
          </cell>
          <cell r="C1556" t="str">
            <v>REPARACION DE DEFORMIDADES CONGENITAS DE MANO</v>
          </cell>
          <cell r="D1556" t="str">
            <v>Honorarios de profesional especialista; apoyo anestesico (cuando se requiere); salas dotadas para tal fin; dotación de materiales, insumo y medicamentos propios para la actividad</v>
          </cell>
          <cell r="E1556" t="str">
            <v>X</v>
          </cell>
          <cell r="G1556">
            <v>3817100</v>
          </cell>
        </row>
        <row r="1557">
          <cell r="B1557">
            <v>828302</v>
          </cell>
          <cell r="C1557" t="str">
            <v>CORRECCION DE SINDACTILIA SIMPLE (UNO O MAS ESPACIOS)</v>
          </cell>
          <cell r="D1557" t="str">
            <v>Honorarios de profesional especialista; apoyo anestesico (cuando se requiere); salas dotadas para tal fin; dotación de materiales, insumo y medicamentos propios para la actividad</v>
          </cell>
          <cell r="E1557" t="str">
            <v>X</v>
          </cell>
          <cell r="G1557">
            <v>2181400</v>
          </cell>
        </row>
        <row r="1558">
          <cell r="B1558">
            <v>828304</v>
          </cell>
          <cell r="C1558" t="str">
            <v>CORRECCION DE SINDACTILIA COMPLEJA</v>
          </cell>
          <cell r="D1558" t="str">
            <v>Honorarios de profesional especialista; apoyo anestesico (cuando se requiere); salas dotadas para tal fin; dotación de materiales, insumo y medicamentos propios para la actividad</v>
          </cell>
          <cell r="E1558" t="str">
            <v>X</v>
          </cell>
          <cell r="G1558">
            <v>2490900</v>
          </cell>
        </row>
        <row r="1559">
          <cell r="B1559">
            <v>828310</v>
          </cell>
          <cell r="C1559" t="str">
            <v>CORRECCION QUIRURGICA DE LA MACRODACTILIA</v>
          </cell>
          <cell r="D1559" t="str">
            <v>Honorarios de profesional especialista; apoyo anestesico (cuando se requiere); salas dotadas para tal fin; dotación de materiales, insumo y medicamentos propios para la actividad</v>
          </cell>
          <cell r="E1559" t="str">
            <v>X</v>
          </cell>
          <cell r="G1559">
            <v>3817100</v>
          </cell>
        </row>
        <row r="1560">
          <cell r="B1560">
            <v>828320</v>
          </cell>
          <cell r="C1560" t="str">
            <v>CORRECCION SIMPLE DE CAMPTODACTILIA (UNO O MAS DEDOS)</v>
          </cell>
          <cell r="D1560" t="str">
            <v>Honorarios de profesional especialista; apoyo anestesico (cuando se requiere); salas dotadas para tal fin; dotación de materiales, insumo y medicamentos propios para la actividad</v>
          </cell>
          <cell r="E1560" t="str">
            <v>X</v>
          </cell>
          <cell r="G1560">
            <v>2181400</v>
          </cell>
        </row>
        <row r="1561">
          <cell r="B1561">
            <v>828330</v>
          </cell>
          <cell r="C1561" t="str">
            <v>CORRECCION DE CAMPTODACTILIA CON OSTEOTOMIA (UNO O MAS DEDOS)</v>
          </cell>
          <cell r="D1561" t="str">
            <v>Honorarios de profesional especialista; apoyo anestesico (cuando se requiere); salas dotadas para tal fin; dotación de materiales, insumo y medicamentos propios para la actividad</v>
          </cell>
          <cell r="E1561" t="str">
            <v>X</v>
          </cell>
          <cell r="G1561">
            <v>6500000</v>
          </cell>
        </row>
        <row r="1562">
          <cell r="B1562">
            <v>828340</v>
          </cell>
          <cell r="C1562" t="str">
            <v>CORRECCION QUIRURGICA DE CLINODACTILIA (UNO O MAS DEDOS)</v>
          </cell>
          <cell r="D1562" t="str">
            <v>Honorarios de profesional especialista; apoyo anestesico (cuando se requiere); salas dotadas para tal fin; dotación de materiales, insumo y medicamentos propios para la actividad</v>
          </cell>
          <cell r="E1562" t="str">
            <v>X</v>
          </cell>
          <cell r="G1562">
            <v>4678000</v>
          </cell>
        </row>
        <row r="1563">
          <cell r="B1563">
            <v>828350</v>
          </cell>
          <cell r="C1563" t="str">
            <v>CORRECCION DE POLIDACTILIA CON RECONSTRUCCION</v>
          </cell>
          <cell r="D1563" t="str">
            <v>Honorarios de profesional especialista; apoyo anestesico (cuando se requiere); salas dotadas para tal fin; dotación de materiales, insumo y medicamentos propios para la actividad</v>
          </cell>
          <cell r="E1563" t="str">
            <v>X</v>
          </cell>
          <cell r="G1563">
            <v>4678000</v>
          </cell>
        </row>
        <row r="1564">
          <cell r="B1564">
            <v>828351</v>
          </cell>
          <cell r="C1564" t="str">
            <v>CORRECCION DE POLIDACTILIA CON ESCISION SIMPLE</v>
          </cell>
          <cell r="D1564" t="str">
            <v>Honorarios de profesional especialista; apoyo anestesico (cuando se requiere); salas dotadas para tal fin; dotación de materiales, insumo y medicamentos propios para la actividad</v>
          </cell>
          <cell r="E1564" t="str">
            <v>X</v>
          </cell>
          <cell r="G1564">
            <v>4678000</v>
          </cell>
        </row>
        <row r="1565">
          <cell r="B1565">
            <v>828355</v>
          </cell>
          <cell r="C1565" t="str">
            <v>CORRECCION DE ACORTAMIENTO Y ARQUEAMIENTO DE RADIO Y CUBITO</v>
          </cell>
          <cell r="D1565" t="str">
            <v>Honorarios de profesional especialista; apoyo anestesico (cuando se requiere); salas dotadas para tal fin; dotación de materiales, insumo y medicamentos propios para la actividad</v>
          </cell>
          <cell r="E1565" t="str">
            <v>X</v>
          </cell>
          <cell r="G1565">
            <v>3817100</v>
          </cell>
        </row>
        <row r="1566">
          <cell r="B1566">
            <v>828401</v>
          </cell>
          <cell r="C1566" t="str">
            <v>CORRECCION QUIRURGICA DE DEDO EN BOTONERA</v>
          </cell>
          <cell r="D1566" t="str">
            <v>Honorarios de profesional especialista; apoyo anestesico (cuando se requiere); salas dotadas para tal fin; dotación de materiales, insumo y medicamentos propios para la actividad</v>
          </cell>
          <cell r="E1566" t="str">
            <v>X</v>
          </cell>
          <cell r="G1566">
            <v>3569900</v>
          </cell>
        </row>
        <row r="1567">
          <cell r="B1567">
            <v>828402</v>
          </cell>
          <cell r="C1567" t="str">
            <v>CORRECCION QUIRURGICA DE DEDO EN CUELLO DE CISNE</v>
          </cell>
          <cell r="D1567" t="str">
            <v>Honorarios de profesional especialista; apoyo anestesico (cuando se requiere); salas dotadas para tal fin; dotación de materiales, insumo y medicamentos propios para la actividad</v>
          </cell>
          <cell r="E1567" t="str">
            <v>X</v>
          </cell>
          <cell r="G1567">
            <v>3569900</v>
          </cell>
        </row>
        <row r="1568">
          <cell r="B1568">
            <v>828403</v>
          </cell>
          <cell r="C1568" t="str">
            <v>CORRECCION QUIRURGICA DE DEDO EN MARTILLO</v>
          </cell>
          <cell r="D1568" t="str">
            <v>Honorarios de profesional especialista; apoyo anestesico (cuando se requiere); salas dotadas para tal fin; dotación de materiales, insumo y medicamentos propios para la actividad</v>
          </cell>
          <cell r="E1568" t="str">
            <v>X</v>
          </cell>
          <cell r="G1568">
            <v>3562300</v>
          </cell>
        </row>
        <row r="1569">
          <cell r="B1569">
            <v>828404</v>
          </cell>
          <cell r="C1569" t="str">
            <v>CORRECCION QUIRURGICA DE DEDO EN GATILLO(DEDO DE RESORTE)</v>
          </cell>
          <cell r="D1569" t="str">
            <v>Honorarios de profesional especialista; apoyo anestesico (cuando se requiere); salas dotadas para tal fin; dotación de materiales, insumo y medicamentos propios para la actividad</v>
          </cell>
          <cell r="E1569" t="str">
            <v>X</v>
          </cell>
          <cell r="G1569">
            <v>3562300</v>
          </cell>
        </row>
        <row r="1570">
          <cell r="B1570">
            <v>828501</v>
          </cell>
          <cell r="C1570" t="str">
            <v>TENODESIS EN MANO (UNO O MAS)</v>
          </cell>
          <cell r="D1570" t="str">
            <v>Honorarios de profesional especialista; apoyo anestesico (cuando se requiere); salas dotadas para tal fin; dotación de materiales, insumo y medicamentos propios para la actividad</v>
          </cell>
          <cell r="E1570" t="str">
            <v>X</v>
          </cell>
          <cell r="G1570">
            <v>2485600</v>
          </cell>
        </row>
        <row r="1571">
          <cell r="B1571">
            <v>828601</v>
          </cell>
          <cell r="C1571" t="str">
            <v>MIOTENOPLASTIA DE MANO</v>
          </cell>
          <cell r="D1571" t="str">
            <v>Honorarios de profesional especialista; apoyo anestesico (cuando se requiere); salas dotadas para tal fin; dotación de materiales, insumo y medicamentos propios para la actividad</v>
          </cell>
          <cell r="E1571" t="str">
            <v>X</v>
          </cell>
          <cell r="G1571">
            <v>880700</v>
          </cell>
        </row>
        <row r="1572">
          <cell r="B1572">
            <v>828903</v>
          </cell>
          <cell r="C1572" t="str">
            <v>PLICATURA DE FASCIA EN MANO VIA ABIERTA</v>
          </cell>
          <cell r="D1572" t="str">
            <v>Honorarios de profesional especialista; apoyo anestesico (cuando se requiere); salas dotadas para tal fin; dotación de materiales, insumo y medicamentos propios para la actividad</v>
          </cell>
          <cell r="E1572" t="str">
            <v>X</v>
          </cell>
          <cell r="G1572">
            <v>4678000</v>
          </cell>
        </row>
        <row r="1573">
          <cell r="B1573">
            <v>828904</v>
          </cell>
          <cell r="C1573" t="str">
            <v>PLICATURA DE FASCIA EN MANO VIA ARTROSCOPICA</v>
          </cell>
          <cell r="D1573" t="str">
            <v>Honorarios de profesional especialista; apoyo anestesico (cuando se requiere); salas dotadas para tal fin; dotación de materiales, insumo y medicamentos propios para la actividad</v>
          </cell>
          <cell r="E1573" t="str">
            <v>X</v>
          </cell>
          <cell r="G1573">
            <v>4678000</v>
          </cell>
        </row>
        <row r="1574">
          <cell r="B1574">
            <v>828905</v>
          </cell>
          <cell r="C1574" t="str">
            <v>REPARACION DE HERNIA FASCIAL VIA ABIERTA</v>
          </cell>
          <cell r="D1574" t="str">
            <v>Honorarios de profesional especialista; apoyo anestesico (cuando se requiere); salas dotadas para tal fin; dotación de materiales, insumo y medicamentos propios para la actividad</v>
          </cell>
          <cell r="F1574" t="e">
            <v>#N/A</v>
          </cell>
          <cell r="G1574" t="e">
            <v>#N/A</v>
          </cell>
        </row>
        <row r="1575">
          <cell r="B1575">
            <v>828906</v>
          </cell>
          <cell r="C1575" t="str">
            <v>REPARACION DE HERNIA FASCIAL VIA ARTROSCOPICA</v>
          </cell>
          <cell r="D1575" t="str">
            <v>Honorarios de profesional especialista; apoyo anestesico (cuando se requiere); salas dotadas para tal fin; dotación de materiales, insumo y medicamentos propios para la actividad</v>
          </cell>
          <cell r="F1575" t="e">
            <v>#N/A</v>
          </cell>
          <cell r="G1575" t="e">
            <v>#N/A</v>
          </cell>
        </row>
        <row r="1576">
          <cell r="B1576">
            <v>828907</v>
          </cell>
          <cell r="C1576" t="str">
            <v>RECONSTRUCCION DE LIGAMENTOS EN MANO CON AUTOINJERTO VIA ABIERTA</v>
          </cell>
          <cell r="D1576" t="str">
            <v>Honorarios de profesional especialista; apoyo anestesico (cuando se requiere); salas dotadas para tal fin; dotación de materiales, insumo y medicamentos propios para la actividad</v>
          </cell>
          <cell r="E1576" t="str">
            <v>X</v>
          </cell>
          <cell r="G1576">
            <v>4462400</v>
          </cell>
        </row>
        <row r="1577">
          <cell r="B1577">
            <v>828908</v>
          </cell>
          <cell r="C1577" t="str">
            <v>RECONSTRUCCION DE LIGAMENTOS EN MANO CON AUTOINJERTO VIA ARTROSCOPICA</v>
          </cell>
          <cell r="D1577" t="str">
            <v>Honorarios de profesional especialista; apoyo anestesico (cuando se requiere); salas dotadas para tal fin; dotación de materiales, insumo y medicamentos propios para la actividad</v>
          </cell>
          <cell r="E1577" t="str">
            <v>X</v>
          </cell>
          <cell r="G1577">
            <v>4462400</v>
          </cell>
        </row>
        <row r="1578">
          <cell r="B1578">
            <v>828910</v>
          </cell>
          <cell r="C1578" t="str">
            <v>RECONSTRUCCION DE LIGAMENTO EN MANO</v>
          </cell>
          <cell r="D1578" t="str">
            <v>Honorarios de profesional especialista; apoyo anestesico (cuando se requiere); salas dotadas para tal fin; dotación de materiales, insumo y medicamentos propios para la actividad</v>
          </cell>
          <cell r="E1578" t="str">
            <v>X</v>
          </cell>
          <cell r="G1578">
            <v>6500000</v>
          </cell>
        </row>
        <row r="1579">
          <cell r="B1579">
            <v>829101</v>
          </cell>
          <cell r="C1579" t="str">
            <v>LIBERACION DE ADHESIONES DE FASCIA, MUSCULO Y TENDON DE MANO</v>
          </cell>
          <cell r="D1579" t="str">
            <v>Honorarios de profesional especialista; apoyo anestesico (cuando se requiere); salas dotadas para tal fin; dotación de materiales, insumo y medicamentos propios para la actividad</v>
          </cell>
          <cell r="E1579" t="str">
            <v>X</v>
          </cell>
          <cell r="G1579">
            <v>1785600</v>
          </cell>
        </row>
        <row r="1580">
          <cell r="B1580">
            <v>829111</v>
          </cell>
          <cell r="C1580" t="str">
            <v>TENOLISIS EN EXTENSORES DE DEDO (UNO O MAS)</v>
          </cell>
          <cell r="D1580" t="str">
            <v>Honorarios de profesional especialista; apoyo anestesico (cuando se requiere); salas dotadas para tal fin; dotación de materiales, insumo y medicamentos propios para la actividad</v>
          </cell>
          <cell r="E1580" t="str">
            <v>X</v>
          </cell>
          <cell r="G1580">
            <v>2485600</v>
          </cell>
        </row>
        <row r="1581">
          <cell r="B1581">
            <v>829115</v>
          </cell>
          <cell r="C1581" t="str">
            <v>TENOLISIS EN FLEXORES DE DEDOS (UNO O MAS)</v>
          </cell>
          <cell r="D1581" t="str">
            <v>Honorarios de profesional especialista; apoyo anestesico (cuando se requiere); salas dotadas para tal fin; dotación de materiales, insumo y medicamentos propios para la actividad</v>
          </cell>
          <cell r="E1581" t="str">
            <v>X</v>
          </cell>
          <cell r="G1581">
            <v>2485600</v>
          </cell>
        </row>
        <row r="1582">
          <cell r="B1582">
            <v>829121</v>
          </cell>
          <cell r="C1582" t="str">
            <v>TENOLISIS EN EXTENSORES DE MANO (UNO O MAS)</v>
          </cell>
          <cell r="D1582" t="str">
            <v>Honorarios de profesional especialista; apoyo anestesico (cuando se requiere); salas dotadas para tal fin; dotación de materiales, insumo y medicamentos propios para la actividad</v>
          </cell>
          <cell r="E1582" t="str">
            <v>X</v>
          </cell>
          <cell r="G1582">
            <v>2485600</v>
          </cell>
        </row>
        <row r="1583">
          <cell r="B1583">
            <v>829125</v>
          </cell>
          <cell r="C1583" t="str">
            <v>TENOLISIS EN FLEXORES DE MANO (UNO O MAS)</v>
          </cell>
          <cell r="D1583" t="str">
            <v>Honorarios de profesional especialista; apoyo anestesico (cuando se requiere); salas dotadas para tal fin; dotación de materiales, insumo y medicamentos propios para la actividad</v>
          </cell>
          <cell r="E1583" t="str">
            <v>X</v>
          </cell>
          <cell r="G1583">
            <v>2485600</v>
          </cell>
        </row>
        <row r="1584">
          <cell r="B1584">
            <v>829201</v>
          </cell>
          <cell r="C1584" t="str">
            <v>ASPIRACION DE BURSA DE MANO</v>
          </cell>
          <cell r="D1584" t="str">
            <v>Honorarios de profesional especialista; apoyo anestesico (cuando se requiere); salas dotadas para tal fin; dotación de materiales, insumo y medicamentos propios para la actividad</v>
          </cell>
          <cell r="E1584" t="str">
            <v>X</v>
          </cell>
          <cell r="G1584">
            <v>880700</v>
          </cell>
        </row>
        <row r="1585">
          <cell r="B1585">
            <v>829301</v>
          </cell>
          <cell r="C1585" t="str">
            <v>ASPIRACION DE OTRO TEJIDO BLANDO DE MANO</v>
          </cell>
          <cell r="D1585" t="str">
            <v>Honorarios de profesional especialista; apoyo anestesico (cuando se requiere); salas dotadas para tal fin; dotación de materiales, insumo y medicamentos propios para la actividad</v>
          </cell>
          <cell r="E1585" t="str">
            <v>X</v>
          </cell>
          <cell r="G1585">
            <v>880700</v>
          </cell>
        </row>
        <row r="1586">
          <cell r="B1586">
            <v>829401</v>
          </cell>
          <cell r="C1586" t="str">
            <v>INYECCION DE SUSTANCIA TERAPEUTICA DENTRO DE BURSA DE MANO</v>
          </cell>
          <cell r="D1586" t="str">
            <v>Honorarios de profesional especialista; apoyo anestesico (cuando se requiere); salas dotadas para tal fin; dotación de materiales, insumo y medicamentos propios para la actividad</v>
          </cell>
          <cell r="E1586" t="str">
            <v>X</v>
          </cell>
          <cell r="G1586">
            <v>345000</v>
          </cell>
        </row>
        <row r="1587">
          <cell r="B1587">
            <v>829501</v>
          </cell>
          <cell r="C1587" t="str">
            <v>INYECCION DE SUSTANCIA TERAPEUTICA DENTRO DE TENDON DE MANO</v>
          </cell>
          <cell r="D1587" t="str">
            <v>Honorarios de profesional especialista; apoyo anestesico (cuando se requiere); salas dotadas para tal fin; dotación de materiales, insumo y medicamentos propios para la actividad</v>
          </cell>
          <cell r="E1587" t="str">
            <v>X</v>
          </cell>
          <cell r="G1587">
            <v>345000</v>
          </cell>
        </row>
        <row r="1588">
          <cell r="B1588">
            <v>829901</v>
          </cell>
          <cell r="C1588" t="str">
            <v>DESBRIDAMIENTO DE MUSCULO, TENDON Y FASCIA EN MANO</v>
          </cell>
          <cell r="D1588" t="str">
            <v>Honorarios de profesional especialista; apoyo anestesico (cuando se requiere); salas dotadas para tal fin; dotación de materiales, insumo y medicamentos propios para la actividad</v>
          </cell>
          <cell r="E1588" t="str">
            <v>X</v>
          </cell>
          <cell r="G1588">
            <v>4678000</v>
          </cell>
        </row>
        <row r="1589">
          <cell r="B1589">
            <v>829910</v>
          </cell>
          <cell r="C1589" t="str">
            <v>EXTRACCION DE CUERPO EXTRANO EN TEJIDOS BLANDOS DE DEDOS DE LA MANO</v>
          </cell>
          <cell r="D1589" t="str">
            <v>Honorarios de profesional especialista; apoyo anestesico (cuando se requiere); salas dotadas para tal fin; dotación de materiales, insumo y medicamentos propios para la actividad</v>
          </cell>
          <cell r="E1589" t="str">
            <v>X</v>
          </cell>
          <cell r="G1589">
            <v>1785600</v>
          </cell>
        </row>
        <row r="1590">
          <cell r="B1590">
            <v>829911</v>
          </cell>
          <cell r="C1590" t="str">
            <v>EXTRACCION DE CUERPO EXTRANO EN REGION TENAR O TUNEL CARPIANO</v>
          </cell>
          <cell r="D1590" t="str">
            <v>Honorarios de profesional especialista; apoyo anestesico (cuando se requiere); salas dotadas para tal fin; dotación de materiales, insumo y medicamentos propios para la actividad</v>
          </cell>
          <cell r="E1590" t="str">
            <v>X</v>
          </cell>
          <cell r="G1590">
            <v>1785600</v>
          </cell>
        </row>
        <row r="1591">
          <cell r="B1591">
            <v>829912</v>
          </cell>
          <cell r="C1591" t="str">
            <v>EXTRACCION DE CUERPO EXTRANO EN TEJIDOS BLANDOS DE MANO (EXCEPTO DEDOS)</v>
          </cell>
          <cell r="D1591" t="str">
            <v>Honorarios de profesional especialista; apoyo anestesico (cuando se requiere); salas dotadas para tal fin; dotación de materiales, insumo y medicamentos propios para la actividad</v>
          </cell>
          <cell r="E1591" t="str">
            <v>X</v>
          </cell>
          <cell r="G1591">
            <v>1785600</v>
          </cell>
        </row>
        <row r="1592">
          <cell r="B1592">
            <v>830101</v>
          </cell>
          <cell r="C1592" t="str">
            <v>EXPLORACION DE VAINA DE TENDON</v>
          </cell>
          <cell r="D1592" t="str">
            <v>Honorarios de profesional especialista; apoyo anestesico (cuando se requiere); salas dotadas para tal fin; dotación de materiales, insumo y medicamentos propios para la actividad</v>
          </cell>
          <cell r="E1592" t="str">
            <v>X</v>
          </cell>
          <cell r="G1592">
            <v>2486500</v>
          </cell>
        </row>
        <row r="1593">
          <cell r="B1593">
            <v>830102</v>
          </cell>
          <cell r="C1593" t="str">
            <v>ELIMINACION DE CUERPOS RICIFORMES DE VAINA DE TENDON</v>
          </cell>
          <cell r="D1593" t="str">
            <v>Honorarios de profesional especialista; apoyo anestesico (cuando se requiere); salas dotadas para tal fin; dotación de materiales, insumo y medicamentos propios para la actividad</v>
          </cell>
          <cell r="E1593" t="str">
            <v>X</v>
          </cell>
          <cell r="G1593">
            <v>1536600</v>
          </cell>
        </row>
        <row r="1594">
          <cell r="B1594">
            <v>830231</v>
          </cell>
          <cell r="C1594" t="str">
            <v>MIOTOMIA DEL TEMPORAL</v>
          </cell>
          <cell r="D1594" t="str">
            <v>Honorarios de profesional especialista; apoyo anestesico (cuando se requiere); salas dotadas para tal fin; dotación de materiales, insumo y medicamentos propios para la actividad</v>
          </cell>
          <cell r="F1594" t="e">
            <v>#N/A</v>
          </cell>
          <cell r="G1594" t="e">
            <v>#N/A</v>
          </cell>
        </row>
        <row r="1595">
          <cell r="B1595">
            <v>830232</v>
          </cell>
          <cell r="C1595" t="str">
            <v>MIOTOMIA PTERIGOIDEO</v>
          </cell>
          <cell r="D1595" t="str">
            <v>Honorarios de profesional especialista; apoyo anestesico (cuando se requiere); salas dotadas para tal fin; dotación de materiales, insumo y medicamentos propios para la actividad</v>
          </cell>
          <cell r="F1595" t="e">
            <v>#N/A</v>
          </cell>
          <cell r="G1595" t="e">
            <v>#N/A</v>
          </cell>
        </row>
        <row r="1596">
          <cell r="B1596">
            <v>830233</v>
          </cell>
          <cell r="C1596" t="str">
            <v>MIOTOMIA DE MASETERO</v>
          </cell>
          <cell r="D1596" t="str">
            <v>Honorarios de profesional especialista; apoyo anestesico (cuando se requiere); salas dotadas para tal fin; dotación de materiales, insumo y medicamentos propios para la actividad</v>
          </cell>
          <cell r="F1596" t="e">
            <v>#N/A</v>
          </cell>
          <cell r="G1596" t="e">
            <v>#N/A</v>
          </cell>
        </row>
        <row r="1597">
          <cell r="B1597">
            <v>830301</v>
          </cell>
          <cell r="C1597" t="str">
            <v>EXTRACCION DE DEPOSITOS CALCAREOS O BURSA-SUBDELTOIDEOS O INTRATENDINOSOS</v>
          </cell>
          <cell r="D1597" t="str">
            <v>Honorarios de profesional especialista; apoyo anestesico (cuando se requiere); salas dotadas para tal fin; dotación de materiales, insumo y medicamentos propios para la actividad</v>
          </cell>
          <cell r="E1597" t="str">
            <v>X</v>
          </cell>
          <cell r="G1597">
            <v>1260125</v>
          </cell>
        </row>
        <row r="1598">
          <cell r="B1598">
            <v>831101</v>
          </cell>
          <cell r="C1598" t="str">
            <v>TENOTOMIAS EN PIE (UNA O MAS)</v>
          </cell>
          <cell r="D1598" t="str">
            <v>Honorarios de profesional especialista; apoyo anestesico (cuando se requiere); salas dotadas para tal fin; dotación de materiales, insumo y medicamentos propios para la actividad</v>
          </cell>
          <cell r="E1598" t="str">
            <v>X</v>
          </cell>
          <cell r="G1598">
            <v>740625</v>
          </cell>
        </row>
        <row r="1599">
          <cell r="B1599">
            <v>831202</v>
          </cell>
          <cell r="C1599" t="str">
            <v>LIBERACION PERIARTICULAR DE LA CADERA, CON TENOTOMIAS (CADERA COLGANTE)</v>
          </cell>
          <cell r="D1599" t="str">
            <v>Honorarios de profesional especialista; apoyo anestesico (cuando se requiere); salas dotadas para tal fin; dotación de materiales, insumo y medicamentos propios para la actividad</v>
          </cell>
          <cell r="E1599" t="str">
            <v>X</v>
          </cell>
          <cell r="G1599">
            <v>740625</v>
          </cell>
        </row>
        <row r="1600">
          <cell r="B1600">
            <v>831203</v>
          </cell>
          <cell r="C1600" t="str">
            <v>LIBERACION DE FLEXORES DE CADERA</v>
          </cell>
          <cell r="D1600" t="str">
            <v>Honorarios de profesional especialista; apoyo anestesico (cuando se requiere); salas dotadas para tal fin; dotación de materiales, insumo y medicamentos propios para la actividad</v>
          </cell>
          <cell r="E1600" t="str">
            <v>X</v>
          </cell>
          <cell r="G1600">
            <v>740625</v>
          </cell>
        </row>
        <row r="1601">
          <cell r="B1601">
            <v>831204</v>
          </cell>
          <cell r="C1601" t="str">
            <v>LIBERACION DE MUSCULATURA PELVITROCANTERICA</v>
          </cell>
          <cell r="D1601" t="str">
            <v>Honorarios de profesional especialista; apoyo anestesico (cuando se requiere); salas dotadas para tal fin; dotación de materiales, insumo y medicamentos propios para la actividad</v>
          </cell>
          <cell r="F1601" t="str">
            <v>X</v>
          </cell>
        </row>
        <row r="1602">
          <cell r="B1602">
            <v>831205</v>
          </cell>
          <cell r="C1602" t="str">
            <v>TENOTOMIA DE CADERA VIA ABIERTA</v>
          </cell>
          <cell r="D1602" t="str">
            <v>Honorarios de profesional especialista; apoyo anestesico (cuando se requiere); salas dotadas para tal fin; dotación de materiales, insumo y medicamentos propios para la actividad</v>
          </cell>
          <cell r="E1602" t="str">
            <v>X</v>
          </cell>
          <cell r="G1602">
            <v>4605250</v>
          </cell>
        </row>
        <row r="1603">
          <cell r="B1603">
            <v>831206</v>
          </cell>
          <cell r="C1603" t="str">
            <v>TENOTOMIA DE CADERA VIA ENDOSCOPICA</v>
          </cell>
          <cell r="D1603" t="str">
            <v>Honorarios de profesional especialista; apoyo anestesico (cuando se requiere); salas dotadas para tal fin; dotación de materiales, insumo y medicamentos propios para la actividad</v>
          </cell>
          <cell r="E1603" t="str">
            <v>X</v>
          </cell>
          <cell r="G1603">
            <v>7875000</v>
          </cell>
        </row>
        <row r="1604">
          <cell r="B1604">
            <v>831207</v>
          </cell>
          <cell r="C1604" t="str">
            <v>CAPSULORRAFIA DE CADERA</v>
          </cell>
          <cell r="D1604" t="str">
            <v>Honorarios de profesional especialista; apoyo anestesico (cuando se requiere); salas dotadas para tal fin; dotación de materiales, insumo y medicamentos propios para la actividad</v>
          </cell>
          <cell r="E1604" t="str">
            <v>X</v>
          </cell>
          <cell r="G1604">
            <v>5264750</v>
          </cell>
        </row>
        <row r="1605">
          <cell r="B1605">
            <v>831303</v>
          </cell>
          <cell r="C1605" t="str">
            <v>TENOTOMIAS EN BRAZO (UNA O MAS)</v>
          </cell>
          <cell r="D1605" t="str">
            <v>Honorarios de profesional especialista; apoyo anestesico (cuando se requiere); salas dotadas para tal fin; dotación de materiales, insumo y medicamentos propios para la actividad</v>
          </cell>
          <cell r="E1605" t="str">
            <v>X</v>
          </cell>
          <cell r="G1605">
            <v>740625</v>
          </cell>
        </row>
        <row r="1606">
          <cell r="B1606">
            <v>831304</v>
          </cell>
          <cell r="C1606" t="str">
            <v>TENOTOMIAS EN ANTEBRAZO (UNA O MAS)</v>
          </cell>
          <cell r="D1606" t="str">
            <v>Honorarios de profesional especialista; apoyo anestesico (cuando se requiere); salas dotadas para tal fin; dotación de materiales, insumo y medicamentos propios para la actividad</v>
          </cell>
          <cell r="E1606" t="str">
            <v>X</v>
          </cell>
          <cell r="G1606">
            <v>740625</v>
          </cell>
        </row>
        <row r="1607">
          <cell r="B1607">
            <v>831305</v>
          </cell>
          <cell r="C1607" t="str">
            <v>TENOTOMIA SIMPLE EN CUELLO (TORTICOLIS CONGENITA)</v>
          </cell>
          <cell r="D1607" t="str">
            <v>Honorarios de profesional especialista; apoyo anestesico (cuando se requiere); salas dotadas para tal fin; dotación de materiales, insumo y medicamentos propios para la actividad</v>
          </cell>
          <cell r="E1607" t="str">
            <v>X</v>
          </cell>
          <cell r="G1607">
            <v>740625</v>
          </cell>
        </row>
        <row r="1608">
          <cell r="B1608">
            <v>831306</v>
          </cell>
          <cell r="C1608" t="str">
            <v>TENOTOMIA MULTIPLE EN CUELLO</v>
          </cell>
          <cell r="D1608" t="str">
            <v>Honorarios de profesional especialista; apoyo anestesico (cuando se requiere); salas dotadas para tal fin; dotación de materiales, insumo y medicamentos propios para la actividad</v>
          </cell>
          <cell r="E1608" t="str">
            <v>X</v>
          </cell>
          <cell r="G1608">
            <v>740625</v>
          </cell>
        </row>
        <row r="1609">
          <cell r="B1609">
            <v>831307</v>
          </cell>
          <cell r="C1609" t="str">
            <v>TENOTOMIA DE MUSCULOS ESPASTICOS (EXCEPTO MANO)</v>
          </cell>
          <cell r="D1609" t="str">
            <v>Honorarios de profesional especialista; apoyo anestesico (cuando se requiere); salas dotadas para tal fin; dotación de materiales, insumo y medicamentos propios para la actividad</v>
          </cell>
          <cell r="E1609" t="str">
            <v>X</v>
          </cell>
          <cell r="G1609">
            <v>740625</v>
          </cell>
        </row>
        <row r="1610">
          <cell r="B1610">
            <v>831308</v>
          </cell>
          <cell r="C1610" t="str">
            <v>TENOTOMIA EN PIERNA (UNA O MAS)</v>
          </cell>
          <cell r="D1610" t="str">
            <v>Honorarios de profesional especialista; apoyo anestesico (cuando se requiere); salas dotadas para tal fin; dotación de materiales, insumo y medicamentos propios para la actividad</v>
          </cell>
          <cell r="E1610" t="str">
            <v>X</v>
          </cell>
          <cell r="G1610">
            <v>740625</v>
          </cell>
        </row>
        <row r="1611">
          <cell r="B1611">
            <v>831309</v>
          </cell>
          <cell r="C1611" t="str">
            <v>TENOTOMIAS DE ISQUIOTIBIALES (UNA O MAS)</v>
          </cell>
          <cell r="D1611" t="str">
            <v>Honorarios de profesional especialista; apoyo anestesico (cuando se requiere); salas dotadas para tal fin; dotación de materiales, insumo y medicamentos propios para la actividad</v>
          </cell>
          <cell r="E1611" t="str">
            <v>X</v>
          </cell>
          <cell r="G1611">
            <v>740625</v>
          </cell>
        </row>
        <row r="1612">
          <cell r="B1612">
            <v>831310</v>
          </cell>
          <cell r="C1612" t="str">
            <v>TENOTOMIA TORACICA (EN DESCOMPRESION)</v>
          </cell>
          <cell r="D1612" t="str">
            <v>Honorarios de profesional especialista; apoyo anestesico (cuando se requiere); salas dotadas para tal fin; dotación de materiales, insumo y medicamentos propios para la actividad</v>
          </cell>
          <cell r="F1612" t="str">
            <v>X</v>
          </cell>
        </row>
        <row r="1613">
          <cell r="B1613">
            <v>831311</v>
          </cell>
          <cell r="C1613" t="str">
            <v>TENOTOMIAS EN HOMBRO (UNA O MAS) VIA ABIERTA</v>
          </cell>
          <cell r="D1613" t="str">
            <v>Honorarios de profesional especialista; apoyo anestesico (cuando se requiere); salas dotadas para tal fin; dotación de materiales, insumo y medicamentos propios para la actividad</v>
          </cell>
          <cell r="E1613" t="str">
            <v>X</v>
          </cell>
          <cell r="G1613">
            <v>4314750</v>
          </cell>
        </row>
        <row r="1614">
          <cell r="B1614">
            <v>831312</v>
          </cell>
          <cell r="C1614" t="str">
            <v>TENOTOMIAS EN HOMBRO (UNA O MAS) VIA ARTROSCOPICA</v>
          </cell>
          <cell r="D1614" t="str">
            <v>Honorarios de profesional especialista; apoyo anestesico (cuando se requiere); salas dotadas para tal fin; dotación de materiales, insumo y medicamentos propios para la actividad</v>
          </cell>
          <cell r="E1614" t="str">
            <v>X</v>
          </cell>
          <cell r="G1614">
            <v>7937500</v>
          </cell>
        </row>
        <row r="1615">
          <cell r="B1615">
            <v>831401</v>
          </cell>
          <cell r="C1615" t="str">
            <v>FASCIOTOMIA O INCISION DE FASCIA</v>
          </cell>
          <cell r="D1615" t="str">
            <v>Honorarios de profesional especialista; apoyo anestesico (cuando se requiere); salas dotadas para tal fin; dotación de materiales, insumo y medicamentos propios para la actividad</v>
          </cell>
          <cell r="E1615" t="str">
            <v>X</v>
          </cell>
          <cell r="G1615">
            <v>2465625</v>
          </cell>
        </row>
        <row r="1616">
          <cell r="B1616">
            <v>831402</v>
          </cell>
          <cell r="C1616" t="str">
            <v>INCISION DE BANDA ILIOTIBIAL</v>
          </cell>
          <cell r="D1616" t="str">
            <v>Honorarios de profesional especialista; apoyo anestesico (cuando se requiere); salas dotadas para tal fin; dotación de materiales, insumo y medicamentos propios para la actividad</v>
          </cell>
          <cell r="E1616" t="str">
            <v>X</v>
          </cell>
          <cell r="G1616">
            <v>1736750</v>
          </cell>
        </row>
        <row r="1617">
          <cell r="B1617">
            <v>831403</v>
          </cell>
          <cell r="C1617" t="str">
            <v>ESCISION PARCIAL DE FASCIA</v>
          </cell>
          <cell r="D1617" t="str">
            <v>Honorarios de profesional especialista; apoyo anestesico (cuando se requiere); salas dotadas para tal fin; dotación de materiales, insumo y medicamentos propios para la actividad</v>
          </cell>
          <cell r="E1617" t="str">
            <v>X</v>
          </cell>
          <cell r="G1617">
            <v>1736750</v>
          </cell>
        </row>
        <row r="1618">
          <cell r="B1618">
            <v>831450</v>
          </cell>
          <cell r="C1618" t="str">
            <v>FASCIOTOMIA EN ANTEBRAZO, CON LIBERACION EN CODO Y MUNECA</v>
          </cell>
          <cell r="D1618" t="str">
            <v>Honorarios de profesional especialista; apoyo anestesico (cuando se requiere); salas dotadas para tal fin; dotación de materiales, insumo y medicamentos propios para la actividad</v>
          </cell>
          <cell r="E1618" t="str">
            <v>X</v>
          </cell>
          <cell r="G1618">
            <v>1736750</v>
          </cell>
        </row>
        <row r="1619">
          <cell r="B1619">
            <v>831451</v>
          </cell>
          <cell r="C1619" t="str">
            <v>FASCIOTOMIA DESCOMPRESIVA DE LA ARTERIA BRAQUIAL</v>
          </cell>
          <cell r="D1619" t="str">
            <v>Honorarios de profesional especialista; apoyo anestesico (cuando se requiere); salas dotadas para tal fin; dotación de materiales, insumo y medicamentos propios para la actividad</v>
          </cell>
          <cell r="F1619" t="str">
            <v>X</v>
          </cell>
        </row>
        <row r="1620">
          <cell r="B1620">
            <v>831461</v>
          </cell>
          <cell r="C1620" t="str">
            <v>FASCIOTOMIA EN MUSLO, POR UNA O MAS INCISIONES</v>
          </cell>
          <cell r="D1620" t="str">
            <v>Honorarios de profesional especialista; apoyo anestesico (cuando se requiere); salas dotadas para tal fin; dotación de materiales, insumo y medicamentos propios para la actividad</v>
          </cell>
          <cell r="E1620" t="str">
            <v>X</v>
          </cell>
          <cell r="G1620">
            <v>1736750</v>
          </cell>
        </row>
        <row r="1621">
          <cell r="B1621">
            <v>831471</v>
          </cell>
          <cell r="C1621" t="str">
            <v>FASCIOTOMIA EN PIERNA POR UNA O MAS INCISIONES</v>
          </cell>
          <cell r="D1621" t="str">
            <v>Honorarios de profesional especialista; apoyo anestesico (cuando se requiere); salas dotadas para tal fin; dotación de materiales, insumo y medicamentos propios para la actividad</v>
          </cell>
          <cell r="E1621" t="str">
            <v>X</v>
          </cell>
          <cell r="G1621">
            <v>1736750</v>
          </cell>
        </row>
        <row r="1622">
          <cell r="B1622">
            <v>831481</v>
          </cell>
          <cell r="C1622" t="str">
            <v>FASCIOTOMIA EN PIE, UNA O MAS INCISIONES</v>
          </cell>
          <cell r="D1622" t="str">
            <v>Honorarios de profesional especialista; apoyo anestesico (cuando se requiere); salas dotadas para tal fin; dotación de materiales, insumo y medicamentos propios para la actividad</v>
          </cell>
          <cell r="E1622" t="str">
            <v>X</v>
          </cell>
          <cell r="G1622">
            <v>1736750</v>
          </cell>
        </row>
        <row r="1623">
          <cell r="B1623">
            <v>831901</v>
          </cell>
          <cell r="C1623" t="str">
            <v>INCISION DE MUSCULO</v>
          </cell>
          <cell r="D1623" t="str">
            <v>Honorarios de profesional especialista; apoyo anestesico (cuando se requiere); salas dotadas para tal fin; dotación de materiales, insumo y medicamentos propios para la actividad</v>
          </cell>
          <cell r="E1623" t="str">
            <v>X</v>
          </cell>
          <cell r="G1623">
            <v>2243250</v>
          </cell>
        </row>
        <row r="1624">
          <cell r="B1624">
            <v>831902</v>
          </cell>
          <cell r="C1624" t="str">
            <v>LIBERACION DE MUSCULO</v>
          </cell>
          <cell r="D1624" t="str">
            <v>Honorarios de profesional especialista; apoyo anestesico (cuando se requiere); salas dotadas para tal fin; dotación de materiales, insumo y medicamentos propios para la actividad</v>
          </cell>
          <cell r="E1624" t="str">
            <v>X</v>
          </cell>
          <cell r="G1624">
            <v>2465625</v>
          </cell>
        </row>
        <row r="1625">
          <cell r="B1625">
            <v>831905</v>
          </cell>
          <cell r="C1625" t="str">
            <v>ESCALENOTOMIA O SECCION DE ESCALENO ANTERIOR SIN RESECCION DE COSTILLA CERVICAL</v>
          </cell>
          <cell r="D1625" t="str">
            <v>Honorarios de profesional especialista; apoyo anestesico (cuando se requiere); salas dotadas para tal fin; dotación de materiales, insumo y medicamentos propios para la actividad</v>
          </cell>
          <cell r="F1625" t="str">
            <v>X</v>
          </cell>
        </row>
        <row r="1626">
          <cell r="B1626">
            <v>831910</v>
          </cell>
          <cell r="C1626" t="str">
            <v>SECCION DE ESTERNOCLEIDOMASTOIDEO</v>
          </cell>
          <cell r="D1626" t="str">
            <v>Honorarios de profesional especialista; apoyo anestesico (cuando se requiere); salas dotadas para tal fin; dotación de materiales, insumo y medicamentos propios para la actividad</v>
          </cell>
          <cell r="F1626" t="str">
            <v>X</v>
          </cell>
        </row>
        <row r="1627">
          <cell r="B1627">
            <v>832101</v>
          </cell>
          <cell r="C1627" t="str">
            <v>BIOPSIA DE TEJIDO BLANDO: MUSCULOS, TENDON, FASCIA Y BURSA (INCLUYENDO MANO) VIA ABIERTA</v>
          </cell>
          <cell r="D1627" t="str">
            <v>Honorarios de profesional especialista; apoyo anestesico (cuando se requiere); salas dotadas para tal fin; dotación de materiales, insumo y medicamentos propios para la actividad</v>
          </cell>
          <cell r="E1627" t="str">
            <v>X</v>
          </cell>
          <cell r="G1627">
            <v>2243250</v>
          </cell>
        </row>
        <row r="1628">
          <cell r="B1628">
            <v>832102</v>
          </cell>
          <cell r="C1628" t="str">
            <v>BIOPSIA DE TEJIDO BLANDO: MUSCULOS, TENDON, FASCIA Y BURSA (INCLUYENDO MANO) VIA PERCUTANEA</v>
          </cell>
          <cell r="D1628" t="str">
            <v>Honorarios de profesional especialista; apoyo anestesico (cuando se requiere); salas dotadas para tal fin; dotación de materiales, insumo y medicamentos propios para la actividad</v>
          </cell>
          <cell r="E1628" t="str">
            <v>X</v>
          </cell>
          <cell r="G1628">
            <v>2243250</v>
          </cell>
        </row>
        <row r="1629">
          <cell r="B1629">
            <v>832103</v>
          </cell>
          <cell r="C1629" t="str">
            <v>BIOPSIA DE DISCO INTERVERTEBRAL VIA ABIERTA</v>
          </cell>
          <cell r="D1629" t="str">
            <v>Honorarios de profesional especialista; apoyo anestesico (cuando se requiere); salas dotadas para tal fin; dotación de materiales, insumo y medicamentos propios para la actividad</v>
          </cell>
          <cell r="F1629" t="e">
            <v>#N/A</v>
          </cell>
          <cell r="G1629" t="e">
            <v>#N/A</v>
          </cell>
        </row>
        <row r="1630">
          <cell r="B1630">
            <v>832104</v>
          </cell>
          <cell r="C1630" t="str">
            <v>BIOPSIA DE DISCO INTERVERTEBRAL VIA PERCUTANEA</v>
          </cell>
          <cell r="D1630" t="str">
            <v>Honorarios de profesional especialista; apoyo anestesico (cuando se requiere); salas dotadas para tal fin; dotación de materiales, insumo y medicamentos propios para la actividad</v>
          </cell>
          <cell r="F1630" t="e">
            <v>#N/A</v>
          </cell>
          <cell r="G1630" t="e">
            <v>#N/A</v>
          </cell>
        </row>
        <row r="1631">
          <cell r="B1631">
            <v>832105</v>
          </cell>
          <cell r="C1631" t="str">
            <v>BIOPSIA DE DISCO INTERVERTEBRAL VIA ENDOSCOPICA</v>
          </cell>
          <cell r="D1631" t="str">
            <v>Honorarios de profesional especialista; apoyo anestesico (cuando se requiere); salas dotadas para tal fin; dotación de materiales, insumo y medicamentos propios para la actividad</v>
          </cell>
          <cell r="F1631" t="e">
            <v>#N/A</v>
          </cell>
          <cell r="G1631" t="e">
            <v>#N/A</v>
          </cell>
        </row>
        <row r="1632">
          <cell r="B1632">
            <v>833001</v>
          </cell>
          <cell r="C1632" t="str">
            <v>RESECCION DE TUMOR BENIGNO DE FASCIA, MUSCULO, TENDON O SINOVIAL</v>
          </cell>
          <cell r="D1632" t="str">
            <v>Honorarios de profesional especialista; apoyo anestesico (cuando se requiere); salas dotadas para tal fin; dotación de materiales, insumo y medicamentos propios para la actividad</v>
          </cell>
          <cell r="E1632" t="str">
            <v>X</v>
          </cell>
          <cell r="G1632">
            <v>1736750</v>
          </cell>
        </row>
        <row r="1633">
          <cell r="B1633">
            <v>833002</v>
          </cell>
          <cell r="C1633" t="str">
            <v>RESECCION DE TUMOR MALIGNO DE FASCIA, MUSCULO, TENDON O SINOVIAL</v>
          </cell>
          <cell r="D1633" t="str">
            <v>Honorarios de profesional especialista; apoyo anestesico (cuando se requiere); salas dotadas para tal fin; dotación de materiales, insumo y medicamentos propios para la actividad</v>
          </cell>
          <cell r="F1633" t="str">
            <v>X</v>
          </cell>
          <cell r="G1633" t="e">
            <v>#N/A</v>
          </cell>
        </row>
        <row r="1634">
          <cell r="B1634">
            <v>833101</v>
          </cell>
          <cell r="C1634" t="str">
            <v>ESCISION DE GANGLION DE ENVOLTURA DE TENDON, EXCEPTO DE MANO</v>
          </cell>
          <cell r="D1634" t="str">
            <v>Honorarios de profesional especialista; apoyo anestesico (cuando se requiere); salas dotadas para tal fin; dotación de materiales, insumo y medicamentos propios para la actividad</v>
          </cell>
          <cell r="E1634" t="str">
            <v>X</v>
          </cell>
          <cell r="G1634">
            <v>1736750</v>
          </cell>
        </row>
        <row r="1635">
          <cell r="B1635">
            <v>833201</v>
          </cell>
          <cell r="C1635" t="str">
            <v>ESCISION DE MIOSITIS OSIFICANTE</v>
          </cell>
          <cell r="D1635" t="str">
            <v>Honorarios de profesional especialista; apoyo anestesico (cuando se requiere); salas dotadas para tal fin; dotación de materiales, insumo y medicamentos propios para la actividad</v>
          </cell>
          <cell r="E1635" t="str">
            <v>X</v>
          </cell>
          <cell r="G1635">
            <v>1736750</v>
          </cell>
        </row>
        <row r="1636">
          <cell r="B1636">
            <v>833202</v>
          </cell>
          <cell r="C1636" t="str">
            <v>ESCISION O RESECCION DE: HUESO HETEROTOPICO O CALCIFICACIONES HETEROTOPICAS EN MUSCULO</v>
          </cell>
          <cell r="D1636" t="str">
            <v>Honorarios de profesional especialista; apoyo anestesico (cuando se requiere); salas dotadas para tal fin; dotación de materiales, insumo y medicamentos propios para la actividad</v>
          </cell>
          <cell r="E1636" t="str">
            <v>X</v>
          </cell>
          <cell r="G1636">
            <v>1736750</v>
          </cell>
        </row>
        <row r="1637">
          <cell r="B1637">
            <v>833203</v>
          </cell>
          <cell r="C1637" t="str">
            <v>ESCISION DE CICATRIZ DE MUSCULO</v>
          </cell>
          <cell r="D1637" t="str">
            <v>Honorarios de profesional especialista; apoyo anestesico (cuando se requiere); salas dotadas para tal fin; dotación de materiales, insumo y medicamentos propios para la actividad</v>
          </cell>
          <cell r="E1637" t="str">
            <v>X</v>
          </cell>
          <cell r="G1637">
            <v>2243250</v>
          </cell>
        </row>
        <row r="1638">
          <cell r="B1638">
            <v>833901</v>
          </cell>
          <cell r="C1638" t="str">
            <v>ESCISION DE QUISTE POPLITEO(DE BAKER)</v>
          </cell>
          <cell r="D1638" t="str">
            <v>Honorarios de profesional especialista; apoyo anestesico (cuando se requiere); salas dotadas para tal fin; dotación de materiales, insumo y medicamentos propios para la actividad</v>
          </cell>
          <cell r="E1638" t="str">
            <v>X</v>
          </cell>
          <cell r="G1638">
            <v>1736750</v>
          </cell>
        </row>
        <row r="1639">
          <cell r="B1639">
            <v>834101</v>
          </cell>
          <cell r="C1639" t="str">
            <v>ESCISION DE TENDON PARA INJERTO (DIFERENTE REGION OPERATORIA)</v>
          </cell>
          <cell r="D1639" t="str">
            <v>Honorarios de profesional especialista; apoyo anestesico (cuando se requiere); salas dotadas para tal fin; dotación de materiales, insumo y medicamentos propios para la actividad</v>
          </cell>
          <cell r="E1639" t="str">
            <v>X</v>
          </cell>
          <cell r="G1639">
            <v>4678000</v>
          </cell>
        </row>
        <row r="1640">
          <cell r="B1640">
            <v>834201</v>
          </cell>
          <cell r="C1640" t="str">
            <v>ESCISION DE APONEUROSIS O VAINA DE TENDON</v>
          </cell>
          <cell r="D1640" t="str">
            <v>Honorarios de profesional especialista; apoyo anestesico (cuando se requiere); salas dotadas para tal fin; dotación de materiales, insumo y medicamentos propios para la actividad</v>
          </cell>
          <cell r="E1640" t="str">
            <v>X</v>
          </cell>
          <cell r="G1640">
            <v>2243250</v>
          </cell>
        </row>
        <row r="1641">
          <cell r="B1641">
            <v>834202</v>
          </cell>
          <cell r="C1641" t="str">
            <v>TENOSINOVECTOMIA</v>
          </cell>
          <cell r="D1641" t="str">
            <v>Honorarios de profesional especialista; apoyo anestesico (cuando se requiere); salas dotadas para tal fin; dotación de materiales, insumo y medicamentos propios para la actividad</v>
          </cell>
          <cell r="E1641" t="str">
            <v>X</v>
          </cell>
          <cell r="G1641">
            <v>4314750</v>
          </cell>
        </row>
        <row r="1642">
          <cell r="B1642">
            <v>834203</v>
          </cell>
          <cell r="C1642" t="str">
            <v>DESBRIDAMIENTO DE MUSCULO, TENDON Y FASCIA EXCEPTO MANO</v>
          </cell>
          <cell r="D1642" t="str">
            <v>Honorarios de profesional especialista; apoyo anestesico (cuando se requiere); salas dotadas para tal fin; dotación de materiales, insumo y medicamentos propios para la actividad</v>
          </cell>
          <cell r="E1642" t="str">
            <v>X</v>
          </cell>
          <cell r="G1642">
            <v>1736750</v>
          </cell>
        </row>
        <row r="1643">
          <cell r="B1643">
            <v>834301</v>
          </cell>
          <cell r="C1643" t="str">
            <v>ESCISION DE MUSCULO O FASCIA PARA INJERTO</v>
          </cell>
          <cell r="D1643" t="str">
            <v>Honorarios de profesional especialista; apoyo anestesico (cuando se requiere); salas dotadas para tal fin; dotación de materiales, insumo y medicamentos propios para la actividad</v>
          </cell>
          <cell r="E1643" t="str">
            <v>X</v>
          </cell>
          <cell r="G1643">
            <v>4678000</v>
          </cell>
        </row>
        <row r="1644">
          <cell r="B1644">
            <v>834401</v>
          </cell>
          <cell r="C1644" t="str">
            <v>OTRA FASCIECTOMIA VIA ABIERTA</v>
          </cell>
          <cell r="D1644" t="str">
            <v>Honorarios de profesional especialista; apoyo anestesico (cuando se requiere); salas dotadas para tal fin; dotación de materiales, insumo y medicamentos propios para la actividad</v>
          </cell>
          <cell r="E1644" t="str">
            <v>X</v>
          </cell>
          <cell r="G1644">
            <v>4314750</v>
          </cell>
        </row>
        <row r="1645">
          <cell r="B1645">
            <v>834402</v>
          </cell>
          <cell r="C1645" t="str">
            <v>OTRA FASCIECTOMIA VIA ENDOSCOPICA</v>
          </cell>
          <cell r="D1645" t="str">
            <v>Honorarios de profesional especialista; apoyo anestesico (cuando se requiere); salas dotadas para tal fin; dotación de materiales, insumo y medicamentos propios para la actividad</v>
          </cell>
          <cell r="E1645" t="str">
            <v>X</v>
          </cell>
          <cell r="G1645">
            <v>7875000</v>
          </cell>
        </row>
        <row r="1646">
          <cell r="B1646">
            <v>834501</v>
          </cell>
          <cell r="C1646" t="str">
            <v>DESBRIDAMIENTO DE MUSCULO</v>
          </cell>
          <cell r="D1646" t="str">
            <v>Honorarios de profesional especialista; apoyo anestesico (cuando se requiere); salas dotadas para tal fin; dotación de materiales, insumo y medicamentos propios para la actividad</v>
          </cell>
          <cell r="E1646" t="str">
            <v>X</v>
          </cell>
          <cell r="G1646">
            <v>2243250</v>
          </cell>
        </row>
        <row r="1647">
          <cell r="B1647">
            <v>834502</v>
          </cell>
          <cell r="C1647" t="str">
            <v>ESCALENECTOMIA</v>
          </cell>
          <cell r="D1647" t="str">
            <v>Honorarios de profesional especialista; apoyo anestesico (cuando se requiere); salas dotadas para tal fin; dotación de materiales, insumo y medicamentos propios para la actividad</v>
          </cell>
          <cell r="E1647" t="str">
            <v>X</v>
          </cell>
          <cell r="G1647">
            <v>4605250</v>
          </cell>
        </row>
        <row r="1648">
          <cell r="B1648">
            <v>834601</v>
          </cell>
          <cell r="C1648" t="str">
            <v>RESECCION DE VAINA TENDINOSA, FASCIA, MUSCULO O TENDON, EXCEPTO MANO Y PIE VIA ABIERTA</v>
          </cell>
          <cell r="D1648" t="str">
            <v>Honorarios de profesional especialista; apoyo anestesico (cuando se requiere); salas dotadas para tal fin; dotación de materiales, insumo y medicamentos propios para la actividad</v>
          </cell>
          <cell r="E1648" t="str">
            <v>X</v>
          </cell>
          <cell r="G1648">
            <v>2243250</v>
          </cell>
        </row>
        <row r="1649">
          <cell r="B1649">
            <v>834602</v>
          </cell>
          <cell r="C1649" t="str">
            <v>RESECCION DE VAINA TENDINOSA, FASCIA, MUSCULO O TENDON, EXCEPTO MANO Y PIE VIA ENDOSCOPICA</v>
          </cell>
          <cell r="D1649" t="str">
            <v>Honorarios de profesional especialista; apoyo anestesico (cuando se requiere); salas dotadas para tal fin; dotación de materiales, insumo y medicamentos propios para la actividad</v>
          </cell>
          <cell r="E1649" t="str">
            <v>X</v>
          </cell>
          <cell r="G1649">
            <v>7875000</v>
          </cell>
        </row>
        <row r="1650">
          <cell r="B1650">
            <v>834910</v>
          </cell>
          <cell r="C1650" t="str">
            <v>LIMPIEZA Y DESBRIDAMIENTO QUIRURGICOS DE MUSCULOS, TENDONES Y FASCIA EN BRAZO</v>
          </cell>
          <cell r="D1650" t="str">
            <v>Honorarios de profesional especialista; apoyo anestesico (cuando se requiere); salas dotadas para tal fin; dotación de materiales, insumo y medicamentos propios para la actividad</v>
          </cell>
          <cell r="E1650" t="str">
            <v>X</v>
          </cell>
          <cell r="G1650">
            <v>1260125</v>
          </cell>
        </row>
        <row r="1651">
          <cell r="B1651">
            <v>834920</v>
          </cell>
          <cell r="C1651" t="str">
            <v>LIMPIEZA Y DESBRIDAMIENTO QUIRURGICOS DE MUSCULOS, TENDONES Y FASCIA EN ANTEBRAZO</v>
          </cell>
          <cell r="D1651" t="str">
            <v>Honorarios de profesional especialista; apoyo anestesico (cuando se requiere); salas dotadas para tal fin; dotación de materiales, insumo y medicamentos propios para la actividad</v>
          </cell>
          <cell r="E1651" t="str">
            <v>X</v>
          </cell>
          <cell r="G1651">
            <v>1260125</v>
          </cell>
        </row>
        <row r="1652">
          <cell r="B1652">
            <v>834930</v>
          </cell>
          <cell r="C1652" t="str">
            <v>LIMPIEZA Y DESBRIDAMIENTO QUIRURGICOS DE MUSCULOS, TENDONES Y FASCIA EN MUSLO</v>
          </cell>
          <cell r="D1652" t="str">
            <v>Honorarios de profesional especialista; apoyo anestesico (cuando se requiere); salas dotadas para tal fin; dotación de materiales, insumo y medicamentos propios para la actividad</v>
          </cell>
          <cell r="E1652" t="str">
            <v>X</v>
          </cell>
          <cell r="G1652">
            <v>1260125</v>
          </cell>
        </row>
        <row r="1653">
          <cell r="B1653">
            <v>834940</v>
          </cell>
          <cell r="C1653" t="str">
            <v>LIMPIEZA Y DESBRIDAMIENTO QUIRURGICOS DE MUSCULOS, TENDONES Y FASCIA EN PIERNA</v>
          </cell>
          <cell r="D1653" t="str">
            <v>Honorarios de profesional especialista; apoyo anestesico (cuando se requiere); salas dotadas para tal fin; dotación de materiales, insumo y medicamentos propios para la actividad</v>
          </cell>
          <cell r="E1653" t="str">
            <v>X</v>
          </cell>
          <cell r="G1653">
            <v>1260125</v>
          </cell>
        </row>
        <row r="1654">
          <cell r="B1654">
            <v>834950</v>
          </cell>
          <cell r="C1654" t="str">
            <v>LIMPIEZA Y DESBRIDAMIENTO QUIRURGICOS DE MUSCULOS, TENDONES Y FASCIA EN PIE</v>
          </cell>
          <cell r="D1654" t="str">
            <v>Honorarios de profesional especialista; apoyo anestesico (cuando se requiere); salas dotadas para tal fin; dotación de materiales, insumo y medicamentos propios para la actividad</v>
          </cell>
          <cell r="E1654" t="str">
            <v>X</v>
          </cell>
          <cell r="G1654">
            <v>1260125</v>
          </cell>
        </row>
        <row r="1655">
          <cell r="B1655">
            <v>835101</v>
          </cell>
          <cell r="C1655" t="str">
            <v>BURSECTOMIA ABIERTA</v>
          </cell>
          <cell r="D1655" t="str">
            <v>Honorarios de profesional especialista; apoyo anestesico (cuando se requiere); salas dotadas para tal fin; dotación de materiales, insumo y medicamentos propios para la actividad</v>
          </cell>
          <cell r="E1655" t="str">
            <v>X</v>
          </cell>
          <cell r="G1655">
            <v>2486500</v>
          </cell>
        </row>
        <row r="1656">
          <cell r="B1656">
            <v>835501</v>
          </cell>
          <cell r="C1656" t="str">
            <v>BURSECTOMIA POR ARTROSCOPIA</v>
          </cell>
          <cell r="D1656" t="str">
            <v>Honorarios de profesional especialista; apoyo anestesico (cuando se requiere); salas dotadas para tal fin; dotación de materiales, insumo y medicamentos propios para la actividad</v>
          </cell>
          <cell r="E1656" t="str">
            <v>X</v>
          </cell>
          <cell r="G1656">
            <v>5500000</v>
          </cell>
        </row>
        <row r="1657">
          <cell r="B1657">
            <v>836001</v>
          </cell>
          <cell r="C1657" t="str">
            <v>SUTURA DE MUSCULO O TENDON O FASCIA O APONEUROSIS VIA ABIERTA</v>
          </cell>
          <cell r="D1657" t="str">
            <v>Honorarios de profesional especialista; apoyo anestesico (cuando se requiere); salas dotadas para tal fin; dotación de materiales, insumo y medicamentos propios para la actividad</v>
          </cell>
          <cell r="E1657" t="str">
            <v>X</v>
          </cell>
          <cell r="G1657">
            <v>2486500</v>
          </cell>
        </row>
        <row r="1658">
          <cell r="B1658">
            <v>836002</v>
          </cell>
          <cell r="C1658" t="str">
            <v>SUTURA DE MUSCULO O TENDON O FASCIA O APONEUROSIS VIA ENDOSCOPICA</v>
          </cell>
          <cell r="D1658" t="str">
            <v>Honorarios de profesional especialista; apoyo anestesico (cuando se requiere); salas dotadas para tal fin; dotación de materiales, insumo y medicamentos propios para la actividad</v>
          </cell>
          <cell r="E1658" t="str">
            <v>X</v>
          </cell>
          <cell r="G1658">
            <v>5500000</v>
          </cell>
        </row>
        <row r="1659">
          <cell r="B1659">
            <v>836101</v>
          </cell>
          <cell r="C1659" t="str">
            <v>SUTURA DE ENVOLTURA DE TENDON</v>
          </cell>
          <cell r="D1659" t="str">
            <v>Honorarios de profesional especialista; apoyo anestesico (cuando se requiere); salas dotadas para tal fin; dotación de materiales, insumo y medicamentos propios para la actividad</v>
          </cell>
          <cell r="E1659" t="str">
            <v>X</v>
          </cell>
          <cell r="G1659">
            <v>4678000</v>
          </cell>
        </row>
        <row r="1660">
          <cell r="B1660">
            <v>836201</v>
          </cell>
          <cell r="C1660" t="str">
            <v>TENORRAFIA DE FLEXORES DE ANTEBRAZO (UNO O MAS)</v>
          </cell>
          <cell r="D1660" t="str">
            <v>Honorarios de profesional especialista; apoyo anestesico (cuando se requiere); salas dotadas para tal fin; dotación de materiales, insumo y medicamentos propios para la actividad</v>
          </cell>
          <cell r="E1660" t="str">
            <v>X</v>
          </cell>
          <cell r="G1660">
            <v>3485600</v>
          </cell>
        </row>
        <row r="1661">
          <cell r="B1661">
            <v>836202</v>
          </cell>
          <cell r="C1661" t="str">
            <v>TENORRAFIA DE EXTENSORES DE ANTEBRAZO (UNO O MAS)</v>
          </cell>
          <cell r="D1661" t="str">
            <v>Honorarios de profesional especialista; apoyo anestesico (cuando se requiere); salas dotadas para tal fin; dotación de materiales, insumo y medicamentos propios para la actividad</v>
          </cell>
          <cell r="E1661" t="str">
            <v>X</v>
          </cell>
          <cell r="G1661">
            <v>3485600</v>
          </cell>
        </row>
        <row r="1662">
          <cell r="B1662">
            <v>836301</v>
          </cell>
          <cell r="C1662" t="str">
            <v>REPARACION DEL MANGUITO ROTADOR VIA ABIERTA</v>
          </cell>
          <cell r="D1662" t="str">
            <v>Honorarios de profesional especialista; apoyo anestesico (cuando se requiere); salas dotadas para tal fin; dotación de materiales, insumo y medicamentos propios para la actividad</v>
          </cell>
          <cell r="E1662" t="str">
            <v>X</v>
          </cell>
          <cell r="G1662">
            <v>4314750</v>
          </cell>
        </row>
        <row r="1663">
          <cell r="B1663">
            <v>836302</v>
          </cell>
          <cell r="C1663" t="str">
            <v>SUTURA DEL MANGUITO ROTADOR VIA ENDOSCOPICA</v>
          </cell>
          <cell r="D1663" t="str">
            <v>Honorarios de profesional especialista; apoyo anestesico (cuando se requiere); salas dotadas para tal fin; dotación de materiales, insumo y medicamentos propios para la actividad</v>
          </cell>
          <cell r="E1663" t="str">
            <v>X</v>
          </cell>
          <cell r="G1663">
            <v>7875000</v>
          </cell>
        </row>
        <row r="1664">
          <cell r="B1664">
            <v>836303</v>
          </cell>
          <cell r="C1664" t="str">
            <v>REVISION DE REPARACION DEL MANGUITO ROTADOR SIN AUMENTACION VIA ABIERTA</v>
          </cell>
          <cell r="D1664" t="str">
            <v>Honorarios de profesional especialista; apoyo anestesico (cuando se requiere); salas dotadas para tal fin; dotación de materiales, insumo y medicamentos propios para la actividad</v>
          </cell>
          <cell r="E1664" t="str">
            <v>X</v>
          </cell>
          <cell r="G1664">
            <v>4605250</v>
          </cell>
        </row>
        <row r="1665">
          <cell r="B1665">
            <v>836304</v>
          </cell>
          <cell r="C1665" t="str">
            <v>REVISION DE REPARACION DEL MANGUITO ROTADOR CON AUMENTACION VIA ABIERTA</v>
          </cell>
          <cell r="D1665" t="str">
            <v>Honorarios de profesional especialista; apoyo anestesico (cuando se requiere); salas dotadas para tal fin; dotación de materiales, insumo y medicamentos propios para la actividad</v>
          </cell>
          <cell r="E1665" t="str">
            <v>X</v>
          </cell>
          <cell r="G1665">
            <v>4605250</v>
          </cell>
        </row>
        <row r="1666">
          <cell r="B1666">
            <v>836306</v>
          </cell>
          <cell r="C1666" t="str">
            <v>REVISION DE REPARACION DEL MANGUITO ROTADOR SIN AUMENTACION VIA ARTROSCOPICA</v>
          </cell>
          <cell r="D1666" t="str">
            <v>Honorarios de profesional especialista; apoyo anestesico (cuando se requiere); salas dotadas para tal fin; dotación de materiales, insumo y medicamentos propios para la actividad</v>
          </cell>
          <cell r="E1666" t="str">
            <v>X</v>
          </cell>
          <cell r="G1666">
            <v>7937500</v>
          </cell>
        </row>
        <row r="1667">
          <cell r="B1667">
            <v>836307</v>
          </cell>
          <cell r="C1667" t="str">
            <v>REVISION DE REPARACION DEL MANGUITO ROTADOR CON AUMENTACION VIA ARTROSCOPICA</v>
          </cell>
          <cell r="D1667" t="str">
            <v>Honorarios de profesional especialista; apoyo anestesico (cuando se requiere); salas dotadas para tal fin; dotación de materiales, insumo y medicamentos propios para la actividad</v>
          </cell>
          <cell r="E1667" t="str">
            <v>X</v>
          </cell>
          <cell r="G1667">
            <v>7937500</v>
          </cell>
        </row>
        <row r="1668">
          <cell r="B1668">
            <v>836405</v>
          </cell>
          <cell r="C1668" t="str">
            <v>SUTURA DEL TENDON(TENODESIS) BICIPITAL POR ENDOSCOPIA</v>
          </cell>
          <cell r="D1668" t="str">
            <v>Honorarios de profesional especialista; apoyo anestesico (cuando se requiere); salas dotadas para tal fin; dotación de materiales, insumo y medicamentos propios para la actividad</v>
          </cell>
          <cell r="E1668" t="str">
            <v>X</v>
          </cell>
          <cell r="G1668">
            <v>1260125</v>
          </cell>
        </row>
        <row r="1669">
          <cell r="B1669">
            <v>836406</v>
          </cell>
          <cell r="C1669" t="str">
            <v>SUTURA DE TENDONES DE CADERA VIA ABIERTA</v>
          </cell>
          <cell r="D1669" t="str">
            <v>Honorarios de profesional especialista; apoyo anestesico (cuando se requiere); salas dotadas para tal fin; dotación de materiales, insumo y medicamentos propios para la actividad</v>
          </cell>
          <cell r="E1669" t="str">
            <v>X</v>
          </cell>
          <cell r="G1669">
            <v>4605250</v>
          </cell>
        </row>
        <row r="1670">
          <cell r="B1670">
            <v>836407</v>
          </cell>
          <cell r="C1670" t="str">
            <v>SUTURA DE TENDONES DE CADERA VIA ENDOSCOPICA</v>
          </cell>
          <cell r="D1670" t="str">
            <v>Honorarios de profesional especialista; apoyo anestesico (cuando se requiere); salas dotadas para tal fin; dotación de materiales, insumo y medicamentos propios para la actividad</v>
          </cell>
          <cell r="E1670" t="str">
            <v>X</v>
          </cell>
          <cell r="G1670">
            <v>18337500</v>
          </cell>
        </row>
        <row r="1671">
          <cell r="B1671">
            <v>837101</v>
          </cell>
          <cell r="C1671" t="str">
            <v>AVANZAMIENTO DE TENDON</v>
          </cell>
          <cell r="D1671" t="str">
            <v>Honorarios de profesional especialista; apoyo anestesico (cuando se requiere); salas dotadas para tal fin; dotación de materiales, insumo y medicamentos propios para la actividad</v>
          </cell>
          <cell r="E1671" t="str">
            <v>X</v>
          </cell>
          <cell r="G1671">
            <v>6551000</v>
          </cell>
        </row>
        <row r="1672">
          <cell r="B1672">
            <v>837201</v>
          </cell>
          <cell r="C1672" t="str">
            <v>RETROCESO DE TENDON</v>
          </cell>
          <cell r="D1672" t="str">
            <v>Honorarios de profesional especialista; apoyo anestesico (cuando se requiere); salas dotadas para tal fin; dotación de materiales, insumo y medicamentos propios para la actividad</v>
          </cell>
          <cell r="E1672" t="str">
            <v>X</v>
          </cell>
          <cell r="G1672">
            <v>6551000</v>
          </cell>
        </row>
        <row r="1673">
          <cell r="B1673">
            <v>837301</v>
          </cell>
          <cell r="C1673" t="str">
            <v>REFIJACION DE TENDON</v>
          </cell>
          <cell r="D1673" t="str">
            <v>Honorarios de profesional especialista; apoyo anestesico (cuando se requiere); salas dotadas para tal fin; dotación de materiales, insumo y medicamentos propios para la actividad</v>
          </cell>
          <cell r="E1673" t="str">
            <v>X</v>
          </cell>
          <cell r="G1673">
            <v>6551000</v>
          </cell>
        </row>
        <row r="1674">
          <cell r="B1674">
            <v>837401</v>
          </cell>
          <cell r="C1674" t="str">
            <v>REFIJACION DE MUSCULO</v>
          </cell>
          <cell r="D1674" t="str">
            <v>Honorarios de profesional especialista; apoyo anestesico (cuando se requiere); salas dotadas para tal fin; dotación de materiales, insumo y medicamentos propios para la actividad</v>
          </cell>
          <cell r="E1674" t="str">
            <v>X</v>
          </cell>
          <cell r="G1674">
            <v>6551000</v>
          </cell>
        </row>
        <row r="1675">
          <cell r="B1675">
            <v>837501</v>
          </cell>
          <cell r="C1675" t="str">
            <v>TRANSFERENCIAS DEL PRONADOR REDONDO</v>
          </cell>
          <cell r="D1675" t="str">
            <v>Honorarios de profesional especialista; apoyo anestesico (cuando se requiere); salas dotadas para tal fin; dotación de materiales, insumo y medicamentos propios para la actividad</v>
          </cell>
          <cell r="E1675" t="str">
            <v>X</v>
          </cell>
          <cell r="G1675">
            <v>2465625</v>
          </cell>
        </row>
        <row r="1676">
          <cell r="B1676">
            <v>837502</v>
          </cell>
          <cell r="C1676" t="str">
            <v>TRANSFERENCIAS DE TENDON EN PARALISIS RADIAL</v>
          </cell>
          <cell r="D1676" t="str">
            <v>Honorarios de profesional especialista; apoyo anestesico (cuando se requiere); salas dotadas para tal fin; dotación de materiales, insumo y medicamentos propios para la actividad</v>
          </cell>
          <cell r="E1676" t="str">
            <v>X</v>
          </cell>
          <cell r="G1676">
            <v>2465625</v>
          </cell>
        </row>
        <row r="1677">
          <cell r="B1677">
            <v>837503</v>
          </cell>
          <cell r="C1677" t="str">
            <v>TRANSFERENCIA TENDINOSA O MIOTENDINOSA CON ESCAPULOPEXIA</v>
          </cell>
          <cell r="D1677" t="str">
            <v>Honorarios de profesional especialista; apoyo anestesico (cuando se requiere); salas dotadas para tal fin; dotación de materiales, insumo y medicamentos propios para la actividad</v>
          </cell>
          <cell r="E1677" t="str">
            <v>X</v>
          </cell>
          <cell r="G1677">
            <v>2465625</v>
          </cell>
        </row>
        <row r="1678">
          <cell r="B1678">
            <v>837601</v>
          </cell>
          <cell r="C1678" t="str">
            <v>TRANSFERENCIAS MIOTENDINOSAS DE HOMBRO</v>
          </cell>
          <cell r="D1678" t="str">
            <v>Honorarios de profesional especialista; apoyo anestesico (cuando se requiere); salas dotadas para tal fin; dotación de materiales, insumo y medicamentos propios para la actividad</v>
          </cell>
          <cell r="E1678" t="str">
            <v>X</v>
          </cell>
          <cell r="G1678">
            <v>2465625</v>
          </cell>
        </row>
        <row r="1679">
          <cell r="B1679">
            <v>837602</v>
          </cell>
          <cell r="C1679" t="str">
            <v>TRANSFERENCIAS MIOTENDINOSAS DE ANTEBRAZO</v>
          </cell>
          <cell r="D1679" t="str">
            <v>Honorarios de profesional especialista; apoyo anestesico (cuando se requiere); salas dotadas para tal fin; dotación de materiales, insumo y medicamentos propios para la actividad</v>
          </cell>
          <cell r="E1679" t="str">
            <v>X</v>
          </cell>
          <cell r="G1679">
            <v>2465625</v>
          </cell>
        </row>
        <row r="1680">
          <cell r="B1680">
            <v>837603</v>
          </cell>
          <cell r="C1680" t="str">
            <v>TRANSFERENCIAS MIOTENDINOSAS DE CODO</v>
          </cell>
          <cell r="D1680" t="str">
            <v>Honorarios de profesional especialista; apoyo anestesico (cuando se requiere); salas dotadas para tal fin; dotación de materiales, insumo y medicamentos propios para la actividad</v>
          </cell>
          <cell r="E1680" t="str">
            <v>X</v>
          </cell>
          <cell r="G1680">
            <v>2465625</v>
          </cell>
        </row>
        <row r="1681">
          <cell r="B1681">
            <v>837604</v>
          </cell>
          <cell r="C1681" t="str">
            <v>TRANSFERENCIAS MIOTENDINOSAS DE MUNECA</v>
          </cell>
          <cell r="D1681" t="str">
            <v>Honorarios de profesional especialista; apoyo anestesico (cuando se requiere); salas dotadas para tal fin; dotación de materiales, insumo y medicamentos propios para la actividad</v>
          </cell>
          <cell r="E1681" t="str">
            <v>X</v>
          </cell>
          <cell r="G1681">
            <v>2465625</v>
          </cell>
        </row>
        <row r="1682">
          <cell r="B1682">
            <v>837605</v>
          </cell>
          <cell r="C1682" t="str">
            <v>TRANSFERENCIAS MIOTENDINOSAS DE CADERA</v>
          </cell>
          <cell r="D1682" t="str">
            <v>Honorarios de profesional especialista; apoyo anestesico (cuando se requiere); salas dotadas para tal fin; dotación de materiales, insumo y medicamentos propios para la actividad</v>
          </cell>
          <cell r="E1682" t="str">
            <v>X</v>
          </cell>
          <cell r="G1682">
            <v>2465625</v>
          </cell>
        </row>
        <row r="1683">
          <cell r="B1683">
            <v>837606</v>
          </cell>
          <cell r="C1683" t="str">
            <v>TRANSFERENCIAS MIOTENDINOSAS DE MUSLO</v>
          </cell>
          <cell r="D1683" t="str">
            <v>Honorarios de profesional especialista; apoyo anestesico (cuando se requiere); salas dotadas para tal fin; dotación de materiales, insumo y medicamentos propios para la actividad</v>
          </cell>
          <cell r="E1683" t="str">
            <v>X</v>
          </cell>
          <cell r="G1683">
            <v>2465625</v>
          </cell>
        </row>
        <row r="1684">
          <cell r="B1684">
            <v>837607</v>
          </cell>
          <cell r="C1684" t="str">
            <v>TRANSFERENCIAS MIOTENDINOSAS DE RODILLA</v>
          </cell>
          <cell r="D1684" t="str">
            <v>Honorarios de profesional especialista; apoyo anestesico (cuando se requiere); salas dotadas para tal fin; dotación de materiales, insumo y medicamentos propios para la actividad</v>
          </cell>
          <cell r="E1684" t="str">
            <v>X</v>
          </cell>
          <cell r="G1684">
            <v>2465625</v>
          </cell>
        </row>
        <row r="1685">
          <cell r="B1685">
            <v>837608</v>
          </cell>
          <cell r="C1685" t="str">
            <v>TRANSFERENCIAS MIOTENDINOSAS DE PIERNA</v>
          </cell>
          <cell r="D1685" t="str">
            <v>Honorarios de profesional especialista; apoyo anestesico (cuando se requiere); salas dotadas para tal fin; dotación de materiales, insumo y medicamentos propios para la actividad</v>
          </cell>
          <cell r="E1685" t="str">
            <v>X</v>
          </cell>
          <cell r="G1685">
            <v>2465625</v>
          </cell>
        </row>
        <row r="1686">
          <cell r="B1686">
            <v>837609</v>
          </cell>
          <cell r="C1686" t="str">
            <v>TRANSFERENCIAS MIOTENDINOSAS DE PIE</v>
          </cell>
          <cell r="D1686" t="str">
            <v>Honorarios de profesional especialista; apoyo anestesico (cuando se requiere); salas dotadas para tal fin; dotación de materiales, insumo y medicamentos propios para la actividad</v>
          </cell>
          <cell r="E1686" t="str">
            <v>X</v>
          </cell>
          <cell r="G1686">
            <v>2465625</v>
          </cell>
        </row>
        <row r="1687">
          <cell r="B1687">
            <v>837701</v>
          </cell>
          <cell r="C1687" t="str">
            <v>TRASPLANTE DE MUSCULO</v>
          </cell>
          <cell r="D1687" t="str">
            <v>Honorarios de profesional especialista; apoyo anestesico (cuando se requiere); salas dotadas para tal fin; dotación de materiales, insumo y medicamentos propios para la actividad</v>
          </cell>
          <cell r="E1687" t="str">
            <v>X</v>
          </cell>
          <cell r="G1687">
            <v>5264750</v>
          </cell>
        </row>
        <row r="1688">
          <cell r="B1688">
            <v>837702</v>
          </cell>
          <cell r="C1688" t="str">
            <v>TRANSPOSICION DE MUSCULO</v>
          </cell>
          <cell r="D1688" t="str">
            <v>Honorarios de profesional especialista; apoyo anestesico (cuando se requiere); salas dotadas para tal fin; dotación de materiales, insumo y medicamentos propios para la actividad</v>
          </cell>
          <cell r="E1688" t="str">
            <v>X</v>
          </cell>
          <cell r="G1688">
            <v>9459625</v>
          </cell>
        </row>
        <row r="1689">
          <cell r="B1689">
            <v>837901</v>
          </cell>
          <cell r="C1689" t="str">
            <v>TRANSPOSICION DE MUSCULO CON DESCENSO DE TROCANTER MAYOR Y OSTEOTOMIA</v>
          </cell>
          <cell r="D1689" t="str">
            <v>Honorarios de profesional especialista; apoyo anestesico (cuando se requiere); salas dotadas para tal fin; dotación de materiales, insumo y medicamentos propios para la actividad</v>
          </cell>
          <cell r="E1689" t="str">
            <v>X</v>
          </cell>
          <cell r="G1689">
            <v>9459625</v>
          </cell>
        </row>
        <row r="1690">
          <cell r="B1690">
            <v>838101</v>
          </cell>
          <cell r="C1690" t="str">
            <v>INJERTO DE TENDON</v>
          </cell>
          <cell r="D1690" t="str">
            <v>Honorarios de profesional especialista; apoyo anestesico (cuando se requiere); salas dotadas para tal fin; dotación de materiales, insumo y medicamentos propios para la actividad</v>
          </cell>
          <cell r="E1690" t="str">
            <v>X</v>
          </cell>
          <cell r="G1690">
            <v>6551000</v>
          </cell>
        </row>
        <row r="1691">
          <cell r="B1691">
            <v>838201</v>
          </cell>
          <cell r="C1691" t="str">
            <v>INJERTO DE MUSCULO O FASCIA</v>
          </cell>
          <cell r="D1691" t="str">
            <v>Honorarios de profesional especialista; apoyo anestesico (cuando se requiere); salas dotadas para tal fin; dotación de materiales, insumo y medicamentos propios para la actividad</v>
          </cell>
          <cell r="E1691" t="str">
            <v>X</v>
          </cell>
          <cell r="G1691">
            <v>6551000</v>
          </cell>
        </row>
        <row r="1692">
          <cell r="B1692">
            <v>838401</v>
          </cell>
          <cell r="C1692" t="str">
            <v>LIBERACION DE MUSCULO TENDON Y FASCIA DE PIE TALO</v>
          </cell>
          <cell r="D1692" t="str">
            <v>Honorarios de profesional especialista; apoyo anestesico (cuando se requiere); salas dotadas para tal fin; dotación de materiales, insumo y medicamentos propios para la actividad</v>
          </cell>
          <cell r="E1692" t="str">
            <v>X</v>
          </cell>
          <cell r="G1692">
            <v>4314750</v>
          </cell>
        </row>
        <row r="1693">
          <cell r="B1693">
            <v>838501</v>
          </cell>
          <cell r="C1693" t="str">
            <v>ALARGAMIENTO TENDON POPLITEO</v>
          </cell>
          <cell r="D1693" t="str">
            <v>Honorarios de profesional especialista; apoyo anestesico (cuando se requiere); salas dotadas para tal fin; dotación de materiales, insumo y medicamentos propios para la actividad</v>
          </cell>
          <cell r="E1693" t="str">
            <v>X</v>
          </cell>
          <cell r="G1693">
            <v>1260125</v>
          </cell>
        </row>
        <row r="1694">
          <cell r="B1694">
            <v>838502</v>
          </cell>
          <cell r="C1694" t="str">
            <v>ALARGAMIENTO O ACORTAMIENTO DEL TENDON DE AQUILES</v>
          </cell>
          <cell r="D1694" t="str">
            <v>Honorarios de profesional especialista; apoyo anestesico (cuando se requiere); salas dotadas para tal fin; dotación de materiales, insumo y medicamentos propios para la actividad</v>
          </cell>
          <cell r="E1694" t="str">
            <v>X</v>
          </cell>
          <cell r="G1694">
            <v>2815750</v>
          </cell>
        </row>
        <row r="1695">
          <cell r="B1695">
            <v>838505</v>
          </cell>
          <cell r="C1695" t="str">
            <v>REPARACION DEL TENDON DEL CUADRICEPS CON FIJACION</v>
          </cell>
          <cell r="D1695" t="str">
            <v>Honorarios de profesional especialista; apoyo anestesico (cuando se requiere); salas dotadas para tal fin; dotación de materiales, insumo y medicamentos propios para la actividad</v>
          </cell>
          <cell r="E1695" t="str">
            <v>X</v>
          </cell>
          <cell r="G1695">
            <v>4035375</v>
          </cell>
        </row>
        <row r="1696">
          <cell r="B1696">
            <v>838601</v>
          </cell>
          <cell r="C1696" t="str">
            <v>CUADRICESPLASTIA ABIERTA</v>
          </cell>
          <cell r="D1696" t="str">
            <v>Honorarios de profesional especialista; apoyo anestesico (cuando se requiere); salas dotadas para tal fin; dotación de materiales, insumo y medicamentos propios para la actividad</v>
          </cell>
          <cell r="E1696" t="str">
            <v>X</v>
          </cell>
          <cell r="G1696">
            <v>4035375</v>
          </cell>
        </row>
        <row r="1697">
          <cell r="B1697">
            <v>838602</v>
          </cell>
          <cell r="C1697" t="str">
            <v>CUADRICEPLASTIA POR ARTROSCOPIA</v>
          </cell>
          <cell r="D1697" t="str">
            <v>Honorarios de profesional especialista; apoyo anestesico (cuando se requiere); salas dotadas para tal fin; dotación de materiales, insumo y medicamentos propios para la actividad</v>
          </cell>
          <cell r="E1697" t="str">
            <v>X</v>
          </cell>
          <cell r="G1697">
            <v>3757000</v>
          </cell>
        </row>
        <row r="1698">
          <cell r="B1698">
            <v>838710</v>
          </cell>
          <cell r="C1698" t="str">
            <v>MUSCULOPLASTIA O MIOPLASTIA</v>
          </cell>
          <cell r="D1698" t="str">
            <v>Honorarios de profesional especialista; apoyo anestesico (cuando se requiere); salas dotadas para tal fin; dotación de materiales, insumo y medicamentos propios para la actividad</v>
          </cell>
          <cell r="E1698" t="str">
            <v>X</v>
          </cell>
          <cell r="G1698">
            <v>4605250</v>
          </cell>
        </row>
        <row r="1699">
          <cell r="B1699">
            <v>838810</v>
          </cell>
          <cell r="C1699" t="str">
            <v>MIOTENOPLASTIA</v>
          </cell>
          <cell r="D1699" t="str">
            <v>Honorarios de profesional especialista; apoyo anestesico (cuando se requiere); salas dotadas para tal fin; dotación de materiales, insumo y medicamentos propios para la actividad</v>
          </cell>
          <cell r="E1699" t="str">
            <v>X</v>
          </cell>
          <cell r="G1699">
            <v>9459625</v>
          </cell>
        </row>
        <row r="1700">
          <cell r="B1700">
            <v>838820</v>
          </cell>
          <cell r="C1700" t="str">
            <v>FIJACION DE TENDON</v>
          </cell>
          <cell r="D1700" t="str">
            <v>Honorarios de profesional especialista; apoyo anestesico (cuando se requiere); salas dotadas para tal fin; dotación de materiales, insumo y medicamentos propios para la actividad</v>
          </cell>
          <cell r="E1700" t="str">
            <v>X</v>
          </cell>
          <cell r="G1700">
            <v>2465625</v>
          </cell>
        </row>
        <row r="1701">
          <cell r="B1701">
            <v>838830</v>
          </cell>
          <cell r="C1701" t="str">
            <v>TENODESIS</v>
          </cell>
          <cell r="D1701" t="str">
            <v>Honorarios de profesional especialista; apoyo anestesico (cuando se requiere); salas dotadas para tal fin; dotación de materiales, insumo y medicamentos propios para la actividad</v>
          </cell>
          <cell r="E1701" t="str">
            <v>X</v>
          </cell>
          <cell r="G1701">
            <v>2465625</v>
          </cell>
        </row>
        <row r="1702">
          <cell r="B1702">
            <v>838910</v>
          </cell>
          <cell r="C1702" t="str">
            <v>ALARGAMIENTO DE FASCIA</v>
          </cell>
          <cell r="D1702" t="str">
            <v>Honorarios de profesional especialista; apoyo anestesico (cuando se requiere); salas dotadas para tal fin; dotación de materiales, insumo y medicamentos propios para la actividad</v>
          </cell>
          <cell r="E1702" t="str">
            <v>X</v>
          </cell>
          <cell r="G1702">
            <v>4314750</v>
          </cell>
        </row>
        <row r="1703">
          <cell r="B1703">
            <v>838940</v>
          </cell>
          <cell r="C1703" t="str">
            <v>FASCIOPLASTIA</v>
          </cell>
          <cell r="D1703" t="str">
            <v>Honorarios de profesional especialista; apoyo anestesico (cuando se requiere); salas dotadas para tal fin; dotación de materiales, insumo y medicamentos propios para la actividad</v>
          </cell>
          <cell r="E1703" t="str">
            <v>X</v>
          </cell>
          <cell r="G1703">
            <v>2243250</v>
          </cell>
        </row>
        <row r="1704">
          <cell r="B1704">
            <v>838960</v>
          </cell>
          <cell r="C1704" t="str">
            <v>PLICATURA DE FASCIA</v>
          </cell>
          <cell r="D1704" t="str">
            <v>Honorarios de profesional especialista; apoyo anestesico (cuando se requiere); salas dotadas para tal fin; dotación de materiales, insumo y medicamentos propios para la actividad</v>
          </cell>
          <cell r="E1704" t="str">
            <v>X</v>
          </cell>
          <cell r="G1704">
            <v>4314750</v>
          </cell>
        </row>
        <row r="1705">
          <cell r="B1705">
            <v>839101</v>
          </cell>
          <cell r="C1705" t="str">
            <v>LISIS DE ADHERENCIAS DE TENDON(TENOLISIS)</v>
          </cell>
          <cell r="D1705" t="str">
            <v>Honorarios de profesional especialista; apoyo anestesico (cuando se requiere); salas dotadas para tal fin; dotación de materiales, insumo y medicamentos propios para la actividad</v>
          </cell>
          <cell r="E1705" t="str">
            <v>X</v>
          </cell>
          <cell r="G1705">
            <v>2486500</v>
          </cell>
        </row>
        <row r="1706">
          <cell r="B1706">
            <v>839201</v>
          </cell>
          <cell r="C1706" t="str">
            <v>INSERCION O REEMPLAZO DE ESTIMULADOR MUSCULO ESQUELETICO</v>
          </cell>
          <cell r="D1706" t="str">
            <v>Honorarios de profesional especialista; apoyo anestesico (cuando se requiere); salas dotadas para tal fin; dotación de materiales, insumo y medicamentos propios para la actividad</v>
          </cell>
          <cell r="E1706" t="str">
            <v>X</v>
          </cell>
          <cell r="G1706" t="e">
            <v>#N/A</v>
          </cell>
        </row>
        <row r="1707">
          <cell r="B1707">
            <v>839301</v>
          </cell>
          <cell r="C1707" t="str">
            <v>ELIMINACION DE ESTIMULADOR MUSCULO ESQUELETICO</v>
          </cell>
          <cell r="D1707" t="str">
            <v>Honorarios de profesional especialista; apoyo anestesico (cuando se requiere); salas dotadas para tal fin; dotación de materiales, insumo y medicamentos propios para la actividad</v>
          </cell>
          <cell r="F1707" t="e">
            <v>#N/A</v>
          </cell>
          <cell r="G1707" t="e">
            <v>#N/A</v>
          </cell>
        </row>
        <row r="1708">
          <cell r="B1708">
            <v>839401</v>
          </cell>
          <cell r="C1708" t="str">
            <v>ASPIRACION DE BURSA</v>
          </cell>
          <cell r="D1708" t="str">
            <v>Honorarios de profesional especialista; apoyo anestesico (cuando se requiere); salas dotadas para tal fin; dotación de materiales, insumo y medicamentos propios para la actividad</v>
          </cell>
          <cell r="E1708" t="str">
            <v>X</v>
          </cell>
          <cell r="G1708">
            <v>345000</v>
          </cell>
        </row>
        <row r="1709">
          <cell r="B1709">
            <v>839501</v>
          </cell>
          <cell r="C1709" t="str">
            <v>ASPIRACION DE OTRO TEJIDO BLANDO</v>
          </cell>
          <cell r="D1709" t="str">
            <v>Honorarios de profesional especialista; apoyo anestesico (cuando se requiere); salas dotadas para tal fin; dotación de materiales, insumo y medicamentos propios para la actividad</v>
          </cell>
          <cell r="E1709" t="str">
            <v>X</v>
          </cell>
          <cell r="G1709">
            <v>345000</v>
          </cell>
        </row>
        <row r="1710">
          <cell r="B1710">
            <v>839601</v>
          </cell>
          <cell r="C1710" t="str">
            <v>INYECCION O INFILTRACION DE SUSTANCIA TERAPEUTICA DENTRO DE BURSA</v>
          </cell>
          <cell r="D1710" t="str">
            <v>Honorarios de profesional especialista; apoyo anestesico (cuando se requiere); salas dotadas para tal fin; dotación de materiales, insumo y medicamentos propios para la actividad</v>
          </cell>
          <cell r="E1710" t="str">
            <v>X</v>
          </cell>
          <cell r="G1710">
            <v>601700</v>
          </cell>
        </row>
        <row r="1711">
          <cell r="B1711">
            <v>839701</v>
          </cell>
          <cell r="C1711" t="str">
            <v>INYECCION O INFILTRACION DE SUSTANCIA TERAPEUTICA DENTRO DE TENDON</v>
          </cell>
          <cell r="D1711" t="str">
            <v>Honorarios de profesional especialista; apoyo anestesico (cuando se requiere); salas dotadas para tal fin; dotación de materiales, insumo y medicamentos propios para la actividad</v>
          </cell>
          <cell r="E1711" t="str">
            <v>X</v>
          </cell>
          <cell r="G1711">
            <v>345000</v>
          </cell>
        </row>
        <row r="1712">
          <cell r="B1712">
            <v>839901</v>
          </cell>
          <cell r="C1712" t="str">
            <v>EXTRACCION DE CUERPO EXTRANO EN TEJIDOS BLANDOS DE HOMBRO (MUSCULOS, TENDON, SINOVIAL)</v>
          </cell>
          <cell r="D1712" t="str">
            <v>Honorarios de profesional especialista; apoyo anestesico (cuando se requiere); salas dotadas para tal fin; dotación de materiales, insumo y medicamentos propios para la actividad</v>
          </cell>
          <cell r="E1712" t="str">
            <v>X</v>
          </cell>
          <cell r="G1712">
            <v>1736750</v>
          </cell>
        </row>
        <row r="1713">
          <cell r="B1713">
            <v>839902</v>
          </cell>
          <cell r="C1713" t="str">
            <v>EXTRACCION DE CUERPO EXTRANO EN TEJIDOS BLANDOS DE BRAZO (MUSCULOS, TENDON, SINOVIAL)</v>
          </cell>
          <cell r="D1713" t="str">
            <v>Honorarios de profesional especialista; apoyo anestesico (cuando se requiere); salas dotadas para tal fin; dotación de materiales, insumo y medicamentos propios para la actividad</v>
          </cell>
          <cell r="E1713" t="str">
            <v>X</v>
          </cell>
          <cell r="G1713">
            <v>1736750</v>
          </cell>
        </row>
        <row r="1714">
          <cell r="B1714">
            <v>839903</v>
          </cell>
          <cell r="C1714" t="str">
            <v>EXTRACCION DE CUERPO EXTRANO EN TEJIDOS BLANDOS DE ANTEBRAZO (MUSCULO, TENDON, SINOVIAL)</v>
          </cell>
          <cell r="D1714" t="str">
            <v>Honorarios de profesional especialista; apoyo anestesico (cuando se requiere); salas dotadas para tal fin; dotación de materiales, insumo y medicamentos propios para la actividad</v>
          </cell>
          <cell r="E1714" t="str">
            <v>X</v>
          </cell>
          <cell r="G1714">
            <v>1736750</v>
          </cell>
        </row>
        <row r="1715">
          <cell r="B1715">
            <v>839906</v>
          </cell>
          <cell r="C1715" t="str">
            <v>EXTRACCION DE CUERPO EXTRANO EN TEJIDOS BLANDOS DE CADERA (MUSCULO, TENDON, SINOVIAL)</v>
          </cell>
          <cell r="D1715" t="str">
            <v>Honorarios de profesional especialista; apoyo anestesico (cuando se requiere); salas dotadas para tal fin; dotación de materiales, insumo y medicamentos propios para la actividad</v>
          </cell>
          <cell r="E1715" t="str">
            <v>X</v>
          </cell>
          <cell r="G1715">
            <v>1736750</v>
          </cell>
        </row>
        <row r="1716">
          <cell r="B1716">
            <v>839907</v>
          </cell>
          <cell r="C1716" t="str">
            <v>EXTRACCION DE CUERPO EXTRANO EN TEJIDOS BLANDOS DE MUSLO (MUSCULO, TENDON, SINOVIAL)</v>
          </cell>
          <cell r="D1716" t="str">
            <v>Honorarios de profesional especialista; apoyo anestesico (cuando se requiere); salas dotadas para tal fin; dotación de materiales, insumo y medicamentos propios para la actividad</v>
          </cell>
          <cell r="E1716" t="str">
            <v>X</v>
          </cell>
          <cell r="G1716">
            <v>1736750</v>
          </cell>
        </row>
        <row r="1717">
          <cell r="B1717">
            <v>839908</v>
          </cell>
          <cell r="C1717" t="str">
            <v>EXTRACCION DE CUERPO EXTRANO EN TEJIDOS BLANDOS DE PIERNA (MUSCULO, TENDON, SINOVIAL)</v>
          </cell>
          <cell r="D1717" t="str">
            <v>Honorarios de profesional especialista; apoyo anestesico (cuando se requiere); salas dotadas para tal fin; dotación de materiales, insumo y medicamentos propios para la actividad</v>
          </cell>
          <cell r="E1717" t="str">
            <v>X</v>
          </cell>
          <cell r="G1717">
            <v>1736750</v>
          </cell>
        </row>
        <row r="1718">
          <cell r="B1718">
            <v>839909</v>
          </cell>
          <cell r="C1718" t="str">
            <v>EXTRACCION DE CUERPO EXTRANO EN TEJIDOS BLANDOS DE PIE (MUSCULO, TENDON, SINOVIAL)</v>
          </cell>
          <cell r="D1718" t="str">
            <v>Honorarios de profesional especialista; apoyo anestesico (cuando se requiere); salas dotadas para tal fin; dotación de materiales, insumo y medicamentos propios para la actividad</v>
          </cell>
          <cell r="E1718" t="str">
            <v>X</v>
          </cell>
          <cell r="G1718">
            <v>1260125</v>
          </cell>
        </row>
        <row r="1719">
          <cell r="B1719">
            <v>840001</v>
          </cell>
          <cell r="C1719" t="str">
            <v>AMPUTACION CON COLGAJO CERRADO DE MIEMBRO SUPERIOR SITIO NO ESPECIFICADO</v>
          </cell>
          <cell r="D1719" t="str">
            <v>Honorarios de profesional especialista; apoyo anestesico (cuando se requiere); salas dotadas para tal fin; dotación de materiales, insumo y medicamentos propios para la actividad</v>
          </cell>
          <cell r="E1719" t="str">
            <v>X</v>
          </cell>
          <cell r="G1719">
            <v>4605250</v>
          </cell>
        </row>
        <row r="1720">
          <cell r="B1720">
            <v>840002</v>
          </cell>
          <cell r="C1720" t="str">
            <v>AMPUTACION KINEPLASTICA DE MIEMBRO SUPERIOR SITIO NO ESPECIFICADO</v>
          </cell>
          <cell r="D1720" t="str">
            <v>Honorarios de profesional especialista; apoyo anestesico (cuando se requiere); salas dotadas para tal fin; dotación de materiales, insumo y medicamentos propios para la actividad</v>
          </cell>
          <cell r="E1720" t="str">
            <v>X</v>
          </cell>
          <cell r="G1720">
            <v>2465625</v>
          </cell>
        </row>
        <row r="1721">
          <cell r="B1721">
            <v>840003</v>
          </cell>
          <cell r="C1721" t="str">
            <v>AMPUTACION ABIERTA O DE GUILLOTINA DE MIEMBRO SUPERIOR SITIO NO ESPECIFICADO</v>
          </cell>
          <cell r="D1721" t="str">
            <v>Honorarios de profesional especialista; apoyo anestesico (cuando se requiere); salas dotadas para tal fin; dotación de materiales, insumo y medicamentos propios para la actividad</v>
          </cell>
          <cell r="E1721" t="str">
            <v>X</v>
          </cell>
          <cell r="G1721">
            <v>2465625</v>
          </cell>
        </row>
        <row r="1722">
          <cell r="B1722">
            <v>840101</v>
          </cell>
          <cell r="C1722" t="str">
            <v>AMPUTACION Y DESARTICULACION DE DEDOS DE LA MANO (UNO O MAS)</v>
          </cell>
          <cell r="D1722" t="str">
            <v>Honorarios de profesional especialista; apoyo anestesico (cuando se requiere); salas dotadas para tal fin; dotación de materiales, insumo y medicamentos propios para la actividad</v>
          </cell>
          <cell r="E1722" t="str">
            <v>X</v>
          </cell>
          <cell r="G1722">
            <v>5300000</v>
          </cell>
        </row>
        <row r="1723">
          <cell r="B1723">
            <v>840201</v>
          </cell>
          <cell r="C1723" t="str">
            <v>AMPUTACION Y DESARTICULACION DE PULGAR</v>
          </cell>
          <cell r="D1723" t="str">
            <v>Honorarios de profesional especialista; apoyo anestesico (cuando se requiere); salas dotadas para tal fin; dotación de materiales, insumo y medicamentos propios para la actividad</v>
          </cell>
          <cell r="E1723" t="str">
            <v>X</v>
          </cell>
          <cell r="G1723">
            <v>10656900</v>
          </cell>
        </row>
        <row r="1724">
          <cell r="B1724">
            <v>840301</v>
          </cell>
          <cell r="C1724" t="str">
            <v>AMPUTACION A TRAVES DE MANO (CARPO)</v>
          </cell>
          <cell r="D1724" t="str">
            <v>Honorarios de profesional especialista; apoyo anestesico (cuando se requiere); salas dotadas para tal fin; dotación de materiales, insumo y medicamentos propios para la actividad</v>
          </cell>
          <cell r="E1724" t="str">
            <v>X</v>
          </cell>
          <cell r="G1724">
            <v>2181400</v>
          </cell>
        </row>
        <row r="1725">
          <cell r="B1725">
            <v>840401</v>
          </cell>
          <cell r="C1725" t="str">
            <v>DESARTICULACION DE MUNECA</v>
          </cell>
          <cell r="D1725" t="str">
            <v>Honorarios de profesional especialista; apoyo anestesico (cuando se requiere); salas dotadas para tal fin; dotación de materiales, insumo y medicamentos propios para la actividad</v>
          </cell>
          <cell r="E1725" t="str">
            <v>X</v>
          </cell>
          <cell r="G1725">
            <v>2181400</v>
          </cell>
        </row>
        <row r="1726">
          <cell r="B1726">
            <v>840501</v>
          </cell>
          <cell r="C1726" t="str">
            <v>AMPUTACION A TRAVES DE ANTEBRAZO</v>
          </cell>
          <cell r="D1726" t="str">
            <v>Honorarios de profesional especialista; apoyo anestesico (cuando se requiere); salas dotadas para tal fin; dotación de materiales, insumo y medicamentos propios para la actividad</v>
          </cell>
          <cell r="E1726" t="str">
            <v>X</v>
          </cell>
          <cell r="G1726">
            <v>2181400</v>
          </cell>
        </row>
        <row r="1727">
          <cell r="B1727">
            <v>840601</v>
          </cell>
          <cell r="C1727" t="str">
            <v>DESARTICULACION DE CODO</v>
          </cell>
          <cell r="D1727" t="str">
            <v>Honorarios de profesional especialista; apoyo anestesico (cuando se requiere); salas dotadas para tal fin; dotación de materiales, insumo y medicamentos propios para la actividad</v>
          </cell>
          <cell r="E1727" t="str">
            <v>X</v>
          </cell>
          <cell r="G1727">
            <v>2181400</v>
          </cell>
        </row>
        <row r="1728">
          <cell r="B1728">
            <v>840701</v>
          </cell>
          <cell r="C1728" t="str">
            <v>AMPUTACION DE BRAZO</v>
          </cell>
          <cell r="D1728" t="str">
            <v>Honorarios de profesional especialista; apoyo anestesico (cuando se requiere); salas dotadas para tal fin; dotación de materiales, insumo y medicamentos propios para la actividad</v>
          </cell>
          <cell r="E1728" t="str">
            <v>X</v>
          </cell>
          <cell r="G1728">
            <v>2465625</v>
          </cell>
        </row>
        <row r="1729">
          <cell r="B1729">
            <v>840801</v>
          </cell>
          <cell r="C1729" t="str">
            <v>DESARTICULACION DE HOMBRO</v>
          </cell>
          <cell r="D1729" t="str">
            <v>Honorarios de profesional especialista; apoyo anestesico (cuando se requiere); salas dotadas para tal fin; dotación de materiales, insumo y medicamentos propios para la actividad</v>
          </cell>
          <cell r="E1729" t="str">
            <v>X</v>
          </cell>
          <cell r="G1729">
            <v>3817100</v>
          </cell>
        </row>
        <row r="1730">
          <cell r="B1730">
            <v>840901</v>
          </cell>
          <cell r="C1730" t="str">
            <v>AMPUTACION INTERTORACO ESCAPULAR</v>
          </cell>
          <cell r="D1730" t="str">
            <v>Honorarios de profesional especialista; apoyo anestesico (cuando se requiere); salas dotadas para tal fin; dotación de materiales, insumo y medicamentos propios para la actividad</v>
          </cell>
          <cell r="F1730" t="str">
            <v>X</v>
          </cell>
          <cell r="G1730" t="e">
            <v>#N/A</v>
          </cell>
        </row>
        <row r="1731">
          <cell r="B1731">
            <v>841001</v>
          </cell>
          <cell r="C1731" t="str">
            <v>AMPUTACION CON COLGAJO CERRADO DE MIEMBRO INFERIOR SITIO NO ESPECIFICADO</v>
          </cell>
          <cell r="D1731" t="str">
            <v>Honorarios de profesional especialista; apoyo anestesico (cuando se requiere); salas dotadas para tal fin; dotación de materiales, insumo y medicamentos propios para la actividad</v>
          </cell>
          <cell r="E1731" t="str">
            <v>X</v>
          </cell>
          <cell r="G1731">
            <v>4605250</v>
          </cell>
        </row>
        <row r="1732">
          <cell r="B1732">
            <v>841002</v>
          </cell>
          <cell r="C1732" t="str">
            <v>AMPUTACION KINEPLASTICA DE MIEMBRO INFERIOR SITIO NO ESPECIFICADO</v>
          </cell>
          <cell r="D1732" t="str">
            <v>Honorarios de profesional especialista; apoyo anestesico (cuando se requiere); salas dotadas para tal fin; dotación de materiales, insumo y medicamentos propios para la actividad</v>
          </cell>
          <cell r="E1732" t="str">
            <v>X</v>
          </cell>
          <cell r="G1732">
            <v>2465625</v>
          </cell>
        </row>
        <row r="1733">
          <cell r="B1733">
            <v>841003</v>
          </cell>
          <cell r="C1733" t="str">
            <v>AMPUTACION ABIERTA O DE GUILLOTINA DE MIEMBRO INFERIOR SITIO NO ESPECIFICADO</v>
          </cell>
          <cell r="D1733" t="str">
            <v>Honorarios de profesional especialista; apoyo anestesico (cuando se requiere); salas dotadas para tal fin; dotación de materiales, insumo y medicamentos propios para la actividad</v>
          </cell>
          <cell r="E1733" t="str">
            <v>X</v>
          </cell>
          <cell r="G1733">
            <v>2465625</v>
          </cell>
        </row>
        <row r="1734">
          <cell r="B1734">
            <v>841101</v>
          </cell>
          <cell r="C1734" t="str">
            <v>AMPUTACION O DESARTICULACION DE DEDO DE PIE (CADA UNO)</v>
          </cell>
          <cell r="D1734" t="str">
            <v>Honorarios de profesional especialista; apoyo anestesico (cuando se requiere); salas dotadas para tal fin; dotación de materiales, insumo y medicamentos propios para la actividad</v>
          </cell>
          <cell r="E1734" t="str">
            <v>X</v>
          </cell>
          <cell r="G1734">
            <v>2465625</v>
          </cell>
        </row>
        <row r="1735">
          <cell r="B1735">
            <v>841201</v>
          </cell>
          <cell r="C1735" t="str">
            <v>AMPUTACION O DESARTICULACION DE RETROPIE</v>
          </cell>
          <cell r="D1735" t="str">
            <v>Honorarios de profesional especialista; apoyo anestesico (cuando se requiere); salas dotadas para tal fin; dotación de materiales, insumo y medicamentos propios para la actividad</v>
          </cell>
          <cell r="E1735" t="str">
            <v>X</v>
          </cell>
          <cell r="G1735">
            <v>2243250</v>
          </cell>
        </row>
        <row r="1736">
          <cell r="B1736">
            <v>841202</v>
          </cell>
          <cell r="C1736" t="str">
            <v>AMPUTACION O DESARTICULACION DE MEDIOPIE</v>
          </cell>
          <cell r="D1736" t="str">
            <v>Honorarios de profesional especialista; apoyo anestesico (cuando se requiere); salas dotadas para tal fin; dotación de materiales, insumo y medicamentos propios para la actividad</v>
          </cell>
          <cell r="E1736" t="str">
            <v>X</v>
          </cell>
          <cell r="G1736">
            <v>2465625</v>
          </cell>
        </row>
        <row r="1737">
          <cell r="B1737">
            <v>841203</v>
          </cell>
          <cell r="C1737" t="str">
            <v>AMPUTACION O DESARTICULACION DE ANTEPIE</v>
          </cell>
          <cell r="D1737" t="str">
            <v>Honorarios de profesional especialista; apoyo anestesico (cuando se requiere); salas dotadas para tal fin; dotación de materiales, insumo y medicamentos propios para la actividad</v>
          </cell>
          <cell r="E1737" t="str">
            <v>X</v>
          </cell>
          <cell r="G1737">
            <v>2465625</v>
          </cell>
        </row>
        <row r="1738">
          <cell r="B1738">
            <v>841301</v>
          </cell>
          <cell r="C1738" t="str">
            <v>DESARTICULACION DE TOBILLO</v>
          </cell>
          <cell r="D1738" t="str">
            <v>Honorarios de profesional especialista; apoyo anestesico (cuando se requiere); salas dotadas para tal fin; dotación de materiales, insumo y medicamentos propios para la actividad</v>
          </cell>
          <cell r="E1738" t="str">
            <v>X</v>
          </cell>
          <cell r="G1738">
            <v>2181400</v>
          </cell>
        </row>
        <row r="1739">
          <cell r="B1739">
            <v>841401</v>
          </cell>
          <cell r="C1739" t="str">
            <v>AMPUTACION DE TOBILLO A TRAVES DEL MALEOLO DE TIBIA Y PERONE</v>
          </cell>
          <cell r="D1739" t="str">
            <v>Honorarios de profesional especialista; apoyo anestesico (cuando se requiere); salas dotadas para tal fin; dotación de materiales, insumo y medicamentos propios para la actividad</v>
          </cell>
          <cell r="E1739" t="str">
            <v>X</v>
          </cell>
          <cell r="G1739">
            <v>3817100</v>
          </cell>
        </row>
        <row r="1740">
          <cell r="B1740">
            <v>841501</v>
          </cell>
          <cell r="C1740" t="str">
            <v>AMPUTACION O DESARTICULACION DE PIERNA</v>
          </cell>
          <cell r="D1740" t="str">
            <v>Honorarios de profesional especialista; apoyo anestesico (cuando se requiere); salas dotadas para tal fin; dotación de materiales, insumo y medicamentos propios para la actividad</v>
          </cell>
          <cell r="F1740" t="str">
            <v>X</v>
          </cell>
          <cell r="G1740" t="e">
            <v>#N/A</v>
          </cell>
        </row>
        <row r="1741">
          <cell r="B1741">
            <v>841601</v>
          </cell>
          <cell r="C1741" t="str">
            <v>DESARTICULACION DE RODILLA</v>
          </cell>
          <cell r="D1741" t="str">
            <v>Honorarios de profesional especialista; apoyo anestesico (cuando se requiere); salas dotadas para tal fin; dotación de materiales, insumo y medicamentos propios para la actividad</v>
          </cell>
          <cell r="E1741" t="str">
            <v>X</v>
          </cell>
          <cell r="G1741">
            <v>2181400</v>
          </cell>
        </row>
        <row r="1742">
          <cell r="B1742">
            <v>841701</v>
          </cell>
          <cell r="C1742" t="str">
            <v>AMPUTACION POR ENCIMA DE RODILLA</v>
          </cell>
          <cell r="D1742" t="str">
            <v>Honorarios de profesional especialista; apoyo anestesico (cuando se requiere); salas dotadas para tal fin; dotación de materiales, insumo y medicamentos propios para la actividad</v>
          </cell>
          <cell r="F1742" t="str">
            <v>X</v>
          </cell>
          <cell r="G1742" t="e">
            <v>#N/A</v>
          </cell>
        </row>
        <row r="1743">
          <cell r="B1743">
            <v>841801</v>
          </cell>
          <cell r="C1743" t="str">
            <v>DESARTICULACION DE CADERA</v>
          </cell>
          <cell r="D1743" t="str">
            <v>Honorarios de profesional especialista; apoyo anestesico (cuando se requiere); salas dotadas para tal fin; dotación de materiales, insumo y medicamentos propios para la actividad</v>
          </cell>
          <cell r="F1743" t="str">
            <v>X</v>
          </cell>
          <cell r="G1743" t="e">
            <v>#N/A</v>
          </cell>
        </row>
        <row r="1744">
          <cell r="B1744">
            <v>842101</v>
          </cell>
          <cell r="C1744" t="str">
            <v>REIMPLANTE DE PULGAR</v>
          </cell>
          <cell r="D1744" t="str">
            <v>Honorarios de profesional especialista; apoyo anestesico (cuando se requiere); salas dotadas para tal fin; dotación de materiales, insumo y medicamentos propios para la actividad</v>
          </cell>
          <cell r="F1744" t="str">
            <v>X</v>
          </cell>
          <cell r="G1744" t="e">
            <v>#N/A</v>
          </cell>
        </row>
        <row r="1745">
          <cell r="B1745">
            <v>842202</v>
          </cell>
          <cell r="C1745" t="str">
            <v>REIMPLANTE DE UN DEDO EN MANO</v>
          </cell>
          <cell r="D1745" t="str">
            <v>Honorarios de profesional especialista; apoyo anestesico (cuando se requiere); salas dotadas para tal fin; dotación de materiales, insumo y medicamentos propios para la actividad</v>
          </cell>
          <cell r="F1745" t="str">
            <v>X</v>
          </cell>
          <cell r="G1745" t="e">
            <v>#N/A</v>
          </cell>
        </row>
        <row r="1746">
          <cell r="B1746">
            <v>842203</v>
          </cell>
          <cell r="C1746" t="str">
            <v>REIMPLANTE DE DOS DEDOS EN MANO</v>
          </cell>
          <cell r="D1746" t="str">
            <v>Honorarios de profesional especialista; apoyo anestesico (cuando se requiere); salas dotadas para tal fin; dotación de materiales, insumo y medicamentos propios para la actividad</v>
          </cell>
          <cell r="F1746" t="str">
            <v>X</v>
          </cell>
          <cell r="G1746" t="e">
            <v>#N/A</v>
          </cell>
        </row>
        <row r="1747">
          <cell r="B1747">
            <v>842204</v>
          </cell>
          <cell r="C1747" t="str">
            <v>REIMPLANTE DE TRES DEDOS EN MANO</v>
          </cell>
          <cell r="D1747" t="str">
            <v>Honorarios de profesional especialista; apoyo anestesico (cuando se requiere); salas dotadas para tal fin; dotación de materiales, insumo y medicamentos propios para la actividad</v>
          </cell>
          <cell r="F1747" t="str">
            <v>X</v>
          </cell>
          <cell r="G1747" t="e">
            <v>#N/A</v>
          </cell>
        </row>
        <row r="1748">
          <cell r="B1748">
            <v>842205</v>
          </cell>
          <cell r="C1748" t="str">
            <v>REIMPLANTE DE CUATRO O MAS DEDOS EN MANO</v>
          </cell>
          <cell r="D1748" t="str">
            <v>Honorarios de profesional especialista; apoyo anestesico (cuando se requiere); salas dotadas para tal fin; dotación de materiales, insumo y medicamentos propios para la actividad</v>
          </cell>
          <cell r="F1748" t="str">
            <v>X</v>
          </cell>
          <cell r="G1748" t="e">
            <v>#N/A</v>
          </cell>
        </row>
        <row r="1749">
          <cell r="B1749">
            <v>842301</v>
          </cell>
          <cell r="C1749" t="str">
            <v>REIMPLANTE DEL MIEMBRO SUPERIOR A NIVEL DEL ANTEBRAZO</v>
          </cell>
          <cell r="D1749" t="str">
            <v>Honorarios de profesional especialista; apoyo anestesico (cuando se requiere); salas dotadas para tal fin; dotación de materiales, insumo y medicamentos propios para la actividad</v>
          </cell>
          <cell r="F1749" t="str">
            <v>X</v>
          </cell>
          <cell r="G1749" t="e">
            <v>#N/A</v>
          </cell>
        </row>
        <row r="1750">
          <cell r="B1750">
            <v>842302</v>
          </cell>
          <cell r="C1750" t="str">
            <v>REIMPLANTE DE MANO A NIVEL DEL METACARPO</v>
          </cell>
          <cell r="D1750" t="str">
            <v>Honorarios de profesional especialista; apoyo anestesico (cuando se requiere); salas dotadas para tal fin; dotación de materiales, insumo y medicamentos propios para la actividad</v>
          </cell>
          <cell r="F1750" t="str">
            <v>X</v>
          </cell>
          <cell r="G1750" t="e">
            <v>#N/A</v>
          </cell>
        </row>
        <row r="1751">
          <cell r="B1751">
            <v>842303</v>
          </cell>
          <cell r="C1751" t="str">
            <v>REIMPLANTE DE MANO A NIVEL DE LA MUNECA</v>
          </cell>
          <cell r="D1751" t="str">
            <v>Honorarios de profesional especialista; apoyo anestesico (cuando se requiere); salas dotadas para tal fin; dotación de materiales, insumo y medicamentos propios para la actividad</v>
          </cell>
          <cell r="F1751" t="str">
            <v>X</v>
          </cell>
          <cell r="G1751" t="e">
            <v>#N/A</v>
          </cell>
        </row>
        <row r="1752">
          <cell r="B1752">
            <v>842401</v>
          </cell>
          <cell r="C1752" t="str">
            <v>REIMPLANTE DE MIEMBRO SUPERIOR A NIVEL DE BRAZO</v>
          </cell>
          <cell r="D1752" t="str">
            <v>Honorarios de profesional especialista; apoyo anestesico (cuando se requiere); salas dotadas para tal fin; dotación de materiales, insumo y medicamentos propios para la actividad</v>
          </cell>
          <cell r="F1752" t="str">
            <v>X</v>
          </cell>
          <cell r="G1752" t="e">
            <v>#N/A</v>
          </cell>
        </row>
        <row r="1753">
          <cell r="B1753">
            <v>842501</v>
          </cell>
          <cell r="C1753" t="str">
            <v>REIMPLANTE DE ARTEJOS</v>
          </cell>
          <cell r="D1753" t="str">
            <v>Honorarios de profesional especialista; apoyo anestesico (cuando se requiere); salas dotadas para tal fin; dotación de materiales, insumo y medicamentos propios para la actividad</v>
          </cell>
          <cell r="F1753" t="str">
            <v>X</v>
          </cell>
          <cell r="G1753" t="e">
            <v>#N/A</v>
          </cell>
        </row>
        <row r="1754">
          <cell r="B1754">
            <v>842601</v>
          </cell>
          <cell r="C1754" t="str">
            <v>REIMPLANTE DE PIE</v>
          </cell>
          <cell r="D1754" t="str">
            <v>Honorarios de profesional especialista; apoyo anestesico (cuando se requiere); salas dotadas para tal fin; dotación de materiales, insumo y medicamentos propios para la actividad</v>
          </cell>
          <cell r="F1754" t="str">
            <v>X</v>
          </cell>
          <cell r="G1754" t="e">
            <v>#N/A</v>
          </cell>
        </row>
        <row r="1755">
          <cell r="B1755">
            <v>842701</v>
          </cell>
          <cell r="C1755" t="str">
            <v>REIMPLANTE DE PIERNA</v>
          </cell>
          <cell r="D1755" t="str">
            <v>Honorarios de profesional especialista; apoyo anestesico (cuando se requiere); salas dotadas para tal fin; dotación de materiales, insumo y medicamentos propios para la actividad</v>
          </cell>
          <cell r="F1755" t="str">
            <v>X</v>
          </cell>
          <cell r="G1755" t="e">
            <v>#N/A</v>
          </cell>
        </row>
        <row r="1756">
          <cell r="B1756">
            <v>842801</v>
          </cell>
          <cell r="C1756" t="str">
            <v>REIMPLANTE DE MUSLO</v>
          </cell>
          <cell r="D1756" t="str">
            <v>Honorarios de profesional especialista; apoyo anestesico (cuando se requiere); salas dotadas para tal fin; dotación de materiales, insumo y medicamentos propios para la actividad</v>
          </cell>
          <cell r="E1756" t="str">
            <v>X</v>
          </cell>
          <cell r="G1756">
            <v>4462400</v>
          </cell>
        </row>
        <row r="1757">
          <cell r="B1757">
            <v>843101</v>
          </cell>
          <cell r="C1757" t="str">
            <v>REMODELACION(RECONSTRUCCION) (REVISION) DEL MUNON DE AMPUTACION DE HOMBRO</v>
          </cell>
          <cell r="D1757" t="str">
            <v>Honorarios de profesional especialista; apoyo anestesico (cuando se requiere); salas dotadas para tal fin; dotación de materiales, insumo y medicamentos propios para la actividad</v>
          </cell>
          <cell r="E1757" t="str">
            <v>X</v>
          </cell>
          <cell r="G1757">
            <v>7890600</v>
          </cell>
        </row>
        <row r="1758">
          <cell r="B1758">
            <v>843201</v>
          </cell>
          <cell r="C1758" t="str">
            <v>REMODELACION(RECONSTRUCCION) (REVISION) DEL MUNON DE AMPUTACION DE ANTEBRAZO</v>
          </cell>
          <cell r="D1758" t="str">
            <v>Honorarios de profesional especialista; apoyo anestesico (cuando se requiere); salas dotadas para tal fin; dotación de materiales, insumo y medicamentos propios para la actividad</v>
          </cell>
          <cell r="E1758" t="str">
            <v>X</v>
          </cell>
          <cell r="G1758">
            <v>7890600</v>
          </cell>
        </row>
        <row r="1759">
          <cell r="B1759">
            <v>843301</v>
          </cell>
          <cell r="C1759" t="str">
            <v>REMODELACION(RECONSTRUCCION) (REVISION) DEL MUNON DE AMPUTACION DE BRAZO</v>
          </cell>
          <cell r="D1759" t="str">
            <v>Honorarios de profesional especialista; apoyo anestesico (cuando se requiere); salas dotadas para tal fin; dotación de materiales, insumo y medicamentos propios para la actividad</v>
          </cell>
          <cell r="E1759" t="str">
            <v>X</v>
          </cell>
          <cell r="G1759">
            <v>7890600</v>
          </cell>
        </row>
        <row r="1760">
          <cell r="B1760">
            <v>843401</v>
          </cell>
          <cell r="C1760" t="str">
            <v>REMODELACION(RECONSTRUCCION) (REVISION) DEL MUNON DE AMPUTACION DE MANO</v>
          </cell>
          <cell r="D1760" t="str">
            <v>Honorarios de profesional especialista; apoyo anestesico (cuando se requiere); salas dotadas para tal fin; dotación de materiales, insumo y medicamentos propios para la actividad</v>
          </cell>
          <cell r="E1760" t="str">
            <v>X</v>
          </cell>
          <cell r="G1760">
            <v>5300000</v>
          </cell>
        </row>
        <row r="1761">
          <cell r="B1761">
            <v>843501</v>
          </cell>
          <cell r="C1761" t="str">
            <v>REMODELACION(RECONSTRUCCION) (REVISION) DEL MUNON DE AMPUTACION DE DEDOS DE MANO (UNO O MAS)</v>
          </cell>
          <cell r="D1761" t="str">
            <v>Honorarios de profesional especialista; apoyo anestesico (cuando se requiere); salas dotadas para tal fin; dotación de materiales, insumo y medicamentos propios para la actividad</v>
          </cell>
          <cell r="E1761" t="str">
            <v>X</v>
          </cell>
          <cell r="G1761">
            <v>5300000</v>
          </cell>
        </row>
        <row r="1762">
          <cell r="B1762">
            <v>843601</v>
          </cell>
          <cell r="C1762" t="str">
            <v>REMODELACION(RECONSTRUCCION) (REVISION) DEL MUNON DE AMPUTACION DE MUSLO</v>
          </cell>
          <cell r="D1762" t="str">
            <v>Honorarios de profesional especialista; apoyo anestesico (cuando se requiere); salas dotadas para tal fin; dotación de materiales, insumo y medicamentos propios para la actividad</v>
          </cell>
          <cell r="E1762" t="str">
            <v>X</v>
          </cell>
          <cell r="G1762">
            <v>2181400</v>
          </cell>
        </row>
        <row r="1763">
          <cell r="B1763">
            <v>843701</v>
          </cell>
          <cell r="C1763" t="str">
            <v>REMODELACION(RECONSTRUCCION) (REVISION) DEL MUNON DE AMPUTACION DE LA PIERNA</v>
          </cell>
          <cell r="D1763" t="str">
            <v>Honorarios de profesional especialista; apoyo anestesico (cuando se requiere); salas dotadas para tal fin; dotación de materiales, insumo y medicamentos propios para la actividad</v>
          </cell>
          <cell r="E1763" t="str">
            <v>X</v>
          </cell>
          <cell r="G1763">
            <v>2181400</v>
          </cell>
        </row>
        <row r="1764">
          <cell r="B1764">
            <v>843801</v>
          </cell>
          <cell r="C1764" t="str">
            <v>REMODELACION(RECONSTRUCCION) (REVISION) DEL MUNON DE AMPUTACION DEL PIE O ARTEJOS</v>
          </cell>
          <cell r="D1764" t="str">
            <v>Honorarios de profesional especialista; apoyo anestesico (cuando se requiere); salas dotadas para tal fin; dotación de materiales, insumo y medicamentos propios para la actividad</v>
          </cell>
          <cell r="E1764" t="str">
            <v>X</v>
          </cell>
          <cell r="G1764">
            <v>5300000</v>
          </cell>
        </row>
        <row r="1765">
          <cell r="B1765">
            <v>843901</v>
          </cell>
          <cell r="C1765" t="str">
            <v>REMODELACION(RECONSTRUCCION) (REVISION) DEL MUNON DE AMPUTACION DE CADERA</v>
          </cell>
          <cell r="D1765" t="str">
            <v>Honorarios de profesional especialista; apoyo anestesico (cuando se requiere); salas dotadas para tal fin; dotación de materiales, insumo y medicamentos propios para la actividad</v>
          </cell>
          <cell r="F1765" t="str">
            <v>X</v>
          </cell>
          <cell r="G1765" t="e">
            <v>#N/A</v>
          </cell>
        </row>
        <row r="1766">
          <cell r="B1766">
            <v>844101</v>
          </cell>
          <cell r="C1766" t="str">
            <v>IMPLANTACION DE PROTESIS DE BRAZO Y HOMBRO</v>
          </cell>
          <cell r="D1766" t="str">
            <v>Honorarios de profesional especialista; apoyo anestesico (cuando se requiere); salas dotadas para tal fin; dotación de materiales, insumo y medicamentos propios para la actividad</v>
          </cell>
          <cell r="F1766" t="str">
            <v>X</v>
          </cell>
          <cell r="G1766" t="e">
            <v>#N/A</v>
          </cell>
        </row>
        <row r="1767">
          <cell r="B1767">
            <v>844201</v>
          </cell>
          <cell r="C1767" t="str">
            <v>IMPLANTACION DE PROTESIS DE ANTEBRAZO Y MANO</v>
          </cell>
          <cell r="D1767" t="str">
            <v>Honorarios de profesional especialista; apoyo anestesico (cuando se requiere); salas dotadas para tal fin; dotación de materiales, insumo y medicamentos propios para la actividad</v>
          </cell>
          <cell r="F1767" t="str">
            <v>X</v>
          </cell>
          <cell r="G1767" t="e">
            <v>#N/A</v>
          </cell>
        </row>
        <row r="1768">
          <cell r="B1768">
            <v>844301</v>
          </cell>
          <cell r="C1768" t="str">
            <v>IMPLANTACION DE PROTESIS POR ENCIMA DE RODILLA</v>
          </cell>
          <cell r="D1768" t="str">
            <v>Honorarios de profesional especialista; apoyo anestesico (cuando se requiere); salas dotadas para tal fin; dotación de materiales, insumo y medicamentos propios para la actividad</v>
          </cell>
          <cell r="F1768" t="str">
            <v>X</v>
          </cell>
          <cell r="G1768" t="e">
            <v>#N/A</v>
          </cell>
        </row>
        <row r="1769">
          <cell r="B1769">
            <v>844401</v>
          </cell>
          <cell r="C1769" t="str">
            <v>IMPLANTACION DE PROTESIS POR DEBAJO DE RODILLA</v>
          </cell>
          <cell r="D1769" t="str">
            <v>Honorarios de profesional especialista; apoyo anestesico (cuando se requiere); salas dotadas para tal fin; dotación de materiales, insumo y medicamentos propios para la actividad</v>
          </cell>
          <cell r="F1769" t="str">
            <v>X</v>
          </cell>
          <cell r="G1769" t="e">
            <v>#N/A</v>
          </cell>
        </row>
        <row r="1770">
          <cell r="B1770">
            <v>844501</v>
          </cell>
          <cell r="C1770" t="str">
            <v>IMPLANTACION DE PROTESIS DE PIERNA</v>
          </cell>
          <cell r="D1770" t="str">
            <v>Honorarios de profesional especialista; apoyo anestesico (cuando se requiere); salas dotadas para tal fin; dotación de materiales, insumo y medicamentos propios para la actividad</v>
          </cell>
          <cell r="F1770" t="str">
            <v>X</v>
          </cell>
          <cell r="G1770" t="e">
            <v>#N/A</v>
          </cell>
        </row>
        <row r="1771">
          <cell r="B1771">
            <v>849001</v>
          </cell>
          <cell r="C1771" t="str">
            <v>CORRECCION DE MALFORMACION CONGENITA DE PIE CON LIBERACION DE PARTES BLANDAS POSTERIORES</v>
          </cell>
          <cell r="D1771" t="str">
            <v>Honorarios de profesional especialista; apoyo anestesico (cuando se requiere); salas dotadas para tal fin; dotación de materiales, insumo y medicamentos propios para la actividad</v>
          </cell>
          <cell r="E1771" t="str">
            <v>X</v>
          </cell>
          <cell r="G1771">
            <v>4314750</v>
          </cell>
        </row>
        <row r="1772">
          <cell r="B1772">
            <v>849002</v>
          </cell>
          <cell r="C1772" t="str">
            <v>CORRECCION DE MALFORMACION CONGENITA DE PIE CON LIBERACION DE PARTES BLANDAS POSTERIORES Y MEDIALES</v>
          </cell>
          <cell r="D1772" t="str">
            <v>Honorarios de profesional especialista; apoyo anestesico (cuando se requiere); salas dotadas para tal fin; dotación de materiales, insumo y medicamentos propios para la actividad</v>
          </cell>
          <cell r="E1772" t="str">
            <v>X</v>
          </cell>
          <cell r="G1772">
            <v>4314750</v>
          </cell>
        </row>
        <row r="1773">
          <cell r="B1773">
            <v>849003</v>
          </cell>
          <cell r="C1773" t="str">
            <v>CORRECCION DE MALFORMACION CONGENITA DE PIE CON LIBERACION DE PARTES BLANDAS Y PARTESOSEAS</v>
          </cell>
          <cell r="D1773" t="str">
            <v>Honorarios de profesional especialista; apoyo anestesico (cuando se requiere); salas dotadas para tal fin; dotación de materiales, insumo y medicamentos propios para la actividad</v>
          </cell>
          <cell r="E1773" t="str">
            <v>X</v>
          </cell>
          <cell r="G1773">
            <v>4314750</v>
          </cell>
        </row>
        <row r="1774">
          <cell r="B1774">
            <v>849101</v>
          </cell>
          <cell r="C1774" t="str">
            <v>OTRA AMPUTACION</v>
          </cell>
          <cell r="D1774" t="str">
            <v>Honorarios de profesional especialista; apoyo anestesico (cuando se requiere); salas dotadas para tal fin; dotación de materiales, insumo y medicamentos propios para la actividad</v>
          </cell>
          <cell r="E1774" t="str">
            <v>X</v>
          </cell>
          <cell r="G1774">
            <v>2465625</v>
          </cell>
        </row>
        <row r="1775">
          <cell r="B1775">
            <v>849201</v>
          </cell>
          <cell r="C1775" t="str">
            <v>SEPARACION DE GEMELOS UNIDOS IGUALES</v>
          </cell>
          <cell r="D1775" t="str">
            <v>Honorarios de profesional especialista; apoyo anestesico (cuando se requiere); salas dotadas para tal fin; dotación de materiales, insumo y medicamentos propios para la actividad</v>
          </cell>
          <cell r="F1775" t="e">
            <v>#N/A</v>
          </cell>
          <cell r="G1775" t="e">
            <v>#N/A</v>
          </cell>
        </row>
        <row r="1776">
          <cell r="B1776">
            <v>849301</v>
          </cell>
          <cell r="C1776" t="str">
            <v>SEPARACION DE GEMELOS UNIDOS DESIGUALES</v>
          </cell>
          <cell r="D1776" t="str">
            <v>Honorarios de profesional especialista; apoyo anestesico (cuando se requiere); salas dotadas para tal fin; dotación de materiales, insumo y medicamentos propios para la actividad</v>
          </cell>
          <cell r="F1776" t="e">
            <v>#N/A</v>
          </cell>
          <cell r="G1776" t="e">
            <v>#N/A</v>
          </cell>
        </row>
        <row r="1777">
          <cell r="B1777">
            <v>849401</v>
          </cell>
          <cell r="C1777" t="str">
            <v>CORRECCION DE SINOSTOSIS RADIOCUBITAL</v>
          </cell>
          <cell r="D1777" t="str">
            <v>Honorarios de profesional especialista; apoyo anestesico (cuando se requiere); salas dotadas para tal fin; dotación de materiales, insumo y medicamentos propios para la actividad</v>
          </cell>
          <cell r="E1777" t="str">
            <v>X</v>
          </cell>
          <cell r="G1777">
            <v>3323600</v>
          </cell>
        </row>
        <row r="1778">
          <cell r="B1778">
            <v>849501</v>
          </cell>
          <cell r="C1778" t="str">
            <v>CIRUGIA RECONSTRUCTIVA MULTIPLE: OSTEOTOMIAS O FIJACION INTERNA (DISPOSITIVOS DE FIJACION U OSTEOSINTESIS) EN FEMUR, TIBIA Y PERONE, TRANSFERENCIAS MUSCULOTENDINOSAS, TENOTOMIAS O ALARGAMIENTOS TENDINOSOS EN MUSLO, PIERNA Y PIE TRIPLE ARTRODESIS EN PIE</v>
          </cell>
          <cell r="D1778" t="str">
            <v>Honorarios de profesional especialista; apoyo anestesico (cuando se requiere); salas dotadas para tal fin; dotación de materiales, insumo y medicamentos propios para la actividad</v>
          </cell>
          <cell r="E1778" t="str">
            <v>X</v>
          </cell>
          <cell r="G1778">
            <v>5264750</v>
          </cell>
        </row>
        <row r="1779">
          <cell r="B1779">
            <v>849502</v>
          </cell>
          <cell r="C1779" t="str">
            <v>INFUSION AISLADA DE EXTREMIDAD</v>
          </cell>
          <cell r="D1779" t="str">
            <v>Honorarios de profesional especialista; apoyo anestesico (cuando se requiere); salas dotadas para tal fin; dotación de materiales, insumo y medicamentos propios para la actividad</v>
          </cell>
          <cell r="E1779" t="str">
            <v>X</v>
          </cell>
          <cell r="G1779">
            <v>3757000</v>
          </cell>
        </row>
        <row r="1780">
          <cell r="B1780">
            <v>849503</v>
          </cell>
          <cell r="C1780" t="str">
            <v>PERFUSION AISLADA DE EXTREMIDAD</v>
          </cell>
          <cell r="D1780" t="str">
            <v>Honorarios de profesional especialista; apoyo anestesico (cuando se requiere); salas dotadas para tal fin; dotación de materiales, insumo y medicamentos propios para la actividad</v>
          </cell>
          <cell r="E1780" t="str">
            <v>X</v>
          </cell>
          <cell r="G1780">
            <v>4314750</v>
          </cell>
        </row>
        <row r="1781">
          <cell r="B1781">
            <v>849504</v>
          </cell>
          <cell r="C1781" t="str">
            <v>RECONSTRUCCION MULTIPLE DE FEMUR POR MALFORMACION CONGENITA CON FIJACION INTERNA (INTERVENCION DE PARTES BLANDAS,OSEAS O ARTICULARES)</v>
          </cell>
          <cell r="D1781" t="str">
            <v>Honorarios de profesional especialista; apoyo anestesico (cuando se requiere); salas dotadas para tal fin; dotación de materiales, insumo y medicamentos propios para la actividad</v>
          </cell>
          <cell r="F1781" t="str">
            <v>X</v>
          </cell>
        </row>
        <row r="1782">
          <cell r="B1782">
            <v>849505</v>
          </cell>
          <cell r="C1782" t="str">
            <v>RECONSTRUCCION MULTIPLE DE FEMUR POR MALFORMACION CONGENITA CON FIJACION EXTERNA (INTERVENCION DE PARTES BLANDAS,OSEAS O ARTICULARES)</v>
          </cell>
          <cell r="D1782" t="str">
            <v>Honorarios de profesional especialista; apoyo anestesico (cuando se requiere); salas dotadas para tal fin; dotación de materiales, insumo y medicamentos propios para la actividad</v>
          </cell>
          <cell r="F1782" t="str">
            <v>X</v>
          </cell>
        </row>
        <row r="1783">
          <cell r="B1783">
            <v>849506</v>
          </cell>
          <cell r="C1783" t="str">
            <v>RECONSTRUCCION MULTIPLE DE TIBIA POR MALFORMACION CONGENITA CON FIJACION INTERNA (INTERVENCION DE PARTES BLANDAS,OSEAS O ARTICULARES)</v>
          </cell>
          <cell r="D1783" t="str">
            <v>Honorarios de profesional especialista; apoyo anestesico (cuando se requiere); salas dotadas para tal fin; dotación de materiales, insumo y medicamentos propios para la actividad</v>
          </cell>
          <cell r="E1783" t="str">
            <v>X</v>
          </cell>
          <cell r="G1783">
            <v>9375000</v>
          </cell>
        </row>
        <row r="1784">
          <cell r="B1784">
            <v>849507</v>
          </cell>
          <cell r="C1784" t="str">
            <v>RECONSTRUCCION MULTIPLE DE TIBIA POR MALFORMACION CONGENITA CON FIJACION EXTERNA (INTERVENCION DE PARTES BLANDAS,OSEAS O ARTICULARES)</v>
          </cell>
          <cell r="D1784" t="str">
            <v>Honorarios de profesional especialista; apoyo anestesico (cuando se requiere); salas dotadas para tal fin; dotación de materiales, insumo y medicamentos propios para la actividad</v>
          </cell>
          <cell r="E1784" t="str">
            <v>X</v>
          </cell>
          <cell r="G1784">
            <v>9375000</v>
          </cell>
        </row>
        <row r="1785">
          <cell r="B1785">
            <v>849508</v>
          </cell>
          <cell r="C1785" t="str">
            <v>RECONSTRUCCION MULTIPLE DE PIE POR MALFORMACION CONGENITA CON FIJACION INTERNA (INTERVENCION DE PARTES BLANDAS,OSEAS O ARTICULARES)</v>
          </cell>
          <cell r="D1785" t="str">
            <v>Honorarios de profesional especialista; apoyo anestesico (cuando se requiere); salas dotadas para tal fin; dotación de materiales, insumo y medicamentos propios para la actividad</v>
          </cell>
          <cell r="E1785" t="str">
            <v>X</v>
          </cell>
          <cell r="G1785">
            <v>9375000</v>
          </cell>
        </row>
        <row r="1786">
          <cell r="B1786">
            <v>849509</v>
          </cell>
          <cell r="C1786" t="str">
            <v>RECONSTRUCCION MULTIPLE DE PIE POR MALFORMACION CONGENITA CON FIJACION EXTERNA (INTERVENCION DE PARTES BLANDAS,OSEAS O ARTICULARES)</v>
          </cell>
          <cell r="D1786" t="str">
            <v>Honorarios de profesional especialista; apoyo anestesico (cuando se requiere); salas dotadas para tal fin; dotación de materiales, insumo y medicamentos propios para la actividad</v>
          </cell>
          <cell r="E1786" t="str">
            <v>X</v>
          </cell>
          <cell r="G1786">
            <v>9375000</v>
          </cell>
        </row>
        <row r="1787">
          <cell r="B1787">
            <v>849510</v>
          </cell>
          <cell r="C1787" t="str">
            <v>RECONSTRUCCION MULTIPLE DE ARTICULACION POR MALFORMACION CONGENITA SIN FIJACION INTERNA (INTERVENCION DE PARTES BLANDAS,OSEAS O ARTICULARES)</v>
          </cell>
          <cell r="D1787" t="str">
            <v>Honorarios de profesional especialista; apoyo anestesico (cuando se requiere); salas dotadas para tal fin; dotación de materiales, insumo y medicamentos propios para la actividad</v>
          </cell>
          <cell r="E1787" t="str">
            <v>X</v>
          </cell>
          <cell r="G1787">
            <v>9375000</v>
          </cell>
        </row>
        <row r="1788">
          <cell r="B1788">
            <v>849511</v>
          </cell>
          <cell r="C1788" t="str">
            <v>RECONSTRUCCION MULTIPLE DE ARTICULACION POR MALFORMACION CONGENITA CON FIJACION EXTERNA (INTERVENCION DE PARTES BLANDAS,OSEAS O ARTICULARES)</v>
          </cell>
          <cell r="D1788" t="str">
            <v>Honorarios de profesional especialista; apoyo anestesico (cuando se requiere); salas dotadas para tal fin; dotación de materiales, insumo y medicamentos propios para la actividad</v>
          </cell>
          <cell r="E1788" t="str">
            <v>X</v>
          </cell>
          <cell r="G1788">
            <v>9375000</v>
          </cell>
        </row>
        <row r="1789">
          <cell r="B1789">
            <v>849512</v>
          </cell>
          <cell r="C1789" t="str">
            <v>CIRUGIA RECONSTRUCTIVA MULTIPLE DE PIE: OSTEOTOMIAS EN RETROPIE O MEDIOPIE O ANTEPIE CON FIJACION INTERNA INTERVENCION DE TENDONES O ARTICULACIONES O LIGAMENTOS</v>
          </cell>
          <cell r="D1789" t="str">
            <v>Honorarios de profesional especialista; apoyo anestesico (cuando se requiere); salas dotadas para tal fin; dotación de materiales, insumo y medicamentos propios para la actividad</v>
          </cell>
          <cell r="E1789" t="str">
            <v>X</v>
          </cell>
          <cell r="G1789">
            <v>9375000</v>
          </cell>
        </row>
        <row r="1790">
          <cell r="B1790">
            <v>849513</v>
          </cell>
          <cell r="C1790" t="str">
            <v>CIRUGIA RECONSTRUCTIVA MULTIPLE DE PIE: OSTEOTOMIAS EN RETROPIE O MEDIOPIE O ANTEPIE CON FIJACION EXTERNA INTERVENCION DE TENDONES O ARTICULACIONES O LIGAMENTOS</v>
          </cell>
          <cell r="D1790" t="str">
            <v>Honorarios de profesional especialista; apoyo anestesico (cuando se requiere); salas dotadas para tal fin; dotación de materiales, insumo y medicamentos propios para la actividad</v>
          </cell>
          <cell r="E1790" t="str">
            <v>X</v>
          </cell>
          <cell r="G1790">
            <v>9375000</v>
          </cell>
        </row>
        <row r="1791">
          <cell r="B1791">
            <v>849601</v>
          </cell>
          <cell r="C1791" t="str">
            <v>LITOTRICIA ORTOPEDICA DE ALTA ENERGIA</v>
          </cell>
          <cell r="D1791" t="str">
            <v>Honorarios de profesional especialista; apoyo anestesico (cuando se requiere); salas dotadas para tal fin; dotación de materiales, insumo y medicamentos propios para la actividad</v>
          </cell>
          <cell r="E1791" t="str">
            <v>X</v>
          </cell>
          <cell r="G1791">
            <v>750800</v>
          </cell>
        </row>
        <row r="1792">
          <cell r="B1792">
            <v>849701</v>
          </cell>
          <cell r="C1792" t="str">
            <v>CIRUGIA RECONSTRUCTIVA MULTIPLE: OSTEOTOMIAS O FIJACION INTERNA (DISPOSITIVOS DE FIJACION U OSTEOSINTESIS) EN HUMERO, CUBITO O RADIO, TRANSFERENCIAS MUSCULOTENDINOSAS, TENOTOMIAS O ALARGAMIENTOS TENDINOSOS EN BRAZO, ANTEBRAZO, MUNECA O MANO</v>
          </cell>
          <cell r="D1792" t="str">
            <v>Honorarios de profesional especialista; apoyo anestesico (cuando se requiere); salas dotadas para tal fin; dotación de materiales, insumo y medicamentos propios para la actividad</v>
          </cell>
          <cell r="E1792" t="str">
            <v>X</v>
          </cell>
          <cell r="G1792">
            <v>9375000</v>
          </cell>
        </row>
        <row r="1793">
          <cell r="B1793">
            <v>890226</v>
          </cell>
          <cell r="C1793" t="str">
            <v>CONSULTA DE PRIMERA VEZ POR ESPECIALISTA EN ANESTESIOLOGIA</v>
          </cell>
          <cell r="D1793" t="str">
            <v>Honorarios del especialista</v>
          </cell>
          <cell r="E1793" t="str">
            <v>X</v>
          </cell>
          <cell r="G1793">
            <v>71600</v>
          </cell>
        </row>
        <row r="1794">
          <cell r="B1794">
            <v>890202</v>
          </cell>
          <cell r="C1794" t="str">
            <v>CONSULTA DE PRIMERA VEZ POR MEDICINA ESPECIALIZADA</v>
          </cell>
          <cell r="D1794" t="str">
            <v>Honorarios del especialista</v>
          </cell>
          <cell r="E1794" t="str">
            <v>X</v>
          </cell>
          <cell r="G1794">
            <v>103750</v>
          </cell>
        </row>
        <row r="1795">
          <cell r="B1795">
            <v>890239</v>
          </cell>
          <cell r="C1795" t="str">
            <v>CONSULTA DE PRIMERA VEZ POR ESPECIALISTA EN CIRUGIA PLASTICA ESTETICA Y RECONSTRUCTIVA</v>
          </cell>
          <cell r="D1795" t="str">
            <v>Honorarios del especialista</v>
          </cell>
          <cell r="F1795" t="str">
            <v>X</v>
          </cell>
          <cell r="G1795">
            <v>103750</v>
          </cell>
        </row>
        <row r="1796">
          <cell r="B1796">
            <v>890339</v>
          </cell>
          <cell r="C1796" t="str">
            <v>CONSULTA DE CONTROL O DE SEGUIMIENTO POR ESPECIALISTA EN CIRUGIA PLASTICA ESTETICA Y RECONSTRUCTIVA</v>
          </cell>
          <cell r="D1796" t="str">
            <v>Honorarios del especialista</v>
          </cell>
          <cell r="F1796" t="str">
            <v>X</v>
          </cell>
          <cell r="G1796">
            <v>103750</v>
          </cell>
        </row>
        <row r="1797">
          <cell r="B1797">
            <v>890280</v>
          </cell>
          <cell r="C1797" t="str">
            <v>CONSULTA DE PRIMERA VEZ POR ESPECIALISTA EN ORTOPEDIA Y TRAUMATOLOGIA</v>
          </cell>
          <cell r="D1797" t="str">
            <v>Honorarios del especialista</v>
          </cell>
          <cell r="E1797" t="str">
            <v>X</v>
          </cell>
          <cell r="G1797">
            <v>103750</v>
          </cell>
        </row>
        <row r="1798">
          <cell r="B1798">
            <v>890380</v>
          </cell>
          <cell r="C1798" t="str">
            <v>CONSULTA DE CONTROL O DE SEGUIMIENTO POR ESPECIALISTA EN ORTOPEDIA Y TRAUMATOLOGIA</v>
          </cell>
          <cell r="D1798" t="str">
            <v>Honorarios del especialista</v>
          </cell>
          <cell r="E1798" t="str">
            <v>X</v>
          </cell>
          <cell r="G1798">
            <v>103750</v>
          </cell>
        </row>
        <row r="1799">
          <cell r="B1799">
            <v>890281</v>
          </cell>
          <cell r="C1799" t="str">
            <v>CONSULTA DE PRIMERA VEZ POR ESPECIALISTA EN ORTOPEDIA Y TRAUMATOLOGIA PEDIATRICA</v>
          </cell>
          <cell r="D1799" t="str">
            <v>Honorarios del especialista</v>
          </cell>
          <cell r="E1799" t="str">
            <v>X</v>
          </cell>
          <cell r="G1799">
            <v>119750</v>
          </cell>
        </row>
        <row r="1800">
          <cell r="B1800">
            <v>890381</v>
          </cell>
          <cell r="C1800" t="str">
            <v>CONSULTA DE CONTROL O DE SEGUIMIENTO POR ESPECIALISTA EN ORTOPEDIA Y TRAUMATOLOGIA PEDIATRICA</v>
          </cell>
          <cell r="D1800" t="str">
            <v>Honorarios del especialista</v>
          </cell>
          <cell r="E1800" t="str">
            <v>X</v>
          </cell>
          <cell r="G1800">
            <v>119750</v>
          </cell>
        </row>
        <row r="1801">
          <cell r="B1801">
            <v>890502</v>
          </cell>
          <cell r="C1801" t="str">
            <v>PARTICIPACION EN JUNTA MEDICA O EQUIPO INTERDISCIPLINARIO POR MEDICINA ESPECIALIZADA Y CASO (PACIENTE)</v>
          </cell>
          <cell r="D1801" t="str">
            <v>Honorarios del especialista</v>
          </cell>
          <cell r="E1801" t="str">
            <v>X</v>
          </cell>
          <cell r="G1801">
            <v>850000</v>
          </cell>
        </row>
        <row r="1802">
          <cell r="B1802">
            <v>40608</v>
          </cell>
          <cell r="C1802" t="str">
            <v>RETIRO DE NEUROESTIMULADOR NERVIOS PERIFERICOS</v>
          </cell>
          <cell r="D1802" t="str">
            <v>Honorarios de profesional especialista; apoyo anestesico (cuando se requiere); salas dotadas para tal fin; dotación de materiales, insumo y medicamentos propios para la actividad</v>
          </cell>
          <cell r="F1802">
            <v>0</v>
          </cell>
          <cell r="G1802" t="e">
            <v>#N/A</v>
          </cell>
        </row>
        <row r="1803">
          <cell r="B1803">
            <v>42205</v>
          </cell>
          <cell r="C1803" t="str">
            <v>NEUROLISIS DE OTRO NERVIO CRANEAL</v>
          </cell>
          <cell r="D1803" t="str">
            <v>Honorarios de profesional especialista; apoyo anestesico (cuando se requiere); salas dotadas para tal fin; dotación de materiales, insumo y medicamentos propios para la actividad</v>
          </cell>
          <cell r="G1803" t="e">
            <v>#N/A</v>
          </cell>
        </row>
        <row r="1804">
          <cell r="B1804">
            <v>42310</v>
          </cell>
          <cell r="C1804" t="str">
            <v>NEUROLISIS DE NERVIO EN BRAZO VIA ABIERTA</v>
          </cell>
          <cell r="D1804" t="str">
            <v>Honorarios de profesional especialista; apoyo anestesico (cuando se requiere); salas dotadas para tal fin; dotación de materiales, insumo y medicamentos propios para la actividad</v>
          </cell>
          <cell r="E1804" t="str">
            <v>X</v>
          </cell>
          <cell r="G1804">
            <v>3500000</v>
          </cell>
        </row>
        <row r="1805">
          <cell r="B1805">
            <v>42311</v>
          </cell>
          <cell r="C1805" t="str">
            <v>NEUROLISIS DE NERVIO EN BRAZO VIA ENDOSCOPICA</v>
          </cell>
          <cell r="D1805" t="str">
            <v>Honorarios de profesional especialista; apoyo anestesico (cuando se requiere); salas dotadas para tal fin; dotación de materiales, insumo y medicamentos propios para la actividad</v>
          </cell>
          <cell r="E1805" t="str">
            <v>X</v>
          </cell>
          <cell r="G1805">
            <v>4300000</v>
          </cell>
        </row>
        <row r="1806">
          <cell r="B1806">
            <v>42312</v>
          </cell>
          <cell r="C1806" t="str">
            <v>NEUROLISIS DE NERVIO EN ANTEBRAZO VIA ABIERTA</v>
          </cell>
          <cell r="D1806" t="str">
            <v>Honorarios de profesional especialista; apoyo anestesico (cuando se requiere); salas dotadas para tal fin; dotación de materiales, insumo y medicamentos propios para la actividad</v>
          </cell>
          <cell r="E1806" t="str">
            <v>X</v>
          </cell>
          <cell r="G1806">
            <v>2181400</v>
          </cell>
        </row>
        <row r="1807">
          <cell r="B1807">
            <v>42313</v>
          </cell>
          <cell r="C1807" t="str">
            <v>NEUROLISIS DE NERVIO EN ANTEBRAZO VIA ENDOSCOPICA</v>
          </cell>
          <cell r="D1807" t="str">
            <v>Honorarios de profesional especialista; apoyo anestesico (cuando se requiere); salas dotadas para tal fin; dotación de materiales, insumo y medicamentos propios para la actividad</v>
          </cell>
          <cell r="E1807" t="str">
            <v>X</v>
          </cell>
          <cell r="G1807">
            <v>4300000</v>
          </cell>
        </row>
        <row r="1808">
          <cell r="B1808">
            <v>42314</v>
          </cell>
          <cell r="C1808" t="str">
            <v>NEUROLISIS EN NERVIO DE MANO VIA ABIERTA</v>
          </cell>
          <cell r="D1808" t="str">
            <v>Honorarios de profesional especialista; apoyo anestesico (cuando se requiere); salas dotadas para tal fin; dotación de materiales, insumo y medicamentos propios para la actividad</v>
          </cell>
          <cell r="E1808" t="str">
            <v>X</v>
          </cell>
          <cell r="G1808">
            <v>2181400</v>
          </cell>
        </row>
        <row r="1809">
          <cell r="B1809">
            <v>42315</v>
          </cell>
          <cell r="C1809" t="str">
            <v>NEUROLISIS DE NERVIOS EN DEDOS DE MANO VIA ABIERTA</v>
          </cell>
          <cell r="D1809" t="str">
            <v>Honorarios de profesional especialista; apoyo anestesico (cuando se requiere); salas dotadas para tal fin; dotación de materiales, insumo y medicamentos propios para la actividad</v>
          </cell>
          <cell r="E1809" t="str">
            <v>X</v>
          </cell>
          <cell r="G1809">
            <v>5300000</v>
          </cell>
        </row>
        <row r="1810">
          <cell r="B1810">
            <v>42316</v>
          </cell>
          <cell r="C1810" t="str">
            <v>NEUROLISIS DE NERVIO EN MUSLO VIA ABIERTA</v>
          </cell>
          <cell r="D1810" t="str">
            <v>Honorarios de profesional especialista; apoyo anestesico (cuando se requiere); salas dotadas para tal fin; dotación de materiales, insumo y medicamentos propios para la actividad</v>
          </cell>
          <cell r="E1810" t="str">
            <v>X</v>
          </cell>
          <cell r="G1810">
            <v>5300000</v>
          </cell>
        </row>
        <row r="1811">
          <cell r="B1811">
            <v>42317</v>
          </cell>
          <cell r="C1811" t="str">
            <v>NEUROLISIS DE NERVIO EN MUSLO VIA ENDOSCOPICA</v>
          </cell>
          <cell r="D1811" t="str">
            <v>Honorarios de profesional especialista; apoyo anestesico (cuando se requiere); salas dotadas para tal fin; dotación de materiales, insumo y medicamentos propios para la actividad</v>
          </cell>
          <cell r="E1811" t="str">
            <v>X</v>
          </cell>
          <cell r="G1811">
            <v>5300000</v>
          </cell>
        </row>
        <row r="1812">
          <cell r="B1812">
            <v>42319</v>
          </cell>
          <cell r="C1812" t="str">
            <v>NEUROLISIS DE NERVIO EN PIERNA VIA ABIERTA</v>
          </cell>
          <cell r="D1812" t="str">
            <v>Honorarios de profesional especialista; apoyo anestesico (cuando se requiere); salas dotadas para tal fin; dotación de materiales, insumo y medicamentos propios para la actividad</v>
          </cell>
          <cell r="E1812" t="str">
            <v>X</v>
          </cell>
          <cell r="G1812">
            <v>5300000</v>
          </cell>
        </row>
        <row r="1813">
          <cell r="B1813">
            <v>42320</v>
          </cell>
          <cell r="C1813" t="str">
            <v>NEUROLISIS DE NERVIO EN PIERNA VIA ENDOSCOPICA</v>
          </cell>
          <cell r="D1813" t="str">
            <v>Honorarios de profesional especialista; apoyo anestesico (cuando se requiere); salas dotadas para tal fin; dotación de materiales, insumo y medicamentos propios para la actividad</v>
          </cell>
          <cell r="E1813" t="str">
            <v>X</v>
          </cell>
          <cell r="G1813">
            <v>5300000</v>
          </cell>
        </row>
        <row r="1814">
          <cell r="B1814">
            <v>42321</v>
          </cell>
          <cell r="C1814" t="str">
            <v>NEUROLISIS DE NERVIO EN TOBILLO VIA ABIERTA</v>
          </cell>
          <cell r="D1814" t="str">
            <v>Honorarios de profesional especialista; apoyo anestesico (cuando se requiere); salas dotadas para tal fin; dotación de materiales, insumo y medicamentos propios para la actividad</v>
          </cell>
          <cell r="E1814" t="str">
            <v>X</v>
          </cell>
          <cell r="G1814">
            <v>4678000</v>
          </cell>
        </row>
        <row r="1815">
          <cell r="B1815">
            <v>42322</v>
          </cell>
          <cell r="C1815" t="str">
            <v>NEUROLISIS DE NERVIO EN TOBILLO VIA ENDOSCOPICA</v>
          </cell>
          <cell r="D1815" t="str">
            <v>Honorarios de profesional especialista; apoyo anestesico (cuando se requiere); salas dotadas para tal fin; dotación de materiales, insumo y medicamentos propios para la actividad</v>
          </cell>
          <cell r="E1815" t="str">
            <v>X</v>
          </cell>
          <cell r="G1815">
            <v>4678000</v>
          </cell>
        </row>
        <row r="1816">
          <cell r="B1816">
            <v>42323</v>
          </cell>
          <cell r="C1816" t="str">
            <v>NEUROLISIS DE NERVIO EN PIE EXCEPTO DEDO DE PIE VIA ABIERTA</v>
          </cell>
          <cell r="D1816" t="str">
            <v>Honorarios de profesional especialista; apoyo anestesico (cuando se requiere); salas dotadas para tal fin; dotación de materiales, insumo y medicamentos propios para la actividad</v>
          </cell>
          <cell r="E1816" t="str">
            <v>X</v>
          </cell>
          <cell r="G1816">
            <v>5300000</v>
          </cell>
        </row>
        <row r="1817">
          <cell r="B1817">
            <v>42324</v>
          </cell>
          <cell r="C1817" t="str">
            <v>NEUROLISIS DE NERVIO EN DEDO DE PIE VIA ABIERTA</v>
          </cell>
          <cell r="D1817" t="str">
            <v>Honorarios de profesional especialista; apoyo anestesico (cuando se requiere); salas dotadas para tal fin; dotación de materiales, insumo y medicamentos propios para la actividad</v>
          </cell>
          <cell r="E1817" t="str">
            <v>X</v>
          </cell>
          <cell r="G1817">
            <v>5300000</v>
          </cell>
        </row>
        <row r="1818">
          <cell r="B1818">
            <v>42325</v>
          </cell>
          <cell r="C1818" t="str">
            <v>NEUROLISIS DE OTRO NERVIO PERIFERICO VIA ABIERTA</v>
          </cell>
          <cell r="D1818" t="str">
            <v>Honorarios de profesional especialista; apoyo anestesico (cuando se requiere); salas dotadas para tal fin; dotación de materiales, insumo y medicamentos propios para la actividad</v>
          </cell>
          <cell r="E1818" t="str">
            <v>X</v>
          </cell>
          <cell r="G1818">
            <v>4678000</v>
          </cell>
        </row>
        <row r="1819">
          <cell r="B1819">
            <v>42326</v>
          </cell>
          <cell r="C1819" t="str">
            <v>NEUROLISIS DE OTRO NERVIO PERIFERICO VIA ENDOSCOPICA</v>
          </cell>
          <cell r="D1819" t="str">
            <v>Honorarios de profesional especialista; apoyo anestesico (cuando se requiere); salas dotadas para tal fin; dotación de materiales, insumo y medicamentos propios para la actividad</v>
          </cell>
          <cell r="E1819" t="str">
            <v>X</v>
          </cell>
          <cell r="G1819">
            <v>4678000</v>
          </cell>
        </row>
        <row r="1820">
          <cell r="B1820">
            <v>43103</v>
          </cell>
          <cell r="C1820" t="str">
            <v>NEURORRAFIA DE NERVIO EN BRAZO</v>
          </cell>
          <cell r="D1820" t="str">
            <v>Honorarios de profesional especialista; apoyo anestesico (cuando se requiere); salas dotadas para tal fin; dotación de materiales, insumo y medicamentos propios para la actividad</v>
          </cell>
          <cell r="E1820" t="str">
            <v>X</v>
          </cell>
          <cell r="G1820">
            <v>3323600</v>
          </cell>
        </row>
        <row r="1821">
          <cell r="B1821">
            <v>43104</v>
          </cell>
          <cell r="C1821" t="str">
            <v>NEURORRAFIA DE NERVIO EN ANTEBRAZO</v>
          </cell>
          <cell r="D1821" t="str">
            <v>Honorarios de profesional especialista; apoyo anestesico (cuando se requiere); salas dotadas para tal fin; dotación de materiales, insumo y medicamentos propios para la actividad</v>
          </cell>
          <cell r="E1821" t="str">
            <v>X</v>
          </cell>
          <cell r="G1821">
            <v>3323600</v>
          </cell>
        </row>
        <row r="1822">
          <cell r="B1822">
            <v>43105</v>
          </cell>
          <cell r="C1822" t="str">
            <v>NEURORRAFIA DE NERVIO EN MANO</v>
          </cell>
          <cell r="D1822" t="str">
            <v>Honorarios de profesional especialista; apoyo anestesico (cuando se requiere); salas dotadas para tal fin; dotación de materiales, insumo y medicamentos propios para la actividad</v>
          </cell>
          <cell r="E1822" t="str">
            <v>X</v>
          </cell>
          <cell r="G1822">
            <v>2490900</v>
          </cell>
        </row>
        <row r="1823">
          <cell r="B1823">
            <v>43106</v>
          </cell>
          <cell r="C1823" t="str">
            <v>NEURORRAFIA DE NERVIO COLATERAL EN DEDO DE MANO</v>
          </cell>
          <cell r="D1823" t="str">
            <v>Honorarios de profesional especialista; apoyo anestesico (cuando se requiere); salas dotadas para tal fin; dotación de materiales, insumo y medicamentos propios para la actividad</v>
          </cell>
          <cell r="E1823" t="str">
            <v>X</v>
          </cell>
          <cell r="G1823">
            <v>5300000</v>
          </cell>
        </row>
        <row r="1824">
          <cell r="B1824">
            <v>43107</v>
          </cell>
          <cell r="C1824" t="str">
            <v>NEURORRAFIA DE NERVIO EN MUSLO</v>
          </cell>
          <cell r="D1824" t="str">
            <v>Honorarios de profesional especialista; apoyo anestesico (cuando se requiere); salas dotadas para tal fin; dotación de materiales, insumo y medicamentos propios para la actividad</v>
          </cell>
          <cell r="E1824" t="str">
            <v>X</v>
          </cell>
          <cell r="G1824">
            <v>3817100</v>
          </cell>
        </row>
        <row r="1825">
          <cell r="B1825">
            <v>43108</v>
          </cell>
          <cell r="C1825" t="str">
            <v>NEURORRAFIA DE NERVIO EN PIERNA</v>
          </cell>
          <cell r="D1825" t="str">
            <v>Honorarios de profesional especialista; apoyo anestesico (cuando se requiere); salas dotadas para tal fin; dotación de materiales, insumo y medicamentos propios para la actividad</v>
          </cell>
          <cell r="E1825" t="str">
            <v>X</v>
          </cell>
          <cell r="G1825">
            <v>3323600</v>
          </cell>
        </row>
        <row r="1826">
          <cell r="B1826">
            <v>43109</v>
          </cell>
          <cell r="C1826" t="str">
            <v>NEURORRAFIA DE NERVIO EN PIE</v>
          </cell>
          <cell r="D1826" t="str">
            <v>Honorarios de profesional especialista; apoyo anestesico (cuando se requiere); salas dotadas para tal fin; dotación de materiales, insumo y medicamentos propios para la actividad</v>
          </cell>
          <cell r="E1826" t="str">
            <v>X</v>
          </cell>
          <cell r="G1826">
            <v>5300000</v>
          </cell>
        </row>
        <row r="1827">
          <cell r="B1827">
            <v>44301</v>
          </cell>
          <cell r="C1827" t="str">
            <v>DESCOMPRESION DE NERVIO EN TUNEL DEL CARPO VIA ENDOSCOPICA</v>
          </cell>
          <cell r="D1827" t="str">
            <v>Honorarios de profesional especialista; apoyo anestesico (cuando se requiere); salas dotadas para tal fin; dotación de materiales, insumo y medicamentos propios para la actividad</v>
          </cell>
          <cell r="E1827" t="str">
            <v>X</v>
          </cell>
          <cell r="G1827">
            <v>4678000</v>
          </cell>
        </row>
        <row r="1828">
          <cell r="B1828">
            <v>44303</v>
          </cell>
          <cell r="C1828" t="str">
            <v>DESCOMPRESION DE NERVIO EN TUNEL DEL CARPO VIA ABIERTA</v>
          </cell>
          <cell r="D1828" t="str">
            <v>Honorarios de profesional especialista; apoyo anestesico (cuando se requiere); salas dotadas para tal fin; dotación de materiales, insumo y medicamentos propios para la actividad</v>
          </cell>
          <cell r="E1828" t="str">
            <v>X</v>
          </cell>
          <cell r="G1828">
            <v>4678000</v>
          </cell>
        </row>
        <row r="1829">
          <cell r="B1829">
            <v>44304</v>
          </cell>
          <cell r="C1829" t="str">
            <v>DESCOMPRESION DE NERVIO EN TUNEL DEL CARPO CON NEUROLISIS VIA ABIERTA</v>
          </cell>
          <cell r="D1829" t="str">
            <v>Honorarios de profesional especialista; apoyo anestesico (cuando se requiere); salas dotadas para tal fin; dotación de materiales, insumo y medicamentos propios para la actividad</v>
          </cell>
          <cell r="E1829" t="str">
            <v>X</v>
          </cell>
          <cell r="G1829">
            <v>1984700</v>
          </cell>
        </row>
        <row r="1830">
          <cell r="B1830">
            <v>44401</v>
          </cell>
          <cell r="C1830" t="str">
            <v>DESCOMPRESION DE NERVIO EN TUNEL DEL TARSO VIA ABIERTA</v>
          </cell>
          <cell r="D1830" t="str">
            <v>Honorarios de profesional especialista; apoyo anestesico (cuando se requiere); salas dotadas para tal fin; dotación de materiales, insumo y medicamentos propios para la actividad</v>
          </cell>
          <cell r="E1830" t="str">
            <v>X</v>
          </cell>
          <cell r="G1830">
            <v>4678000</v>
          </cell>
        </row>
        <row r="1831">
          <cell r="B1831">
            <v>44402</v>
          </cell>
          <cell r="C1831" t="str">
            <v>DESCOMPRESION DE NERVIO EN TUNEL DEL TARSO VIA ENDOSCOPICA</v>
          </cell>
          <cell r="D1831" t="str">
            <v>Honorarios de profesional especialista; apoyo anestesico (cuando se requiere); salas dotadas para tal fin; dotación de materiales, insumo y medicamentos propios para la actividad</v>
          </cell>
          <cell r="E1831" t="str">
            <v>X</v>
          </cell>
          <cell r="G1831">
            <v>4678000</v>
          </cell>
        </row>
        <row r="1832">
          <cell r="B1832">
            <v>44510</v>
          </cell>
          <cell r="C1832" t="str">
            <v>DESCOMPRESION DE NERVIO EN HOMBRO VIA ABIERTA</v>
          </cell>
          <cell r="D1832" t="str">
            <v>Honorarios de profesional especialista; apoyo anestesico (cuando se requiere); salas dotadas para tal fin; dotación de materiales, insumo y medicamentos propios para la actividad</v>
          </cell>
          <cell r="E1832" t="str">
            <v>X</v>
          </cell>
          <cell r="G1832">
            <v>5300000</v>
          </cell>
        </row>
        <row r="1833">
          <cell r="B1833">
            <v>44511</v>
          </cell>
          <cell r="C1833" t="str">
            <v>DESCOMPRESION DE NERVIO EN HOMBRO VIA ENDOSCOPICA</v>
          </cell>
          <cell r="D1833" t="str">
            <v>Honorarios de profesional especialista; apoyo anestesico (cuando se requiere); salas dotadas para tal fin; dotación de materiales, insumo y medicamentos propios para la actividad</v>
          </cell>
          <cell r="E1833" t="str">
            <v>X</v>
          </cell>
          <cell r="G1833">
            <v>5300000</v>
          </cell>
        </row>
        <row r="1834">
          <cell r="B1834">
            <v>44512</v>
          </cell>
          <cell r="C1834" t="str">
            <v>DESCOMPRESION DE NERVIO EN BRAZO VIA ABIERTA</v>
          </cell>
          <cell r="D1834" t="str">
            <v>Honorarios de profesional especialista; apoyo anestesico (cuando se requiere); salas dotadas para tal fin; dotación de materiales, insumo y medicamentos propios para la actividad</v>
          </cell>
          <cell r="E1834" t="str">
            <v>X</v>
          </cell>
          <cell r="G1834">
            <v>5300000</v>
          </cell>
        </row>
        <row r="1835">
          <cell r="B1835">
            <v>44513</v>
          </cell>
          <cell r="C1835" t="str">
            <v>DESCOMPRESION DE NERVIO EN BRAZO VIA ENDOSCOPICA</v>
          </cell>
          <cell r="D1835" t="str">
            <v>Honorarios de profesional especialista; apoyo anestesico (cuando se requiere); salas dotadas para tal fin; dotación de materiales, insumo y medicamentos propios para la actividad</v>
          </cell>
          <cell r="E1835" t="str">
            <v>X</v>
          </cell>
          <cell r="G1835">
            <v>5300000</v>
          </cell>
        </row>
        <row r="1836">
          <cell r="B1836">
            <v>44514</v>
          </cell>
          <cell r="C1836" t="str">
            <v>DESCOMPRESION DE NERVIO EN CODO VIA ABIERTA</v>
          </cell>
          <cell r="D1836" t="str">
            <v>Honorarios de profesional especialista; apoyo anestesico (cuando se requiere); salas dotadas para tal fin; dotación de materiales, insumo y medicamentos propios para la actividad</v>
          </cell>
          <cell r="E1836" t="str">
            <v>X</v>
          </cell>
          <cell r="G1836">
            <v>5300000</v>
          </cell>
        </row>
        <row r="1837">
          <cell r="B1837">
            <v>44515</v>
          </cell>
          <cell r="C1837" t="str">
            <v>DESCOMPRESION DE NERVIO EN CODO VIA ENDOSCOPICA</v>
          </cell>
          <cell r="D1837" t="str">
            <v>Honorarios de profesional especialista; apoyo anestesico (cuando se requiere); salas dotadas para tal fin; dotación de materiales, insumo y medicamentos propios para la actividad</v>
          </cell>
          <cell r="E1837" t="str">
            <v>X</v>
          </cell>
          <cell r="G1837">
            <v>5300000</v>
          </cell>
        </row>
        <row r="1838">
          <cell r="B1838">
            <v>44516</v>
          </cell>
          <cell r="C1838" t="str">
            <v>DESCOMPRESION DE NERVIO EN ANTEBRAZO VIA ABIERTA</v>
          </cell>
          <cell r="D1838" t="str">
            <v>Honorarios de profesional especialista; apoyo anestesico (cuando se requiere); salas dotadas para tal fin; dotación de materiales, insumo y medicamentos propios para la actividad</v>
          </cell>
          <cell r="E1838" t="str">
            <v>X</v>
          </cell>
          <cell r="G1838">
            <v>5300000</v>
          </cell>
        </row>
        <row r="1839">
          <cell r="B1839">
            <v>44517</v>
          </cell>
          <cell r="C1839" t="str">
            <v>DESCOMPRESION DE NERVIO EN ANTEBRAZO VIA ENDOSCOPICA</v>
          </cell>
          <cell r="D1839" t="str">
            <v>Honorarios de profesional especialista; apoyo anestesico (cuando se requiere); salas dotadas para tal fin; dotación de materiales, insumo y medicamentos propios para la actividad</v>
          </cell>
          <cell r="E1839" t="str">
            <v>X</v>
          </cell>
          <cell r="G1839">
            <v>5300000</v>
          </cell>
        </row>
        <row r="1840">
          <cell r="B1840">
            <v>44518</v>
          </cell>
          <cell r="C1840" t="str">
            <v>DESCOMPRESION DE NERVIO EN MANO VIA ABIERTA</v>
          </cell>
          <cell r="D1840" t="str">
            <v>Honorarios de profesional especialista; apoyo anestesico (cuando se requiere); salas dotadas para tal fin; dotación de materiales, insumo y medicamentos propios para la actividad</v>
          </cell>
          <cell r="E1840" t="str">
            <v>X</v>
          </cell>
          <cell r="G1840">
            <v>5300000</v>
          </cell>
        </row>
        <row r="1841">
          <cell r="B1841">
            <v>44519</v>
          </cell>
          <cell r="C1841" t="str">
            <v>DESCOMPRESION DE NERVIO EN DEDO DE LA MANO VIA ABIERTA</v>
          </cell>
          <cell r="D1841" t="str">
            <v>Honorarios de profesional especialista; apoyo anestesico (cuando se requiere); salas dotadas para tal fin; dotación de materiales, insumo y medicamentos propios para la actividad</v>
          </cell>
          <cell r="E1841" t="str">
            <v>X</v>
          </cell>
          <cell r="G1841">
            <v>5300000</v>
          </cell>
        </row>
        <row r="1842">
          <cell r="B1842">
            <v>44520</v>
          </cell>
          <cell r="C1842" t="str">
            <v>DESCOMPRESION DE NERVIO EN MUSLO VIA ABIERTA</v>
          </cell>
          <cell r="D1842" t="str">
            <v>Honorarios de profesional especialista; apoyo anestesico (cuando se requiere); salas dotadas para tal fin; dotación de materiales, insumo y medicamentos propios para la actividad</v>
          </cell>
          <cell r="E1842" t="str">
            <v>X</v>
          </cell>
          <cell r="G1842">
            <v>5300000</v>
          </cell>
        </row>
        <row r="1843">
          <cell r="B1843">
            <v>44521</v>
          </cell>
          <cell r="C1843" t="str">
            <v>DESCOMPRESION DE NERVIO EN MUSLO VIA ENDOSCOPICA</v>
          </cell>
          <cell r="D1843" t="str">
            <v>Honorarios de profesional especialista; apoyo anestesico (cuando se requiere); salas dotadas para tal fin; dotación de materiales, insumo y medicamentos propios para la actividad</v>
          </cell>
          <cell r="E1843" t="str">
            <v>X</v>
          </cell>
          <cell r="G1843">
            <v>5300000</v>
          </cell>
        </row>
        <row r="1844">
          <cell r="B1844">
            <v>44522</v>
          </cell>
          <cell r="C1844" t="str">
            <v>DESCOMPRESION DE NERVIO EN HUECO POPLITEO VIA ABIERTA</v>
          </cell>
          <cell r="D1844" t="str">
            <v>Honorarios de profesional especialista; apoyo anestesico (cuando se requiere); salas dotadas para tal fin; dotación de materiales, insumo y medicamentos propios para la actividad</v>
          </cell>
          <cell r="E1844" t="str">
            <v>X</v>
          </cell>
          <cell r="G1844">
            <v>5300000</v>
          </cell>
        </row>
        <row r="1845">
          <cell r="B1845">
            <v>44523</v>
          </cell>
          <cell r="C1845" t="str">
            <v>DESCOMPRESION DE NERVIO EN PIERNA VIA ABIERTA</v>
          </cell>
          <cell r="D1845" t="str">
            <v>Honorarios de profesional especialista; apoyo anestesico (cuando se requiere); salas dotadas para tal fin; dotación de materiales, insumo y medicamentos propios para la actividad</v>
          </cell>
          <cell r="E1845" t="str">
            <v>X</v>
          </cell>
          <cell r="G1845">
            <v>5300000</v>
          </cell>
        </row>
        <row r="1846">
          <cell r="B1846">
            <v>44524</v>
          </cell>
          <cell r="C1846" t="str">
            <v>DESCOMPRESION DE NERVIO EN PIERNA VIA ENDOSCOPICA</v>
          </cell>
          <cell r="D1846" t="str">
            <v>Honorarios de profesional especialista; apoyo anestesico (cuando se requiere); salas dotadas para tal fin; dotación de materiales, insumo y medicamentos propios para la actividad</v>
          </cell>
          <cell r="E1846" t="str">
            <v>X</v>
          </cell>
          <cell r="G1846">
            <v>5300000</v>
          </cell>
        </row>
        <row r="1847">
          <cell r="B1847">
            <v>44525</v>
          </cell>
          <cell r="C1847" t="str">
            <v>DESCOMPRESION DE NERVIO EN TOBILLO VIA ABIERTA</v>
          </cell>
          <cell r="D1847" t="str">
            <v>Honorarios de profesional especialista; apoyo anestesico (cuando se requiere); salas dotadas para tal fin; dotación de materiales, insumo y medicamentos propios para la actividad</v>
          </cell>
          <cell r="E1847" t="str">
            <v>X</v>
          </cell>
          <cell r="G1847">
            <v>4678000</v>
          </cell>
        </row>
        <row r="1848">
          <cell r="B1848">
            <v>44526</v>
          </cell>
          <cell r="C1848" t="str">
            <v>DESCOMPRESION DE NERVIO EN TOBILLO VIA ENDOSCOPICA</v>
          </cell>
          <cell r="D1848" t="str">
            <v>Honorarios de profesional especialista; apoyo anestesico (cuando se requiere); salas dotadas para tal fin; dotación de materiales, insumo y medicamentos propios para la actividad</v>
          </cell>
          <cell r="E1848" t="str">
            <v>X</v>
          </cell>
          <cell r="G1848">
            <v>4678000</v>
          </cell>
        </row>
        <row r="1849">
          <cell r="B1849">
            <v>44527</v>
          </cell>
          <cell r="C1849" t="str">
            <v>DESCOMPRESION DE NERVIO EN PIE VIA ABIERTA</v>
          </cell>
          <cell r="D1849" t="str">
            <v>Honorarios de profesional especialista; apoyo anestesico (cuando se requiere); salas dotadas para tal fin; dotación de materiales, insumo y medicamentos propios para la actividad</v>
          </cell>
          <cell r="E1849" t="str">
            <v>X</v>
          </cell>
          <cell r="G1849">
            <v>4678000</v>
          </cell>
        </row>
        <row r="1850">
          <cell r="B1850">
            <v>48201</v>
          </cell>
          <cell r="C1850" t="str">
            <v>INYECCION DE AGENTE ANESTESICO PARA NERVIO PERIFERICO</v>
          </cell>
          <cell r="D1850" t="str">
            <v>Honorarios de profesional especialista; apoyo anestesico (cuando se requiere); salas dotadas para tal fin; dotación de materiales, insumo y medicamentos propios para la actividad</v>
          </cell>
          <cell r="F1850" t="str">
            <v>X</v>
          </cell>
          <cell r="G1850" t="e">
            <v>#N/A</v>
          </cell>
        </row>
        <row r="1851">
          <cell r="B1851">
            <v>48402</v>
          </cell>
          <cell r="C1851" t="str">
            <v>INYECCION DE ANESTESIA EN ARTICULACION SACROILIACA CON FINES ANALGESICOS</v>
          </cell>
          <cell r="D1851" t="str">
            <v>Honorarios de profesional especialista; apoyo anestesico (cuando se requiere); salas dotadas para tal fin; dotación de materiales, insumo y medicamentos propios para la actividad</v>
          </cell>
          <cell r="F1851" t="str">
            <v>X</v>
          </cell>
          <cell r="G1851" t="e">
            <v>#N/A</v>
          </cell>
        </row>
        <row r="1852">
          <cell r="B1852">
            <v>48403</v>
          </cell>
          <cell r="C1852" t="str">
            <v>INYECCION DE ANESTESIA TRANSFORAMINAL CON FINES ANALGESICOS</v>
          </cell>
          <cell r="D1852" t="str">
            <v>Honorarios de profesional especialista; apoyo anestesico (cuando se requiere); salas dotadas para tal fin; dotación de materiales, insumo y medicamentos propios para la actividad</v>
          </cell>
          <cell r="F1852" t="str">
            <v>X</v>
          </cell>
          <cell r="G1852" t="e">
            <v>#N/A</v>
          </cell>
        </row>
        <row r="1853">
          <cell r="B1853">
            <v>48404</v>
          </cell>
          <cell r="C1853" t="str">
            <v>INYECCION DE ANESTESIA EPIDURAL CAUDAL CON FINES ANALGESICOS</v>
          </cell>
          <cell r="D1853" t="str">
            <v>Honorarios de profesional especialista; apoyo anestesico (cuando se requiere); salas dotadas para tal fin; dotación de materiales, insumo y medicamentos propios para la actividad</v>
          </cell>
          <cell r="F1853" t="str">
            <v>X</v>
          </cell>
          <cell r="G1853" t="e">
            <v>#N/A</v>
          </cell>
        </row>
        <row r="1854">
          <cell r="B1854">
            <v>53102</v>
          </cell>
          <cell r="C1854" t="str">
            <v>BLOQUEO DE PLEJO BRAQUIAL</v>
          </cell>
          <cell r="D1854" t="str">
            <v>Honorarios de profesional especialista; apoyo anestesico (cuando se requiere); salas dotadas para tal fin; dotación de materiales, insumo y medicamentos propios para la actividad</v>
          </cell>
          <cell r="F1854" t="str">
            <v>X</v>
          </cell>
          <cell r="G1854" t="e">
            <v>#N/A</v>
          </cell>
        </row>
        <row r="1855">
          <cell r="B1855">
            <v>53103</v>
          </cell>
          <cell r="C1855" t="str">
            <v>BLOQUEO DE PLEJO LUMBOSACRO</v>
          </cell>
          <cell r="D1855" t="str">
            <v>Honorarios de profesional especialista; apoyo anestesico (cuando se requiere); salas dotadas para tal fin; dotación de materiales, insumo y medicamentos propios para la actividad</v>
          </cell>
          <cell r="F1855" t="str">
            <v>X</v>
          </cell>
          <cell r="G1855" t="e">
            <v>#N/A</v>
          </cell>
        </row>
        <row r="1856">
          <cell r="B1856">
            <v>53105</v>
          </cell>
          <cell r="C1856" t="str">
            <v>BLOQUEO DE UNION MIONEURAL</v>
          </cell>
          <cell r="D1856" t="str">
            <v>Honorarios de profesional especialista; apoyo anestesico (cuando se requiere); salas dotadas para tal fin; dotación de materiales, insumo y medicamentos propios para la actividad</v>
          </cell>
          <cell r="F1856" t="str">
            <v>X</v>
          </cell>
          <cell r="G1856" t="e">
            <v>#N/A</v>
          </cell>
        </row>
        <row r="1857">
          <cell r="B1857">
            <v>53113</v>
          </cell>
          <cell r="C1857" t="str">
            <v>BLOQUEO REGIONAL CONTINUO</v>
          </cell>
          <cell r="D1857" t="str">
            <v>Honorarios de profesional especialista; apoyo anestesico (cuando se requiere); salas dotadas para tal fin; dotación de materiales, insumo y medicamentos propios para la actividad</v>
          </cell>
          <cell r="F1857" t="str">
            <v>X</v>
          </cell>
          <cell r="G1857" t="e">
            <v>#N/A</v>
          </cell>
        </row>
        <row r="1858">
          <cell r="B1858">
            <v>53114</v>
          </cell>
          <cell r="C1858" t="str">
            <v>BLOQUEO SIMPATICO REGIONAL (CERVICAL, TORACICO O LUMBAR)</v>
          </cell>
          <cell r="D1858" t="str">
            <v>Honorarios de profesional especialista; apoyo anestesico (cuando se requiere); salas dotadas para tal fin; dotación de materiales, insumo y medicamentos propios para la actividad</v>
          </cell>
          <cell r="F1858" t="str">
            <v>X</v>
          </cell>
          <cell r="G1858" t="e">
            <v>#N/A</v>
          </cell>
        </row>
        <row r="1859">
          <cell r="B1859">
            <v>53115</v>
          </cell>
          <cell r="C1859" t="str">
            <v>BLOQUEO DEL SIMPATICO PRESACRO (GANGLIO IMPAR DE WALTER)</v>
          </cell>
          <cell r="D1859" t="str">
            <v>Honorarios de profesional especialista; apoyo anestesico (cuando se requiere); salas dotadas para tal fin; dotación de materiales, insumo y medicamentos propios para la actividad</v>
          </cell>
          <cell r="F1859" t="str">
            <v>X</v>
          </cell>
          <cell r="G1859" t="e">
            <v>#N/A</v>
          </cell>
        </row>
        <row r="1860">
          <cell r="B1860">
            <v>53201</v>
          </cell>
          <cell r="C1860" t="str">
            <v>NEUROLISIS DE PLEJO BRAQUIAL</v>
          </cell>
          <cell r="D1860" t="str">
            <v>Honorarios de profesional especialista; apoyo anestesico (cuando se requiere); salas dotadas para tal fin; dotación de materiales, insumo y medicamentos propios para la actividad</v>
          </cell>
          <cell r="E1860" t="str">
            <v>X</v>
          </cell>
          <cell r="G1860">
            <v>45000000</v>
          </cell>
        </row>
        <row r="1861">
          <cell r="B1861">
            <v>53202</v>
          </cell>
          <cell r="C1861" t="str">
            <v>NEUROLISIS DE PLEJO LUMBAR</v>
          </cell>
          <cell r="D1861" t="str">
            <v>Honorarios de profesional especialista; apoyo anestesico (cuando se requiere); salas dotadas para tal fin; dotación de materiales, insumo y medicamentos propios para la actividad</v>
          </cell>
          <cell r="F1861" t="str">
            <v>X</v>
          </cell>
          <cell r="G1861" t="e">
            <v>#N/A</v>
          </cell>
        </row>
        <row r="1862">
          <cell r="B1862">
            <v>53203</v>
          </cell>
          <cell r="C1862" t="str">
            <v>NEUROLISIS DE PLEJO CERVICAL (SUPERFICIAL O PROFUNDO)</v>
          </cell>
          <cell r="D1862" t="str">
            <v>Honorarios de profesional especialista; apoyo anestesico (cuando se requiere); salas dotadas para tal fin; dotación de materiales, insumo y medicamentos propios para la actividad</v>
          </cell>
          <cell r="F1862" t="str">
            <v>X</v>
          </cell>
          <cell r="G1862" t="e">
            <v>#N/A</v>
          </cell>
        </row>
        <row r="1863">
          <cell r="B1863">
            <v>53204</v>
          </cell>
          <cell r="C1863" t="str">
            <v>NEUROLISIS DE PLEJO TORACICO</v>
          </cell>
          <cell r="D1863" t="str">
            <v>Honorarios de profesional especialista; apoyo anestesico (cuando se requiere); salas dotadas para tal fin; dotación de materiales, insumo y medicamentos propios para la actividad</v>
          </cell>
          <cell r="F1863" t="str">
            <v>X</v>
          </cell>
          <cell r="G1863" t="e">
            <v>#N/A</v>
          </cell>
        </row>
        <row r="1864">
          <cell r="B1864">
            <v>53205</v>
          </cell>
          <cell r="C1864" t="str">
            <v>NEUROLISIS DE PLEJO CELIACO</v>
          </cell>
          <cell r="D1864" t="str">
            <v>Honorarios de profesional especialista; apoyo anestesico (cuando se requiere); salas dotadas para tal fin; dotación de materiales, insumo y medicamentos propios para la actividad</v>
          </cell>
          <cell r="F1864" t="str">
            <v>X</v>
          </cell>
          <cell r="G1864" t="e">
            <v>#N/A</v>
          </cell>
        </row>
        <row r="1865">
          <cell r="B1865">
            <v>53206</v>
          </cell>
          <cell r="C1865" t="str">
            <v>NEUROLISIS DE PLEJO HIPOGASTRICO</v>
          </cell>
          <cell r="D1865" t="str">
            <v>Honorarios de profesional especialista; apoyo anestesico (cuando se requiere); salas dotadas para tal fin; dotación de materiales, insumo y medicamentos propios para la actividad</v>
          </cell>
          <cell r="F1865" t="str">
            <v>X</v>
          </cell>
          <cell r="G1865" t="e">
            <v>#N/A</v>
          </cell>
        </row>
        <row r="1866">
          <cell r="B1866">
            <v>53207</v>
          </cell>
          <cell r="C1866" t="str">
            <v>NEUROLISIS DEL GANGLIO SIMPATICO PRESACRO(GANGLIO IMPAR DE WALTER)</v>
          </cell>
          <cell r="D1866" t="str">
            <v>Honorarios de profesional especialista; apoyo anestesico (cuando se requiere); salas dotadas para tal fin; dotación de materiales, insumo y medicamentos propios para la actividad</v>
          </cell>
          <cell r="F1866" t="str">
            <v>X</v>
          </cell>
          <cell r="G1866" t="e">
            <v>#N/A</v>
          </cell>
        </row>
        <row r="1867">
          <cell r="B1867">
            <v>53208</v>
          </cell>
          <cell r="C1867" t="str">
            <v>NEUROLISIS DE NERVIO SIMPATICO UNICO</v>
          </cell>
          <cell r="D1867" t="str">
            <v>Honorarios de profesional especialista; apoyo anestesico (cuando se requiere); salas dotadas para tal fin; dotación de materiales, insumo y medicamentos propios para la actividad</v>
          </cell>
          <cell r="F1867" t="str">
            <v>X</v>
          </cell>
          <cell r="G1867" t="e">
            <v>#N/A</v>
          </cell>
        </row>
        <row r="1868">
          <cell r="B1868">
            <v>53304</v>
          </cell>
          <cell r="C1868" t="str">
            <v>GANGLIOLISIS EN GANGLIO DEL V PAR(GASSER) POR RADIOFRECUENCIA O FENOLIZACION</v>
          </cell>
          <cell r="D1868" t="str">
            <v>Honorarios de profesional especialista; apoyo anestesico (cuando se requiere); salas dotadas para tal fin; dotación de materiales, insumo y medicamentos propios para la actividad</v>
          </cell>
          <cell r="F1868" t="str">
            <v>X</v>
          </cell>
          <cell r="G1868" t="e">
            <v>#N/A</v>
          </cell>
        </row>
        <row r="1869">
          <cell r="B1869">
            <v>861101</v>
          </cell>
          <cell r="C1869" t="str">
            <v>DRENAJE DE COLECCION SUPERFICIAL DE PIEL O TEJIDO CELULAR SUBCUTANEO POR INCISION O ASPIRACION</v>
          </cell>
          <cell r="D1869" t="str">
            <v>Honorarios de profesional especialista; apoyo anestesico (cuando se requiere); salas dotadas para tal fin; dotación de materiales, insumo y medicamentos propios para la actividad</v>
          </cell>
          <cell r="E1869" t="str">
            <v>X</v>
          </cell>
          <cell r="G1869">
            <v>880700</v>
          </cell>
        </row>
        <row r="1870">
          <cell r="B1870">
            <v>861102</v>
          </cell>
          <cell r="C1870" t="str">
            <v>DRENAJE DE COLECCION PROFUNDA EN PIEL O TEJIDO CELULAR SUBCUTANEO POR INCISION O ASPIRACION</v>
          </cell>
          <cell r="D1870" t="str">
            <v>Honorarios de profesional especialista; apoyo anestesico (cuando se requiere); salas dotadas para tal fin; dotación de materiales, insumo y medicamentos propios para la actividad</v>
          </cell>
          <cell r="E1870" t="str">
            <v>X</v>
          </cell>
          <cell r="G1870">
            <v>880700</v>
          </cell>
        </row>
        <row r="1871">
          <cell r="B1871">
            <v>861201</v>
          </cell>
          <cell r="C1871" t="str">
            <v>EXTRACCION DE CUERPO EXTRANO EN PIEL O TEJIDO CELULAR SUBCUTANEO DE AREA GENERAL POR INCISION</v>
          </cell>
          <cell r="D1871" t="str">
            <v>Honorarios de profesional especialista; apoyo anestesico (cuando se requiere); salas dotadas para tal fin; dotación de materiales, insumo y medicamentos propios para la actividad</v>
          </cell>
          <cell r="E1871" t="str">
            <v>X</v>
          </cell>
          <cell r="G1871">
            <v>655100</v>
          </cell>
        </row>
        <row r="1872">
          <cell r="B1872">
            <v>861401</v>
          </cell>
          <cell r="C1872" t="str">
            <v>INFILTRACION INTRALESIONAL CON MEDICAMENTO HASTA DE CINCO LESIONES</v>
          </cell>
          <cell r="D1872" t="str">
            <v>Honorarios de profesional especialista; apoyo anestesico (cuando se requiere); salas dotadas para tal fin; dotación de materiales, insumo y medicamentos propios para la actividad</v>
          </cell>
          <cell r="E1872" t="str">
            <v>X</v>
          </cell>
          <cell r="G1872">
            <v>239400</v>
          </cell>
        </row>
        <row r="1873">
          <cell r="B1873">
            <v>861402</v>
          </cell>
          <cell r="C1873" t="str">
            <v>INFILTRACION INTRALESIONAL CON MEDICAMENTO ENTRE CINCO A DIEZ LESIONES</v>
          </cell>
          <cell r="D1873" t="str">
            <v>Honorarios de profesional especialista; apoyo anestesico (cuando se requiere); salas dotadas para tal fin; dotación de materiales, insumo y medicamentos propios para la actividad</v>
          </cell>
          <cell r="E1873" t="str">
            <v>X</v>
          </cell>
          <cell r="G1873">
            <v>239400</v>
          </cell>
        </row>
        <row r="1874">
          <cell r="B1874">
            <v>861411</v>
          </cell>
          <cell r="C1874" t="str">
            <v>INYECCION DE MATERIAL MIORELAJANTE (TOXINA BOTULINICA)</v>
          </cell>
          <cell r="D1874" t="str">
            <v>Honorarios de profesional especialista; apoyo anestesico (cuando se requiere); salas dotadas para tal fin; dotación de materiales, insumo y medicamentos propios para la actividad</v>
          </cell>
          <cell r="F1874" t="str">
            <v>X</v>
          </cell>
          <cell r="G1874" t="e">
            <v>#N/A</v>
          </cell>
        </row>
        <row r="1875">
          <cell r="B1875">
            <v>861905</v>
          </cell>
          <cell r="C1875" t="str">
            <v>RETIRO O SUSTITUCION DE DISPOSITIVO DE INFUSION</v>
          </cell>
          <cell r="D1875" t="str">
            <v>Honorarios de profesional especialista; apoyo anestesico (cuando se requiere); salas dotadas para tal fin; dotación de materiales, insumo y medicamentos propios para la actividad</v>
          </cell>
          <cell r="F1875" t="str">
            <v>X</v>
          </cell>
          <cell r="G1875" t="e">
            <v>#N/A</v>
          </cell>
        </row>
        <row r="1876">
          <cell r="B1876">
            <v>862003</v>
          </cell>
          <cell r="C1876" t="str">
            <v>DESBRIDAMIENTO ESCISIONAL EN AREA ESPECIAL EN MUNECAS O MANOS</v>
          </cell>
          <cell r="D1876" t="str">
            <v>Honorarios de profesional especialista; apoyo anestesico (cuando se requiere); salas dotadas para tal fin; dotación de materiales, insumo y medicamentos propios para la actividad</v>
          </cell>
          <cell r="E1876" t="str">
            <v>X</v>
          </cell>
          <cell r="G1876">
            <v>4678000</v>
          </cell>
        </row>
        <row r="1877">
          <cell r="B1877">
            <v>862004</v>
          </cell>
          <cell r="C1877" t="str">
            <v>DESBRIDAMIENTO ESCISIONAL EN AREA ESPECIAL EN TOBILLOS O PIES</v>
          </cell>
          <cell r="D1877" t="str">
            <v>Honorarios de profesional especialista; apoyo anestesico (cuando se requiere); salas dotadas para tal fin; dotación de materiales, insumo y medicamentos propios para la actividad</v>
          </cell>
          <cell r="E1877" t="str">
            <v>X</v>
          </cell>
          <cell r="G1877">
            <v>4678000</v>
          </cell>
        </row>
        <row r="1878">
          <cell r="B1878">
            <v>862006</v>
          </cell>
          <cell r="C1878" t="str">
            <v>DESBRIDAMIENTO ESCISIONAL MENOR DEL 10% DE SUPERFICIE CORPORAL EN AREA GENERAL</v>
          </cell>
          <cell r="D1878" t="str">
            <v>Honorarios de profesional especialista; apoyo anestesico (cuando se requiere); salas dotadas para tal fin; dotación de materiales, insumo y medicamentos propios para la actividad</v>
          </cell>
          <cell r="E1878" t="str">
            <v>X</v>
          </cell>
          <cell r="G1878">
            <v>1114900</v>
          </cell>
        </row>
        <row r="1879">
          <cell r="B1879">
            <v>862007</v>
          </cell>
          <cell r="C1879" t="str">
            <v>DESBRIDAMIENTO ESCISIONAL ENTRE EL 10% AL 19% DE SUPERFICIE CORPORAL EN AREA GENERAL</v>
          </cell>
          <cell r="D1879" t="str">
            <v>Honorarios de profesional especialista; apoyo anestesico (cuando se requiere); salas dotadas para tal fin; dotación de materiales, insumo y medicamentos propios para la actividad</v>
          </cell>
          <cell r="F1879" t="str">
            <v>X</v>
          </cell>
          <cell r="G1879" t="e">
            <v>#N/A</v>
          </cell>
        </row>
        <row r="1880">
          <cell r="B1880">
            <v>862008</v>
          </cell>
          <cell r="C1880" t="str">
            <v>DESBRIDAMIENTO ESCISIONAL ENTRE EL 20% AL 29% DE SUPERFICIE CORPORAL EN AREA GENERAL</v>
          </cell>
          <cell r="D1880" t="str">
            <v>Honorarios de profesional especialista; apoyo anestesico (cuando se requiere); salas dotadas para tal fin; dotación de materiales, insumo y medicamentos propios para la actividad</v>
          </cell>
          <cell r="F1880" t="str">
            <v>X</v>
          </cell>
          <cell r="G1880" t="e">
            <v>#N/A</v>
          </cell>
        </row>
        <row r="1881">
          <cell r="B1881">
            <v>862009</v>
          </cell>
          <cell r="C1881" t="str">
            <v>DESBRIDAMIENTO ESCISIONAL ENTRE EL 30% AL 49% DE SUPERFICIE CORPORAL EN AREA GENERAL</v>
          </cell>
          <cell r="D1881" t="str">
            <v>Honorarios de profesional especialista; apoyo anestesico (cuando se requiere); salas dotadas para tal fin; dotación de materiales, insumo y medicamentos propios para la actividad</v>
          </cell>
          <cell r="F1881" t="str">
            <v>X</v>
          </cell>
          <cell r="G1881" t="e">
            <v>#N/A</v>
          </cell>
        </row>
        <row r="1882">
          <cell r="B1882">
            <v>862010</v>
          </cell>
          <cell r="C1882" t="str">
            <v>DESBRIDAMIENTO ESCISIONAL DEL 50% O MAS DE SUPERFICIE CORPORAL EN AREA GENERAL</v>
          </cell>
          <cell r="D1882" t="str">
            <v>Honorarios de profesional especialista; apoyo anestesico (cuando se requiere); salas dotadas para tal fin; dotación de materiales, insumo y medicamentos propios para la actividad</v>
          </cell>
          <cell r="F1882" t="str">
            <v>X</v>
          </cell>
          <cell r="G1882" t="e">
            <v>#N/A</v>
          </cell>
        </row>
        <row r="1883">
          <cell r="B1883">
            <v>862312</v>
          </cell>
          <cell r="C1883" t="str">
            <v>DESBRIDAMIENTO DE LESION PROFUNDA (ULCERA) CON COCCIGECTOMIA</v>
          </cell>
          <cell r="D1883" t="str">
            <v>Honorarios de profesional especialista; apoyo anestesico (cuando se requiere); salas dotadas para tal fin; dotación de materiales, insumo y medicamentos propios para la actividad</v>
          </cell>
          <cell r="F1883" t="str">
            <v>X</v>
          </cell>
          <cell r="G1883" t="e">
            <v>#N/A</v>
          </cell>
        </row>
        <row r="1884">
          <cell r="B1884">
            <v>862701</v>
          </cell>
          <cell r="C1884" t="str">
            <v>ONICECTOMIA</v>
          </cell>
          <cell r="D1884" t="str">
            <v>Honorarios de profesional especialista; apoyo anestesico (cuando se requiere); salas dotadas para tal fin; dotación de materiales, insumo y medicamentos propios para la actividad</v>
          </cell>
          <cell r="E1884" t="str">
            <v>X</v>
          </cell>
          <cell r="G1884">
            <v>554100</v>
          </cell>
        </row>
        <row r="1885">
          <cell r="B1885">
            <v>862702</v>
          </cell>
          <cell r="C1885" t="str">
            <v>MATRICECTOMIA PARCIAL</v>
          </cell>
          <cell r="D1885" t="str">
            <v>Honorarios de profesional especialista; apoyo anestesico (cuando se requiere); salas dotadas para tal fin; dotación de materiales, insumo y medicamentos propios para la actividad</v>
          </cell>
          <cell r="E1885" t="str">
            <v>X</v>
          </cell>
          <cell r="G1885">
            <v>554100</v>
          </cell>
        </row>
        <row r="1886">
          <cell r="B1886">
            <v>862703</v>
          </cell>
          <cell r="C1886" t="str">
            <v>MATRICECTOMIA TOTAL</v>
          </cell>
          <cell r="D1886" t="str">
            <v>Honorarios de profesional especialista; apoyo anestesico (cuando se requiere); salas dotadas para tal fin; dotación de materiales, insumo y medicamentos propios para la actividad</v>
          </cell>
          <cell r="E1886" t="str">
            <v>X</v>
          </cell>
          <cell r="G1886">
            <v>554100</v>
          </cell>
        </row>
        <row r="1887">
          <cell r="B1887">
            <v>864101</v>
          </cell>
          <cell r="C1887" t="str">
            <v>RESECCION DE TUMOR BENIGNO O MALIGNO DE PIEL O TEJIDO CELULAR SUBCUTANEO AREA GENERAL HASTA TRES CENTIMETROS</v>
          </cell>
          <cell r="D1887" t="str">
            <v>Honorarios de profesional especialista; apoyo anestesico (cuando se requiere); salas dotadas para tal fin; dotación de materiales, insumo y medicamentos propios para la actividad</v>
          </cell>
          <cell r="F1887" t="str">
            <v>X</v>
          </cell>
          <cell r="G1887" t="e">
            <v>#N/A</v>
          </cell>
        </row>
        <row r="1888">
          <cell r="B1888">
            <v>864102</v>
          </cell>
          <cell r="C1888" t="str">
            <v>RESECCION DE TUMOR BENIGNO O MALIGNO DE PIEL O TEJIDO CELULAR SUBCUTANEO AREA GENERAL, ENTRE TRES A CINCO CENTIMETROS</v>
          </cell>
          <cell r="D1888" t="str">
            <v>Honorarios de profesional especialista; apoyo anestesico (cuando se requiere); salas dotadas para tal fin; dotación de materiales, insumo y medicamentos propios para la actividad</v>
          </cell>
          <cell r="F1888" t="str">
            <v>X</v>
          </cell>
          <cell r="G1888" t="e">
            <v>#N/A</v>
          </cell>
        </row>
        <row r="1889">
          <cell r="B1889">
            <v>864103</v>
          </cell>
          <cell r="C1889" t="str">
            <v>RESECCION DE TUMOR BENIGNO O MALIGNO DE PIEL O TEJIDO CELULAR SUBCUTANEO AREA GENERAL, ENTRE CINCO A DIEZ CENTIMETROS</v>
          </cell>
          <cell r="D1889" t="str">
            <v>Honorarios de profesional especialista; apoyo anestesico (cuando se requiere); salas dotadas para tal fin; dotación de materiales, insumo y medicamentos propios para la actividad</v>
          </cell>
          <cell r="F1889" t="str">
            <v>X</v>
          </cell>
          <cell r="G1889" t="e">
            <v>#N/A</v>
          </cell>
        </row>
        <row r="1890">
          <cell r="B1890">
            <v>864105</v>
          </cell>
          <cell r="C1890" t="str">
            <v>RESECCION DE TUMOR BENIGNO DE PIEL O TEJIDO CELULAR SUBCUTANEO AREA GENERAL, CON REPARACION (COLGAJO O INJERTO)</v>
          </cell>
          <cell r="D1890" t="str">
            <v>Honorarios de profesional especialista; apoyo anestesico (cuando se requiere); salas dotadas para tal fin; dotación de materiales, insumo y medicamentos propios para la actividad</v>
          </cell>
          <cell r="F1890" t="str">
            <v>X</v>
          </cell>
          <cell r="G1890" t="e">
            <v>#N/A</v>
          </cell>
        </row>
        <row r="1891">
          <cell r="B1891">
            <v>865207</v>
          </cell>
          <cell r="C1891" t="str">
            <v>SUTURA DE HERIDA PARCIAL DE CUERO CABELLUDO (ESCALPE)</v>
          </cell>
          <cell r="D1891" t="str">
            <v>Honorarios de profesional especialista; apoyo anestesico (cuando se requiere); salas dotadas para tal fin; dotación de materiales, insumo y medicamentos propios para la actividad</v>
          </cell>
          <cell r="F1891" t="str">
            <v>X</v>
          </cell>
          <cell r="G1891" t="e">
            <v>#N/A</v>
          </cell>
        </row>
        <row r="1892">
          <cell r="B1892">
            <v>865210</v>
          </cell>
          <cell r="C1892" t="str">
            <v>SUTURA DE MATRIZ UNGUEAL</v>
          </cell>
          <cell r="D1892" t="str">
            <v>Honorarios de profesional especialista; apoyo anestesico (cuando se requiere); salas dotadas para tal fin; dotación de materiales, insumo y medicamentos propios para la actividad</v>
          </cell>
          <cell r="E1892" t="str">
            <v>X</v>
          </cell>
          <cell r="G1892">
            <v>2181400</v>
          </cell>
        </row>
        <row r="1893">
          <cell r="B1893">
            <v>866101</v>
          </cell>
          <cell r="C1893" t="str">
            <v>INJERTO DE PIEL PARCIAL EN AREA GENERAL MENOR DEL DIEZ 10% DE SUPERFICIE CORPORAL TOTAL</v>
          </cell>
          <cell r="D1893" t="str">
            <v>Honorarios de profesional especialista; apoyo anestesico (cuando se requiere); salas dotadas para tal fin; dotación de materiales, insumo y medicamentos propios para la actividad</v>
          </cell>
          <cell r="F1893" t="str">
            <v>X</v>
          </cell>
          <cell r="G1893" t="e">
            <v>#N/A</v>
          </cell>
        </row>
        <row r="1894">
          <cell r="B1894">
            <v>866103</v>
          </cell>
          <cell r="C1894" t="str">
            <v>INJERTO DE PIEL PARCIAL EN AREA GENERAL DEL VEINTE 20% AL 29% DE SUPERFICIE CORPORAL TOTAL</v>
          </cell>
          <cell r="D1894" t="str">
            <v>Honorarios de profesional especialista; apoyo anestesico (cuando se requiere); salas dotadas para tal fin; dotación de materiales, insumo y medicamentos propios para la actividad</v>
          </cell>
          <cell r="F1894" t="str">
            <v>X</v>
          </cell>
          <cell r="G1894" t="e">
            <v>#N/A</v>
          </cell>
        </row>
        <row r="1895">
          <cell r="B1895">
            <v>866104</v>
          </cell>
          <cell r="C1895" t="str">
            <v>INJERTO DE PIEL PARCIAL EN AREA GENERAL MAYOR DEL TREINTA 30% DE SUPERFICIE CORPORAL TOTAL</v>
          </cell>
          <cell r="D1895" t="str">
            <v>Honorarios de profesional especialista; apoyo anestesico (cuando se requiere); salas dotadas para tal fin; dotación de materiales, insumo y medicamentos propios para la actividad</v>
          </cell>
          <cell r="F1895" t="str">
            <v>X</v>
          </cell>
          <cell r="G1895" t="e">
            <v>#N/A</v>
          </cell>
        </row>
        <row r="1896">
          <cell r="B1896">
            <v>866201</v>
          </cell>
          <cell r="C1896" t="str">
            <v>INJERTO DE PIEL TOTAL EN AREA GENERAL MENOR DEL DIEZ 10% DE SUPERFICIE CORPORAL TOTAL</v>
          </cell>
          <cell r="D1896" t="str">
            <v>Honorarios de profesional especialista; apoyo anestesico (cuando se requiere); salas dotadas para tal fin; dotación de materiales, insumo y medicamentos propios para la actividad</v>
          </cell>
          <cell r="F1896" t="str">
            <v>X</v>
          </cell>
          <cell r="G1896" t="e">
            <v>#N/A</v>
          </cell>
        </row>
        <row r="1897">
          <cell r="B1897">
            <v>866202</v>
          </cell>
          <cell r="C1897" t="str">
            <v>INJERTO DE PIEL TOTAL EN AREA GENERAL DEL DIEZ 10% AL 19% DE SUPERFICIE CORPORAL TOTAL</v>
          </cell>
          <cell r="D1897" t="str">
            <v>Honorarios de profesional especialista; apoyo anestesico (cuando se requiere); salas dotadas para tal fin; dotación de materiales, insumo y medicamentos propios para la actividad</v>
          </cell>
          <cell r="F1897" t="str">
            <v>X</v>
          </cell>
          <cell r="G1897" t="e">
            <v>#N/A</v>
          </cell>
        </row>
        <row r="1898">
          <cell r="B1898">
            <v>866203</v>
          </cell>
          <cell r="C1898" t="str">
            <v>INJERTO DE PIEL TOTAL EN AREA GENERAL DEL 20% AL 29% DE SUPERFICIE CORPORAL TOTAL</v>
          </cell>
          <cell r="D1898" t="str">
            <v>Honorarios de profesional especialista; apoyo anestesico (cuando se requiere); salas dotadas para tal fin; dotación de materiales, insumo y medicamentos propios para la actividad</v>
          </cell>
          <cell r="F1898" t="str">
            <v>X</v>
          </cell>
          <cell r="G1898" t="e">
            <v>#N/A</v>
          </cell>
        </row>
        <row r="1899">
          <cell r="B1899">
            <v>866204</v>
          </cell>
          <cell r="C1899" t="str">
            <v>INJERTO DE PIEL TOTAL EN AREA GENERAL DEL 30% O MAS DE SUPERFICIE CORPORAL TOTAL</v>
          </cell>
          <cell r="D1899" t="str">
            <v>Honorarios de profesional especialista; apoyo anestesico (cuando se requiere); salas dotadas para tal fin; dotación de materiales, insumo y medicamentos propios para la actividad</v>
          </cell>
          <cell r="F1899" t="str">
            <v>X</v>
          </cell>
          <cell r="G1899" t="e">
            <v>#N/A</v>
          </cell>
        </row>
        <row r="1900">
          <cell r="B1900">
            <v>866401</v>
          </cell>
          <cell r="C1900" t="str">
            <v>INJERTO DE CUERO CABELLUDO (ALOPECIA SECUELA POST-TRAUMA)</v>
          </cell>
          <cell r="D1900" t="str">
            <v>Honorarios de profesional especialista; apoyo anestesico (cuando se requiere); salas dotadas para tal fin; dotación de materiales, insumo y medicamentos propios para la actividad</v>
          </cell>
          <cell r="F1900" t="str">
            <v>X</v>
          </cell>
          <cell r="G1900" t="e">
            <v>#N/A</v>
          </cell>
        </row>
        <row r="1901">
          <cell r="B1901">
            <v>867001</v>
          </cell>
          <cell r="C1901" t="str">
            <v>COLGAJO LOCAL SIMPLE DE PIEL HASTA DE DOS CENTIMETROS CUADRADOS</v>
          </cell>
          <cell r="D1901" t="str">
            <v>Honorarios de profesional especialista; apoyo anestesico (cuando se requiere); salas dotadas para tal fin; dotación de materiales, insumo y medicamentos propios para la actividad</v>
          </cell>
          <cell r="E1901" t="str">
            <v>X</v>
          </cell>
          <cell r="G1901">
            <v>4678000</v>
          </cell>
        </row>
        <row r="1902">
          <cell r="B1902">
            <v>867002</v>
          </cell>
          <cell r="C1902" t="str">
            <v>COLGAJO LOCAL SIMPLE DE PIEL ENTRE DOS A CINCO CENTIMETROS CUADRADOS</v>
          </cell>
          <cell r="D1902" t="str">
            <v>Honorarios de profesional especialista; apoyo anestesico (cuando se requiere); salas dotadas para tal fin; dotación de materiales, insumo y medicamentos propios para la actividad</v>
          </cell>
          <cell r="E1902" t="str">
            <v>X</v>
          </cell>
          <cell r="G1902">
            <v>4678000</v>
          </cell>
        </row>
        <row r="1903">
          <cell r="B1903">
            <v>867003</v>
          </cell>
          <cell r="C1903" t="str">
            <v>COLGAJO LOCAL SIMPLE DE PIEL DE CINCO A DIEZ CENTIMETROS CUADRADOS</v>
          </cell>
          <cell r="D1903" t="str">
            <v>Honorarios de profesional especialista; apoyo anestesico (cuando se requiere); salas dotadas para tal fin; dotación de materiales, insumo y medicamentos propios para la actividad</v>
          </cell>
          <cell r="F1903" t="str">
            <v>X</v>
          </cell>
          <cell r="G1903" t="e">
            <v>#N/A</v>
          </cell>
        </row>
        <row r="1904">
          <cell r="B1904">
            <v>867004</v>
          </cell>
          <cell r="C1904" t="str">
            <v>COLGAJO LOCAL SIMPLE DE PIEL DE MAS DE DIEZ CENTIMETROS CUADRADOS</v>
          </cell>
          <cell r="D1904" t="str">
            <v>Honorarios de profesional especialista; apoyo anestesico (cuando se requiere); salas dotadas para tal fin; dotación de materiales, insumo y medicamentos propios para la actividad</v>
          </cell>
          <cell r="F1904" t="str">
            <v>X</v>
          </cell>
          <cell r="G1904" t="e">
            <v>#N/A</v>
          </cell>
        </row>
        <row r="1905">
          <cell r="B1905">
            <v>867101</v>
          </cell>
          <cell r="C1905" t="str">
            <v>COLGAJO UNICO DE CUERO CABELLUDO</v>
          </cell>
          <cell r="D1905" t="str">
            <v>Honorarios de profesional especialista; apoyo anestesico (cuando se requiere); salas dotadas para tal fin; dotación de materiales, insumo y medicamentos propios para la actividad</v>
          </cell>
          <cell r="F1905" t="str">
            <v>X</v>
          </cell>
          <cell r="G1905" t="e">
            <v>#N/A</v>
          </cell>
        </row>
        <row r="1906">
          <cell r="B1906">
            <v>867102</v>
          </cell>
          <cell r="C1906" t="str">
            <v>COLGAJO MULTIPLE DE CUERO CABELLUDO</v>
          </cell>
          <cell r="D1906" t="str">
            <v>Honorarios de profesional especialista; apoyo anestesico (cuando se requiere); salas dotadas para tal fin; dotación de materiales, insumo y medicamentos propios para la actividad</v>
          </cell>
          <cell r="F1906" t="str">
            <v>X</v>
          </cell>
          <cell r="G1906" t="e">
            <v>#N/A</v>
          </cell>
        </row>
        <row r="1907">
          <cell r="B1907">
            <v>867103</v>
          </cell>
          <cell r="C1907" t="str">
            <v>COLGAJO CUTANEO A DISTANCIA, EN VARIOS TIEMPOS</v>
          </cell>
          <cell r="D1907" t="str">
            <v>Honorarios de profesional especialista; apoyo anestesico (cuando se requiere); salas dotadas para tal fin; dotación de materiales, insumo y medicamentos propios para la actividad</v>
          </cell>
          <cell r="F1907" t="str">
            <v>X</v>
          </cell>
          <cell r="G1907" t="e">
            <v>#N/A</v>
          </cell>
        </row>
        <row r="1908">
          <cell r="B1908">
            <v>867104</v>
          </cell>
          <cell r="C1908" t="str">
            <v>COLGAJO COMPUESTO A DISTANCIA, EN VARIOS TIEMPOS</v>
          </cell>
          <cell r="D1908" t="str">
            <v>Honorarios de profesional especialista; apoyo anestesico (cuando se requiere); salas dotadas para tal fin; dotación de materiales, insumo y medicamentos propios para la actividad</v>
          </cell>
          <cell r="F1908" t="str">
            <v>X</v>
          </cell>
          <cell r="G1908" t="e">
            <v>#N/A</v>
          </cell>
        </row>
        <row r="1909">
          <cell r="B1909">
            <v>867105</v>
          </cell>
          <cell r="C1909" t="str">
            <v>COLGAJO LIBRE CUTANEO CON TECNICA MICROVASCULAR</v>
          </cell>
          <cell r="D1909" t="str">
            <v>Honorarios de profesional especialista; apoyo anestesico (cuando se requiere); salas dotadas para tal fin; dotación de materiales, insumo y medicamentos propios para la actividad</v>
          </cell>
          <cell r="F1909" t="str">
            <v>X</v>
          </cell>
          <cell r="G1909" t="e">
            <v>#N/A</v>
          </cell>
        </row>
        <row r="1910">
          <cell r="B1910">
            <v>867108</v>
          </cell>
          <cell r="C1910" t="str">
            <v>COLGAJO COMPUESTO CON TECNICA MICROVASCULAR (EN PROPELA)</v>
          </cell>
          <cell r="D1910" t="str">
            <v>Honorarios de profesional especialista; apoyo anestesico (cuando se requiere); salas dotadas para tal fin; dotación de materiales, insumo y medicamentos propios para la actividad</v>
          </cell>
          <cell r="F1910" t="str">
            <v>X</v>
          </cell>
          <cell r="G1910" t="e">
            <v>#N/A</v>
          </cell>
        </row>
        <row r="1911">
          <cell r="B1911">
            <v>867201</v>
          </cell>
          <cell r="C1911" t="str">
            <v>COLGAJO LOCAL DE PIEL COMPUESTO DE VECINDAD HASTA DE DOS CENTIMETROS CUADRADOS</v>
          </cell>
          <cell r="D1911" t="str">
            <v>Honorarios de profesional especialista; apoyo anestesico (cuando se requiere); salas dotadas para tal fin; dotación de materiales, insumo y medicamentos propios para la actividad</v>
          </cell>
          <cell r="E1911" t="str">
            <v>X</v>
          </cell>
          <cell r="G1911">
            <v>4074000</v>
          </cell>
        </row>
        <row r="1912">
          <cell r="B1912">
            <v>867202</v>
          </cell>
          <cell r="C1912" t="str">
            <v>COLGAJO LOCAL DE PIEL COMPUESTO DE VECINDAD ENTRE DOS A CINCO CENTIMETROS CUADRADOS</v>
          </cell>
          <cell r="D1912" t="str">
            <v>Honorarios de profesional especialista; apoyo anestesico (cuando se requiere); salas dotadas para tal fin; dotación de materiales, insumo y medicamentos propios para la actividad</v>
          </cell>
          <cell r="E1912" t="str">
            <v>X</v>
          </cell>
          <cell r="G1912">
            <v>4074000</v>
          </cell>
        </row>
        <row r="1913">
          <cell r="B1913">
            <v>867203</v>
          </cell>
          <cell r="C1913" t="str">
            <v>COLGAJO LOCAL DE PIEL COMPUESTO DE VECINDAD ENTRE CINCO A DIEZ CENTIMETROS CUADRADOS</v>
          </cell>
          <cell r="D1913" t="str">
            <v>Honorarios de profesional especialista; apoyo anestesico (cuando se requiere); salas dotadas para tal fin; dotación de materiales, insumo y medicamentos propios para la actividad</v>
          </cell>
          <cell r="F1913" t="str">
            <v>X</v>
          </cell>
          <cell r="G1913" t="e">
            <v>#N/A</v>
          </cell>
        </row>
        <row r="1914">
          <cell r="B1914">
            <v>868602</v>
          </cell>
          <cell r="C1914" t="str">
            <v>REPOSICION UNA DE POLIETILENO</v>
          </cell>
          <cell r="D1914" t="str">
            <v>Honorarios de profesional especialista; apoyo anestesico (cuando se requiere); salas dotadas para tal fin; dotación de materiales, insumo y medicamentos propios para la actividad</v>
          </cell>
          <cell r="E1914" t="str">
            <v>X</v>
          </cell>
          <cell r="G1914">
            <v>554100</v>
          </cell>
        </row>
        <row r="1915">
          <cell r="B1915">
            <v>868603</v>
          </cell>
          <cell r="C1915" t="str">
            <v>RECONSTRUCCION DEL LECHO UNGUEAL CON INJERTO DE MATRIZ UNGUEAL</v>
          </cell>
          <cell r="D1915" t="str">
            <v>Honorarios de profesional especialista; apoyo anestesico (cuando se requiere); salas dotadas para tal fin; dotación de materiales, insumo y medicamentos propios para la actividad</v>
          </cell>
          <cell r="E1915" t="str">
            <v>X</v>
          </cell>
          <cell r="G1915">
            <v>4678000</v>
          </cell>
        </row>
        <row r="1916">
          <cell r="B1916">
            <v>868604</v>
          </cell>
          <cell r="C1916" t="str">
            <v>RECONSTRUCCION DE MATRIZ UNGUEAL CON INJERTO COMPUESTO</v>
          </cell>
          <cell r="D1916" t="str">
            <v>Honorarios de profesional especialista; apoyo anestesico (cuando se requiere); salas dotadas para tal fin; dotación de materiales, insumo y medicamentos propios para la actividad</v>
          </cell>
          <cell r="E1916" t="str">
            <v>X</v>
          </cell>
          <cell r="G1916">
            <v>4678000</v>
          </cell>
        </row>
        <row r="1917">
          <cell r="B1917">
            <v>911102</v>
          </cell>
          <cell r="C1917" t="str">
            <v>PROCESAMIENTO DE LA UNIDAD DE CONCENTRADO DE PLAQUETAS ESTANDAR</v>
          </cell>
          <cell r="D1917" t="str">
            <v>Honorarios de profesional especialista; apoyo anestesico (cuando se requiere); salas dotadas para tal fin; dotación de materiales, insumo y medicamentos propios para la actividad</v>
          </cell>
          <cell r="F1917" t="str">
            <v>X</v>
          </cell>
          <cell r="G1917" t="e">
            <v>#N/A</v>
          </cell>
        </row>
        <row r="1918">
          <cell r="B1918">
            <v>911103</v>
          </cell>
          <cell r="C1918" t="str">
            <v>PROCESAMIENTO DE LA UNIDAD DE CONCENTRADO DE PLAQUETAS LEUCORREDUCIDAS</v>
          </cell>
          <cell r="D1918" t="str">
            <v>Honorarios de profesional especialista; apoyo anestesico (cuando se requiere); salas dotadas para tal fin; dotación de materiales, insumo y medicamentos propios para la actividad</v>
          </cell>
          <cell r="F1918" t="str">
            <v>X</v>
          </cell>
          <cell r="G1918" t="e">
            <v>#N/A</v>
          </cell>
        </row>
        <row r="1919">
          <cell r="B1919">
            <v>911105</v>
          </cell>
          <cell r="C1919" t="str">
            <v>PROCESAMIENTO DE LA UNIDAD DE CRIOPRECIPITADO</v>
          </cell>
          <cell r="D1919" t="str">
            <v>Honorarios de profesional especialista; apoyo anestesico (cuando se requiere); salas dotadas para tal fin; dotación de materiales, insumo y medicamentos propios para la actividad</v>
          </cell>
          <cell r="F1919" t="str">
            <v>X</v>
          </cell>
          <cell r="G1919" t="e">
            <v>#N/A</v>
          </cell>
        </row>
        <row r="1920">
          <cell r="B1920">
            <v>911106</v>
          </cell>
          <cell r="C1920" t="str">
            <v>PROCESAMIENTO DE LA UNIDAD DE GLOBULOS ROJOS ESTANDAR</v>
          </cell>
          <cell r="D1920" t="str">
            <v>Honorarios de profesional especialista; apoyo anestesico (cuando se requiere); salas dotadas para tal fin; dotación de materiales, insumo y medicamentos propios para la actividad</v>
          </cell>
          <cell r="F1920" t="str">
            <v>X</v>
          </cell>
          <cell r="G1920" t="e">
            <v>#N/A</v>
          </cell>
        </row>
        <row r="1921">
          <cell r="B1921">
            <v>911107</v>
          </cell>
          <cell r="C1921" t="str">
            <v>PROCESAMIENTO DE LA UNIDAD DE CONCENTRADO DE GLOBULOS ROJOS LEUCORREDUCIDOS</v>
          </cell>
          <cell r="D1921" t="str">
            <v>Honorarios de profesional especialista; apoyo anestesico (cuando se requiere); salas dotadas para tal fin; dotación de materiales, insumo y medicamentos propios para la actividad</v>
          </cell>
          <cell r="F1921" t="str">
            <v>X</v>
          </cell>
          <cell r="G1921" t="e">
            <v>#N/A</v>
          </cell>
        </row>
        <row r="1922">
          <cell r="B1922">
            <v>911110</v>
          </cell>
          <cell r="C1922" t="str">
            <v>PROCESAMIENTO DE LA UNIDAD DE GLOBULOS ROJOS O ERITROCITOS LAVADOS</v>
          </cell>
          <cell r="D1922" t="str">
            <v>Honorarios de profesional especialista; apoyo anestesico (cuando se requiere); salas dotadas para tal fin; dotación de materiales, insumo y medicamentos propios para la actividad</v>
          </cell>
          <cell r="F1922" t="str">
            <v>X</v>
          </cell>
          <cell r="G1922" t="e">
            <v>#N/A</v>
          </cell>
        </row>
        <row r="1923">
          <cell r="B1923">
            <v>911111</v>
          </cell>
          <cell r="C1923" t="str">
            <v>PROCESAMIENTO DE LA UNIDAD DE PLASMA FRESCO CONGELADO</v>
          </cell>
          <cell r="D1923" t="str">
            <v>Honorarios de profesional especialista; apoyo anestesico (cuando se requiere); salas dotadas para tal fin; dotación de materiales, insumo y medicamentos propios para la actividad</v>
          </cell>
          <cell r="F1923" t="str">
            <v>X</v>
          </cell>
          <cell r="G1923" t="e">
            <v>#N/A</v>
          </cell>
        </row>
        <row r="1924">
          <cell r="B1924">
            <v>911118</v>
          </cell>
          <cell r="C1924" t="str">
            <v>PROCESAMIENTO DE HEMOCOMPONENTE ALICUOTA PEDIATRICA</v>
          </cell>
          <cell r="D1924" t="str">
            <v>Honorarios de profesional especialista; apoyo anestesico (cuando se requiere); salas dotadas para tal fin; dotación de materiales, insumo y medicamentos propios para la actividad</v>
          </cell>
          <cell r="F1924" t="str">
            <v>X</v>
          </cell>
          <cell r="G1924" t="e">
            <v>#N/A</v>
          </cell>
        </row>
        <row r="1925">
          <cell r="B1925">
            <v>911201</v>
          </cell>
          <cell r="C1925" t="str">
            <v>PROCESAMIENTO DE LA UNIDAD DE PLAQUETAS POR AFERESIS</v>
          </cell>
          <cell r="D1925" t="str">
            <v>Honorarios de profesional especialista; apoyo anestesico (cuando se requiere); salas dotadas para tal fin; dotación de materiales, insumo y medicamentos propios para la actividad</v>
          </cell>
          <cell r="F1925" t="str">
            <v>X</v>
          </cell>
          <cell r="G1925" t="e">
            <v>#N/A</v>
          </cell>
        </row>
        <row r="1926">
          <cell r="B1926">
            <v>930101</v>
          </cell>
          <cell r="C1926" t="str">
            <v>EVALUACION DE INTEGRACION SENSORIAL</v>
          </cell>
          <cell r="D1926" t="str">
            <v>Honorarios de profesional especialista; apoyo anestesico (cuando se requiere); salas dotadas para tal fin; dotación de materiales, insumo y medicamentos propios para la actividad</v>
          </cell>
          <cell r="F1926" t="str">
            <v>X</v>
          </cell>
          <cell r="G1926" t="e">
            <v>#N/A</v>
          </cell>
        </row>
        <row r="1927">
          <cell r="B1927">
            <v>930401</v>
          </cell>
          <cell r="C1927" t="str">
            <v>EVALUACION DE LA FUNCION OSTEOMUSCULAR</v>
          </cell>
          <cell r="D1927" t="str">
            <v>Honorarios de profesional especialista; apoyo anestesico (cuando se requiere); salas dotadas para tal fin; dotación de materiales, insumo y medicamentos propios para la actividad</v>
          </cell>
          <cell r="F1927" t="str">
            <v>X</v>
          </cell>
          <cell r="G1927" t="e">
            <v>#N/A</v>
          </cell>
        </row>
        <row r="1928">
          <cell r="B1928">
            <v>930403</v>
          </cell>
          <cell r="C1928" t="str">
            <v>ESTUDIO COMPUTARIZADO DE LA MARCHA</v>
          </cell>
          <cell r="D1928" t="str">
            <v>Honorarios de profesional especialista; apoyo anestesico (cuando se requiere); salas dotadas para tal fin; dotación de materiales, insumo y medicamentos propios para la actividad</v>
          </cell>
          <cell r="F1928" t="str">
            <v>X</v>
          </cell>
          <cell r="G1928" t="e">
            <v>#N/A</v>
          </cell>
        </row>
        <row r="1929">
          <cell r="B1929">
            <v>931101</v>
          </cell>
          <cell r="C1929" t="str">
            <v>MODALIDADES CINETICAS DE TERAPIA</v>
          </cell>
          <cell r="D1929" t="str">
            <v>Honorarios de profesional especialista; apoyo anestesico (cuando se requiere); salas dotadas para tal fin; dotación de materiales, insumo y medicamentos propios para la actividad</v>
          </cell>
          <cell r="F1929" t="str">
            <v>X</v>
          </cell>
          <cell r="G1929" t="e">
            <v>#N/A</v>
          </cell>
        </row>
        <row r="1930">
          <cell r="B1930">
            <v>935301</v>
          </cell>
          <cell r="C1930" t="str">
            <v>APLICACION O CAMBIO DE YESO PARA INMOVILIZACION EN MIEMBRO SUPERIOR (EXCEPTO MANO)</v>
          </cell>
          <cell r="D1930" t="str">
            <v>Honorarios de profesional especialista; apoyo anestesico (cuando se requiere); salas dotadas para tal fin; dotación de materiales, insumo y medicamentos propios para la actividad</v>
          </cell>
          <cell r="E1930" t="str">
            <v>X</v>
          </cell>
          <cell r="G1930">
            <v>347000</v>
          </cell>
        </row>
        <row r="1931">
          <cell r="B1931">
            <v>935302</v>
          </cell>
          <cell r="C1931" t="str">
            <v>APLICACION O CAMBIO DE YESO PARA INMOVILIZACION EN MANO</v>
          </cell>
          <cell r="D1931" t="str">
            <v>Honorarios de profesional especialista; apoyo anestesico (cuando se requiere); salas dotadas para tal fin; dotación de materiales, insumo y medicamentos propios para la actividad</v>
          </cell>
          <cell r="E1931" t="str">
            <v>X</v>
          </cell>
          <cell r="G1931">
            <v>347000</v>
          </cell>
        </row>
        <row r="1932">
          <cell r="B1932">
            <v>935303</v>
          </cell>
          <cell r="C1932" t="str">
            <v>APLICACION O CAMBIO DE YESO O ARNES TORACOLUMBOSACRO</v>
          </cell>
          <cell r="D1932" t="str">
            <v>Honorarios de profesional especialista; apoyo anestesico (cuando se requiere); salas dotadas para tal fin; dotación de materiales, insumo y medicamentos propios para la actividad</v>
          </cell>
          <cell r="E1932" t="str">
            <v>X</v>
          </cell>
          <cell r="G1932">
            <v>347000</v>
          </cell>
        </row>
        <row r="1933">
          <cell r="B1933">
            <v>935304</v>
          </cell>
          <cell r="C1933" t="str">
            <v>APLICACION O CAMBIO DE YESO PARA INMOVILIZACION EN MIEMBRO INFERIOR (MUSLO, PIERNA O TOBILLO)</v>
          </cell>
          <cell r="D1933" t="str">
            <v>Honorarios de profesional especialista; apoyo anestesico (cuando se requiere); salas dotadas para tal fin; dotación de materiales, insumo y medicamentos propios para la actividad</v>
          </cell>
          <cell r="E1933" t="str">
            <v>X</v>
          </cell>
          <cell r="G1933">
            <v>347000</v>
          </cell>
        </row>
        <row r="1934">
          <cell r="B1934">
            <v>935305</v>
          </cell>
          <cell r="C1934" t="str">
            <v>APLICACION O CAMBIO DE YESO EN PIE</v>
          </cell>
          <cell r="D1934" t="str">
            <v>Honorarios de profesional especialista; apoyo anestesico (cuando se requiere); salas dotadas para tal fin; dotación de materiales, insumo y medicamentos propios para la actividad</v>
          </cell>
          <cell r="E1934" t="str">
            <v>X</v>
          </cell>
          <cell r="G1934">
            <v>347000</v>
          </cell>
        </row>
        <row r="1935">
          <cell r="B1935">
            <v>992990</v>
          </cell>
          <cell r="C1935" t="str">
            <v>INYECCION O INFUSION DE OTRA SUSTANCIA TERAPEUTICA O PROFILACTICA</v>
          </cell>
          <cell r="D1935" t="str">
            <v>Honorarios de profesional especialista; apoyo anestesico (cuando se requiere); salas dotadas para tal fin; dotación de materiales, insumo y medicamentos propios para la actividad</v>
          </cell>
          <cell r="E1935" t="str">
            <v>X</v>
          </cell>
          <cell r="G1935">
            <v>1181400</v>
          </cell>
        </row>
        <row r="1936">
          <cell r="B1936" t="str">
            <v>998702</v>
          </cell>
          <cell r="C1936" t="str">
            <v>SOPORTE DE SEDACION PARA CONSULTA O APOYO DIAGNOSTICO</v>
          </cell>
          <cell r="D1936" t="str">
            <v>Honorarios de profesional especialista; apoyo anestesico (cuando se requiere); salas dotadas para tal fin; dotación de materiales, insumo y medicamentos propios para la actividad</v>
          </cell>
          <cell r="F1936" t="str">
            <v>X</v>
          </cell>
          <cell r="G1936" t="e">
            <v>#N/A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Hoja1"/>
    </sheetNames>
    <sheetDataSet>
      <sheetData sheetId="0">
        <row r="3">
          <cell r="B3" t="str">
            <v>CODIGO CUPS</v>
          </cell>
          <cell r="C3" t="str">
            <v>DESCRIPCION</v>
          </cell>
          <cell r="D3" t="str">
            <v>INCLUYE</v>
          </cell>
          <cell r="E3" t="str">
            <v xml:space="preserve">OFERTA </v>
          </cell>
          <cell r="F3"/>
          <cell r="G3" t="str">
            <v>VALOR A OFERTAR INCLUIDO IVA</v>
          </cell>
        </row>
        <row r="4">
          <cell r="B4"/>
          <cell r="C4"/>
          <cell r="D4"/>
          <cell r="E4" t="str">
            <v>SI</v>
          </cell>
          <cell r="F4" t="str">
            <v>NO</v>
          </cell>
          <cell r="G4"/>
        </row>
        <row r="5">
          <cell r="B5">
            <v>760101</v>
          </cell>
          <cell r="C5" t="str">
            <v>SECUESTRECTOMIA INTRAORAL CON FIJACION INTERNA</v>
          </cell>
          <cell r="D5" t="str">
            <v>Honorarios de profesional especialista; apoyo anestesico (cuando se requiere); salas dotadas para tal fin; dotación de materiales, insumo y medicamentos propios para la actividad</v>
          </cell>
          <cell r="E5" t="str">
            <v>x</v>
          </cell>
          <cell r="F5"/>
          <cell r="G5">
            <v>1984600</v>
          </cell>
        </row>
        <row r="6">
          <cell r="B6">
            <v>760102</v>
          </cell>
          <cell r="C6" t="str">
            <v>SECUESTRECTOMIA EXTRAORAL CON FIJACION INTERNA</v>
          </cell>
          <cell r="D6" t="str">
            <v>Honorarios de profesional especialista; apoyo anestesico (cuando se requiere); salas dotadas para tal fin; dotación de materiales, insumo y medicamentos propios para la actividad</v>
          </cell>
          <cell r="E6" t="str">
            <v>x</v>
          </cell>
          <cell r="F6"/>
          <cell r="G6">
            <v>1984600</v>
          </cell>
        </row>
        <row r="7">
          <cell r="B7">
            <v>760103</v>
          </cell>
          <cell r="C7" t="str">
            <v>SECUESTRECTOMIA INTRAORAL O EXTRAORAL</v>
          </cell>
          <cell r="D7" t="str">
            <v>Honorarios de profesional especialista; apoyo anestesico (cuando se requiere); salas dotadas para tal fin; dotación de materiales, insumo y medicamentos propios para la actividad</v>
          </cell>
          <cell r="E7" t="str">
            <v>x</v>
          </cell>
          <cell r="F7"/>
          <cell r="G7">
            <v>1984600</v>
          </cell>
        </row>
        <row r="8">
          <cell r="B8">
            <v>760901</v>
          </cell>
          <cell r="C8" t="str">
            <v>OSTEOTOMIA MAXILAR PARA EXTRACCION DE CUERPO EXTRANO</v>
          </cell>
          <cell r="D8" t="str">
            <v>Honorarios de profesional especialista; apoyo anestesico (cuando se requiere); salas dotadas para tal fin; dotación de materiales, insumo y medicamentos propios para la actividad</v>
          </cell>
          <cell r="E8" t="str">
            <v>x</v>
          </cell>
          <cell r="F8"/>
          <cell r="G8">
            <v>2181400</v>
          </cell>
        </row>
        <row r="9">
          <cell r="B9">
            <v>760902</v>
          </cell>
          <cell r="C9" t="str">
            <v>DECORTICACION O CURETAJEOSEO EN HUESO FACIAL</v>
          </cell>
          <cell r="D9" t="str">
            <v>Honorarios de profesional especialista; apoyo anestesico (cuando se requiere); salas dotadas para tal fin; dotación de materiales, insumo y medicamentos propios para la actividad</v>
          </cell>
          <cell r="E9" t="str">
            <v>x</v>
          </cell>
          <cell r="F9"/>
          <cell r="G9">
            <v>2181400</v>
          </cell>
        </row>
        <row r="10">
          <cell r="B10">
            <v>761101</v>
          </cell>
          <cell r="C10" t="str">
            <v>BIOPSIA DE HUESOS MAXILARES</v>
          </cell>
          <cell r="D10" t="str">
            <v>Honorarios de profesional especialista; apoyo anestesico (cuando se requiere); salas dotadas para tal fin; dotación de materiales, insumo y medicamentos propios para la actividad</v>
          </cell>
          <cell r="E10" t="str">
            <v>x</v>
          </cell>
          <cell r="F10"/>
          <cell r="G10">
            <v>880800</v>
          </cell>
        </row>
        <row r="11">
          <cell r="B11">
            <v>761102</v>
          </cell>
          <cell r="C11" t="str">
            <v>BIOPSIA DE PALADAROSEO</v>
          </cell>
          <cell r="D11" t="str">
            <v>Honorarios de profesional especialista; apoyo anestesico (cuando se requiere); salas dotadas para tal fin; dotación de materiales, insumo y medicamentos propios para la actividad</v>
          </cell>
          <cell r="E11" t="str">
            <v>x</v>
          </cell>
          <cell r="F11"/>
          <cell r="G11">
            <v>204902</v>
          </cell>
        </row>
        <row r="12">
          <cell r="B12">
            <v>761201</v>
          </cell>
          <cell r="C12" t="str">
            <v>ARTROCENTESIS DIAGNOSTICA DE ARTICULACION TEMPOROMANDIBULAR</v>
          </cell>
          <cell r="D12" t="str">
            <v>Honorarios de profesional especialista; apoyo anestesico (cuando se requiere); salas dotadas para tal fin; dotación de materiales, insumo y medicamentos propios para la actividad</v>
          </cell>
          <cell r="E12" t="str">
            <v>x</v>
          </cell>
          <cell r="F12"/>
          <cell r="G12">
            <v>1984600</v>
          </cell>
        </row>
        <row r="13">
          <cell r="B13">
            <v>761301</v>
          </cell>
          <cell r="C13" t="str">
            <v>ARTROSCOPIA DIAGNOSTICA DE ARTICULACION TEMPOROMANDIBULAR</v>
          </cell>
          <cell r="D13" t="str">
            <v>Honorarios de profesional especialista; apoyo anestesico (cuando se requiere); salas dotadas para tal fin; dotación de materiales, insumo y medicamentos propios para la actividad</v>
          </cell>
          <cell r="E13" t="str">
            <v>x</v>
          </cell>
          <cell r="F13"/>
          <cell r="G13">
            <v>1536400</v>
          </cell>
        </row>
        <row r="14">
          <cell r="B14">
            <v>761302</v>
          </cell>
          <cell r="C14" t="str">
            <v>ARTROSCOPIA DIAGNOSTICA FACIAL</v>
          </cell>
          <cell r="D14" t="str">
            <v>Honorarios de profesional especialista; apoyo anestesico (cuando se requiere); salas dotadas para tal fin; dotación de materiales, insumo y medicamentos propios para la actividad</v>
          </cell>
          <cell r="E14" t="str">
            <v>x</v>
          </cell>
          <cell r="F14"/>
          <cell r="G14">
            <v>254775</v>
          </cell>
        </row>
        <row r="15">
          <cell r="B15">
            <v>762101</v>
          </cell>
          <cell r="C15" t="str">
            <v>ENUCLEACION, RESECCION Y CURETAJE DE LESIONES BENIGNAS EN MAXILAR SUPERIOR O INFERIOR, DE MENOS DE TRES CMS, VIA TRANSMUCOSA</v>
          </cell>
          <cell r="D15" t="str">
            <v>Honorarios de profesional especialista; apoyo anestesico (cuando se requiere); salas dotadas para tal fin; dotación de materiales, insumo y medicamentos propios para la actividad</v>
          </cell>
          <cell r="E15" t="str">
            <v>x</v>
          </cell>
          <cell r="F15"/>
          <cell r="G15">
            <v>2181400</v>
          </cell>
        </row>
        <row r="16">
          <cell r="B16">
            <v>762102</v>
          </cell>
          <cell r="C16" t="str">
            <v>ENUCLEACION, RESECCION Y CURETAJE DE LESIONES BENIGNAS EN MAXILAR SUPERIOR O INFERIOR, DE MENOS DE TRES CMS, VIA TRANSCUTANEA</v>
          </cell>
          <cell r="D16" t="str">
            <v>Honorarios de profesional especialista; apoyo anestesico (cuando se requiere); salas dotadas para tal fin; dotación de materiales, insumo y medicamentos propios para la actividad</v>
          </cell>
          <cell r="E16" t="str">
            <v>x</v>
          </cell>
          <cell r="F16"/>
          <cell r="G16">
            <v>2181400</v>
          </cell>
        </row>
        <row r="17">
          <cell r="B17">
            <v>762103</v>
          </cell>
          <cell r="C17" t="str">
            <v>ENUCLEACION, RESECCION Y CURETAJE DE LESIONES BENIGNAS EN MAXILAR SUPERIOR O INFERIOR, DE MAS DE TRES CMS, VIA TRANSMUCOSA</v>
          </cell>
          <cell r="D17" t="str">
            <v>Honorarios de profesional especialista; apoyo anestesico (cuando se requiere); salas dotadas para tal fin; dotación de materiales, insumo y medicamentos propios para la actividad</v>
          </cell>
          <cell r="E17" t="str">
            <v>x</v>
          </cell>
          <cell r="F17"/>
          <cell r="G17">
            <v>2181400</v>
          </cell>
        </row>
        <row r="18">
          <cell r="B18">
            <v>762104</v>
          </cell>
          <cell r="C18" t="str">
            <v>ENUCLEACION, RESECCION Y CURETAJE DE LESIONES BENIGNAS EN MAXILAR SUPERIOR O INFERIOR, DE MAS DE TRES CMS, VIA TRANSCUTANEA</v>
          </cell>
          <cell r="D18" t="str">
            <v>Honorarios de profesional especialista; apoyo anestesico (cuando se requiere); salas dotadas para tal fin; dotación de materiales, insumo y medicamentos propios para la actividad</v>
          </cell>
          <cell r="E18" t="str">
            <v>x</v>
          </cell>
          <cell r="F18"/>
          <cell r="G18">
            <v>2181400</v>
          </cell>
        </row>
        <row r="19">
          <cell r="B19">
            <v>762105</v>
          </cell>
          <cell r="C19" t="str">
            <v>ELIMINACION DE EXOSTOSIS O TUBEROSIDADES FIBROSAS EN MAXILAR SUPERIOR O INFERIOR</v>
          </cell>
          <cell r="D19" t="str">
            <v>Honorarios de profesional especialista; apoyo anestesico (cuando se requiere); salas dotadas para tal fin; dotación de materiales, insumo y medicamentos propios para la actividad</v>
          </cell>
          <cell r="E19" t="str">
            <v>x</v>
          </cell>
          <cell r="F19"/>
          <cell r="G19">
            <v>492821</v>
          </cell>
        </row>
        <row r="20">
          <cell r="B20">
            <v>762201</v>
          </cell>
          <cell r="C20" t="str">
            <v>RESECCION DE TUMOR MALIGNO MAXILAR O MANDIBULAR</v>
          </cell>
          <cell r="D20" t="str">
            <v>Honorarios de profesional especialista; apoyo anestesico (cuando se requiere); salas dotadas para tal fin; dotación de materiales, insumo y medicamentos propios para la actividad</v>
          </cell>
          <cell r="E20" t="str">
            <v>x</v>
          </cell>
          <cell r="F20"/>
          <cell r="G20">
            <v>3569800</v>
          </cell>
        </row>
        <row r="21">
          <cell r="B21">
            <v>762202</v>
          </cell>
          <cell r="C21" t="str">
            <v>RESECCION RADICAL DE TUMOR MALIGNO MAXILAR O MANDIBULAR</v>
          </cell>
          <cell r="D21" t="str">
            <v>Honorarios de profesional especialista; apoyo anestesico (cuando se requiere); salas dotadas para tal fin; dotación de materiales, insumo y medicamentos propios para la actividad</v>
          </cell>
          <cell r="E21" t="str">
            <v>x</v>
          </cell>
          <cell r="F21"/>
          <cell r="G21">
            <v>3569800</v>
          </cell>
        </row>
        <row r="22">
          <cell r="B22">
            <v>762301</v>
          </cell>
          <cell r="C22" t="str">
            <v>ESCLEROSIS DE REBORDE DE MAXILAR SUPERIOR O INFERIOR</v>
          </cell>
          <cell r="D22" t="str">
            <v>Honorarios de profesional especialista; apoyo anestesico (cuando se requiere); salas dotadas para tal fin; dotación de materiales, insumo y medicamentos propios para la actividad</v>
          </cell>
          <cell r="E22" t="str">
            <v>x</v>
          </cell>
          <cell r="F22"/>
          <cell r="G22">
            <v>3569800</v>
          </cell>
        </row>
        <row r="23">
          <cell r="B23">
            <v>763101</v>
          </cell>
          <cell r="C23" t="str">
            <v>MANDIBULECTOMIA PARCIAL SIMPLE, MARGINAL</v>
          </cell>
          <cell r="D23" t="str">
            <v>Honorarios de profesional especialista; apoyo anestesico (cuando se requiere); salas dotadas para tal fin; dotación de materiales, insumo y medicamentos propios para la actividad</v>
          </cell>
          <cell r="E23" t="str">
            <v>x</v>
          </cell>
          <cell r="F23"/>
          <cell r="G23">
            <v>3569800</v>
          </cell>
        </row>
        <row r="24">
          <cell r="B24">
            <v>763102</v>
          </cell>
          <cell r="C24" t="str">
            <v>MANDIBULECTOMIA PARCIAL SIMPLE, SEGMENTARIA</v>
          </cell>
          <cell r="D24" t="str">
            <v>Honorarios de profesional especialista; apoyo anestesico (cuando se requiere); salas dotadas para tal fin; dotación de materiales, insumo y medicamentos propios para la actividad</v>
          </cell>
          <cell r="E24" t="str">
            <v>x</v>
          </cell>
          <cell r="F24"/>
          <cell r="G24">
            <v>3569800</v>
          </cell>
        </row>
        <row r="25">
          <cell r="B25">
            <v>763103</v>
          </cell>
          <cell r="C25" t="str">
            <v>HEMIMANDIBULECTOMIA SIN DESARTICULACION</v>
          </cell>
          <cell r="D25" t="str">
            <v>Honorarios de profesional especialista; apoyo anestesico (cuando se requiere); salas dotadas para tal fin; dotación de materiales, insumo y medicamentos propios para la actividad</v>
          </cell>
          <cell r="E25" t="str">
            <v>x</v>
          </cell>
          <cell r="F25"/>
          <cell r="G25">
            <v>3569800</v>
          </cell>
        </row>
        <row r="26">
          <cell r="B26">
            <v>763104</v>
          </cell>
          <cell r="C26" t="str">
            <v>HEMIMANDIBULECTOMIA CON DESARTICULACION</v>
          </cell>
          <cell r="D26" t="str">
            <v>Honorarios de profesional especialista; apoyo anestesico (cuando se requiere); salas dotadas para tal fin; dotación de materiales, insumo y medicamentos propios para la actividad</v>
          </cell>
          <cell r="E26" t="str">
            <v>x</v>
          </cell>
          <cell r="F26"/>
          <cell r="G26">
            <v>3569800</v>
          </cell>
        </row>
        <row r="27">
          <cell r="B27">
            <v>763901</v>
          </cell>
          <cell r="C27" t="str">
            <v>RESECCION PARCIAL MAXILAR SIN RECONSTRUCCION</v>
          </cell>
          <cell r="D27" t="str">
            <v>Honorarios de profesional especialista; apoyo anestesico (cuando se requiere); salas dotadas para tal fin; dotación de materiales, insumo y medicamentos propios para la actividad</v>
          </cell>
          <cell r="E27" t="str">
            <v>x</v>
          </cell>
          <cell r="F27"/>
          <cell r="G27">
            <v>3569800</v>
          </cell>
        </row>
        <row r="28">
          <cell r="B28">
            <v>763902</v>
          </cell>
          <cell r="C28" t="str">
            <v>CONDILECTOMIA DE LA MANDIBULA</v>
          </cell>
          <cell r="D28" t="str">
            <v>Honorarios de profesional especialista; apoyo anestesico (cuando se requiere); salas dotadas para tal fin; dotación de materiales, insumo y medicamentos propios para la actividad</v>
          </cell>
          <cell r="E28" t="str">
            <v>x</v>
          </cell>
          <cell r="F28"/>
          <cell r="G28">
            <v>3569800</v>
          </cell>
        </row>
        <row r="29">
          <cell r="B29">
            <v>763903</v>
          </cell>
          <cell r="C29" t="str">
            <v>HEMIMAXILECTOMIA</v>
          </cell>
          <cell r="D29" t="str">
            <v>Honorarios de profesional especialista; apoyo anestesico (cuando se requiere); salas dotadas para tal fin; dotación de materiales, insumo y medicamentos propios para la actividad</v>
          </cell>
          <cell r="E29" t="str">
            <v>x</v>
          </cell>
          <cell r="F29"/>
          <cell r="G29">
            <v>3817300</v>
          </cell>
        </row>
        <row r="30">
          <cell r="B30">
            <v>764101</v>
          </cell>
          <cell r="C30" t="str">
            <v>MANDIBULECTOMIA TOTAL CON RECONSTRUCCIONOSEA</v>
          </cell>
          <cell r="D30" t="str">
            <v>Honorarios de profesional especialista; apoyo anestesico (cuando se requiere); salas dotadas para tal fin; dotación de materiales, insumo y medicamentos propios para la actividad</v>
          </cell>
          <cell r="E30" t="str">
            <v>x</v>
          </cell>
          <cell r="F30"/>
          <cell r="G30">
            <v>3569800</v>
          </cell>
        </row>
        <row r="31">
          <cell r="B31">
            <v>764201</v>
          </cell>
          <cell r="C31" t="str">
            <v>MANDIBULECTOMIA TOTAL SIN RECONSTRUCCIONOSEA</v>
          </cell>
          <cell r="D31" t="str">
            <v>Honorarios de profesional especialista; apoyo anestesico (cuando se requiere); salas dotadas para tal fin; dotación de materiales, insumo y medicamentos propios para la actividad</v>
          </cell>
          <cell r="E31" t="str">
            <v>x</v>
          </cell>
          <cell r="F31"/>
          <cell r="G31">
            <v>3569800</v>
          </cell>
        </row>
        <row r="32">
          <cell r="B32">
            <v>764301</v>
          </cell>
          <cell r="C32" t="str">
            <v>RECONSTRUCCION MANDIBULAR (TOTAL O PARCIAL)</v>
          </cell>
          <cell r="D32" t="str">
            <v>Honorarios de profesional especialista; apoyo anestesico (cuando se requiere); salas dotadas para tal fin; dotación de materiales, insumo y medicamentos propios para la actividad</v>
          </cell>
          <cell r="E32" t="str">
            <v>x</v>
          </cell>
          <cell r="F32"/>
          <cell r="G32">
            <v>4054200</v>
          </cell>
        </row>
        <row r="33">
          <cell r="B33">
            <v>764302</v>
          </cell>
          <cell r="C33" t="str">
            <v>RECONSTRUCCION MANDIBULAR (TOTAL O PARCIAL) CON INJERTOOSEO AUTOLOGO O HETEROLOGO</v>
          </cell>
          <cell r="D33" t="str">
            <v>Honorarios de profesional especialista; apoyo anestesico (cuando se requiere); salas dotadas para tal fin; dotación de materiales, insumo y medicamentos propios para la actividad</v>
          </cell>
          <cell r="E33" t="str">
            <v>x</v>
          </cell>
          <cell r="F33"/>
          <cell r="G33">
            <v>4054200</v>
          </cell>
        </row>
        <row r="34">
          <cell r="B34">
            <v>764303</v>
          </cell>
          <cell r="C34" t="str">
            <v>RECONSTRUCCION MANDIBULAR (TOTAL O PARCIAL) CON INJERTO LIBREOSEO AUTOLOGO O HETEROLOGO</v>
          </cell>
          <cell r="D34" t="str">
            <v>Honorarios de profesional especialista; apoyo anestesico (cuando se requiere); salas dotadas para tal fin; dotación de materiales, insumo y medicamentos propios para la actividad</v>
          </cell>
          <cell r="E34" t="str">
            <v>x</v>
          </cell>
          <cell r="F34"/>
          <cell r="G34">
            <v>4054200</v>
          </cell>
        </row>
        <row r="35">
          <cell r="B35">
            <v>764304</v>
          </cell>
          <cell r="C35" t="str">
            <v>RECONSTRUCCION MANDIBULAR (TOTAL O PARCIAL) CON INJERTOOSEO AUTOLOGO O HETEROLOGO, COLGAJO PEDICULADO</v>
          </cell>
          <cell r="D35" t="str">
            <v>Honorarios de profesional especialista; apoyo anestesico (cuando se requiere); salas dotadas para tal fin; dotación de materiales, insumo y medicamentos propios para la actividad</v>
          </cell>
          <cell r="E35" t="str">
            <v>x</v>
          </cell>
          <cell r="F35"/>
          <cell r="G35">
            <v>4054200</v>
          </cell>
        </row>
        <row r="36">
          <cell r="B36">
            <v>764305</v>
          </cell>
          <cell r="C36" t="str">
            <v>RECONSTRUCCION MANDIBULAR (TOTAL O PARCIAL) CON INJERTOOSEO VASCULARIZADO AUTOLOGO O HETEROLOGO</v>
          </cell>
          <cell r="D36" t="str">
            <v>Honorarios de profesional especialista; apoyo anestesico (cuando se requiere); salas dotadas para tal fin; dotación de materiales, insumo y medicamentos propios para la actividad</v>
          </cell>
          <cell r="E36" t="str">
            <v>x</v>
          </cell>
          <cell r="F36"/>
          <cell r="G36">
            <v>4054200</v>
          </cell>
        </row>
        <row r="37">
          <cell r="B37">
            <v>764401</v>
          </cell>
          <cell r="C37" t="str">
            <v>RESECCION PARCIAL MAXILAR CON RECONSTRUCCION SIMULTANEA</v>
          </cell>
          <cell r="D37" t="str">
            <v>Honorarios de profesional especialista; apoyo anestesico (cuando se requiere); salas dotadas para tal fin; dotación de materiales, insumo y medicamentos propios para la actividad</v>
          </cell>
          <cell r="E37" t="str">
            <v>x</v>
          </cell>
          <cell r="F37"/>
          <cell r="G37">
            <v>4054200</v>
          </cell>
        </row>
        <row r="38">
          <cell r="B38">
            <v>764402</v>
          </cell>
          <cell r="C38" t="str">
            <v>RESECCION TOTAL DE MAXILAR CON RECONSTRUCCION SIMULTANEA</v>
          </cell>
          <cell r="D38" t="str">
            <v>Honorarios de profesional especialista; apoyo anestesico (cuando se requiere); salas dotadas para tal fin; dotación de materiales, insumo y medicamentos propios para la actividad</v>
          </cell>
          <cell r="E38" t="str">
            <v>x</v>
          </cell>
          <cell r="F38"/>
          <cell r="G38">
            <v>3569800</v>
          </cell>
        </row>
        <row r="39">
          <cell r="B39">
            <v>764601</v>
          </cell>
          <cell r="C39" t="str">
            <v>RETROPOSICION QUIRURGICA DE LA PREMAXILA</v>
          </cell>
          <cell r="D39" t="str">
            <v>Honorarios de profesional especialista; apoyo anestesico (cuando se requiere); salas dotadas para tal fin; dotación de materiales, insumo y medicamentos propios para la actividad</v>
          </cell>
          <cell r="E39" t="str">
            <v>x</v>
          </cell>
          <cell r="F39"/>
          <cell r="G39">
            <v>3323700</v>
          </cell>
        </row>
        <row r="40">
          <cell r="B40">
            <v>765101</v>
          </cell>
          <cell r="C40" t="str">
            <v>MENISCOPEXIA TEMPOROMANDIBULAR, VIA ENDOSCOPICA</v>
          </cell>
          <cell r="D40" t="str">
            <v>Honorarios de profesional especialista; apoyo anestesico (cuando se requiere); salas dotadas para tal fin; dotación de materiales, insumo y medicamentos propios para la actividad</v>
          </cell>
          <cell r="E40" t="str">
            <v>x</v>
          </cell>
          <cell r="F40"/>
          <cell r="G40">
            <v>3569800</v>
          </cell>
        </row>
        <row r="41">
          <cell r="B41">
            <v>765105</v>
          </cell>
          <cell r="C41" t="str">
            <v>MENISCOPEXIA TEMPOROMANDIBULAR, VIA EXTERNA</v>
          </cell>
          <cell r="D41" t="str">
            <v>Honorarios de profesional especialista; apoyo anestesico (cuando se requiere); salas dotadas para tal fin; dotación de materiales, insumo y medicamentos propios para la actividad</v>
          </cell>
          <cell r="E41" t="str">
            <v>x</v>
          </cell>
          <cell r="F41"/>
          <cell r="G41">
            <v>3569800</v>
          </cell>
        </row>
        <row r="42">
          <cell r="B42">
            <v>765201</v>
          </cell>
          <cell r="C42" t="str">
            <v>MENISECTOMIA TEMPOROMANDIBULAR CON INJERTO</v>
          </cell>
          <cell r="D42" t="str">
            <v>Honorarios de profesional especialista; apoyo anestesico (cuando se requiere); salas dotadas para tal fin; dotación de materiales, insumo y medicamentos propios para la actividad</v>
          </cell>
          <cell r="E42" t="str">
            <v>x</v>
          </cell>
          <cell r="F42"/>
          <cell r="G42">
            <v>3569800</v>
          </cell>
        </row>
        <row r="43">
          <cell r="B43">
            <v>765202</v>
          </cell>
          <cell r="C43" t="str">
            <v>MENISECTOMIA TEMPOROMANDIBULAR CON COLGAJO</v>
          </cell>
          <cell r="D43" t="str">
            <v>Honorarios de profesional especialista; apoyo anestesico (cuando se requiere); salas dotadas para tal fin; dotación de materiales, insumo y medicamentos propios para la actividad</v>
          </cell>
          <cell r="E43" t="str">
            <v>x</v>
          </cell>
          <cell r="F43"/>
          <cell r="G43">
            <v>3569800</v>
          </cell>
        </row>
        <row r="44">
          <cell r="B44">
            <v>765301</v>
          </cell>
          <cell r="C44" t="str">
            <v>REEMPLAZO TOTAL DE ARTICULACION TEMPOROMANDIBULAR, CON INJERTO</v>
          </cell>
          <cell r="D44" t="str">
            <v>Honorarios de profesional especialista; apoyo anestesico (cuando se requiere); salas dotadas para tal fin; dotación de materiales, insumo y medicamentos propios para la actividad</v>
          </cell>
          <cell r="E44" t="str">
            <v>x</v>
          </cell>
          <cell r="F44"/>
          <cell r="G44">
            <v>3744600</v>
          </cell>
        </row>
        <row r="45">
          <cell r="B45">
            <v>765302</v>
          </cell>
          <cell r="C45" t="str">
            <v>REEMPLAZO TOTAL DE ARTICULACION TEMPOROMANDIBULAR CON IMPLANTE ALOPLASTICO</v>
          </cell>
          <cell r="D45" t="str">
            <v>Honorarios de profesional especialista; apoyo anestesico (cuando se requiere); salas dotadas para tal fin; dotación de materiales, insumo y medicamentos propios para la actividad</v>
          </cell>
          <cell r="E45" t="str">
            <v>x</v>
          </cell>
          <cell r="F45"/>
          <cell r="G45">
            <v>3744600</v>
          </cell>
        </row>
        <row r="46">
          <cell r="B46">
            <v>765401</v>
          </cell>
          <cell r="C46" t="str">
            <v>REMODELACION DEL CARTILAGO ARTICULAR TEMPOROMANDIBULAR VIA ENDOSCOPICA</v>
          </cell>
          <cell r="D46" t="str">
            <v>Honorarios de profesional especialista; apoyo anestesico (cuando se requiere); salas dotadas para tal fin; dotación de materiales, insumo y medicamentos propios para la actividad</v>
          </cell>
          <cell r="E46" t="str">
            <v>x</v>
          </cell>
          <cell r="F46"/>
          <cell r="G46">
            <v>1984600</v>
          </cell>
        </row>
        <row r="47">
          <cell r="B47">
            <v>766101</v>
          </cell>
          <cell r="C47" t="str">
            <v>OSTEOPLASTIA CERRADA (OSTEOTOMIA) DE RAMA MANDIBULAR</v>
          </cell>
          <cell r="D47" t="str">
            <v>Honorarios de profesional especialista; apoyo anestesico (cuando se requiere); salas dotadas para tal fin; dotación de materiales, insumo y medicamentos propios para la actividad</v>
          </cell>
          <cell r="E47" t="str">
            <v>x</v>
          </cell>
          <cell r="F47"/>
          <cell r="G47">
            <v>3817300</v>
          </cell>
        </row>
        <row r="48">
          <cell r="B48">
            <v>766201</v>
          </cell>
          <cell r="C48" t="str">
            <v>OSTEOTOMIA DE RAMA MANDIBULAR VIA TRANS MUCOSA CON FIJACION INTERNA</v>
          </cell>
          <cell r="D48" t="str">
            <v>Honorarios de profesional especialista; apoyo anestesico (cuando se requiere); salas dotadas para tal fin; dotación de materiales, insumo y medicamentos propios para la actividad</v>
          </cell>
          <cell r="E48" t="str">
            <v>x</v>
          </cell>
          <cell r="F48"/>
          <cell r="G48">
            <v>3569800</v>
          </cell>
        </row>
        <row r="49">
          <cell r="B49">
            <v>766202</v>
          </cell>
          <cell r="C49" t="str">
            <v>OSTEOTOMIA RAMA MANDIBULAR VIA TRANSCUTANEA CON FIJACION INTERNA</v>
          </cell>
          <cell r="D49" t="str">
            <v>Honorarios de profesional especialista; apoyo anestesico (cuando se requiere); salas dotadas para tal fin; dotación de materiales, insumo y medicamentos propios para la actividad</v>
          </cell>
          <cell r="E49" t="str">
            <v>x</v>
          </cell>
          <cell r="F49"/>
          <cell r="G49">
            <v>3817300</v>
          </cell>
        </row>
        <row r="50">
          <cell r="B50">
            <v>766203</v>
          </cell>
          <cell r="C50" t="str">
            <v>OSTEOTOMIA DE RAMA MANDIBULAR VIA TRANS MUCOSA O VIA TRANSCUTANEA</v>
          </cell>
          <cell r="D50" t="str">
            <v>Honorarios de profesional especialista; apoyo anestesico (cuando se requiere); salas dotadas para tal fin; dotación de materiales, insumo y medicamentos propios para la actividad</v>
          </cell>
          <cell r="E50" t="str">
            <v>x</v>
          </cell>
          <cell r="F50"/>
          <cell r="G50">
            <v>3817300</v>
          </cell>
        </row>
        <row r="51">
          <cell r="B51">
            <v>766205</v>
          </cell>
          <cell r="C51" t="str">
            <v>CORONOIDECTOMIA</v>
          </cell>
          <cell r="D51" t="str">
            <v>Honorarios de profesional especialista; apoyo anestesico (cuando se requiere); salas dotadas para tal fin; dotación de materiales, insumo y medicamentos propios para la actividad</v>
          </cell>
          <cell r="E51" t="str">
            <v>x</v>
          </cell>
          <cell r="F51"/>
          <cell r="G51">
            <v>3569800</v>
          </cell>
        </row>
        <row r="52">
          <cell r="B52">
            <v>766301</v>
          </cell>
          <cell r="C52" t="str">
            <v>OSTEOTOMIA DE CUERPO MANDIBULAR VIA TRANS MUCOSA CON FIJACION INTERNA</v>
          </cell>
          <cell r="D52" t="str">
            <v>Honorarios de profesional especialista; apoyo anestesico (cuando se requiere); salas dotadas para tal fin; dotación de materiales, insumo y medicamentos propios para la actividad</v>
          </cell>
          <cell r="E52" t="str">
            <v>x</v>
          </cell>
          <cell r="F52"/>
          <cell r="G52">
            <v>3569800</v>
          </cell>
        </row>
        <row r="53">
          <cell r="B53">
            <v>766302</v>
          </cell>
          <cell r="C53" t="str">
            <v>OSTEOTOMIA DE CUERPO MANDIBULAR VIA TRANSCUTANEA CON FIJACION INTERNA</v>
          </cell>
          <cell r="D53" t="str">
            <v>Honorarios de profesional especialista; apoyo anestesico (cuando se requiere); salas dotadas para tal fin; dotación de materiales, insumo y medicamentos propios para la actividad</v>
          </cell>
          <cell r="E53" t="str">
            <v>x</v>
          </cell>
          <cell r="F53"/>
          <cell r="G53">
            <v>3817300</v>
          </cell>
        </row>
        <row r="54">
          <cell r="B54">
            <v>766303</v>
          </cell>
          <cell r="C54" t="str">
            <v>OSTEOTOMIA DE CUERPO MANDIBULAR VIA TRANS MUCOSA O TRANSCUTANEA</v>
          </cell>
          <cell r="D54" t="str">
            <v>Honorarios de profesional especialista; apoyo anestesico (cuando se requiere); salas dotadas para tal fin; dotación de materiales, insumo y medicamentos propios para la actividad</v>
          </cell>
          <cell r="E54" t="str">
            <v>x</v>
          </cell>
          <cell r="F54"/>
          <cell r="G54">
            <v>3817300</v>
          </cell>
        </row>
        <row r="55">
          <cell r="B55">
            <v>766401</v>
          </cell>
          <cell r="C55" t="str">
            <v>OSTEOTOMIA SUBAPICAL MANDIBULAR</v>
          </cell>
          <cell r="D55" t="str">
            <v>Honorarios de profesional especialista; apoyo anestesico (cuando se requiere); salas dotadas para tal fin; dotación de materiales, insumo y medicamentos propios para la actividad</v>
          </cell>
          <cell r="E55" t="str">
            <v>x</v>
          </cell>
          <cell r="F55"/>
          <cell r="G55">
            <v>3569800</v>
          </cell>
        </row>
        <row r="56">
          <cell r="B56">
            <v>766402</v>
          </cell>
          <cell r="C56" t="str">
            <v>CORTICOTOMIA MANDIBULAR</v>
          </cell>
          <cell r="D56" t="str">
            <v>Honorarios de profesional especialista; apoyo anestesico (cuando se requiere); salas dotadas para tal fin; dotación de materiales, insumo y medicamentos propios para la actividad</v>
          </cell>
          <cell r="E56" t="str">
            <v>x</v>
          </cell>
          <cell r="F56"/>
          <cell r="G56">
            <v>3569800</v>
          </cell>
        </row>
        <row r="57">
          <cell r="B57">
            <v>766403</v>
          </cell>
          <cell r="C57" t="str">
            <v>OSTEOTOMIA DE MENTON CON FIJACION INTERNA</v>
          </cell>
          <cell r="D57" t="str">
            <v>Honorarios de profesional especialista; apoyo anestesico (cuando se requiere); salas dotadas para tal fin; dotación de materiales, insumo y medicamentos propios para la actividad</v>
          </cell>
          <cell r="E57" t="str">
            <v>x</v>
          </cell>
          <cell r="F57"/>
          <cell r="G57">
            <v>3323700</v>
          </cell>
        </row>
        <row r="58">
          <cell r="B58">
            <v>766501</v>
          </cell>
          <cell r="C58" t="str">
            <v>OSTEOTOMIA LEFORT I SEGMENTARIA, CON FIJACION INTERNA</v>
          </cell>
          <cell r="D58" t="str">
            <v>Honorarios de profesional especialista; apoyo anestesico (cuando se requiere); salas dotadas para tal fin; dotación de materiales, insumo y medicamentos propios para la actividad</v>
          </cell>
          <cell r="E58" t="str">
            <v>x</v>
          </cell>
          <cell r="F58"/>
          <cell r="G58">
            <v>3817300</v>
          </cell>
        </row>
        <row r="59">
          <cell r="B59">
            <v>766601</v>
          </cell>
          <cell r="C59" t="str">
            <v>OSTEOTOMIA LEFORT I CON FIJACION INTERNA</v>
          </cell>
          <cell r="D59" t="str">
            <v>Honorarios de profesional especialista; apoyo anestesico (cuando se requiere); salas dotadas para tal fin; dotación de materiales, insumo y medicamentos propios para la actividad</v>
          </cell>
          <cell r="E59" t="str">
            <v>x</v>
          </cell>
          <cell r="F59"/>
          <cell r="G59">
            <v>3817300</v>
          </cell>
        </row>
        <row r="60">
          <cell r="B60">
            <v>766602</v>
          </cell>
          <cell r="C60" t="str">
            <v>OSTEOTOMIA SUBAPICAL CON FIJACION INTERNA</v>
          </cell>
          <cell r="D60" t="str">
            <v>Honorarios de profesional especialista; apoyo anestesico (cuando se requiere); salas dotadas para tal fin; dotación de materiales, insumo y medicamentos propios para la actividad</v>
          </cell>
          <cell r="E60" t="str">
            <v>x</v>
          </cell>
          <cell r="F60"/>
          <cell r="G60">
            <v>3817300</v>
          </cell>
        </row>
        <row r="61">
          <cell r="B61">
            <v>766603</v>
          </cell>
          <cell r="C61" t="str">
            <v>OSTEOTOMIA LEFORT II CON FIJACION INTERNA</v>
          </cell>
          <cell r="D61" t="str">
            <v>Honorarios de profesional especialista; apoyo anestesico (cuando se requiere); salas dotadas para tal fin; dotación de materiales, insumo y medicamentos propios para la actividad</v>
          </cell>
          <cell r="E61" t="str">
            <v>x</v>
          </cell>
          <cell r="F61"/>
          <cell r="G61">
            <v>4054200</v>
          </cell>
        </row>
        <row r="62">
          <cell r="B62">
            <v>766604</v>
          </cell>
          <cell r="C62" t="str">
            <v>OSTEOTOMIA LEFORT III CON FIJACION INTERNA</v>
          </cell>
          <cell r="D62" t="str">
            <v>Honorarios de profesional especialista; apoyo anestesico (cuando se requiere); salas dotadas para tal fin; dotación de materiales, insumo y medicamentos propios para la actividad</v>
          </cell>
          <cell r="E62" t="str">
            <v>x</v>
          </cell>
          <cell r="F62"/>
          <cell r="G62">
            <v>4054200</v>
          </cell>
        </row>
        <row r="63">
          <cell r="B63">
            <v>766605</v>
          </cell>
          <cell r="C63" t="str">
            <v>CORTICOTOMIA TIPO LEFORT I (DISYUNCION PALATINA)</v>
          </cell>
          <cell r="D63" t="str">
            <v>Honorarios de profesional especialista; apoyo anestesico (cuando se requiere); salas dotadas para tal fin; dotación de materiales, insumo y medicamentos propios para la actividad</v>
          </cell>
          <cell r="E63" t="str">
            <v>x</v>
          </cell>
          <cell r="F63"/>
          <cell r="G63">
            <v>3323700</v>
          </cell>
        </row>
        <row r="64">
          <cell r="B64">
            <v>766606</v>
          </cell>
          <cell r="C64" t="str">
            <v>CORTICOTOMIA TIPO LEFORT II</v>
          </cell>
          <cell r="D64" t="str">
            <v>Honorarios de profesional especialista; apoyo anestesico (cuando se requiere); salas dotadas para tal fin; dotación de materiales, insumo y medicamentos propios para la actividad</v>
          </cell>
          <cell r="E64" t="str">
            <v>x</v>
          </cell>
          <cell r="F64"/>
          <cell r="G64">
            <v>4054200</v>
          </cell>
        </row>
        <row r="65">
          <cell r="B65">
            <v>766607</v>
          </cell>
          <cell r="C65" t="str">
            <v>CORTICOTOMIA TIPO LEFORT III</v>
          </cell>
          <cell r="D65" t="str">
            <v>Honorarios de profesional especialista; apoyo anestesico (cuando se requiere); salas dotadas para tal fin; dotación de materiales, insumo y medicamentos propios para la actividad</v>
          </cell>
          <cell r="E65" t="str">
            <v>x</v>
          </cell>
          <cell r="F65"/>
          <cell r="G65">
            <v>4054200</v>
          </cell>
        </row>
        <row r="66">
          <cell r="B66">
            <v>766608</v>
          </cell>
          <cell r="C66" t="str">
            <v>OSTEOTOMIA LE FORT I CON DISTRACCION OSTEOGENICA</v>
          </cell>
          <cell r="D66" t="str">
            <v>Honorarios de profesional especialista; apoyo anestesico (cuando se requiere); salas dotadas para tal fin; dotación de materiales, insumo y medicamentos propios para la actividad</v>
          </cell>
          <cell r="E66"/>
          <cell r="F66" t="str">
            <v>x</v>
          </cell>
          <cell r="G66"/>
        </row>
        <row r="67">
          <cell r="B67">
            <v>766609</v>
          </cell>
          <cell r="C67" t="str">
            <v>OSTEOTOMIA LE FORT II CON DISTRACCION OSTEOGENICA</v>
          </cell>
          <cell r="D67" t="str">
            <v>Honorarios de profesional especialista; apoyo anestesico (cuando se requiere); salas dotadas para tal fin; dotación de materiales, insumo y medicamentos propios para la actividad</v>
          </cell>
          <cell r="E67"/>
          <cell r="F67" t="str">
            <v>x</v>
          </cell>
          <cell r="G67"/>
        </row>
        <row r="68">
          <cell r="B68">
            <v>766610</v>
          </cell>
          <cell r="C68" t="str">
            <v>OSTEOTOMIA LE FORT III CON DISTRACCION OSTEOGENICA</v>
          </cell>
          <cell r="D68" t="str">
            <v>Honorarios de profesional especialista; apoyo anestesico (cuando se requiere); salas dotadas para tal fin; dotación de materiales, insumo y medicamentos propios para la actividad</v>
          </cell>
          <cell r="E68"/>
          <cell r="F68" t="str">
            <v>x</v>
          </cell>
          <cell r="G68"/>
        </row>
        <row r="69">
          <cell r="B69">
            <v>766701</v>
          </cell>
          <cell r="C69" t="str">
            <v>GENIOPLASTIA CON FIJACION INTERNA</v>
          </cell>
          <cell r="D69" t="str">
            <v>Honorarios de profesional especialista; apoyo anestesico (cuando se requiere); salas dotadas para tal fin; dotación de materiales, insumo y medicamentos propios para la actividad</v>
          </cell>
          <cell r="E69" t="str">
            <v>x</v>
          </cell>
          <cell r="F69"/>
          <cell r="G69">
            <v>3817300</v>
          </cell>
        </row>
        <row r="70">
          <cell r="B70">
            <v>766901</v>
          </cell>
          <cell r="C70" t="str">
            <v>SUSPENSION ESQUELETICA EN FRACTURAS U OSTEOTOMIAS FACIALES</v>
          </cell>
          <cell r="D70" t="str">
            <v>Honorarios de profesional especialista; apoyo anestesico (cuando se requiere); salas dotadas para tal fin; dotación de materiales, insumo y medicamentos propios para la actividad</v>
          </cell>
          <cell r="E70" t="str">
            <v>x</v>
          </cell>
          <cell r="F70"/>
          <cell r="G70">
            <v>2181400</v>
          </cell>
        </row>
        <row r="71">
          <cell r="B71">
            <v>766902</v>
          </cell>
          <cell r="C71" t="str">
            <v>OSTEOTOMIA DESLIZANTE (VISERA)</v>
          </cell>
          <cell r="D71" t="str">
            <v>Honorarios de profesional especialista; apoyo anestesico (cuando se requiere); salas dotadas para tal fin; dotación de materiales, insumo y medicamentos propios para la actividad</v>
          </cell>
          <cell r="E71" t="str">
            <v>x</v>
          </cell>
          <cell r="F71"/>
          <cell r="G71">
            <v>3323700</v>
          </cell>
        </row>
        <row r="72">
          <cell r="B72">
            <v>766903</v>
          </cell>
          <cell r="C72" t="str">
            <v>OSTEOPLASTIA SIMULTANEA DE VARIOS HUESOS FACIALES</v>
          </cell>
          <cell r="D72" t="str">
            <v>Honorarios de profesional especialista; apoyo anestesico (cuando se requiere); salas dotadas para tal fin; dotación de materiales, insumo y medicamentos propios para la actividad</v>
          </cell>
          <cell r="E72" t="str">
            <v>x</v>
          </cell>
          <cell r="F72"/>
          <cell r="G72">
            <v>3817300</v>
          </cell>
        </row>
        <row r="73">
          <cell r="B73">
            <v>766970</v>
          </cell>
          <cell r="C73" t="str">
            <v>LAVADO Y DESBRIDAMIENTO DE FRACTURA ABIERTA DE HUESOS FACIALES</v>
          </cell>
          <cell r="D73" t="str">
            <v>Honorarios de profesional especialista; apoyo anestesico (cuando se requiere); salas dotadas para tal fin; dotación de materiales, insumo y medicamentos propios para la actividad</v>
          </cell>
          <cell r="E73" t="str">
            <v>x</v>
          </cell>
          <cell r="F73"/>
          <cell r="G73">
            <v>3323700</v>
          </cell>
        </row>
        <row r="74">
          <cell r="B74">
            <v>767201</v>
          </cell>
          <cell r="C74" t="str">
            <v>REDUCCION ABIERTA DE FRACTURA DE ARCO CIGOMATICO CON FIJACION INTERNA</v>
          </cell>
          <cell r="D74" t="str">
            <v>Honorarios de profesional especialista; apoyo anestesico (cuando se requiere); salas dotadas para tal fin; dotación de materiales, insumo y medicamentos propios para la actividad</v>
          </cell>
          <cell r="E74" t="str">
            <v>x</v>
          </cell>
          <cell r="F74"/>
          <cell r="G74">
            <v>3323700</v>
          </cell>
        </row>
        <row r="75">
          <cell r="B75">
            <v>767202</v>
          </cell>
          <cell r="C75" t="str">
            <v>REDUCCION ABIERTA DE FRACTURA DE ARCO CIGOMATICO</v>
          </cell>
          <cell r="D75" t="str">
            <v>Honorarios de profesional especialista; apoyo anestesico (cuando se requiere); salas dotadas para tal fin; dotación de materiales, insumo y medicamentos propios para la actividad</v>
          </cell>
          <cell r="E75" t="str">
            <v>x</v>
          </cell>
          <cell r="F75"/>
          <cell r="G75">
            <v>3323700</v>
          </cell>
        </row>
        <row r="76">
          <cell r="B76">
            <v>767203</v>
          </cell>
          <cell r="C76" t="str">
            <v>REDUCCION ABIERTA DE FRACTURA MALAR, CON REDUCCION PISO DEORBITA INJERTO O FIJACION INTERNA</v>
          </cell>
          <cell r="D76" t="str">
            <v>Honorarios de profesional especialista; apoyo anestesico (cuando se requiere); salas dotadas para tal fin; dotación de materiales, insumo y medicamentos propios para la actividad</v>
          </cell>
          <cell r="E76" t="str">
            <v>x</v>
          </cell>
          <cell r="F76"/>
          <cell r="G76">
            <v>3323700</v>
          </cell>
        </row>
        <row r="77">
          <cell r="B77">
            <v>767301</v>
          </cell>
          <cell r="C77" t="str">
            <v>REDUCCION CERRADA DE FRACTURA HEMI LEFORT I, CON FIJACION INTERMAXILAR, TUTORES Y HALOS DE TRACCION</v>
          </cell>
          <cell r="D77" t="str">
            <v>Honorarios de profesional especialista; apoyo anestesico (cuando se requiere); salas dotadas para tal fin; dotación de materiales, insumo y medicamentos propios para la actividad</v>
          </cell>
          <cell r="E77" t="str">
            <v>x</v>
          </cell>
          <cell r="F77"/>
          <cell r="G77">
            <v>2181400</v>
          </cell>
        </row>
        <row r="78">
          <cell r="B78">
            <v>767302</v>
          </cell>
          <cell r="C78" t="str">
            <v>REDUCCION CERRADA DE FRACTURA LEFORT I, CON FIJACION INTERMAXILAR, TUTORES Y HALOS DE TRACCION</v>
          </cell>
          <cell r="D78" t="str">
            <v>Honorarios de profesional especialista; apoyo anestesico (cuando se requiere); salas dotadas para tal fin; dotación de materiales, insumo y medicamentos propios para la actividad</v>
          </cell>
          <cell r="E78" t="str">
            <v>x</v>
          </cell>
          <cell r="F78"/>
          <cell r="G78">
            <v>2181400</v>
          </cell>
        </row>
        <row r="79">
          <cell r="B79">
            <v>767303</v>
          </cell>
          <cell r="C79" t="str">
            <v>REDUCCION CERRADA DE FRACTURA LEFORT II, CON FIJACION INTERMAXILAR, TUTORES Y HALOS DE TRACCION</v>
          </cell>
          <cell r="D79" t="str">
            <v>Honorarios de profesional especialista; apoyo anestesico (cuando se requiere); salas dotadas para tal fin; dotación de materiales, insumo y medicamentos propios para la actividad</v>
          </cell>
          <cell r="E79" t="str">
            <v>x</v>
          </cell>
          <cell r="F79"/>
          <cell r="G79">
            <v>2181400</v>
          </cell>
        </row>
        <row r="80">
          <cell r="B80">
            <v>767304</v>
          </cell>
          <cell r="C80" t="str">
            <v>REDUCCION CERRADA DE FRACTURA LEFORT III, CON FIJACION INTERMAXILAR, TUTORES Y HALOS DE TRACCION</v>
          </cell>
          <cell r="D80" t="str">
            <v>Honorarios de profesional especialista; apoyo anestesico (cuando se requiere); salas dotadas para tal fin; dotación de materiales, insumo y medicamentos propios para la actividad</v>
          </cell>
          <cell r="E80" t="str">
            <v>x</v>
          </cell>
          <cell r="F80"/>
          <cell r="G80">
            <v>2181400</v>
          </cell>
        </row>
        <row r="81">
          <cell r="B81">
            <v>767401</v>
          </cell>
          <cell r="C81" t="str">
            <v>REDUCCION ABIERTA DE FRACTURA HEMI LEFORT I, CON FIJACION INTERNA</v>
          </cell>
          <cell r="D81" t="str">
            <v>Honorarios de profesional especialista; apoyo anestesico (cuando se requiere); salas dotadas para tal fin; dotación de materiales, insumo y medicamentos propios para la actividad</v>
          </cell>
          <cell r="E81" t="str">
            <v>x</v>
          </cell>
          <cell r="F81"/>
          <cell r="G81">
            <v>3323700</v>
          </cell>
        </row>
        <row r="82">
          <cell r="B82">
            <v>767402</v>
          </cell>
          <cell r="C82" t="str">
            <v>REDUCCION ABIERTA DE FRACTURA LEFORT I, CON FIJACION INTERNA</v>
          </cell>
          <cell r="D82" t="str">
            <v>Honorarios de profesional especialista; apoyo anestesico (cuando se requiere); salas dotadas para tal fin; dotación de materiales, insumo y medicamentos propios para la actividad</v>
          </cell>
          <cell r="E82" t="str">
            <v>x</v>
          </cell>
          <cell r="F82"/>
          <cell r="G82">
            <v>3323700</v>
          </cell>
        </row>
        <row r="83">
          <cell r="B83">
            <v>767403</v>
          </cell>
          <cell r="C83" t="str">
            <v>REDUCCION ABIERTA DE FRACTURA LEFORT II, CON FIJACION INTERNA</v>
          </cell>
          <cell r="D83" t="str">
            <v>Honorarios de profesional especialista; apoyo anestesico (cuando se requiere); salas dotadas para tal fin; dotación de materiales, insumo y medicamentos propios para la actividad</v>
          </cell>
          <cell r="E83" t="str">
            <v>x</v>
          </cell>
          <cell r="F83"/>
          <cell r="G83">
            <v>3817300</v>
          </cell>
        </row>
        <row r="84">
          <cell r="B84">
            <v>767404</v>
          </cell>
          <cell r="C84" t="str">
            <v>REDUCCION ABIERTA DE FRACTURA LEFORT III, CON FIJACION INTERNA</v>
          </cell>
          <cell r="D84" t="str">
            <v>Honorarios de profesional especialista; apoyo anestesico (cuando se requiere); salas dotadas para tal fin; dotación de materiales, insumo y medicamentos propios para la actividad</v>
          </cell>
          <cell r="E84" t="str">
            <v>x</v>
          </cell>
          <cell r="F84"/>
          <cell r="G84">
            <v>3817300</v>
          </cell>
        </row>
        <row r="85">
          <cell r="B85">
            <v>767501</v>
          </cell>
          <cell r="C85" t="str">
            <v>REDUCCION CERRADA FRACTURA DE CONDILO</v>
          </cell>
          <cell r="D85" t="str">
            <v>Honorarios de profesional especialista; apoyo anestesico (cuando se requiere); salas dotadas para tal fin; dotación de materiales, insumo y medicamentos propios para la actividad</v>
          </cell>
          <cell r="E85" t="str">
            <v>x</v>
          </cell>
          <cell r="F85"/>
          <cell r="G85">
            <v>2181400</v>
          </cell>
        </row>
        <row r="86">
          <cell r="B86">
            <v>767502</v>
          </cell>
          <cell r="C86" t="str">
            <v>REDUCCION CERRADA DE FRACTURA SIMPLE DE CUERPO O RAMA MANDIBULAR</v>
          </cell>
          <cell r="D86" t="str">
            <v>Honorarios de profesional especialista; apoyo anestesico (cuando se requiere); salas dotadas para tal fin; dotación de materiales, insumo y medicamentos propios para la actividad</v>
          </cell>
          <cell r="E86" t="str">
            <v>x</v>
          </cell>
          <cell r="F86"/>
          <cell r="G86">
            <v>2181400</v>
          </cell>
        </row>
        <row r="87">
          <cell r="B87">
            <v>767503</v>
          </cell>
          <cell r="C87" t="str">
            <v>REDUCCION CERRADA DE FRACTURA MULTIPLE DE CUERPO O RAMA MANDIBULAR</v>
          </cell>
          <cell r="D87" t="str">
            <v>Honorarios de profesional especialista; apoyo anestesico (cuando se requiere); salas dotadas para tal fin; dotación de materiales, insumo y medicamentos propios para la actividad</v>
          </cell>
          <cell r="E87" t="str">
            <v>x</v>
          </cell>
          <cell r="F87"/>
          <cell r="G87">
            <v>2181400</v>
          </cell>
        </row>
        <row r="88">
          <cell r="B88">
            <v>767601</v>
          </cell>
          <cell r="C88" t="str">
            <v>REDUCCION ABIERTA DE FRACTURA DE CONDILO, CON FIJACION INTERNA</v>
          </cell>
          <cell r="D88" t="str">
            <v>Honorarios de profesional especialista; apoyo anestesico (cuando se requiere); salas dotadas para tal fin; dotación de materiales, insumo y medicamentos propios para la actividad</v>
          </cell>
          <cell r="E88" t="str">
            <v>x</v>
          </cell>
          <cell r="F88"/>
          <cell r="G88">
            <v>3323700</v>
          </cell>
        </row>
        <row r="89">
          <cell r="B89">
            <v>767602</v>
          </cell>
          <cell r="C89" t="str">
            <v>REDUCCION ABIERTA DE FRACTURA SIMPLE DE CUERPO O RAMA MANDIBULAR, CON FIJACION INTERNA</v>
          </cell>
          <cell r="D89" t="str">
            <v>Honorarios de profesional especialista; apoyo anestesico (cuando se requiere); salas dotadas para tal fin; dotación de materiales, insumo y medicamentos propios para la actividad</v>
          </cell>
          <cell r="E89" t="str">
            <v>x</v>
          </cell>
          <cell r="F89"/>
          <cell r="G89">
            <v>3323700</v>
          </cell>
        </row>
        <row r="90">
          <cell r="B90">
            <v>767603</v>
          </cell>
          <cell r="C90" t="str">
            <v>REDUCCION ABIERTA DE FRACTURA MULTIPLE DE CUERPO O RAMA MANDIBULAR, CON FIJACION INTERNA</v>
          </cell>
          <cell r="D90" t="str">
            <v>Honorarios de profesional especialista; apoyo anestesico (cuando se requiere); salas dotadas para tal fin; dotación de materiales, insumo y medicamentos propios para la actividad</v>
          </cell>
          <cell r="E90" t="str">
            <v>x</v>
          </cell>
          <cell r="F90"/>
          <cell r="G90">
            <v>3323700</v>
          </cell>
        </row>
        <row r="91">
          <cell r="B91">
            <v>767604</v>
          </cell>
          <cell r="C91" t="str">
            <v>REDUCCION ABIERTA DE FRACTURA MULTIPLE DE CUERPO O RAMA MANDIBULAR, CON FIJACION EXTERNA</v>
          </cell>
          <cell r="D91" t="str">
            <v>Honorarios de profesional especialista; apoyo anestesico (cuando se requiere); salas dotadas para tal fin; dotación de materiales, insumo y medicamentos propios para la actividad</v>
          </cell>
          <cell r="E91" t="str">
            <v>x</v>
          </cell>
          <cell r="F91"/>
          <cell r="G91">
            <v>3323700</v>
          </cell>
        </row>
        <row r="92">
          <cell r="B92">
            <v>767605</v>
          </cell>
          <cell r="C92" t="str">
            <v>REDUCCION DE FRACTURA CONDILAR CON FIJACION INTERNA VIA ENDOSCOPICA</v>
          </cell>
          <cell r="D92" t="str">
            <v>Honorarios de profesional especialista; apoyo anestesico (cuando se requiere); salas dotadas para tal fin; dotación de materiales, insumo y medicamentos propios para la actividad</v>
          </cell>
          <cell r="E92" t="str">
            <v>x</v>
          </cell>
          <cell r="F92"/>
          <cell r="G92">
            <v>3817300</v>
          </cell>
        </row>
        <row r="93">
          <cell r="B93">
            <v>767701</v>
          </cell>
          <cell r="C93" t="str">
            <v>REDUCCION ABIERTA DE FRACTURAS DENTOALVEOLARES, CON FIJACION</v>
          </cell>
          <cell r="D93" t="str">
            <v>Honorarios de profesional especialista; apoyo anestesico (cuando se requiere); salas dotadas para tal fin; dotación de materiales, insumo y medicamentos propios para la actividad</v>
          </cell>
          <cell r="E93" t="str">
            <v>x</v>
          </cell>
          <cell r="F93"/>
          <cell r="G93">
            <v>738495</v>
          </cell>
        </row>
        <row r="94">
          <cell r="B94">
            <v>767702</v>
          </cell>
          <cell r="C94" t="str">
            <v>REDUCCION ABIERTA DE FRACTURAS DENTOALVEOLARES CON REIMPLANTE HASTA TRES DIENTES, CON FIJACION</v>
          </cell>
          <cell r="D94" t="str">
            <v>Honorarios de profesional especialista; apoyo anestesico (cuando se requiere); salas dotadas para tal fin; dotación de materiales, insumo y medicamentos propios para la actividad</v>
          </cell>
          <cell r="E94" t="str">
            <v>x</v>
          </cell>
          <cell r="F94"/>
          <cell r="G94">
            <v>674679</v>
          </cell>
        </row>
        <row r="95">
          <cell r="B95">
            <v>767703</v>
          </cell>
          <cell r="C95" t="str">
            <v>REDUCCION ABIERTA DE FRACTURAS DENTOALVEOLARES CON REIMPLANTE DE MAS DE TRES DIENTES, CON FIJACION</v>
          </cell>
          <cell r="D95" t="str">
            <v>Honorarios de profesional especialista; apoyo anestesico (cuando se requiere); salas dotadas para tal fin; dotación de materiales, insumo y medicamentos propios para la actividad</v>
          </cell>
          <cell r="E95" t="str">
            <v>x</v>
          </cell>
          <cell r="F95"/>
          <cell r="G95">
            <v>674679</v>
          </cell>
        </row>
        <row r="96">
          <cell r="B96">
            <v>767705</v>
          </cell>
          <cell r="C96" t="str">
            <v>REDUCCION Y FIJACION DE LUXACION DENTOALVEOLAR QUE COMPROMETE HASTA TRES DIENTES</v>
          </cell>
          <cell r="D96" t="str">
            <v>Honorarios de profesional especialista; apoyo anestesico (cuando se requiere); salas dotadas para tal fin; dotación de materiales, insumo y medicamentos propios para la actividad</v>
          </cell>
          <cell r="E96" t="str">
            <v>x</v>
          </cell>
          <cell r="F96"/>
          <cell r="G96">
            <v>738495</v>
          </cell>
        </row>
        <row r="97">
          <cell r="B97">
            <v>767706</v>
          </cell>
          <cell r="C97" t="str">
            <v>REDUCCION Y FIJACION DE LUXACION DENTOALVEOLAR QUE COMPROMETE MAS DE TRES DIENTES</v>
          </cell>
          <cell r="D97" t="str">
            <v>Honorarios de profesional especialista; apoyo anestesico (cuando se requiere); salas dotadas para tal fin; dotación de materiales, insumo y medicamentos propios para la actividad</v>
          </cell>
          <cell r="E97" t="str">
            <v>x</v>
          </cell>
          <cell r="F97"/>
          <cell r="G97">
            <v>738495</v>
          </cell>
        </row>
        <row r="98">
          <cell r="B98">
            <v>767801</v>
          </cell>
          <cell r="C98" t="str">
            <v>REDUCCION CERRADA DE FRACTURA ORBITAL</v>
          </cell>
          <cell r="D98" t="str">
            <v>Honorarios de profesional especialista; apoyo anestesico (cuando se requiere); salas dotadas para tal fin; dotación de materiales, insumo y medicamentos propios para la actividad</v>
          </cell>
          <cell r="E98" t="str">
            <v>x</v>
          </cell>
          <cell r="F98"/>
          <cell r="G98">
            <v>3323700</v>
          </cell>
        </row>
        <row r="99">
          <cell r="B99">
            <v>767802</v>
          </cell>
          <cell r="C99" t="str">
            <v>REDUCCION CERRADA DE FRACTURAS ALVEOLARES, CON REIMPLANTE DENTAL Y FIJACION</v>
          </cell>
          <cell r="D99" t="str">
            <v>Honorarios de profesional especialista; apoyo anestesico (cuando se requiere); salas dotadas para tal fin; dotación de materiales, insumo y medicamentos propios para la actividad</v>
          </cell>
          <cell r="E99" t="str">
            <v>x</v>
          </cell>
          <cell r="F99"/>
          <cell r="G99">
            <v>2181400</v>
          </cell>
        </row>
        <row r="100">
          <cell r="B100">
            <v>767901</v>
          </cell>
          <cell r="C100" t="str">
            <v>REDUCCION ABIERTA DE FRACTURA DE BORDE O PARED ORBITAL</v>
          </cell>
          <cell r="D100" t="str">
            <v>Honorarios de profesional especialista; apoyo anestesico (cuando se requiere); salas dotadas para tal fin; dotación de materiales, insumo y medicamentos propios para la actividad</v>
          </cell>
          <cell r="E100" t="str">
            <v>x</v>
          </cell>
          <cell r="F100"/>
          <cell r="G100">
            <v>3817300</v>
          </cell>
        </row>
        <row r="101">
          <cell r="B101">
            <v>767902</v>
          </cell>
          <cell r="C101" t="str">
            <v>REDUCCION ABIERTA DE FRACTURA DE UNA PARED ORBITARIA CON INJERTO</v>
          </cell>
          <cell r="D101" t="str">
            <v>Honorarios de profesional especialista; apoyo anestesico (cuando se requiere); salas dotadas para tal fin; dotación de materiales, insumo y medicamentos propios para la actividad</v>
          </cell>
          <cell r="E101" t="str">
            <v>x</v>
          </cell>
          <cell r="F101"/>
          <cell r="G101">
            <v>2490800</v>
          </cell>
        </row>
        <row r="102">
          <cell r="B102">
            <v>767903</v>
          </cell>
          <cell r="C102" t="str">
            <v>REDUCCION ABIERTA DE FRACTURA DE DOS O MAS PAREDES ORBITARIAS CON INJERTO</v>
          </cell>
          <cell r="D102" t="str">
            <v>Honorarios de profesional especialista; apoyo anestesico (cuando se requiere); salas dotadas para tal fin; dotación de materiales, insumo y medicamentos propios para la actividad</v>
          </cell>
          <cell r="E102" t="str">
            <v>x</v>
          </cell>
          <cell r="F102"/>
          <cell r="G102">
            <v>2490800</v>
          </cell>
        </row>
        <row r="103">
          <cell r="B103">
            <v>767904</v>
          </cell>
          <cell r="C103" t="str">
            <v>REDUCCION ABIERTA DE FRACTURA DE PISO DEORBITA Y RECONSTRUCCION CON INJERTO</v>
          </cell>
          <cell r="D103" t="str">
            <v>Honorarios de profesional especialista; apoyo anestesico (cuando se requiere); salas dotadas para tal fin; dotación de materiales, insumo y medicamentos propios para la actividad</v>
          </cell>
          <cell r="E103" t="str">
            <v>x</v>
          </cell>
          <cell r="F103"/>
          <cell r="G103">
            <v>3323700</v>
          </cell>
        </row>
        <row r="104">
          <cell r="B104">
            <v>767905</v>
          </cell>
          <cell r="C104" t="str">
            <v>REDUCCION ABIERTA DE FRACTURA DE PARED MEDIAL DEORBITA Y RECONSTRUCCION CON INJERTO</v>
          </cell>
          <cell r="D104" t="str">
            <v>Honorarios de profesional especialista; apoyo anestesico (cuando se requiere); salas dotadas para tal fin; dotación de materiales, insumo y medicamentos propios para la actividad</v>
          </cell>
          <cell r="E104" t="str">
            <v>x</v>
          </cell>
          <cell r="F104"/>
          <cell r="G104">
            <v>2490800</v>
          </cell>
        </row>
        <row r="105">
          <cell r="B105">
            <v>767907</v>
          </cell>
          <cell r="C105" t="str">
            <v>REDUCCION ABIERTA DE FRACTURA NASO-ORBITO-ETMOIDAL, CON FIJACION INTERNA (DISPOSITIVOS DE FIJACION U OSTEOSINTESIS)</v>
          </cell>
          <cell r="D105" t="str">
            <v>Honorarios de profesional especialista; apoyo anestesico (cuando se requiere); salas dotadas para tal fin; dotación de materiales, insumo y medicamentos propios para la actividad</v>
          </cell>
          <cell r="E105" t="str">
            <v>x</v>
          </cell>
          <cell r="F105"/>
          <cell r="G105">
            <v>3817300</v>
          </cell>
        </row>
        <row r="106">
          <cell r="B106">
            <v>767908</v>
          </cell>
          <cell r="C106" t="str">
            <v>REDUCCION ABIERTA DE FRACTURAS MULTIPLES DE HUESOS FACIALES, CON IMPLANTE O INJERTO DEL PISOORBITARIO</v>
          </cell>
          <cell r="D106" t="str">
            <v>Honorarios de profesional especialista; apoyo anestesico (cuando se requiere); salas dotadas para tal fin; dotación de materiales, insumo y medicamentos propios para la actividad</v>
          </cell>
          <cell r="E106" t="str">
            <v>x</v>
          </cell>
          <cell r="F106"/>
          <cell r="G106">
            <v>3817300</v>
          </cell>
        </row>
        <row r="107">
          <cell r="B107">
            <v>768001</v>
          </cell>
          <cell r="C107" t="str">
            <v>FIJACION INTERMAXILAR O CERCLAJE INTER MAXILAR</v>
          </cell>
          <cell r="D107" t="str">
            <v>Honorarios de profesional especialista; apoyo anestesico (cuando se requiere); salas dotadas para tal fin; dotación de materiales, insumo y medicamentos propios para la actividad</v>
          </cell>
          <cell r="E107" t="str">
            <v>x</v>
          </cell>
          <cell r="F107"/>
          <cell r="G107">
            <v>3817300</v>
          </cell>
        </row>
        <row r="108">
          <cell r="B108">
            <v>768002</v>
          </cell>
          <cell r="C108" t="str">
            <v>FIJACION INTERMAXILAR O CERCLAJE INTRA MAXILAR</v>
          </cell>
          <cell r="D108" t="str">
            <v>Honorarios de profesional especialista; apoyo anestesico (cuando se requiere); salas dotadas para tal fin; dotación de materiales, insumo y medicamentos propios para la actividad</v>
          </cell>
          <cell r="E108" t="str">
            <v>x</v>
          </cell>
          <cell r="F108"/>
          <cell r="G108">
            <v>3817300</v>
          </cell>
        </row>
        <row r="109">
          <cell r="B109">
            <v>768101</v>
          </cell>
          <cell r="C109" t="str">
            <v>INJERTOOSEO EN HUESO FACIAL</v>
          </cell>
          <cell r="D109" t="str">
            <v>Honorarios de profesional especialista; apoyo anestesico (cuando se requiere); salas dotadas para tal fin; dotación de materiales, insumo y medicamentos propios para la actividad</v>
          </cell>
          <cell r="E109" t="str">
            <v>x</v>
          </cell>
          <cell r="F109"/>
          <cell r="G109">
            <v>3817300</v>
          </cell>
        </row>
        <row r="110">
          <cell r="B110">
            <v>768110</v>
          </cell>
          <cell r="C110" t="str">
            <v>INJERTOOSEO AUTOLOGO O HETEROLOGO POR REBORDE ALVEOLAR</v>
          </cell>
          <cell r="D110" t="str">
            <v>Honorarios de profesional especialista; apoyo anestesico (cuando se requiere); salas dotadas para tal fin; dotación de materiales, insumo y medicamentos propios para la actividad</v>
          </cell>
          <cell r="E110" t="str">
            <v>x</v>
          </cell>
          <cell r="F110"/>
          <cell r="G110">
            <v>2181400</v>
          </cell>
        </row>
        <row r="111">
          <cell r="B111">
            <v>768201</v>
          </cell>
          <cell r="C111" t="str">
            <v>INSERCION DE IMPLANTE SINTETICO EN HUESO FACIAL</v>
          </cell>
          <cell r="D111" t="str">
            <v>Honorarios de profesional especialista; apoyo anestesico (cuando se requiere); salas dotadas para tal fin; dotación de materiales, insumo y medicamentos propios para la actividad</v>
          </cell>
          <cell r="E111" t="str">
            <v>x</v>
          </cell>
          <cell r="F111"/>
          <cell r="G111">
            <v>2181400</v>
          </cell>
        </row>
        <row r="112">
          <cell r="B112">
            <v>768301</v>
          </cell>
          <cell r="C112" t="str">
            <v>REDUCCION CERRADA DE LUXACION ARTICULACION TEMPORO MANDIBULAR</v>
          </cell>
          <cell r="D112" t="str">
            <v>Honorarios de profesional especialista; apoyo anestesico (cuando se requiere); salas dotadas para tal fin; dotación de materiales, insumo y medicamentos propios para la actividad</v>
          </cell>
          <cell r="E112" t="str">
            <v>x</v>
          </cell>
          <cell r="F112"/>
          <cell r="G112">
            <v>1114900</v>
          </cell>
        </row>
        <row r="113">
          <cell r="B113">
            <v>768302</v>
          </cell>
          <cell r="C113" t="str">
            <v>REDUCCION CERRADA DE LUXACION ARTICULACION TEMPORO MANDIBULAR CON FIJACION INTERMAXILAR</v>
          </cell>
          <cell r="D113" t="str">
            <v>Honorarios de profesional especialista; apoyo anestesico (cuando se requiere); salas dotadas para tal fin; dotación de materiales, insumo y medicamentos propios para la actividad</v>
          </cell>
          <cell r="E113" t="str">
            <v>x</v>
          </cell>
          <cell r="F113"/>
          <cell r="G113">
            <v>1984600</v>
          </cell>
        </row>
        <row r="114">
          <cell r="B114">
            <v>768401</v>
          </cell>
          <cell r="C114" t="str">
            <v>REDUCCION ABIERTA DE LUXACION TEMPOROMANDIBULAR RECIDIVANTE POR CONDILECTOMIA DEL TEMPORAL</v>
          </cell>
          <cell r="D114" t="str">
            <v>Honorarios de profesional especialista; apoyo anestesico (cuando se requiere); salas dotadas para tal fin; dotación de materiales, insumo y medicamentos propios para la actividad</v>
          </cell>
          <cell r="E114" t="str">
            <v>x</v>
          </cell>
          <cell r="F114"/>
          <cell r="G114">
            <v>3569800</v>
          </cell>
        </row>
        <row r="115">
          <cell r="B115">
            <v>768501</v>
          </cell>
          <cell r="C115" t="str">
            <v>INSERCION DE EXPANSOR DE PERIOSTIO EN HUESO O ARTICULACION FACIAL</v>
          </cell>
          <cell r="D115" t="str">
            <v>Honorarios de profesional especialista; apoyo anestesico (cuando se requiere); salas dotadas para tal fin; dotación de materiales, insumo y medicamentos propios para la actividad</v>
          </cell>
          <cell r="E115" t="str">
            <v>x</v>
          </cell>
          <cell r="F115"/>
          <cell r="G115">
            <v>2490800</v>
          </cell>
        </row>
        <row r="116">
          <cell r="B116">
            <v>768601</v>
          </cell>
          <cell r="C116" t="str">
            <v>INYECCION DE SUSTANCIA TERAPEUTICA EN ARTICULACION TEMPOROMANDIBULAR</v>
          </cell>
          <cell r="D116" t="str">
            <v>Honorarios de profesional especialista; apoyo anestesico (cuando se requiere); salas dotadas para tal fin; dotación de materiales, insumo y medicamentos propios para la actividad</v>
          </cell>
          <cell r="E116" t="str">
            <v>x</v>
          </cell>
          <cell r="F116"/>
          <cell r="G116">
            <v>1984600</v>
          </cell>
        </row>
        <row r="117">
          <cell r="B117">
            <v>768701</v>
          </cell>
          <cell r="C117" t="str">
            <v>RETIRO DE MATERIAL DE FIJACION INTERNA DE HUESO FACIAL</v>
          </cell>
          <cell r="D117" t="str">
            <v>Honorarios de profesional especialista; apoyo anestesico (cuando se requiere); salas dotadas para tal fin; dotación de materiales, insumo y medicamentos propios para la actividad</v>
          </cell>
          <cell r="E117" t="str">
            <v>x</v>
          </cell>
          <cell r="F117"/>
          <cell r="G117">
            <v>2181400</v>
          </cell>
        </row>
        <row r="118">
          <cell r="B118">
            <v>768702</v>
          </cell>
          <cell r="C118" t="str">
            <v>RETIRO DE CERCLAJE INTER O INTRA MAXILAR</v>
          </cell>
          <cell r="D118" t="str">
            <v>Honorarios de profesional especialista; apoyo anestesico (cuando se requiere); salas dotadas para tal fin; dotación de materiales, insumo y medicamentos propios para la actividad</v>
          </cell>
          <cell r="E118" t="str">
            <v>x</v>
          </cell>
          <cell r="F118"/>
          <cell r="G118">
            <v>2181400</v>
          </cell>
        </row>
        <row r="119">
          <cell r="B119">
            <v>768801</v>
          </cell>
          <cell r="C119" t="str">
            <v>ARTRECTOMIA TEMPOROMANDIBULAR</v>
          </cell>
          <cell r="D119" t="str">
            <v>Honorarios de profesional especialista; apoyo anestesico (cuando se requiere); salas dotadas para tal fin; dotación de materiales, insumo y medicamentos propios para la actividad</v>
          </cell>
          <cell r="E119" t="str">
            <v>x</v>
          </cell>
          <cell r="F119"/>
          <cell r="G119">
            <v>3569800</v>
          </cell>
        </row>
        <row r="120">
          <cell r="B120">
            <v>768901</v>
          </cell>
          <cell r="C120" t="str">
            <v>RETIRO DE DISPOSITIVO DE FIJACION INTERNA EN MANDIBULA</v>
          </cell>
          <cell r="D120" t="str">
            <v>Honorarios de profesional especialista; apoyo anestesico (cuando se requiere); salas dotadas para tal fin; dotación de materiales, insumo y medicamentos propios para la actividad</v>
          </cell>
          <cell r="E120" t="str">
            <v>x</v>
          </cell>
          <cell r="F120"/>
          <cell r="G120">
            <v>2181400</v>
          </cell>
        </row>
        <row r="121">
          <cell r="B121">
            <v>768902</v>
          </cell>
          <cell r="C121" t="str">
            <v>RETIRO DE DISPOSITIVO DE FIJACION EXTERNA EN MANDIBULA</v>
          </cell>
          <cell r="D121" t="str">
            <v>Honorarios de profesional especialista; apoyo anestesico (cuando se requiere); salas dotadas para tal fin; dotación de materiales, insumo y medicamentos propios para la actividad</v>
          </cell>
          <cell r="E121" t="str">
            <v>x</v>
          </cell>
          <cell r="F121"/>
          <cell r="G121">
            <v>2181400</v>
          </cell>
        </row>
        <row r="122">
          <cell r="B122">
            <v>770101</v>
          </cell>
          <cell r="C122" t="str">
            <v>SECUESTRECTOMIA, DRENAJE, DESBRIDAMIENTO O CURETAJE DE ESCAPULA, CLAVICULA O TORAX (COSTILLAS Y ESTERNON)</v>
          </cell>
          <cell r="D122" t="str">
            <v>Honorarios de profesional especialista; apoyo anestesico (cuando se requiere); salas dotadas para tal fin; dotación de materiales, insumo y medicamentos propios para la actividad</v>
          </cell>
          <cell r="E122" t="str">
            <v>x</v>
          </cell>
          <cell r="F122"/>
          <cell r="G122">
            <v>1114900</v>
          </cell>
        </row>
        <row r="123">
          <cell r="B123">
            <v>770201</v>
          </cell>
          <cell r="C123" t="str">
            <v>SECUESTRECTOMIA, DRENAJE, DESBRIDAMIENTO DE HUMERO</v>
          </cell>
          <cell r="D123" t="str">
            <v>Honorarios de profesional especialista; apoyo anestesico (cuando se requiere); salas dotadas para tal fin; dotación de materiales, insumo y medicamentos propios para la actividad</v>
          </cell>
          <cell r="E123" t="str">
            <v>x</v>
          </cell>
          <cell r="F123"/>
          <cell r="G123">
            <v>2181400</v>
          </cell>
        </row>
        <row r="124">
          <cell r="B124">
            <v>770301</v>
          </cell>
          <cell r="C124" t="str">
            <v>SECUESTRECTOMIA, DRENAJE, DESBRIDAMIENTO DE RADIO O CUBITO</v>
          </cell>
          <cell r="D124" t="str">
            <v>Honorarios de profesional especialista; apoyo anestesico (cuando se requiere); salas dotadas para tal fin; dotación de materiales, insumo y medicamentos propios para la actividad</v>
          </cell>
          <cell r="E124" t="str">
            <v>x</v>
          </cell>
          <cell r="F124"/>
          <cell r="G124">
            <v>2181400</v>
          </cell>
        </row>
        <row r="125">
          <cell r="B125">
            <v>770302</v>
          </cell>
          <cell r="C125" t="str">
            <v>SECUESTRECTOMIA, DRENAJE, DESBRIDAMIENTO DE RADIO Y CUBITO</v>
          </cell>
          <cell r="D125" t="str">
            <v>Honorarios de profesional especialista; apoyo anestesico (cuando se requiere); salas dotadas para tal fin; dotación de materiales, insumo y medicamentos propios para la actividad</v>
          </cell>
          <cell r="E125" t="str">
            <v>x</v>
          </cell>
          <cell r="F125"/>
          <cell r="G125">
            <v>2181400</v>
          </cell>
        </row>
        <row r="126">
          <cell r="B126">
            <v>770401</v>
          </cell>
          <cell r="C126" t="str">
            <v>DRENAJE, CURETAJE O SECUESTRECTOMIA EN HUESOS DEL CARPO (UNO O MAS)</v>
          </cell>
          <cell r="D126" t="str">
            <v>Honorarios de profesional especialista; apoyo anestesico (cuando se requiere); salas dotadas para tal fin; dotación de materiales, insumo y medicamentos propios para la actividad</v>
          </cell>
          <cell r="E126" t="str">
            <v>x</v>
          </cell>
          <cell r="F126"/>
          <cell r="G126">
            <v>1114900</v>
          </cell>
        </row>
        <row r="127">
          <cell r="B127">
            <v>770402</v>
          </cell>
          <cell r="C127" t="str">
            <v>DRENAJE, CURETAJE O SECUESTRECTOMIA EN METACARPIANOS (UNO O MAS)</v>
          </cell>
          <cell r="D127" t="str">
            <v>Honorarios de profesional especialista; apoyo anestesico (cuando se requiere); salas dotadas para tal fin; dotación de materiales, insumo y medicamentos propios para la actividad</v>
          </cell>
          <cell r="E127" t="str">
            <v>x</v>
          </cell>
          <cell r="F127"/>
          <cell r="G127">
            <v>1114900</v>
          </cell>
        </row>
        <row r="128">
          <cell r="B128">
            <v>770501</v>
          </cell>
          <cell r="C128" t="str">
            <v>SECUESTRECTOMIA, DRENAJE, DESBRIDAMIENTO DE FEMUR VIA ABIERTA</v>
          </cell>
          <cell r="D128" t="str">
            <v>Honorarios de profesional especialista; apoyo anestesico (cuando se requiere); salas dotadas para tal fin; dotación de materiales, insumo y medicamentos propios para la actividad</v>
          </cell>
          <cell r="E128" t="str">
            <v>x</v>
          </cell>
          <cell r="F128"/>
          <cell r="G128">
            <v>2490800</v>
          </cell>
        </row>
        <row r="129">
          <cell r="B129">
            <v>770601</v>
          </cell>
          <cell r="C129" t="str">
            <v>SECUESTRECTOMIA, DRENAJE, DESBRIDAMIENTO DE ROTULA VIA ABIERTA</v>
          </cell>
          <cell r="D129" t="str">
            <v>Honorarios de profesional especialista; apoyo anestesico (cuando se requiere); salas dotadas para tal fin; dotación de materiales, insumo y medicamentos propios para la actividad</v>
          </cell>
          <cell r="E129" t="str">
            <v>x</v>
          </cell>
          <cell r="F129"/>
          <cell r="G129">
            <v>880800</v>
          </cell>
        </row>
        <row r="130">
          <cell r="B130">
            <v>770701</v>
          </cell>
          <cell r="C130" t="str">
            <v>SECUESTRECTOMIA, DRENAJE, DESBRIDAMIENTO DE TIBIA O PERONE</v>
          </cell>
          <cell r="D130" t="str">
            <v>Honorarios de profesional especialista; apoyo anestesico (cuando se requiere); salas dotadas para tal fin; dotación de materiales, insumo y medicamentos propios para la actividad</v>
          </cell>
          <cell r="E130" t="str">
            <v>x</v>
          </cell>
          <cell r="F130"/>
          <cell r="G130">
            <v>2490800</v>
          </cell>
        </row>
        <row r="131">
          <cell r="B131">
            <v>770702</v>
          </cell>
          <cell r="C131" t="str">
            <v>SECUESTRECTOMIA, DRENAJE, DESBRIDAMIENTO DE TIBIA Y PERONE</v>
          </cell>
          <cell r="D131" t="str">
            <v>Honorarios de profesional especialista; apoyo anestesico (cuando se requiere); salas dotadas para tal fin; dotación de materiales, insumo y medicamentos propios para la actividad</v>
          </cell>
          <cell r="E131" t="str">
            <v>x</v>
          </cell>
          <cell r="F131"/>
          <cell r="G131">
            <v>2490800</v>
          </cell>
        </row>
        <row r="132">
          <cell r="B132">
            <v>770801</v>
          </cell>
          <cell r="C132" t="str">
            <v>SECUESTRECTOMIA, DRENAJE, DESBRIDAMIENTO DE TARSO O METATARSO (CADA UNO)</v>
          </cell>
          <cell r="D132" t="str">
            <v>Honorarios de profesional especialista; apoyo anestesico (cuando se requiere); salas dotadas para tal fin; dotación de materiales, insumo y medicamentos propios para la actividad</v>
          </cell>
          <cell r="E132" t="str">
            <v>x</v>
          </cell>
          <cell r="F132"/>
          <cell r="G132">
            <v>1114900</v>
          </cell>
        </row>
        <row r="133">
          <cell r="B133">
            <v>770802</v>
          </cell>
          <cell r="C133" t="str">
            <v>SECUESTRECTOMIA, DRENAJE, DESBRIDAMIENTO DE TARSIANOS Y METATARSIANOS (CADA UNO)</v>
          </cell>
          <cell r="D133" t="str">
            <v>Honorarios de profesional especialista; apoyo anestesico (cuando se requiere); salas dotadas para tal fin; dotación de materiales, insumo y medicamentos propios para la actividad</v>
          </cell>
          <cell r="E133" t="str">
            <v>x</v>
          </cell>
          <cell r="F133"/>
          <cell r="G133">
            <v>1114900</v>
          </cell>
        </row>
        <row r="134">
          <cell r="B134">
            <v>770901</v>
          </cell>
          <cell r="C134" t="str">
            <v>SECUESTRECTOMIA, DRENAJE, DESBRIDAMIENTO DE ARTEJO O DE FALANGE DE PIE (CADA UNO)</v>
          </cell>
          <cell r="D134" t="str">
            <v>Honorarios de profesional especialista; apoyo anestesico (cuando se requiere); salas dotadas para tal fin; dotación de materiales, insumo y medicamentos propios para la actividad</v>
          </cell>
          <cell r="E134" t="str">
            <v>x</v>
          </cell>
          <cell r="F134"/>
          <cell r="G134">
            <v>880800</v>
          </cell>
        </row>
        <row r="135">
          <cell r="B135">
            <v>770902</v>
          </cell>
          <cell r="C135" t="str">
            <v>SECUESTRECTOMIA, DRENAJE, DESBRIDAMIENTO DE FALANGES DE MANO (UNA O MAS)</v>
          </cell>
          <cell r="D135" t="str">
            <v>Honorarios de profesional especialista; apoyo anestesico (cuando se requiere); salas dotadas para tal fin; dotación de materiales, insumo y medicamentos propios para la actividad</v>
          </cell>
          <cell r="E135" t="str">
            <v>x</v>
          </cell>
          <cell r="F135"/>
          <cell r="G135">
            <v>880800</v>
          </cell>
        </row>
        <row r="136">
          <cell r="B136">
            <v>770920</v>
          </cell>
          <cell r="C136" t="str">
            <v>SECUESTRECTOMIA, DRENAJE, DESBRIDAMIENTO DE HUESOS PELVIANOS</v>
          </cell>
          <cell r="D136" t="str">
            <v>Honorarios de profesional especialista; apoyo anestesico (cuando se requiere); salas dotadas para tal fin; dotación de materiales, insumo y medicamentos propios para la actividad</v>
          </cell>
          <cell r="E136" t="str">
            <v>x</v>
          </cell>
          <cell r="F136"/>
          <cell r="G136">
            <v>2181400</v>
          </cell>
        </row>
        <row r="137">
          <cell r="B137">
            <v>770930</v>
          </cell>
          <cell r="C137" t="str">
            <v>DRENAJE, CURETAJE, SECUESTRECTOMIA DE COLUMNA VERTEBRAL, VIA ANTERIOR</v>
          </cell>
          <cell r="D137" t="str">
            <v>Honorarios de profesional especialista; apoyo anestesico (cuando se requiere); salas dotadas para tal fin; dotación de materiales, insumo y medicamentos propios para la actividad</v>
          </cell>
          <cell r="E137" t="str">
            <v>x</v>
          </cell>
          <cell r="F137"/>
          <cell r="G137">
            <v>2490800</v>
          </cell>
        </row>
        <row r="138">
          <cell r="B138">
            <v>770931</v>
          </cell>
          <cell r="C138" t="str">
            <v>DRENAJE, CURETAJE, SECUESTRECTOMIA DE COLUMNA VERTEBRAL VIA POSTERIOR O POSTEROLATERAL</v>
          </cell>
          <cell r="D138" t="str">
            <v>Honorarios de profesional especialista; apoyo anestesico (cuando se requiere); salas dotadas para tal fin; dotación de materiales, insumo y medicamentos propios para la actividad</v>
          </cell>
          <cell r="E138" t="str">
            <v>x</v>
          </cell>
          <cell r="F138"/>
          <cell r="G138">
            <v>2490800</v>
          </cell>
        </row>
        <row r="139">
          <cell r="B139">
            <v>770932</v>
          </cell>
          <cell r="C139" t="str">
            <v>DRENAJE EN COLUMNA VERTEBRAL VIA PERCUTANEA</v>
          </cell>
          <cell r="D139" t="str">
            <v>Honorarios de profesional especialista; apoyo anestesico (cuando se requiere); salas dotadas para tal fin; dotación de materiales, insumo y medicamentos propios para la actividad</v>
          </cell>
          <cell r="E139" t="str">
            <v>x</v>
          </cell>
          <cell r="F139"/>
          <cell r="G139">
            <v>2490800</v>
          </cell>
        </row>
        <row r="140">
          <cell r="B140">
            <v>770933</v>
          </cell>
          <cell r="C140" t="str">
            <v>DRENAJE EN COLUMNA VERTEBRAL VIA ENDOSCOPICA</v>
          </cell>
          <cell r="D140" t="str">
            <v>Honorarios de profesional especialista; apoyo anestesico (cuando se requiere); salas dotadas para tal fin; dotación de materiales, insumo y medicamentos propios para la actividad</v>
          </cell>
          <cell r="E140" t="str">
            <v>x</v>
          </cell>
          <cell r="F140"/>
          <cell r="G140">
            <v>3569800</v>
          </cell>
        </row>
        <row r="141">
          <cell r="B141">
            <v>770934</v>
          </cell>
          <cell r="C141" t="str">
            <v>DRENAJE EN COLUMNA VERTEBRAL VIA ABIERTA</v>
          </cell>
          <cell r="D141" t="str">
            <v>Honorarios de profesional especialista; apoyo anestesico (cuando se requiere); salas dotadas para tal fin; dotación de materiales, insumo y medicamentos propios para la actividad</v>
          </cell>
          <cell r="E141" t="str">
            <v>x</v>
          </cell>
          <cell r="F141"/>
          <cell r="G141">
            <v>2490800</v>
          </cell>
        </row>
        <row r="142">
          <cell r="B142">
            <v>771101</v>
          </cell>
          <cell r="C142" t="str">
            <v>REAPERTURA DE SITIO DE OSTEOTOMIA VIA ABIERTA</v>
          </cell>
          <cell r="D142" t="str">
            <v>Honorarios de profesional especialista; apoyo anestesico (cuando se requiere); salas dotadas para tal fin; dotación de materiales, insumo y medicamentos propios para la actividad</v>
          </cell>
          <cell r="E142"/>
          <cell r="F142" t="str">
            <v>x</v>
          </cell>
          <cell r="G142"/>
        </row>
        <row r="143">
          <cell r="B143">
            <v>771102</v>
          </cell>
          <cell r="C143" t="str">
            <v>REAPERTURA DE SITIO DE OSTEOTOMIA VIA PERCUTANEA</v>
          </cell>
          <cell r="D143" t="str">
            <v>Honorarios de profesional especialista; apoyo anestesico (cuando se requiere); salas dotadas para tal fin; dotación de materiales, insumo y medicamentos propios para la actividad</v>
          </cell>
          <cell r="E143"/>
          <cell r="F143" t="str">
            <v>x</v>
          </cell>
          <cell r="G143"/>
        </row>
        <row r="144">
          <cell r="B144">
            <v>772101</v>
          </cell>
          <cell r="C144" t="str">
            <v>OSTEOTOMIA DE CLAVICULA CON FIJACION INTERNA (DISPOSITIVOS DE FIJACION U OSTEOSINTESIS)</v>
          </cell>
          <cell r="D144" t="str">
            <v>Honorarios de profesional especialista; apoyo anestesico (cuando se requiere); salas dotadas para tal fin; dotación de materiales, insumo y medicamentos propios para la actividad</v>
          </cell>
          <cell r="E144" t="str">
            <v>x</v>
          </cell>
          <cell r="F144"/>
          <cell r="G144">
            <v>1984600</v>
          </cell>
        </row>
        <row r="145">
          <cell r="B145">
            <v>772102</v>
          </cell>
          <cell r="C145" t="str">
            <v>OSTEOTOMIA DE CLAVICULA</v>
          </cell>
          <cell r="D145" t="str">
            <v>Honorarios de profesional especialista; apoyo anestesico (cuando se requiere); salas dotadas para tal fin; dotación de materiales, insumo y medicamentos propios para la actividad</v>
          </cell>
          <cell r="E145" t="str">
            <v>x</v>
          </cell>
          <cell r="F145"/>
          <cell r="G145">
            <v>1984600</v>
          </cell>
        </row>
        <row r="146">
          <cell r="B146">
            <v>772103</v>
          </cell>
          <cell r="C146" t="str">
            <v>OSTEOTOMIA DE COSTILLA (UNA O MAS)</v>
          </cell>
          <cell r="D146" t="str">
            <v>Honorarios de profesional especialista; apoyo anestesico (cuando se requiere); salas dotadas para tal fin; dotación de materiales, insumo y medicamentos propios para la actividad</v>
          </cell>
          <cell r="E146" t="str">
            <v>x</v>
          </cell>
          <cell r="F146"/>
          <cell r="G146">
            <v>1536400</v>
          </cell>
        </row>
        <row r="147">
          <cell r="B147">
            <v>772104</v>
          </cell>
          <cell r="C147" t="str">
            <v>OSTEOTOMIA DE ESCAPULA</v>
          </cell>
          <cell r="D147" t="str">
            <v>Honorarios de profesional especialista; apoyo anestesico (cuando se requiere); salas dotadas para tal fin; dotación de materiales, insumo y medicamentos propios para la actividad</v>
          </cell>
          <cell r="E147" t="str">
            <v>x</v>
          </cell>
          <cell r="F147"/>
          <cell r="G147">
            <v>1984600</v>
          </cell>
        </row>
        <row r="148">
          <cell r="B148">
            <v>772105</v>
          </cell>
          <cell r="C148" t="str">
            <v>OSTEOTOMIA DE ESTERNON</v>
          </cell>
          <cell r="D148" t="str">
            <v>Honorarios de profesional especialista; apoyo anestesico (cuando se requiere); salas dotadas para tal fin; dotación de materiales, insumo y medicamentos propios para la actividad</v>
          </cell>
          <cell r="E148" t="str">
            <v>x</v>
          </cell>
          <cell r="F148"/>
          <cell r="G148">
            <v>1984600</v>
          </cell>
        </row>
        <row r="149">
          <cell r="B149">
            <v>772203</v>
          </cell>
          <cell r="C149" t="str">
            <v>OSTEOTOMIA DE HUMERO CON FIJACION INTERNA</v>
          </cell>
          <cell r="D149" t="str">
            <v>Honorarios de profesional especialista; apoyo anestesico (cuando se requiere); salas dotadas para tal fin; dotación de materiales, insumo y medicamentos propios para la actividad</v>
          </cell>
          <cell r="E149" t="str">
            <v>x</v>
          </cell>
          <cell r="F149"/>
          <cell r="G149">
            <v>2490800</v>
          </cell>
        </row>
        <row r="150">
          <cell r="B150">
            <v>772204</v>
          </cell>
          <cell r="C150" t="str">
            <v>OSTEOTOMIA DE HUMERO CON FIJACION EXTERNA</v>
          </cell>
          <cell r="D150" t="str">
            <v>Honorarios de profesional especialista; apoyo anestesico (cuando se requiere); salas dotadas para tal fin; dotación de materiales, insumo y medicamentos propios para la actividad</v>
          </cell>
          <cell r="E150" t="str">
            <v>x</v>
          </cell>
          <cell r="F150"/>
          <cell r="G150">
            <v>2490800</v>
          </cell>
        </row>
        <row r="151">
          <cell r="B151">
            <v>772304</v>
          </cell>
          <cell r="C151" t="str">
            <v>OSTEOTOMIA EN RADIO O CUBITO CON FIJACION INTERNA</v>
          </cell>
          <cell r="D151" t="str">
            <v>Honorarios de profesional especialista; apoyo anestesico (cuando se requiere); salas dotadas para tal fin; dotación de materiales, insumo y medicamentos propios para la actividad</v>
          </cell>
          <cell r="E151" t="str">
            <v>x</v>
          </cell>
          <cell r="F151"/>
          <cell r="G151">
            <v>2490800</v>
          </cell>
        </row>
        <row r="152">
          <cell r="B152">
            <v>772305</v>
          </cell>
          <cell r="C152" t="str">
            <v>OSTEOTOMIA EN RADIO O CUBITO CON FIJACION EXTERNA</v>
          </cell>
          <cell r="D152" t="str">
            <v>Honorarios de profesional especialista; apoyo anestesico (cuando se requiere); salas dotadas para tal fin; dotación de materiales, insumo y medicamentos propios para la actividad</v>
          </cell>
          <cell r="E152" t="str">
            <v>x</v>
          </cell>
          <cell r="F152"/>
          <cell r="G152">
            <v>2490800</v>
          </cell>
        </row>
        <row r="153">
          <cell r="B153">
            <v>772306</v>
          </cell>
          <cell r="C153" t="str">
            <v>OSTEOTOMIA EN RADIO Y CUBITO CON FIJACION INTERNA</v>
          </cell>
          <cell r="D153" t="str">
            <v>Honorarios de profesional especialista; apoyo anestesico (cuando se requiere); salas dotadas para tal fin; dotación de materiales, insumo y medicamentos propios para la actividad</v>
          </cell>
          <cell r="E153" t="str">
            <v>x</v>
          </cell>
          <cell r="F153"/>
          <cell r="G153">
            <v>2490800</v>
          </cell>
        </row>
        <row r="154">
          <cell r="B154">
            <v>772307</v>
          </cell>
          <cell r="C154" t="str">
            <v>OSTEOTOMIA EN RADIO Y CUBITO CON FIJACION EXTERNA</v>
          </cell>
          <cell r="D154" t="str">
            <v>Honorarios de profesional especialista; apoyo anestesico (cuando se requiere); salas dotadas para tal fin; dotación de materiales, insumo y medicamentos propios para la actividad</v>
          </cell>
          <cell r="E154" t="str">
            <v>x</v>
          </cell>
          <cell r="F154"/>
          <cell r="G154">
            <v>2490800</v>
          </cell>
        </row>
        <row r="155">
          <cell r="B155">
            <v>772403</v>
          </cell>
          <cell r="C155" t="str">
            <v>OSTEOTOMIA EN CARPIANO O METACARPIANO CON FIJACION INTERNA</v>
          </cell>
          <cell r="D155" t="str">
            <v>Honorarios de profesional especialista; apoyo anestesico (cuando se requiere); salas dotadas para tal fin; dotación de materiales, insumo y medicamentos propios para la actividad</v>
          </cell>
          <cell r="E155" t="str">
            <v>x</v>
          </cell>
          <cell r="F155"/>
          <cell r="G155">
            <v>2181400</v>
          </cell>
        </row>
        <row r="156">
          <cell r="B156">
            <v>772404</v>
          </cell>
          <cell r="C156" t="str">
            <v>OSTEOTOMIA EN CARPIANO O METACARPIANO CON FIJACION EXTERNA</v>
          </cell>
          <cell r="D156" t="str">
            <v>Honorarios de profesional especialista; apoyo anestesico (cuando se requiere); salas dotadas para tal fin; dotación de materiales, insumo y medicamentos propios para la actividad</v>
          </cell>
          <cell r="E156" t="str">
            <v>x</v>
          </cell>
          <cell r="F156"/>
          <cell r="G156">
            <v>2181400</v>
          </cell>
        </row>
        <row r="157">
          <cell r="B157">
            <v>772405</v>
          </cell>
          <cell r="C157" t="str">
            <v>OSTEOTOMIA EN CARPIANO Y METACARPIANO CON FIJACION INTERNA</v>
          </cell>
          <cell r="D157" t="str">
            <v>Honorarios de profesional especialista; apoyo anestesico (cuando se requiere); salas dotadas para tal fin; dotación de materiales, insumo y medicamentos propios para la actividad</v>
          </cell>
          <cell r="E157" t="str">
            <v>x</v>
          </cell>
          <cell r="F157"/>
          <cell r="G157">
            <v>2181400</v>
          </cell>
        </row>
        <row r="158">
          <cell r="B158">
            <v>772406</v>
          </cell>
          <cell r="C158" t="str">
            <v>OSTEOTOMIA EN CARPIANO Y METACARPIANO CON FIJACION EXTERNA</v>
          </cell>
          <cell r="D158" t="str">
            <v>Honorarios de profesional especialista; apoyo anestesico (cuando se requiere); salas dotadas para tal fin; dotación de materiales, insumo y medicamentos propios para la actividad</v>
          </cell>
          <cell r="E158" t="str">
            <v>x</v>
          </cell>
          <cell r="F158"/>
          <cell r="G158">
            <v>2181400</v>
          </cell>
        </row>
        <row r="159">
          <cell r="B159">
            <v>772506</v>
          </cell>
          <cell r="C159" t="str">
            <v>OSTEOTOMIA EN FEMUR MULTIPLE CON FIJACION INTERNA O EXTERNA</v>
          </cell>
          <cell r="D159" t="str">
            <v>Honorarios de profesional especialista; apoyo anestesico (cuando se requiere); salas dotadas para tal fin; dotación de materiales, insumo y medicamentos propios para la actividad</v>
          </cell>
          <cell r="E159" t="str">
            <v>x</v>
          </cell>
          <cell r="F159"/>
          <cell r="G159">
            <v>4054200</v>
          </cell>
        </row>
        <row r="160">
          <cell r="B160">
            <v>772507</v>
          </cell>
          <cell r="C160" t="str">
            <v>OSTEOTOMIA EN FEMUR PROXIMAL (CUELLO DE FEMUR O INTERTROCANTERICA O SUBTROCANTERICA) CON FIJACION INTERNA</v>
          </cell>
          <cell r="D160" t="str">
            <v>Honorarios de profesional especialista; apoyo anestesico (cuando se requiere); salas dotadas para tal fin; dotación de materiales, insumo y medicamentos propios para la actividad</v>
          </cell>
          <cell r="E160" t="str">
            <v>x</v>
          </cell>
          <cell r="F160"/>
          <cell r="G160">
            <v>4054200</v>
          </cell>
        </row>
        <row r="161">
          <cell r="B161">
            <v>772508</v>
          </cell>
          <cell r="C161" t="str">
            <v>OSTEOTOMIA EN FEMUR PROXIMAL (CUELLO DE FEMUR O INTERTROCANTERICA O SUBTROCANTERICA) CON FIJACION EXTERNA</v>
          </cell>
          <cell r="D161" t="str">
            <v>Honorarios de profesional especialista; apoyo anestesico (cuando se requiere); salas dotadas para tal fin; dotación de materiales, insumo y medicamentos propios para la actividad</v>
          </cell>
          <cell r="E161" t="str">
            <v>x</v>
          </cell>
          <cell r="F161"/>
          <cell r="G161">
            <v>4054200</v>
          </cell>
        </row>
        <row r="162">
          <cell r="B162">
            <v>772509</v>
          </cell>
          <cell r="C162" t="str">
            <v>OSTEOTOMIA EN DIAFISIS DE FEMUR CON FIJACION INTERNA</v>
          </cell>
          <cell r="D162" t="str">
            <v>Honorarios de profesional especialista; apoyo anestesico (cuando se requiere); salas dotadas para tal fin; dotación de materiales, insumo y medicamentos propios para la actividad</v>
          </cell>
          <cell r="E162" t="str">
            <v>x</v>
          </cell>
          <cell r="F162"/>
          <cell r="G162">
            <v>4054200</v>
          </cell>
        </row>
        <row r="163">
          <cell r="B163">
            <v>772510</v>
          </cell>
          <cell r="C163" t="str">
            <v>OSTEOTOMIA EN DIAFISIS DE FEMUR CON FIJACION EXTERNA</v>
          </cell>
          <cell r="D163" t="str">
            <v>Honorarios de profesional especialista; apoyo anestesico (cuando se requiere); salas dotadas para tal fin; dotación de materiales, insumo y medicamentos propios para la actividad</v>
          </cell>
          <cell r="E163" t="str">
            <v>x</v>
          </cell>
          <cell r="F163"/>
          <cell r="G163">
            <v>4054200</v>
          </cell>
        </row>
        <row r="164">
          <cell r="B164">
            <v>772511</v>
          </cell>
          <cell r="C164" t="str">
            <v>OSTEOTOMIA EN FEMUR DISTAL (SUPRA O INTERCONDILEA) CON FIJACION INTERNA</v>
          </cell>
          <cell r="D164" t="str">
            <v>Honorarios de profesional especialista; apoyo anestesico (cuando se requiere); salas dotadas para tal fin; dotación de materiales, insumo y medicamentos propios para la actividad</v>
          </cell>
          <cell r="E164" t="str">
            <v>x</v>
          </cell>
          <cell r="F164"/>
          <cell r="G164">
            <v>4054200</v>
          </cell>
        </row>
        <row r="165">
          <cell r="B165">
            <v>772512</v>
          </cell>
          <cell r="C165" t="str">
            <v>OSTEOTOMIA EN FEMUR DISTAL (SUPRA O INTERCONDILEA) CON FIJACION EXTERNA</v>
          </cell>
          <cell r="D165" t="str">
            <v>Honorarios de profesional especialista; apoyo anestesico (cuando se requiere); salas dotadas para tal fin; dotación de materiales, insumo y medicamentos propios para la actividad</v>
          </cell>
          <cell r="E165" t="str">
            <v>x</v>
          </cell>
          <cell r="F165"/>
          <cell r="G165">
            <v>4054200</v>
          </cell>
        </row>
        <row r="166">
          <cell r="B166">
            <v>772513</v>
          </cell>
          <cell r="C166" t="str">
            <v>OSTEOTOMIA CON DESCENSO DEL TROCANTER MAYOR CON FIJACION INTERNA</v>
          </cell>
          <cell r="D166" t="str">
            <v>Honorarios de profesional especialista; apoyo anestesico (cuando se requiere); salas dotadas para tal fin; dotación de materiales, insumo y medicamentos propios para la actividad</v>
          </cell>
          <cell r="E166" t="str">
            <v>x</v>
          </cell>
          <cell r="F166"/>
          <cell r="G166">
            <v>4054200</v>
          </cell>
        </row>
        <row r="167">
          <cell r="B167">
            <v>772514</v>
          </cell>
          <cell r="C167" t="str">
            <v>OSTEOTOMIA DEL TROCANTER MAYOR CON LUXACION QUIRURGICA CON FIJACION INTERNA</v>
          </cell>
          <cell r="D167" t="str">
            <v>Honorarios de profesional especialista; apoyo anestesico (cuando se requiere); salas dotadas para tal fin; dotación de materiales, insumo y medicamentos propios para la actividad</v>
          </cell>
          <cell r="E167" t="str">
            <v>x</v>
          </cell>
          <cell r="F167"/>
          <cell r="G167">
            <v>4054200</v>
          </cell>
        </row>
        <row r="168">
          <cell r="B168">
            <v>772515</v>
          </cell>
          <cell r="C168" t="str">
            <v>REVISION DE OSTEOTOMIA UNICA DE FEMUR</v>
          </cell>
          <cell r="D168" t="str">
            <v>Honorarios de profesional especialista; apoyo anestesico (cuando se requiere); salas dotadas para tal fin; dotación de materiales, insumo y medicamentos propios para la actividad</v>
          </cell>
          <cell r="E168" t="str">
            <v>x</v>
          </cell>
          <cell r="F168"/>
          <cell r="G168">
            <v>1114900</v>
          </cell>
        </row>
        <row r="169">
          <cell r="B169">
            <v>772516</v>
          </cell>
          <cell r="C169" t="str">
            <v>REVISION DE OSTEOTOMIA MULTIPLE DE FEMUR</v>
          </cell>
          <cell r="D169" t="str">
            <v>Honorarios de profesional especialista; apoyo anestesico (cuando se requiere); salas dotadas para tal fin; dotación de materiales, insumo y medicamentos propios para la actividad</v>
          </cell>
          <cell r="E169" t="str">
            <v>x</v>
          </cell>
          <cell r="F169"/>
          <cell r="G169">
            <v>1114900</v>
          </cell>
        </row>
        <row r="170">
          <cell r="B170">
            <v>772601</v>
          </cell>
          <cell r="C170" t="str">
            <v>OSTEOTOMIA EN ROTULA CON FIJACION</v>
          </cell>
          <cell r="D170" t="str">
            <v>Honorarios de profesional especialista; apoyo anestesico (cuando se requiere); salas dotadas para tal fin; dotación de materiales, insumo y medicamentos propios para la actividad</v>
          </cell>
          <cell r="E170" t="str">
            <v>x</v>
          </cell>
          <cell r="F170"/>
          <cell r="G170">
            <v>1536400</v>
          </cell>
        </row>
        <row r="171">
          <cell r="B171">
            <v>772704</v>
          </cell>
          <cell r="C171" t="str">
            <v>OSTEOTOMIA DE TIBIA PROXIMAL CON FIJACION INTERNA</v>
          </cell>
          <cell r="D171" t="str">
            <v>Honorarios de profesional especialista; apoyo anestesico (cuando se requiere); salas dotadas para tal fin; dotación de materiales, insumo y medicamentos propios para la actividad</v>
          </cell>
          <cell r="E171" t="str">
            <v>x</v>
          </cell>
          <cell r="F171"/>
          <cell r="G171">
            <v>3817300</v>
          </cell>
        </row>
        <row r="172">
          <cell r="B172">
            <v>772705</v>
          </cell>
          <cell r="C172" t="str">
            <v>OSTEOTOMIA DE TIBIA PROXIMAL CON FIJACION EXTERNA</v>
          </cell>
          <cell r="D172" t="str">
            <v>Honorarios de profesional especialista; apoyo anestesico (cuando se requiere); salas dotadas para tal fin; dotación de materiales, insumo y medicamentos propios para la actividad</v>
          </cell>
          <cell r="E172" t="str">
            <v>x</v>
          </cell>
          <cell r="F172"/>
          <cell r="G172">
            <v>3817300</v>
          </cell>
        </row>
        <row r="173">
          <cell r="B173">
            <v>772706</v>
          </cell>
          <cell r="C173" t="str">
            <v>OSTEOTOMIA DE DIAFISIS DE TIBIA CON FIJACION INTERNA</v>
          </cell>
          <cell r="D173" t="str">
            <v>Honorarios de profesional especialista; apoyo anestesico (cuando se requiere); salas dotadas para tal fin; dotación de materiales, insumo y medicamentos propios para la actividad</v>
          </cell>
          <cell r="E173" t="str">
            <v>x</v>
          </cell>
          <cell r="F173"/>
          <cell r="G173">
            <v>3817300</v>
          </cell>
        </row>
        <row r="174">
          <cell r="B174">
            <v>772707</v>
          </cell>
          <cell r="C174" t="str">
            <v>OSTEOTOMIA DE DIAFISIS DE TIBIA CON FIJACION EXTERNA</v>
          </cell>
          <cell r="D174" t="str">
            <v>Honorarios de profesional especialista; apoyo anestesico (cuando se requiere); salas dotadas para tal fin; dotación de materiales, insumo y medicamentos propios para la actividad</v>
          </cell>
          <cell r="E174" t="str">
            <v>x</v>
          </cell>
          <cell r="F174"/>
          <cell r="G174">
            <v>3817300</v>
          </cell>
        </row>
        <row r="175">
          <cell r="B175">
            <v>772708</v>
          </cell>
          <cell r="C175" t="str">
            <v>OSTEOTOMIA DE TIBIA DISTAL CON FIJACION INTERNA</v>
          </cell>
          <cell r="D175" t="str">
            <v>Honorarios de profesional especialista; apoyo anestesico (cuando se requiere); salas dotadas para tal fin; dotación de materiales, insumo y medicamentos propios para la actividad</v>
          </cell>
          <cell r="E175" t="str">
            <v>x</v>
          </cell>
          <cell r="F175"/>
          <cell r="G175">
            <v>3817300</v>
          </cell>
        </row>
        <row r="176">
          <cell r="B176">
            <v>772709</v>
          </cell>
          <cell r="C176" t="str">
            <v>OSTEOTOMIA DE TIBIA DISTAL CON FIJACION EXTERNA</v>
          </cell>
          <cell r="D176" t="str">
            <v>Honorarios de profesional especialista; apoyo anestesico (cuando se requiere); salas dotadas para tal fin; dotación de materiales, insumo y medicamentos propios para la actividad</v>
          </cell>
          <cell r="E176" t="str">
            <v>x</v>
          </cell>
          <cell r="F176"/>
          <cell r="G176">
            <v>3817300</v>
          </cell>
        </row>
        <row r="177">
          <cell r="B177">
            <v>772710</v>
          </cell>
          <cell r="C177" t="str">
            <v>OSTEOTOMIA DE PERONE PROXIMAL CON FIJACION INTERNA</v>
          </cell>
          <cell r="D177" t="str">
            <v>Honorarios de profesional especialista; apoyo anestesico (cuando se requiere); salas dotadas para tal fin; dotación de materiales, insumo y medicamentos propios para la actividad</v>
          </cell>
          <cell r="E177" t="str">
            <v>x</v>
          </cell>
          <cell r="F177"/>
          <cell r="G177">
            <v>3817300</v>
          </cell>
        </row>
        <row r="178">
          <cell r="B178">
            <v>772711</v>
          </cell>
          <cell r="C178" t="str">
            <v>OSTEOTOMIA DIAFISIARIA DE PERONE CON FIJACION INTERNA</v>
          </cell>
          <cell r="D178" t="str">
            <v>Honorarios de profesional especialista; apoyo anestesico (cuando se requiere); salas dotadas para tal fin; dotación de materiales, insumo y medicamentos propios para la actividad</v>
          </cell>
          <cell r="E178" t="str">
            <v>x</v>
          </cell>
          <cell r="F178"/>
          <cell r="G178">
            <v>3817300</v>
          </cell>
        </row>
        <row r="179">
          <cell r="B179">
            <v>772712</v>
          </cell>
          <cell r="C179" t="str">
            <v>OSTEOTOMIA DE PERONE DISTAL CON FIJACION INTERNA</v>
          </cell>
          <cell r="D179" t="str">
            <v>Honorarios de profesional especialista; apoyo anestesico (cuando se requiere); salas dotadas para tal fin; dotación de materiales, insumo y medicamentos propios para la actividad</v>
          </cell>
          <cell r="E179" t="str">
            <v>x</v>
          </cell>
          <cell r="F179"/>
          <cell r="G179">
            <v>3817300</v>
          </cell>
        </row>
        <row r="180">
          <cell r="B180">
            <v>772713</v>
          </cell>
          <cell r="C180" t="str">
            <v>OSTEOTOMIA MULTIPLE DE TIBIA O PERONE</v>
          </cell>
          <cell r="D180" t="str">
            <v>Honorarios de profesional especialista; apoyo anestesico (cuando se requiere); salas dotadas para tal fin; dotación de materiales, insumo y medicamentos propios para la actividad</v>
          </cell>
          <cell r="E180" t="str">
            <v>x</v>
          </cell>
          <cell r="F180"/>
          <cell r="G180">
            <v>3817300</v>
          </cell>
        </row>
        <row r="181">
          <cell r="B181">
            <v>772714</v>
          </cell>
          <cell r="C181" t="str">
            <v>OSTEOTOMIA DE TIBIA PROXIMAL SIN FIJACION</v>
          </cell>
          <cell r="D181" t="str">
            <v>Honorarios de profesional especialista; apoyo anestesico (cuando se requiere); salas dotadas para tal fin; dotación de materiales, insumo y medicamentos propios para la actividad</v>
          </cell>
          <cell r="E181" t="str">
            <v>x</v>
          </cell>
          <cell r="F181"/>
          <cell r="G181">
            <v>3817300</v>
          </cell>
        </row>
        <row r="182">
          <cell r="B182">
            <v>772715</v>
          </cell>
          <cell r="C182" t="str">
            <v>OSTEOTOMIA DE DIAFISIS DE TIBIA SIN FIJACION</v>
          </cell>
          <cell r="D182" t="str">
            <v>Honorarios de profesional especialista; apoyo anestesico (cuando se requiere); salas dotadas para tal fin; dotación de materiales, insumo y medicamentos propios para la actividad</v>
          </cell>
          <cell r="E182" t="str">
            <v>x</v>
          </cell>
          <cell r="F182"/>
          <cell r="G182">
            <v>3817300</v>
          </cell>
        </row>
        <row r="183">
          <cell r="B183">
            <v>772716</v>
          </cell>
          <cell r="C183" t="str">
            <v>OSTEOTOMIA DE TIBIA DISTAL SIN FIJACION</v>
          </cell>
          <cell r="D183" t="str">
            <v>Honorarios de profesional especialista; apoyo anestesico (cuando se requiere); salas dotadas para tal fin; dotación de materiales, insumo y medicamentos propios para la actividad</v>
          </cell>
          <cell r="E183" t="str">
            <v>x</v>
          </cell>
          <cell r="F183"/>
          <cell r="G183">
            <v>3817300</v>
          </cell>
        </row>
        <row r="184">
          <cell r="B184">
            <v>772717</v>
          </cell>
          <cell r="C184" t="str">
            <v>OSTEOTOMIA DE PERONE PROXIMAL SIN FIJACION</v>
          </cell>
          <cell r="D184" t="str">
            <v>Honorarios de profesional especialista; apoyo anestesico (cuando se requiere); salas dotadas para tal fin; dotación de materiales, insumo y medicamentos propios para la actividad</v>
          </cell>
          <cell r="E184" t="str">
            <v>x</v>
          </cell>
          <cell r="F184"/>
          <cell r="G184">
            <v>3817300</v>
          </cell>
        </row>
        <row r="185">
          <cell r="B185">
            <v>772718</v>
          </cell>
          <cell r="C185" t="str">
            <v>OSTEOTOMIA DE PERONE DISTAL SIN FIJACION</v>
          </cell>
          <cell r="D185" t="str">
            <v>Honorarios de profesional especialista; apoyo anestesico (cuando se requiere); salas dotadas para tal fin; dotación de materiales, insumo y medicamentos propios para la actividad</v>
          </cell>
          <cell r="E185" t="str">
            <v>x</v>
          </cell>
          <cell r="F185"/>
          <cell r="G185">
            <v>3817300</v>
          </cell>
        </row>
        <row r="186">
          <cell r="B186">
            <v>772719</v>
          </cell>
          <cell r="C186" t="str">
            <v>REVISION DE OSTEOTOMIA UNICA DE TIBIA</v>
          </cell>
          <cell r="D186" t="str">
            <v>Honorarios de profesional especialista; apoyo anestesico (cuando se requiere); salas dotadas para tal fin; dotación de materiales, insumo y medicamentos propios para la actividad</v>
          </cell>
          <cell r="E186" t="str">
            <v>x</v>
          </cell>
          <cell r="F186"/>
          <cell r="G186">
            <v>3817300</v>
          </cell>
        </row>
        <row r="187">
          <cell r="B187">
            <v>772720</v>
          </cell>
          <cell r="C187" t="str">
            <v>REVISION DE OSTEOTOMIA MULTIPLE DE TIBIA</v>
          </cell>
          <cell r="D187" t="str">
            <v>Honorarios de profesional especialista; apoyo anestesico (cuando se requiere); salas dotadas para tal fin; dotación de materiales, insumo y medicamentos propios para la actividad</v>
          </cell>
          <cell r="E187" t="str">
            <v>x</v>
          </cell>
          <cell r="F187"/>
          <cell r="G187">
            <v>3817300</v>
          </cell>
        </row>
        <row r="188">
          <cell r="B188">
            <v>772721</v>
          </cell>
          <cell r="C188" t="str">
            <v>REVISION DE OSTEOTOMIA UNICA DE PERONE</v>
          </cell>
          <cell r="D188" t="str">
            <v>Honorarios de profesional especialista; apoyo anestesico (cuando se requiere); salas dotadas para tal fin; dotación de materiales, insumo y medicamentos propios para la actividad</v>
          </cell>
          <cell r="E188" t="str">
            <v>x</v>
          </cell>
          <cell r="F188"/>
          <cell r="G188">
            <v>3817300</v>
          </cell>
        </row>
        <row r="189">
          <cell r="B189">
            <v>772722</v>
          </cell>
          <cell r="C189" t="str">
            <v>REVISION DE OSTEOTOMIA MULTIPLE DE PERONE</v>
          </cell>
          <cell r="D189" t="str">
            <v>Honorarios de profesional especialista; apoyo anestesico (cuando se requiere); salas dotadas para tal fin; dotación de materiales, insumo y medicamentos propios para la actividad</v>
          </cell>
          <cell r="E189" t="str">
            <v>x</v>
          </cell>
          <cell r="F189"/>
          <cell r="G189">
            <v>3817300</v>
          </cell>
        </row>
        <row r="190">
          <cell r="B190">
            <v>772804</v>
          </cell>
          <cell r="C190" t="str">
            <v>OSTEOTOMIA DE HUESO DEL TARSO CON FIJACION INTERNA</v>
          </cell>
          <cell r="D190" t="str">
            <v>Honorarios de profesional especialista; apoyo anestesico (cuando se requiere); salas dotadas para tal fin; dotación de materiales, insumo y medicamentos propios para la actividad</v>
          </cell>
          <cell r="E190" t="str">
            <v>x</v>
          </cell>
          <cell r="F190"/>
          <cell r="G190">
            <v>1984600</v>
          </cell>
        </row>
        <row r="191">
          <cell r="B191">
            <v>772805</v>
          </cell>
          <cell r="C191" t="str">
            <v>OSTEOTOMIA DE HUESO DEL TARSO CON FIJACION EXTERNA</v>
          </cell>
          <cell r="D191" t="str">
            <v>Honorarios de profesional especialista; apoyo anestesico (cuando se requiere); salas dotadas para tal fin; dotación de materiales, insumo y medicamentos propios para la actividad</v>
          </cell>
          <cell r="E191" t="str">
            <v>x</v>
          </cell>
          <cell r="F191"/>
          <cell r="G191">
            <v>1984600</v>
          </cell>
        </row>
        <row r="192">
          <cell r="B192">
            <v>772806</v>
          </cell>
          <cell r="C192" t="str">
            <v>OSTEOTOMIA DE HUESO DEL METATARSO CON FIJACION INTERNA</v>
          </cell>
          <cell r="D192" t="str">
            <v>Honorarios de profesional especialista; apoyo anestesico (cuando se requiere); salas dotadas para tal fin; dotación de materiales, insumo y medicamentos propios para la actividad</v>
          </cell>
          <cell r="E192" t="str">
            <v>x</v>
          </cell>
          <cell r="F192"/>
          <cell r="G192">
            <v>1984600</v>
          </cell>
        </row>
        <row r="193">
          <cell r="B193">
            <v>772807</v>
          </cell>
          <cell r="C193" t="str">
            <v>OSTEOTOMIA DE HUESO DEL METATARSO CON FIJACION EXTERNA</v>
          </cell>
          <cell r="D193" t="str">
            <v>Honorarios de profesional especialista; apoyo anestesico (cuando se requiere); salas dotadas para tal fin; dotación de materiales, insumo y medicamentos propios para la actividad</v>
          </cell>
          <cell r="E193" t="str">
            <v>x</v>
          </cell>
          <cell r="F193"/>
          <cell r="G193">
            <v>1984600</v>
          </cell>
        </row>
        <row r="194">
          <cell r="B194">
            <v>772808</v>
          </cell>
          <cell r="C194" t="str">
            <v>OSTEOTOMIA DE HUESO DEL TARSO SIN FIJACION</v>
          </cell>
          <cell r="D194" t="str">
            <v>Honorarios de profesional especialista; apoyo anestesico (cuando se requiere); salas dotadas para tal fin; dotación de materiales, insumo y medicamentos propios para la actividad</v>
          </cell>
          <cell r="E194" t="str">
            <v>x</v>
          </cell>
          <cell r="F194"/>
          <cell r="G194">
            <v>1984600</v>
          </cell>
        </row>
        <row r="195">
          <cell r="B195">
            <v>772809</v>
          </cell>
          <cell r="C195" t="str">
            <v>OSTEOTOMIA DE HUESO DEL METATARSO SIN FIJACION</v>
          </cell>
          <cell r="D195" t="str">
            <v>Honorarios de profesional especialista; apoyo anestesico (cuando se requiere); salas dotadas para tal fin; dotación de materiales, insumo y medicamentos propios para la actividad</v>
          </cell>
          <cell r="E195" t="str">
            <v>x</v>
          </cell>
          <cell r="F195"/>
          <cell r="G195">
            <v>1984600</v>
          </cell>
        </row>
        <row r="196">
          <cell r="B196">
            <v>772903</v>
          </cell>
          <cell r="C196" t="str">
            <v>OSTEOTOMIA EN FALANGES DE MANO (UNO O MAS HUESOS) CON FIJACION INTERNA</v>
          </cell>
          <cell r="D196" t="str">
            <v>Honorarios de profesional especialista; apoyo anestesico (cuando se requiere); salas dotadas para tal fin; dotación de materiales, insumo y medicamentos propios para la actividad</v>
          </cell>
          <cell r="E196" t="str">
            <v>x</v>
          </cell>
          <cell r="F196"/>
          <cell r="G196">
            <v>1984600</v>
          </cell>
        </row>
        <row r="197">
          <cell r="B197">
            <v>772904</v>
          </cell>
          <cell r="C197" t="str">
            <v>OSTEOTOMIA EN FALANGES DE MANO (UNO O MAS HUESOS) CON FIJACION EXTERNA</v>
          </cell>
          <cell r="D197" t="str">
            <v>Honorarios de profesional especialista; apoyo anestesico (cuando se requiere); salas dotadas para tal fin; dotación de materiales, insumo y medicamentos propios para la actividad</v>
          </cell>
          <cell r="E197" t="str">
            <v>x</v>
          </cell>
          <cell r="F197"/>
          <cell r="G197">
            <v>1984600</v>
          </cell>
        </row>
        <row r="198">
          <cell r="B198">
            <v>772905</v>
          </cell>
          <cell r="C198" t="str">
            <v>OSTEOTOMIA EN FALANGE DE DEDO DE PIE (EXCEPTO GRUESO ARTEJO) CON FIJACION INTERNA</v>
          </cell>
          <cell r="D198" t="str">
            <v>Honorarios de profesional especialista; apoyo anestesico (cuando se requiere); salas dotadas para tal fin; dotación de materiales, insumo y medicamentos propios para la actividad</v>
          </cell>
          <cell r="E198" t="str">
            <v>x</v>
          </cell>
          <cell r="F198"/>
          <cell r="G198">
            <v>1536400</v>
          </cell>
        </row>
        <row r="199">
          <cell r="B199">
            <v>772906</v>
          </cell>
          <cell r="C199" t="str">
            <v>OSTEOTOMIA EN FALANGES DE GRUESO ARTEJO CON FIJACION INTERNA</v>
          </cell>
          <cell r="D199" t="str">
            <v>Honorarios de profesional especialista; apoyo anestesico (cuando se requiere); salas dotadas para tal fin; dotación de materiales, insumo y medicamentos propios para la actividad</v>
          </cell>
          <cell r="E199" t="str">
            <v>x</v>
          </cell>
          <cell r="F199"/>
          <cell r="G199">
            <v>1536400</v>
          </cell>
        </row>
        <row r="200">
          <cell r="B200">
            <v>772907</v>
          </cell>
          <cell r="C200" t="str">
            <v>OSTEOTOMIA EN FALANGE DE DEDO DE PIE (EXCEPTO GRUESO ARTEJO) SIN FIJACION</v>
          </cell>
          <cell r="D200" t="str">
            <v>Honorarios de profesional especialista; apoyo anestesico (cuando se requiere); salas dotadas para tal fin; dotación de materiales, insumo y medicamentos propios para la actividad</v>
          </cell>
          <cell r="E200" t="str">
            <v>x</v>
          </cell>
          <cell r="F200"/>
          <cell r="G200">
            <v>1114900</v>
          </cell>
        </row>
        <row r="201">
          <cell r="B201">
            <v>772908</v>
          </cell>
          <cell r="C201" t="str">
            <v>OSTEOTOMIA EN FALANGES DE GRUESO ARTEJO SIN FIJACION</v>
          </cell>
          <cell r="D201" t="str">
            <v>Honorarios de profesional especialista; apoyo anestesico (cuando se requiere); salas dotadas para tal fin; dotación de materiales, insumo y medicamentos propios para la actividad</v>
          </cell>
          <cell r="E201" t="str">
            <v>x</v>
          </cell>
          <cell r="F201"/>
          <cell r="G201">
            <v>1536400</v>
          </cell>
        </row>
        <row r="202">
          <cell r="B202">
            <v>772909</v>
          </cell>
          <cell r="C202" t="str">
            <v>OSTEOTOMIA DE PELVIS VIA ABIERTA</v>
          </cell>
          <cell r="D202" t="str">
            <v>Honorarios de profesional especialista; apoyo anestesico (cuando se requiere); salas dotadas para tal fin; dotación de materiales, insumo y medicamentos propios para la actividad</v>
          </cell>
          <cell r="E202" t="str">
            <v>x</v>
          </cell>
          <cell r="F202"/>
          <cell r="G202">
            <v>4508200</v>
          </cell>
        </row>
        <row r="203">
          <cell r="B203">
            <v>772912</v>
          </cell>
          <cell r="C203" t="str">
            <v>OSTEOTOMIAS PERIACETABULARES (MULTIPLES CORTES) VIA ABIERTA</v>
          </cell>
          <cell r="D203" t="str">
            <v>Honorarios de profesional especialista; apoyo anestesico (cuando se requiere); salas dotadas para tal fin; dotación de materiales, insumo y medicamentos propios para la actividad</v>
          </cell>
          <cell r="E203" t="str">
            <v>x</v>
          </cell>
          <cell r="F203"/>
          <cell r="G203">
            <v>4508200</v>
          </cell>
        </row>
        <row r="204">
          <cell r="B204">
            <v>772913</v>
          </cell>
          <cell r="C204" t="str">
            <v>REVISION DE OSTEOTOMIA UNICA DE PELVIS</v>
          </cell>
          <cell r="D204" t="str">
            <v>Honorarios de profesional especialista; apoyo anestesico (cuando se requiere); salas dotadas para tal fin; dotación de materiales, insumo y medicamentos propios para la actividad</v>
          </cell>
          <cell r="E204" t="str">
            <v>x</v>
          </cell>
          <cell r="F204"/>
          <cell r="G204">
            <v>4508200</v>
          </cell>
        </row>
        <row r="205">
          <cell r="B205">
            <v>772914</v>
          </cell>
          <cell r="C205" t="str">
            <v>REVISION DE OSTEOTOMIA MULTIPLE DE PELVIS</v>
          </cell>
          <cell r="D205" t="str">
            <v>Honorarios de profesional especialista; apoyo anestesico (cuando se requiere); salas dotadas para tal fin; dotación de materiales, insumo y medicamentos propios para la actividad</v>
          </cell>
          <cell r="E205" t="str">
            <v>x</v>
          </cell>
          <cell r="F205"/>
          <cell r="G205">
            <v>4508200</v>
          </cell>
        </row>
        <row r="206">
          <cell r="B206">
            <v>772915</v>
          </cell>
          <cell r="C206" t="str">
            <v>RECONSTRUCCION DE PELVIS EN EXTROFIA VESICAL</v>
          </cell>
          <cell r="D206" t="str">
            <v>Honorarios de profesional especialista; apoyo anestesico (cuando se requiere); salas dotadas para tal fin; dotación de materiales, insumo y medicamentos propios para la actividad</v>
          </cell>
          <cell r="E206" t="str">
            <v>x</v>
          </cell>
          <cell r="F206"/>
          <cell r="G206">
            <v>4508200</v>
          </cell>
        </row>
        <row r="207">
          <cell r="B207">
            <v>772933</v>
          </cell>
          <cell r="C207" t="str">
            <v>OSTEOTOMIA FACETARIA EN COLUMNA CERVICAL HASTA 3 SEGMENTOS VIA POSTERIOR</v>
          </cell>
          <cell r="D207" t="str">
            <v>Honorarios de profesional especialista; apoyo anestesico (cuando se requiere); salas dotadas para tal fin; dotación de materiales, insumo y medicamentos propios para la actividad</v>
          </cell>
          <cell r="E207" t="str">
            <v>x</v>
          </cell>
          <cell r="F207"/>
          <cell r="G207">
            <v>2490800</v>
          </cell>
        </row>
        <row r="208">
          <cell r="B208">
            <v>772934</v>
          </cell>
          <cell r="C208" t="str">
            <v>OSTEOTOMIA FACETARIA EN COLUMNA CERVICAL MAS DE 3 SEGMENTOS VIA POSTERIOR</v>
          </cell>
          <cell r="D208" t="str">
            <v>Honorarios de profesional especialista; apoyo anestesico (cuando se requiere); salas dotadas para tal fin; dotación de materiales, insumo y medicamentos propios para la actividad</v>
          </cell>
          <cell r="E208" t="str">
            <v>x</v>
          </cell>
          <cell r="F208"/>
          <cell r="G208">
            <v>2490800</v>
          </cell>
        </row>
        <row r="209">
          <cell r="B209">
            <v>772935</v>
          </cell>
          <cell r="C209" t="str">
            <v>OSTEOTOMIA FACETARIA EN COLUMNA TORACICA HASTA 3 SEGMENTOS VIA POSTERIOR</v>
          </cell>
          <cell r="D209" t="str">
            <v>Honorarios de profesional especialista; apoyo anestesico (cuando se requiere); salas dotadas para tal fin; dotación de materiales, insumo y medicamentos propios para la actividad</v>
          </cell>
          <cell r="E209" t="str">
            <v>x</v>
          </cell>
          <cell r="F209"/>
          <cell r="G209">
            <v>2490800</v>
          </cell>
        </row>
        <row r="210">
          <cell r="B210">
            <v>772936</v>
          </cell>
          <cell r="C210" t="str">
            <v>OSTEOTOMIA FACETARIA EN COLUMNA TORACICA MAS DE 3 SEGMENTOS VIA POSTERIOR</v>
          </cell>
          <cell r="D210" t="str">
            <v>Honorarios de profesional especialista; apoyo anestesico (cuando se requiere); salas dotadas para tal fin; dotación de materiales, insumo y medicamentos propios para la actividad</v>
          </cell>
          <cell r="E210" t="str">
            <v>x</v>
          </cell>
          <cell r="F210"/>
          <cell r="G210">
            <v>2490800</v>
          </cell>
        </row>
        <row r="211">
          <cell r="B211">
            <v>772937</v>
          </cell>
          <cell r="C211" t="str">
            <v>OSTEOTOMIA FACETARIA EN COLUMNA LUMBOSACRA HASTA 3 SEGMENTOS VIA POSTERIOR</v>
          </cell>
          <cell r="D211" t="str">
            <v>Honorarios de profesional especialista; apoyo anestesico (cuando se requiere); salas dotadas para tal fin; dotación de materiales, insumo y medicamentos propios para la actividad</v>
          </cell>
          <cell r="E211" t="str">
            <v>x</v>
          </cell>
          <cell r="F211"/>
          <cell r="G211">
            <v>2490800</v>
          </cell>
        </row>
        <row r="212">
          <cell r="B212">
            <v>772938</v>
          </cell>
          <cell r="C212" t="str">
            <v>OSTEOTOMIA FACETARIA EN COLUMNA LUMBOSACRA MAS DE 3 SEGMENTOS VIA POSTERIOR</v>
          </cell>
          <cell r="D212" t="str">
            <v>Honorarios de profesional especialista; apoyo anestesico (cuando se requiere); salas dotadas para tal fin; dotación de materiales, insumo y medicamentos propios para la actividad</v>
          </cell>
          <cell r="E212" t="str">
            <v>x</v>
          </cell>
          <cell r="F212"/>
          <cell r="G212">
            <v>2490800</v>
          </cell>
        </row>
        <row r="213">
          <cell r="B213">
            <v>772939</v>
          </cell>
          <cell r="C213" t="str">
            <v>OSTEOTOMIA DE ARCO POSTERIOR DE COLUMNA CERVICAL HASTA DOS SEGMENTOS VIA POSTERIOR</v>
          </cell>
          <cell r="D213" t="str">
            <v>Honorarios de profesional especialista; apoyo anestesico (cuando se requiere); salas dotadas para tal fin; dotación de materiales, insumo y medicamentos propios para la actividad</v>
          </cell>
          <cell r="E213" t="str">
            <v>x</v>
          </cell>
          <cell r="F213"/>
          <cell r="G213">
            <v>2490800</v>
          </cell>
        </row>
        <row r="214">
          <cell r="B214">
            <v>772940</v>
          </cell>
          <cell r="C214" t="str">
            <v>OSTEOTOMIA DE ARCO POSTERIOR DE COLUMNA CERVICAL MAS DE DOS SEGMENTOS VIA POSTERIOR</v>
          </cell>
          <cell r="D214" t="str">
            <v>Honorarios de profesional especialista; apoyo anestesico (cuando se requiere); salas dotadas para tal fin; dotación de materiales, insumo y medicamentos propios para la actividad</v>
          </cell>
          <cell r="E214" t="str">
            <v>x</v>
          </cell>
          <cell r="F214"/>
          <cell r="G214">
            <v>2490800</v>
          </cell>
        </row>
        <row r="215">
          <cell r="B215">
            <v>772941</v>
          </cell>
          <cell r="C215" t="str">
            <v>OSTEOTOMIA DE ARCO POSTERIOR DE COLUMNA TORACICA HASTA DOS SEGMENTOS VIA POSTERIOR</v>
          </cell>
          <cell r="D215" t="str">
            <v>Honorarios de profesional especialista; apoyo anestesico (cuando se requiere); salas dotadas para tal fin; dotación de materiales, insumo y medicamentos propios para la actividad</v>
          </cell>
          <cell r="E215" t="str">
            <v>x</v>
          </cell>
          <cell r="F215"/>
          <cell r="G215">
            <v>2490800</v>
          </cell>
        </row>
        <row r="216">
          <cell r="B216">
            <v>772942</v>
          </cell>
          <cell r="C216" t="str">
            <v>OSTEOTOMIA DE ARCO POSTERIOR DE COLUMNA TORACICA MAS DE DOS SEGMENTOS VIA POSTERIOR</v>
          </cell>
          <cell r="D216" t="str">
            <v>Honorarios de profesional especialista; apoyo anestesico (cuando se requiere); salas dotadas para tal fin; dotación de materiales, insumo y medicamentos propios para la actividad</v>
          </cell>
          <cell r="E216" t="str">
            <v>x</v>
          </cell>
          <cell r="F216"/>
          <cell r="G216">
            <v>2490800</v>
          </cell>
        </row>
        <row r="217">
          <cell r="B217">
            <v>772943</v>
          </cell>
          <cell r="C217" t="str">
            <v>OSTEOTOMIA DE ARCO POSTERIOR DE COLUMNA LUMBOSACRA HASTA DOS SEGMENTOS VIA POSTERIOR</v>
          </cell>
          <cell r="D217" t="str">
            <v>Honorarios de profesional especialista; apoyo anestesico (cuando se requiere); salas dotadas para tal fin; dotación de materiales, insumo y medicamentos propios para la actividad</v>
          </cell>
          <cell r="E217" t="str">
            <v>x</v>
          </cell>
          <cell r="F217"/>
          <cell r="G217">
            <v>2490800</v>
          </cell>
        </row>
        <row r="218">
          <cell r="B218">
            <v>772944</v>
          </cell>
          <cell r="C218" t="str">
            <v>OSTEOTOMIA DE ARCO POSTERIOR DE COLUMNA LUMBOSACRA MAS DE DOS SEGMENTOS VIA POSTERIOR</v>
          </cell>
          <cell r="D218" t="str">
            <v>Honorarios de profesional especialista; apoyo anestesico (cuando se requiere); salas dotadas para tal fin; dotación de materiales, insumo y medicamentos propios para la actividad</v>
          </cell>
          <cell r="E218" t="str">
            <v>x</v>
          </cell>
          <cell r="F218"/>
          <cell r="G218">
            <v>2490800</v>
          </cell>
        </row>
        <row r="219">
          <cell r="B219">
            <v>772945</v>
          </cell>
          <cell r="C219" t="str">
            <v>OSTEOTOMIA DE SUBSTRACCION PEDICULAR DE COLUMNA CERVICAL HASTA DOS SEGMENTOS</v>
          </cell>
          <cell r="D219" t="str">
            <v>Honorarios de profesional especialista; apoyo anestesico (cuando se requiere); salas dotadas para tal fin; dotación de materiales, insumo y medicamentos propios para la actividad</v>
          </cell>
          <cell r="E219" t="str">
            <v>x</v>
          </cell>
          <cell r="F219"/>
          <cell r="G219">
            <v>2490800</v>
          </cell>
        </row>
        <row r="220">
          <cell r="B220">
            <v>772946</v>
          </cell>
          <cell r="C220" t="str">
            <v>OSTEOTOMIA DE SUBSTRACCION PEDICULAR DE COLUMNA CERVICAL MAS DE DOS SEGMENTOS</v>
          </cell>
          <cell r="D220" t="str">
            <v>Honorarios de profesional especialista; apoyo anestesico (cuando se requiere); salas dotadas para tal fin; dotación de materiales, insumo y medicamentos propios para la actividad</v>
          </cell>
          <cell r="E220" t="str">
            <v>x</v>
          </cell>
          <cell r="F220"/>
          <cell r="G220">
            <v>2490800</v>
          </cell>
        </row>
        <row r="221">
          <cell r="B221">
            <v>772947</v>
          </cell>
          <cell r="C221" t="str">
            <v>OSTEOTOMIA DE SUBSTRACCION PEDICULAR DE COLUMNA TORACICA HASTA DOS SEGMENTOS</v>
          </cell>
          <cell r="D221" t="str">
            <v>Honorarios de profesional especialista; apoyo anestesico (cuando se requiere); salas dotadas para tal fin; dotación de materiales, insumo y medicamentos propios para la actividad</v>
          </cell>
          <cell r="E221" t="str">
            <v>x</v>
          </cell>
          <cell r="F221"/>
          <cell r="G221">
            <v>2490800</v>
          </cell>
        </row>
        <row r="222">
          <cell r="B222">
            <v>772948</v>
          </cell>
          <cell r="C222" t="str">
            <v>OSTEOTOMIA DE SUBSTRACCION PEDICULAR DE COLUMNA TORACICA MAS DE DOS SEGMENTOS</v>
          </cell>
          <cell r="D222" t="str">
            <v>Honorarios de profesional especialista; apoyo anestesico (cuando se requiere); salas dotadas para tal fin; dotación de materiales, insumo y medicamentos propios para la actividad</v>
          </cell>
          <cell r="E222" t="str">
            <v>x</v>
          </cell>
          <cell r="F222"/>
          <cell r="G222">
            <v>2490800</v>
          </cell>
        </row>
        <row r="223">
          <cell r="B223">
            <v>772949</v>
          </cell>
          <cell r="C223" t="str">
            <v>OSTEOTOMIA DE SUBSTRACCION PEDICULAR DE COLUMNA LUMBOSACRA HASTA DOS SEGMENTOS</v>
          </cell>
          <cell r="D223" t="str">
            <v>Honorarios de profesional especialista; apoyo anestesico (cuando se requiere); salas dotadas para tal fin; dotación de materiales, insumo y medicamentos propios para la actividad</v>
          </cell>
          <cell r="E223" t="str">
            <v>x</v>
          </cell>
          <cell r="F223"/>
          <cell r="G223">
            <v>2490800</v>
          </cell>
        </row>
        <row r="224">
          <cell r="B224">
            <v>772950</v>
          </cell>
          <cell r="C224" t="str">
            <v>OSTEOTOMIA DE SUBSTRACCION PEDICULAR DE COLUMNA LUMBOSACRA MAS DE DOS SEGMENTOS</v>
          </cell>
          <cell r="D224" t="str">
            <v>Honorarios de profesional especialista; apoyo anestesico (cuando se requiere); salas dotadas para tal fin; dotación de materiales, insumo y medicamentos propios para la actividad</v>
          </cell>
          <cell r="E224" t="str">
            <v>x</v>
          </cell>
          <cell r="F224"/>
          <cell r="G224">
            <v>2490800</v>
          </cell>
        </row>
        <row r="225">
          <cell r="B225">
            <v>772951</v>
          </cell>
          <cell r="C225" t="str">
            <v>REVISION DE OSTEOTOMIA VERTEBRAL</v>
          </cell>
          <cell r="D225" t="str">
            <v>Honorarios de profesional especialista; apoyo anestesico (cuando se requiere); salas dotadas para tal fin; dotación de materiales, insumo y medicamentos propios para la actividad</v>
          </cell>
          <cell r="E225" t="str">
            <v>x</v>
          </cell>
          <cell r="F225"/>
          <cell r="G225">
            <v>2490800</v>
          </cell>
        </row>
        <row r="226">
          <cell r="B226">
            <v>772952</v>
          </cell>
          <cell r="C226" t="str">
            <v>TORACOPLASTIA UNILATERAL</v>
          </cell>
          <cell r="D226" t="str">
            <v>Honorarios de profesional especialista; apoyo anestesico (cuando se requiere); salas dotadas para tal fin; dotación de materiales, insumo y medicamentos propios para la actividad</v>
          </cell>
          <cell r="E226" t="str">
            <v>x</v>
          </cell>
          <cell r="F226"/>
          <cell r="G226">
            <v>1984600</v>
          </cell>
        </row>
        <row r="227">
          <cell r="B227">
            <v>772953</v>
          </cell>
          <cell r="C227" t="str">
            <v>TORACOPLASTIA BILATERAL</v>
          </cell>
          <cell r="D227" t="str">
            <v>Honorarios de profesional especialista; apoyo anestesico (cuando se requiere); salas dotadas para tal fin; dotación de materiales, insumo y medicamentos propios para la actividad</v>
          </cell>
          <cell r="E227" t="str">
            <v>x</v>
          </cell>
          <cell r="F227"/>
          <cell r="G227">
            <v>1984600</v>
          </cell>
        </row>
        <row r="228">
          <cell r="B228">
            <v>773001</v>
          </cell>
          <cell r="C228" t="str">
            <v>LUXACION QUIRURGICA DE LA ARTICULACION COXOFEMORAL</v>
          </cell>
          <cell r="D228" t="str">
            <v>Honorarios de profesional especialista; apoyo anestesico (cuando se requiere); salas dotadas para tal fin; dotación de materiales, insumo y medicamentos propios para la actividad</v>
          </cell>
          <cell r="E228" t="str">
            <v>x</v>
          </cell>
          <cell r="F228"/>
          <cell r="G228">
            <v>3817300</v>
          </cell>
        </row>
        <row r="229">
          <cell r="B229">
            <v>773002</v>
          </cell>
          <cell r="C229" t="str">
            <v>OSTEOCONDROPLASTIA DE CUELLO FEMORAL VIA ABIERTA</v>
          </cell>
          <cell r="D229" t="str">
            <v>Honorarios de profesional especialista; apoyo anestesico (cuando se requiere); salas dotadas para tal fin; dotación de materiales, insumo y medicamentos propios para la actividad</v>
          </cell>
          <cell r="E229" t="str">
            <v>x</v>
          </cell>
          <cell r="F229"/>
          <cell r="G229">
            <v>3817300</v>
          </cell>
        </row>
        <row r="230">
          <cell r="B230">
            <v>773003</v>
          </cell>
          <cell r="C230" t="str">
            <v>OSTEOCONDROPLASTIA DE CUELLO FEMORAL POR ARTROSCOPIA</v>
          </cell>
          <cell r="D230" t="str">
            <v>Honorarios de profesional especialista; apoyo anestesico (cuando se requiere); salas dotadas para tal fin; dotación de materiales, insumo y medicamentos propios para la actividad</v>
          </cell>
          <cell r="E230" t="str">
            <v>x</v>
          </cell>
          <cell r="F230"/>
          <cell r="G230">
            <v>3817300</v>
          </cell>
        </row>
        <row r="231">
          <cell r="B231">
            <v>773004</v>
          </cell>
          <cell r="C231" t="str">
            <v>OSTEOCONDROPLASTIA ACETABULAR VIA ABIERTA</v>
          </cell>
          <cell r="D231" t="str">
            <v>Honorarios de profesional especialista; apoyo anestesico (cuando se requiere); salas dotadas para tal fin; dotación de materiales, insumo y medicamentos propios para la actividad</v>
          </cell>
          <cell r="E231" t="str">
            <v>x</v>
          </cell>
          <cell r="F231"/>
          <cell r="G231">
            <v>3323700</v>
          </cell>
        </row>
        <row r="232">
          <cell r="B232">
            <v>773005</v>
          </cell>
          <cell r="C232" t="str">
            <v>OSTEOCONDROPLASTIA ACETABULAR POR ARTROSCOPIA</v>
          </cell>
          <cell r="D232" t="str">
            <v>Honorarios de profesional especialista; apoyo anestesico (cuando se requiere); salas dotadas para tal fin; dotación de materiales, insumo y medicamentos propios para la actividad</v>
          </cell>
          <cell r="E232" t="str">
            <v>x</v>
          </cell>
          <cell r="F232"/>
          <cell r="G232">
            <v>3817300</v>
          </cell>
        </row>
        <row r="233">
          <cell r="B233">
            <v>773006</v>
          </cell>
          <cell r="C233" t="str">
            <v>REPARACION DEL LABRUM ACETABULAR VIA ABIERTA</v>
          </cell>
          <cell r="D233" t="str">
            <v>Honorarios de profesional especialista; apoyo anestesico (cuando se requiere); salas dotadas para tal fin; dotación de materiales, insumo y medicamentos propios para la actividad</v>
          </cell>
          <cell r="E233" t="str">
            <v>x</v>
          </cell>
          <cell r="F233"/>
          <cell r="G233">
            <v>3323700</v>
          </cell>
        </row>
        <row r="234">
          <cell r="B234">
            <v>773007</v>
          </cell>
          <cell r="C234" t="str">
            <v>REPARACION DEL LABRUM ACETABULAR VIA ARTROSCOPICA</v>
          </cell>
          <cell r="D234" t="str">
            <v>Honorarios de profesional especialista; apoyo anestesico (cuando se requiere); salas dotadas para tal fin; dotación de materiales, insumo y medicamentos propios para la actividad</v>
          </cell>
          <cell r="E234" t="str">
            <v>x</v>
          </cell>
          <cell r="F234"/>
          <cell r="G234">
            <v>3817300</v>
          </cell>
        </row>
        <row r="235">
          <cell r="B235">
            <v>773008</v>
          </cell>
          <cell r="C235" t="str">
            <v>REMODELACION DEL LABRUM ACETABULAR VIA ABIERTA</v>
          </cell>
          <cell r="D235" t="str">
            <v>Honorarios de profesional especialista; apoyo anestesico (cuando se requiere); salas dotadas para tal fin; dotación de materiales, insumo y medicamentos propios para la actividad</v>
          </cell>
          <cell r="E235" t="str">
            <v>x</v>
          </cell>
          <cell r="F235"/>
          <cell r="G235">
            <v>3323700</v>
          </cell>
        </row>
        <row r="236">
          <cell r="B236">
            <v>773009</v>
          </cell>
          <cell r="C236" t="str">
            <v>REMODELACION DEL LABRUM ACETABULAR VIA ARTROSCOPICA</v>
          </cell>
          <cell r="D236" t="str">
            <v>Honorarios de profesional especialista; apoyo anestesico (cuando se requiere); salas dotadas para tal fin; dotación de materiales, insumo y medicamentos propios para la actividad</v>
          </cell>
          <cell r="E236" t="str">
            <v>x</v>
          </cell>
          <cell r="F236"/>
          <cell r="G236">
            <v>3817300</v>
          </cell>
        </row>
        <row r="237">
          <cell r="B237">
            <v>773101</v>
          </cell>
          <cell r="C237" t="str">
            <v>OSTEOTOMIA PERIARTICULAR UNICA</v>
          </cell>
          <cell r="D237" t="str">
            <v>Honorarios de profesional especialista; apoyo anestesico (cuando se requiere); salas dotadas para tal fin; dotación de materiales, insumo y medicamentos propios para la actividad</v>
          </cell>
          <cell r="E237" t="str">
            <v>x</v>
          </cell>
          <cell r="F237"/>
          <cell r="G237">
            <v>1984600</v>
          </cell>
        </row>
        <row r="238">
          <cell r="B238">
            <v>773102</v>
          </cell>
          <cell r="C238" t="str">
            <v>OSTEOTOMIA PERIARTICULAR MULTIPLE</v>
          </cell>
          <cell r="D238" t="str">
            <v>Honorarios de profesional especialista; apoyo anestesico (cuando se requiere); salas dotadas para tal fin; dotación de materiales, insumo y medicamentos propios para la actividad</v>
          </cell>
          <cell r="E238" t="str">
            <v>x</v>
          </cell>
          <cell r="F238"/>
          <cell r="G238">
            <v>1984600</v>
          </cell>
        </row>
        <row r="239">
          <cell r="B239">
            <v>773103</v>
          </cell>
          <cell r="C239" t="str">
            <v>OSTEOTOMIA INTRAARTICULAR UNICA</v>
          </cell>
          <cell r="D239" t="str">
            <v>Honorarios de profesional especialista; apoyo anestesico (cuando se requiere); salas dotadas para tal fin; dotación de materiales, insumo y medicamentos propios para la actividad</v>
          </cell>
          <cell r="E239" t="str">
            <v>x</v>
          </cell>
          <cell r="F239"/>
          <cell r="G239">
            <v>1984600</v>
          </cell>
        </row>
        <row r="240">
          <cell r="B240">
            <v>773104</v>
          </cell>
          <cell r="C240" t="str">
            <v>OSTEOTOMIA INTRAARTICULAR MULTIPLE</v>
          </cell>
          <cell r="D240" t="str">
            <v>Honorarios de profesional especialista; apoyo anestesico (cuando se requiere); salas dotadas para tal fin; dotación de materiales, insumo y medicamentos propios para la actividad</v>
          </cell>
          <cell r="E240" t="str">
            <v>x</v>
          </cell>
          <cell r="F240"/>
          <cell r="G240">
            <v>1984600</v>
          </cell>
        </row>
        <row r="241">
          <cell r="B241">
            <v>774001</v>
          </cell>
          <cell r="C241" t="str">
            <v>BIOPSIA DE HUESO EN SITIO NO ESPECIFICADO, VIA ABIERTA</v>
          </cell>
          <cell r="D241" t="str">
            <v>Honorarios de profesional especialista; apoyo anestesico (cuando se requiere); salas dotadas para tal fin; dotación de materiales, insumo y medicamentos propios para la actividad</v>
          </cell>
          <cell r="E241" t="str">
            <v>x</v>
          </cell>
          <cell r="F241"/>
          <cell r="G241">
            <v>880800</v>
          </cell>
        </row>
        <row r="242">
          <cell r="B242">
            <v>774002</v>
          </cell>
          <cell r="C242" t="str">
            <v>BIOPSIA DE HUESO EN SITIO NO ESPECIFICADO, VIA PERCUTANEA</v>
          </cell>
          <cell r="D242" t="str">
            <v>Honorarios de profesional especialista; apoyo anestesico (cuando se requiere); salas dotadas para tal fin; dotación de materiales, insumo y medicamentos propios para la actividad</v>
          </cell>
          <cell r="E242" t="str">
            <v>x</v>
          </cell>
          <cell r="F242"/>
          <cell r="G242">
            <v>880800</v>
          </cell>
        </row>
        <row r="243">
          <cell r="B243">
            <v>774003</v>
          </cell>
          <cell r="C243" t="str">
            <v>BIOPSIA DE HUESO EN SITIO NO ESPECIFICADO, VIA ENDOSCOPICA</v>
          </cell>
          <cell r="D243" t="str">
            <v>Honorarios de profesional especialista; apoyo anestesico (cuando se requiere); salas dotadas para tal fin; dotación de materiales, insumo y medicamentos propios para la actividad</v>
          </cell>
          <cell r="E243" t="str">
            <v>x</v>
          </cell>
          <cell r="F243"/>
          <cell r="G243">
            <v>1984600</v>
          </cell>
        </row>
        <row r="244">
          <cell r="B244">
            <v>774910</v>
          </cell>
          <cell r="C244" t="str">
            <v>BIOPSIA DE VERTEBRA, VIA ABIERTA</v>
          </cell>
          <cell r="D244" t="str">
            <v>Honorarios de profesional especialista; apoyo anestesico (cuando se requiere); salas dotadas para tal fin; dotación de materiales, insumo y medicamentos propios para la actividad</v>
          </cell>
          <cell r="E244" t="str">
            <v>x</v>
          </cell>
          <cell r="F244"/>
          <cell r="G244">
            <v>880800</v>
          </cell>
        </row>
        <row r="245">
          <cell r="B245">
            <v>774911</v>
          </cell>
          <cell r="C245" t="str">
            <v>BIOPSIA DE VERTEBRA, VIA PERCUTANEA</v>
          </cell>
          <cell r="D245" t="str">
            <v>Honorarios de profesional especialista; apoyo anestesico (cuando se requiere); salas dotadas para tal fin; dotación de materiales, insumo y medicamentos propios para la actividad</v>
          </cell>
          <cell r="E245" t="str">
            <v>x</v>
          </cell>
          <cell r="F245"/>
          <cell r="G245">
            <v>880800</v>
          </cell>
        </row>
        <row r="246">
          <cell r="B246">
            <v>774912</v>
          </cell>
          <cell r="C246" t="str">
            <v>BIOPSIA DE VERTEBRA, VIA ENDOSCOPICA</v>
          </cell>
          <cell r="D246" t="str">
            <v>Honorarios de profesional especialista; apoyo anestesico (cuando se requiere); salas dotadas para tal fin; dotación de materiales, insumo y medicamentos propios para la actividad</v>
          </cell>
          <cell r="E246" t="str">
            <v>x</v>
          </cell>
          <cell r="F246"/>
          <cell r="G246">
            <v>1984600</v>
          </cell>
        </row>
        <row r="247">
          <cell r="B247">
            <v>775104</v>
          </cell>
          <cell r="C247" t="str">
            <v>CORRECCION HALLUX VALGUS CON OSTEOTOMIA DISTAL DEL PRIMER METATARSIANO CON FIJACION INTERNA</v>
          </cell>
          <cell r="D247" t="str">
            <v>Honorarios de profesional especialista; apoyo anestesico (cuando se requiere); salas dotadas para tal fin; dotación de materiales, insumo y medicamentos propios para la actividad</v>
          </cell>
          <cell r="E247" t="str">
            <v>x</v>
          </cell>
          <cell r="F247"/>
          <cell r="G247">
            <v>1536400</v>
          </cell>
        </row>
        <row r="248">
          <cell r="B248">
            <v>775105</v>
          </cell>
          <cell r="C248" t="str">
            <v>CORRECCION HALLUX VALGUS CON OSTEOTOMIA DIAFISIARIA DEL PRIMER METATARSIANO CON FIJACION INTERNA</v>
          </cell>
          <cell r="D248" t="str">
            <v>Honorarios de profesional especialista; apoyo anestesico (cuando se requiere); salas dotadas para tal fin; dotación de materiales, insumo y medicamentos propios para la actividad</v>
          </cell>
          <cell r="E248" t="str">
            <v>x</v>
          </cell>
          <cell r="F248"/>
          <cell r="G248">
            <v>1536400</v>
          </cell>
        </row>
        <row r="249">
          <cell r="B249">
            <v>775106</v>
          </cell>
          <cell r="C249" t="str">
            <v>CORRECCION HALLUX VALGUS CON OSTEOTOMIA PROXIMAL DEL PRIMER METATARSIANO CON FIJACION INTERNA</v>
          </cell>
          <cell r="D249" t="str">
            <v>Honorarios de profesional especialista; apoyo anestesico (cuando se requiere); salas dotadas para tal fin; dotación de materiales, insumo y medicamentos propios para la actividad</v>
          </cell>
          <cell r="E249" t="str">
            <v>x</v>
          </cell>
          <cell r="F249"/>
          <cell r="G249">
            <v>1536400</v>
          </cell>
        </row>
        <row r="250">
          <cell r="B250">
            <v>775107</v>
          </cell>
          <cell r="C250" t="str">
            <v>CORRECCION HALLUX VALGUS CON OSTEOTOMIA COMBINADA DEL PRIMER METATARSIANO CON FIJACION INTERNA</v>
          </cell>
          <cell r="D250" t="str">
            <v>Honorarios de profesional especialista; apoyo anestesico (cuando se requiere); salas dotadas para tal fin; dotación de materiales, insumo y medicamentos propios para la actividad</v>
          </cell>
          <cell r="E250" t="str">
            <v>x</v>
          </cell>
          <cell r="F250"/>
          <cell r="G250">
            <v>1536400</v>
          </cell>
        </row>
        <row r="251">
          <cell r="B251">
            <v>775401</v>
          </cell>
          <cell r="C251" t="str">
            <v>REPARACION DE DEDO DE PIE EN MARTILLO O EN GARRA CON ARTRODESIS O ARTROPLASTIA (CADA ARTEJO) VIA ABIERTA</v>
          </cell>
          <cell r="D251" t="str">
            <v>Honorarios de profesional especialista; apoyo anestesico (cuando se requiere); salas dotadas para tal fin; dotación de materiales, insumo y medicamentos propios para la actividad</v>
          </cell>
          <cell r="E251" t="str">
            <v>x</v>
          </cell>
          <cell r="F251"/>
          <cell r="G251">
            <v>2181400</v>
          </cell>
        </row>
        <row r="252">
          <cell r="B252">
            <v>775402</v>
          </cell>
          <cell r="C252" t="str">
            <v>REPARACION DE DEDO DE PIE EN MARTILLO O EN GARRA CON TRANSFERENCIA TENDINOSA (CADA ARTEJO) VIA ABIERTA</v>
          </cell>
          <cell r="D252" t="str">
            <v>Honorarios de profesional especialista; apoyo anestesico (cuando se requiere); salas dotadas para tal fin; dotación de materiales, insumo y medicamentos propios para la actividad</v>
          </cell>
          <cell r="E252" t="str">
            <v>x</v>
          </cell>
          <cell r="F252"/>
          <cell r="G252">
            <v>1536400</v>
          </cell>
        </row>
        <row r="253">
          <cell r="B253">
            <v>775403</v>
          </cell>
          <cell r="C253" t="str">
            <v>REPARACION DE DEDO DE PIE EN MARTILLO O EN GARRA CON REPARACION DE LA PLACA PLANTAR (CADA ARTEJO) VIA ABIERTA</v>
          </cell>
          <cell r="D253" t="str">
            <v>Honorarios de profesional especialista; apoyo anestesico (cuando se requiere); salas dotadas para tal fin; dotación de materiales, insumo y medicamentos propios para la actividad</v>
          </cell>
          <cell r="E253" t="str">
            <v>x</v>
          </cell>
          <cell r="F253"/>
          <cell r="G253">
            <v>2181400</v>
          </cell>
        </row>
        <row r="254">
          <cell r="B254">
            <v>775404</v>
          </cell>
          <cell r="C254" t="str">
            <v>REVISION DE DEDO DE PIE EN MARTILLO O EN GARRA (CADA ARTEJO) VIA ABIERTA</v>
          </cell>
          <cell r="D254" t="str">
            <v>Honorarios de profesional especialista; apoyo anestesico (cuando se requiere); salas dotadas para tal fin; dotación de materiales, insumo y medicamentos propios para la actividad</v>
          </cell>
          <cell r="E254" t="str">
            <v>x</v>
          </cell>
          <cell r="F254"/>
          <cell r="G254">
            <v>2181400</v>
          </cell>
        </row>
        <row r="255">
          <cell r="B255">
            <v>776001</v>
          </cell>
          <cell r="C255" t="str">
            <v>RESECCION DE EXOSTOSIS EN HUESO NO ESPECIFICADO (UNA O MAS)</v>
          </cell>
          <cell r="D255" t="str">
            <v>Honorarios de profesional especialista; apoyo anestesico (cuando se requiere); salas dotadas para tal fin; dotación de materiales, insumo y medicamentos propios para la actividad</v>
          </cell>
          <cell r="E255" t="str">
            <v>x</v>
          </cell>
          <cell r="F255"/>
          <cell r="G255">
            <v>1984600</v>
          </cell>
        </row>
        <row r="256">
          <cell r="B256">
            <v>776101</v>
          </cell>
          <cell r="C256" t="str">
            <v>ESCISION TUMOR BENIGNO DE CLAVICULA</v>
          </cell>
          <cell r="D256" t="str">
            <v>Honorarios de profesional especialista; apoyo anestesico (cuando se requiere); salas dotadas para tal fin; dotación de materiales, insumo y medicamentos propios para la actividad</v>
          </cell>
          <cell r="E256" t="str">
            <v>x</v>
          </cell>
          <cell r="F256"/>
          <cell r="G256">
            <v>1114900</v>
          </cell>
        </row>
        <row r="257">
          <cell r="B257">
            <v>776102</v>
          </cell>
          <cell r="C257" t="str">
            <v>ESCISION TUMOR MALIGNO DE CLAVICULA</v>
          </cell>
          <cell r="D257" t="str">
            <v>Honorarios de profesional especialista; apoyo anestesico (cuando se requiere); salas dotadas para tal fin; dotación de materiales, insumo y medicamentos propios para la actividad</v>
          </cell>
          <cell r="E257" t="str">
            <v>x</v>
          </cell>
          <cell r="F257"/>
          <cell r="G257">
            <v>3817300</v>
          </cell>
        </row>
        <row r="258">
          <cell r="B258">
            <v>776104</v>
          </cell>
          <cell r="C258" t="str">
            <v>ESCISION TUMOR BENIGNO DE ESCAPULA</v>
          </cell>
          <cell r="D258" t="str">
            <v>Honorarios de profesional especialista; apoyo anestesico (cuando se requiere); salas dotadas para tal fin; dotación de materiales, insumo y medicamentos propios para la actividad</v>
          </cell>
          <cell r="E258" t="str">
            <v>x</v>
          </cell>
          <cell r="F258"/>
          <cell r="G258">
            <v>1984600</v>
          </cell>
        </row>
        <row r="259">
          <cell r="B259">
            <v>776105</v>
          </cell>
          <cell r="C259" t="str">
            <v>ESCISION TUMOR MALIGNO DE ESCAPULA</v>
          </cell>
          <cell r="D259" t="str">
            <v>Honorarios de profesional especialista; apoyo anestesico (cuando se requiere); salas dotadas para tal fin; dotación de materiales, insumo y medicamentos propios para la actividad</v>
          </cell>
          <cell r="E259" t="str">
            <v>x</v>
          </cell>
          <cell r="F259"/>
          <cell r="G259">
            <v>3817300</v>
          </cell>
        </row>
        <row r="260">
          <cell r="B260">
            <v>776109</v>
          </cell>
          <cell r="C260" t="str">
            <v>RESECCION TUMOR BENIGNO DE TORAX (REJA COSTAL Y ESTERNON)</v>
          </cell>
          <cell r="D260" t="str">
            <v>Honorarios de profesional especialista; apoyo anestesico (cuando se requiere); salas dotadas para tal fin; dotación de materiales, insumo y medicamentos propios para la actividad</v>
          </cell>
          <cell r="E260" t="str">
            <v>x</v>
          </cell>
          <cell r="F260"/>
          <cell r="G260">
            <v>1114900</v>
          </cell>
        </row>
        <row r="261">
          <cell r="B261">
            <v>776110</v>
          </cell>
          <cell r="C261" t="str">
            <v>RESECCION TUMOR MALIGNO DE TORAX (REJA COSTAL Y ESTERNON)</v>
          </cell>
          <cell r="D261" t="str">
            <v>Honorarios de profesional especialista; apoyo anestesico (cuando se requiere); salas dotadas para tal fin; dotación de materiales, insumo y medicamentos propios para la actividad</v>
          </cell>
          <cell r="E261" t="str">
            <v>x</v>
          </cell>
          <cell r="F261"/>
          <cell r="G261">
            <v>2490800</v>
          </cell>
        </row>
        <row r="262">
          <cell r="B262">
            <v>776201</v>
          </cell>
          <cell r="C262" t="str">
            <v>ESCISION TUMOR BENIGNO EN HUMERO</v>
          </cell>
          <cell r="D262" t="str">
            <v>Honorarios de profesional especialista; apoyo anestesico (cuando se requiere); salas dotadas para tal fin; dotación de materiales, insumo y medicamentos propios para la actividad</v>
          </cell>
          <cell r="E262" t="str">
            <v>x</v>
          </cell>
          <cell r="F262"/>
          <cell r="G262">
            <v>1984600</v>
          </cell>
        </row>
        <row r="263">
          <cell r="B263">
            <v>776202</v>
          </cell>
          <cell r="C263" t="str">
            <v>ESCISION TUMOR BENIGNO EN HUMERO CON INJERTO</v>
          </cell>
          <cell r="D263" t="str">
            <v>Honorarios de profesional especialista; apoyo anestesico (cuando se requiere); salas dotadas para tal fin; dotación de materiales, insumo y medicamentos propios para la actividad</v>
          </cell>
          <cell r="E263" t="str">
            <v>x</v>
          </cell>
          <cell r="F263"/>
          <cell r="G263">
            <v>3323700</v>
          </cell>
        </row>
        <row r="264">
          <cell r="B264">
            <v>776203</v>
          </cell>
          <cell r="C264" t="str">
            <v>ESCISION TUMOR MALIGNO EN HUMERO</v>
          </cell>
          <cell r="D264" t="str">
            <v>Honorarios de profesional especialista; apoyo anestesico (cuando se requiere); salas dotadas para tal fin; dotación de materiales, insumo y medicamentos propios para la actividad</v>
          </cell>
          <cell r="E264" t="str">
            <v>x</v>
          </cell>
          <cell r="F264"/>
          <cell r="G264">
            <v>2181400</v>
          </cell>
        </row>
        <row r="265">
          <cell r="B265">
            <v>776204</v>
          </cell>
          <cell r="C265" t="str">
            <v>RESECCION DE LESIONOSEA EN HUMERO</v>
          </cell>
          <cell r="D265" t="str">
            <v>Honorarios de profesional especialista; apoyo anestesico (cuando se requiere); salas dotadas para tal fin; dotación de materiales, insumo y medicamentos propios para la actividad</v>
          </cell>
          <cell r="E265" t="str">
            <v>x</v>
          </cell>
          <cell r="F265"/>
          <cell r="G265">
            <v>1984600</v>
          </cell>
        </row>
        <row r="266">
          <cell r="B266">
            <v>776301</v>
          </cell>
          <cell r="C266" t="str">
            <v>ESCISION TUMOR BENIGNO EN RADIO O CUBITO</v>
          </cell>
          <cell r="D266" t="str">
            <v>Honorarios de profesional especialista; apoyo anestesico (cuando se requiere); salas dotadas para tal fin; dotación de materiales, insumo y medicamentos propios para la actividad</v>
          </cell>
          <cell r="E266" t="str">
            <v>x</v>
          </cell>
          <cell r="F266"/>
          <cell r="G266">
            <v>1984600</v>
          </cell>
        </row>
        <row r="267">
          <cell r="B267">
            <v>776302</v>
          </cell>
          <cell r="C267" t="str">
            <v>ESCISION TUMOR MALIGNO EN RADIO O CUBITO</v>
          </cell>
          <cell r="D267" t="str">
            <v>Honorarios de profesional especialista; apoyo anestesico (cuando se requiere); salas dotadas para tal fin; dotación de materiales, insumo y medicamentos propios para la actividad</v>
          </cell>
          <cell r="E267" t="str">
            <v>x</v>
          </cell>
          <cell r="F267"/>
          <cell r="G267">
            <v>2181400</v>
          </cell>
        </row>
        <row r="268">
          <cell r="B268">
            <v>776401</v>
          </cell>
          <cell r="C268" t="str">
            <v>ESCISION TUMOR BENIGNO EN CARPIANOS O METACARPIANOS</v>
          </cell>
          <cell r="D268" t="str">
            <v>Honorarios de profesional especialista; apoyo anestesico (cuando se requiere); salas dotadas para tal fin; dotación de materiales, insumo y medicamentos propios para la actividad</v>
          </cell>
          <cell r="E268" t="str">
            <v>x</v>
          </cell>
          <cell r="F268"/>
          <cell r="G268">
            <v>1536400</v>
          </cell>
        </row>
        <row r="269">
          <cell r="B269">
            <v>776402</v>
          </cell>
          <cell r="C269" t="str">
            <v>ESCISION TUMOR MALIGNO EN CARPIANOS O METACARPIANOS</v>
          </cell>
          <cell r="D269" t="str">
            <v>Honorarios de profesional especialista; apoyo anestesico (cuando se requiere); salas dotadas para tal fin; dotación de materiales, insumo y medicamentos propios para la actividad</v>
          </cell>
          <cell r="E269" t="str">
            <v>x</v>
          </cell>
          <cell r="F269"/>
          <cell r="G269">
            <v>3569800</v>
          </cell>
        </row>
        <row r="270">
          <cell r="B270">
            <v>776501</v>
          </cell>
          <cell r="C270" t="str">
            <v>ESCISION TUMOR BENIGNO EN FEMUR</v>
          </cell>
          <cell r="D270" t="str">
            <v>Honorarios de profesional especialista; apoyo anestesico (cuando se requiere); salas dotadas para tal fin; dotación de materiales, insumo y medicamentos propios para la actividad</v>
          </cell>
          <cell r="E270" t="str">
            <v>x</v>
          </cell>
          <cell r="F270"/>
          <cell r="G270">
            <v>2181400</v>
          </cell>
        </row>
        <row r="271">
          <cell r="B271">
            <v>776502</v>
          </cell>
          <cell r="C271" t="str">
            <v>ESCISION TUMOR BENIGNO EN FEMUR CON FIJACION INTERNA (DISPOSITIVOS DE FIJACION U OSTEOSINTESIS)</v>
          </cell>
          <cell r="D271" t="str">
            <v>Honorarios de profesional especialista; apoyo anestesico (cuando se requiere); salas dotadas para tal fin; dotación de materiales, insumo y medicamentos propios para la actividad</v>
          </cell>
          <cell r="E271" t="str">
            <v>x</v>
          </cell>
          <cell r="F271"/>
          <cell r="G271">
            <v>2181400</v>
          </cell>
        </row>
        <row r="272">
          <cell r="B272">
            <v>776503</v>
          </cell>
          <cell r="C272" t="str">
            <v>ESCISION TUMOR MALIGNO EN FEMUR</v>
          </cell>
          <cell r="D272" t="str">
            <v>Honorarios de profesional especialista; apoyo anestesico (cuando se requiere); salas dotadas para tal fin; dotación de materiales, insumo y medicamentos propios para la actividad</v>
          </cell>
          <cell r="E272" t="str">
            <v>x</v>
          </cell>
          <cell r="F272"/>
          <cell r="G272">
            <v>2490800</v>
          </cell>
        </row>
        <row r="273">
          <cell r="B273">
            <v>776601</v>
          </cell>
          <cell r="C273" t="str">
            <v>ESCISION TUMOR BENIGNO EN ROTULA</v>
          </cell>
          <cell r="D273" t="str">
            <v>Honorarios de profesional especialista; apoyo anestesico (cuando se requiere); salas dotadas para tal fin; dotación de materiales, insumo y medicamentos propios para la actividad</v>
          </cell>
          <cell r="E273" t="str">
            <v>x</v>
          </cell>
          <cell r="F273"/>
          <cell r="G273">
            <v>1536400</v>
          </cell>
        </row>
        <row r="274">
          <cell r="B274">
            <v>776602</v>
          </cell>
          <cell r="C274" t="str">
            <v>ESCISION TUMOR MALIGNO EN ROTULA</v>
          </cell>
          <cell r="D274" t="str">
            <v>Honorarios de profesional especialista; apoyo anestesico (cuando se requiere); salas dotadas para tal fin; dotación de materiales, insumo y medicamentos propios para la actividad</v>
          </cell>
          <cell r="E274" t="str">
            <v>x</v>
          </cell>
          <cell r="F274"/>
          <cell r="G274">
            <v>1536400</v>
          </cell>
        </row>
        <row r="275">
          <cell r="B275">
            <v>776701</v>
          </cell>
          <cell r="C275" t="str">
            <v>ESCISION TUMOR BENIGNO EN TIBIA O PERONE</v>
          </cell>
          <cell r="D275" t="str">
            <v>Honorarios de profesional especialista; apoyo anestesico (cuando se requiere); salas dotadas para tal fin; dotación de materiales, insumo y medicamentos propios para la actividad</v>
          </cell>
          <cell r="E275" t="str">
            <v>x</v>
          </cell>
          <cell r="F275"/>
          <cell r="G275">
            <v>1984600</v>
          </cell>
        </row>
        <row r="276">
          <cell r="B276">
            <v>776702</v>
          </cell>
          <cell r="C276" t="str">
            <v>ESCISION TUMOR MALIGNO EN TIBIA O PERONE</v>
          </cell>
          <cell r="D276" t="str">
            <v>Honorarios de profesional especialista; apoyo anestesico (cuando se requiere); salas dotadas para tal fin; dotación de materiales, insumo y medicamentos propios para la actividad</v>
          </cell>
          <cell r="E276" t="str">
            <v>x</v>
          </cell>
          <cell r="F276"/>
          <cell r="G276">
            <v>2181400</v>
          </cell>
        </row>
        <row r="277">
          <cell r="B277">
            <v>776801</v>
          </cell>
          <cell r="C277" t="str">
            <v>RESECCION DE LESION MALIGNAOSEA EN TARSIANOS O METATARSIANOS</v>
          </cell>
          <cell r="D277" t="str">
            <v>Honorarios de profesional especialista; apoyo anestesico (cuando se requiere); salas dotadas para tal fin; dotación de materiales, insumo y medicamentos propios para la actividad</v>
          </cell>
          <cell r="E277" t="str">
            <v>x</v>
          </cell>
          <cell r="F277"/>
          <cell r="G277">
            <v>1984600</v>
          </cell>
        </row>
        <row r="278">
          <cell r="B278">
            <v>776802</v>
          </cell>
          <cell r="C278" t="str">
            <v>RESECCION DE TUMOR BENIGNO EN TARSIANOS O METATARSIANOS</v>
          </cell>
          <cell r="D278" t="str">
            <v>Honorarios de profesional especialista; apoyo anestesico (cuando se requiere); salas dotadas para tal fin; dotación de materiales, insumo y medicamentos propios para la actividad</v>
          </cell>
          <cell r="E278" t="str">
            <v>x</v>
          </cell>
          <cell r="F278"/>
          <cell r="G278">
            <v>1536400</v>
          </cell>
        </row>
        <row r="279">
          <cell r="B279">
            <v>776803</v>
          </cell>
          <cell r="C279" t="str">
            <v>RESECCION DEL ESPOLON CALCANEO</v>
          </cell>
          <cell r="D279" t="str">
            <v>Honorarios de profesional especialista; apoyo anestesico (cuando se requiere); salas dotadas para tal fin; dotación de materiales, insumo y medicamentos propios para la actividad</v>
          </cell>
          <cell r="E279" t="str">
            <v>x</v>
          </cell>
          <cell r="F279"/>
          <cell r="G279">
            <v>1536400</v>
          </cell>
        </row>
        <row r="280">
          <cell r="B280">
            <v>776804</v>
          </cell>
          <cell r="C280" t="str">
            <v>RESECCION DE OSTEOFITOS TIBIALES O TALARES POR ENDOSCOPIA</v>
          </cell>
          <cell r="D280" t="str">
            <v>Honorarios de profesional especialista; apoyo anestesico (cuando se requiere); salas dotadas para tal fin; dotación de materiales, insumo y medicamentos propios para la actividad</v>
          </cell>
          <cell r="E280" t="str">
            <v>x</v>
          </cell>
          <cell r="F280"/>
          <cell r="G280">
            <v>3651086</v>
          </cell>
        </row>
        <row r="281">
          <cell r="B281">
            <v>776805</v>
          </cell>
          <cell r="C281" t="str">
            <v>RESECCION DE EXOSTOSIS NO ARTICULAR DE PIE POR ENDOSCOPIA</v>
          </cell>
          <cell r="D281" t="str">
            <v>Honorarios de profesional especialista; apoyo anestesico (cuando se requiere); salas dotadas para tal fin; dotación de materiales, insumo y medicamentos propios para la actividad</v>
          </cell>
          <cell r="E281" t="str">
            <v>x</v>
          </cell>
          <cell r="F281"/>
          <cell r="G281">
            <v>3651086</v>
          </cell>
        </row>
        <row r="282">
          <cell r="B282">
            <v>776901</v>
          </cell>
          <cell r="C282" t="str">
            <v>ESCISION DE TUMOR BENIGNO EN FALANGES DE PIE O DE MANO</v>
          </cell>
          <cell r="D282" t="str">
            <v>Honorarios de profesional especialista; apoyo anestesico (cuando se requiere); salas dotadas para tal fin; dotación de materiales, insumo y medicamentos propios para la actividad</v>
          </cell>
          <cell r="E282" t="str">
            <v>x</v>
          </cell>
          <cell r="F282"/>
          <cell r="G282">
            <v>1536400</v>
          </cell>
        </row>
        <row r="283">
          <cell r="B283">
            <v>776902</v>
          </cell>
          <cell r="C283" t="str">
            <v>ESCISION DE TUMOR MALIGNO EN FALANGES DE PIE O DE MANO</v>
          </cell>
          <cell r="D283" t="str">
            <v>Honorarios de profesional especialista; apoyo anestesico (cuando se requiere); salas dotadas para tal fin; dotación de materiales, insumo y medicamentos propios para la actividad</v>
          </cell>
          <cell r="E283" t="str">
            <v>x</v>
          </cell>
          <cell r="F283"/>
          <cell r="G283">
            <v>1984600</v>
          </cell>
        </row>
        <row r="284">
          <cell r="B284">
            <v>776920</v>
          </cell>
          <cell r="C284" t="str">
            <v>ESCISION DE TUMOR BENIGNO EN HUESOS PELVIANOS</v>
          </cell>
          <cell r="D284" t="str">
            <v>Honorarios de profesional especialista; apoyo anestesico (cuando se requiere); salas dotadas para tal fin; dotación de materiales, insumo y medicamentos propios para la actividad</v>
          </cell>
          <cell r="E284" t="str">
            <v>x</v>
          </cell>
          <cell r="F284"/>
          <cell r="G284">
            <v>3817300</v>
          </cell>
        </row>
        <row r="285">
          <cell r="B285">
            <v>776921</v>
          </cell>
          <cell r="C285" t="str">
            <v>ESCISION DE TUMOR MALIGNO EN HUESOS PELVIANOS</v>
          </cell>
          <cell r="D285" t="str">
            <v>Honorarios de profesional especialista; apoyo anestesico (cuando se requiere); salas dotadas para tal fin; dotación de materiales, insumo y medicamentos propios para la actividad</v>
          </cell>
          <cell r="E285" t="str">
            <v>x</v>
          </cell>
          <cell r="F285"/>
          <cell r="G285">
            <v>3817300</v>
          </cell>
        </row>
        <row r="286">
          <cell r="B286">
            <v>776929</v>
          </cell>
          <cell r="C286" t="str">
            <v>ESCISION DE TUMOR (BENIGNO O MALIGNO) EN COLUMNA VERTEBRAL VIA ANTERIOR O LATERAL CERVICOTORACICA</v>
          </cell>
          <cell r="D286" t="str">
            <v>Honorarios de profesional especialista; apoyo anestesico (cuando se requiere); salas dotadas para tal fin; dotación de materiales, insumo y medicamentos propios para la actividad</v>
          </cell>
          <cell r="E286" t="str">
            <v>x</v>
          </cell>
          <cell r="F286"/>
          <cell r="G286">
            <v>3817300</v>
          </cell>
        </row>
        <row r="287">
          <cell r="B287">
            <v>776930</v>
          </cell>
          <cell r="C287" t="str">
            <v>ESCISION DE TUMOR (BENIGNO O MALIGNO) EN COLUMNA VERTEBRAL VIA ANTERIOR O LATERAL TORACOABDOMINAL</v>
          </cell>
          <cell r="D287" t="str">
            <v>Honorarios de profesional especialista; apoyo anestesico (cuando se requiere); salas dotadas para tal fin; dotación de materiales, insumo y medicamentos propios para la actividad</v>
          </cell>
          <cell r="E287" t="str">
            <v>x</v>
          </cell>
          <cell r="F287"/>
          <cell r="G287">
            <v>3817300</v>
          </cell>
        </row>
        <row r="288">
          <cell r="B288">
            <v>776931</v>
          </cell>
          <cell r="C288" t="str">
            <v>ESCISION DE TUMOR (BENIGNO O MALIGNO) EN COLUMNA VERTEBRAL VIA POSTERIOR O POSTEROLATERAL</v>
          </cell>
          <cell r="D288" t="str">
            <v>Honorarios de profesional especialista; apoyo anestesico (cuando se requiere); salas dotadas para tal fin; dotación de materiales, insumo y medicamentos propios para la actividad</v>
          </cell>
          <cell r="E288" t="str">
            <v>x</v>
          </cell>
          <cell r="F288"/>
          <cell r="G288">
            <v>3817300</v>
          </cell>
        </row>
        <row r="289">
          <cell r="B289">
            <v>776932</v>
          </cell>
          <cell r="C289" t="str">
            <v>ESCISION DE TUMOR (BENIGNO O MALIGNO) SACROCOCCIGEO VIA ANTERIOR</v>
          </cell>
          <cell r="D289" t="str">
            <v>Honorarios de profesional especialista; apoyo anestesico (cuando se requiere); salas dotadas para tal fin; dotación de materiales, insumo y medicamentos propios para la actividad</v>
          </cell>
          <cell r="E289" t="str">
            <v>x</v>
          </cell>
          <cell r="F289"/>
          <cell r="G289">
            <v>3817300</v>
          </cell>
        </row>
        <row r="290">
          <cell r="B290">
            <v>776933</v>
          </cell>
          <cell r="C290" t="str">
            <v>ESCISION DE TUMOR (BENIGNO O MALIGNO) SACROCOCCIGEO VIA POSTERIOR O POSTEROLATERAL</v>
          </cell>
          <cell r="D290" t="str">
            <v>Honorarios de profesional especialista; apoyo anestesico (cuando se requiere); salas dotadas para tal fin; dotación de materiales, insumo y medicamentos propios para la actividad</v>
          </cell>
          <cell r="E290" t="str">
            <v>x</v>
          </cell>
          <cell r="F290"/>
          <cell r="G290">
            <v>3817300</v>
          </cell>
        </row>
        <row r="291">
          <cell r="B291">
            <v>776934</v>
          </cell>
          <cell r="C291" t="str">
            <v>RESECCION DE TUMOR O LESION DEL CUERPO O DISCO VERTEBRAL NIVEL C1 C2 VIA TRANSORAL ABIERTA</v>
          </cell>
          <cell r="D291" t="str">
            <v>Honorarios de profesional especialista; apoyo anestesico (cuando se requiere); salas dotadas para tal fin; dotación de materiales, insumo y medicamentos propios para la actividad</v>
          </cell>
          <cell r="E291" t="str">
            <v>x</v>
          </cell>
          <cell r="F291"/>
          <cell r="G291">
            <v>3817300</v>
          </cell>
        </row>
        <row r="292">
          <cell r="B292">
            <v>776935</v>
          </cell>
          <cell r="C292" t="str">
            <v>RESECCION DE TUMOR O LESION DEL CUERPO O DISCO VERTEBRAL NIVEL C1 C2 VIA TRANSORAL O TRANSNASAL ENDOSCOPICA</v>
          </cell>
          <cell r="D292" t="str">
            <v>Honorarios de profesional especialista; apoyo anestesico (cuando se requiere); salas dotadas para tal fin; dotación de materiales, insumo y medicamentos propios para la actividad</v>
          </cell>
          <cell r="E292" t="str">
            <v>x</v>
          </cell>
          <cell r="F292"/>
          <cell r="G292">
            <v>3817300</v>
          </cell>
        </row>
        <row r="293">
          <cell r="B293">
            <v>776936</v>
          </cell>
          <cell r="C293" t="str">
            <v>RESECCION DE TUMOR O LESION DEL CUERPO O DISCO VERTEBRAL NIVEL C1 C2 VIA ANTERIOR O LATERAL TRANSCERVICAL</v>
          </cell>
          <cell r="D293" t="str">
            <v>Honorarios de profesional especialista; apoyo anestesico (cuando se requiere); salas dotadas para tal fin; dotación de materiales, insumo y medicamentos propios para la actividad</v>
          </cell>
          <cell r="E293" t="str">
            <v>x</v>
          </cell>
          <cell r="F293"/>
          <cell r="G293">
            <v>3817300</v>
          </cell>
        </row>
        <row r="294">
          <cell r="B294">
            <v>776937</v>
          </cell>
          <cell r="C294" t="str">
            <v>RESECCION DE TUMOR O LESION DEL CUERPO O DISCO VERTEBRAL SUBAXIAL VIA ANTERIOR O LATERAL HASTA DOS VERTEBRAS</v>
          </cell>
          <cell r="D294" t="str">
            <v>Honorarios de profesional especialista; apoyo anestesico (cuando se requiere); salas dotadas para tal fin; dotación de materiales, insumo y medicamentos propios para la actividad</v>
          </cell>
          <cell r="E294" t="str">
            <v>x</v>
          </cell>
          <cell r="F294"/>
          <cell r="G294">
            <v>3817300</v>
          </cell>
        </row>
        <row r="295">
          <cell r="B295">
            <v>776938</v>
          </cell>
          <cell r="C295" t="str">
            <v>RESECCION DE TUMOR O LESION DEL CUERPO O DISCO VERTEBRAL SUBAXIAL VIA ANTERIOR O LATERAL MAS DE DOS VERTEBRAS</v>
          </cell>
          <cell r="D295" t="str">
            <v>Honorarios de profesional especialista; apoyo anestesico (cuando se requiere); salas dotadas para tal fin; dotación de materiales, insumo y medicamentos propios para la actividad</v>
          </cell>
          <cell r="E295" t="str">
            <v>x</v>
          </cell>
          <cell r="F295"/>
          <cell r="G295">
            <v>3817300</v>
          </cell>
        </row>
        <row r="296">
          <cell r="B296">
            <v>776939</v>
          </cell>
          <cell r="C296" t="str">
            <v>RESECCION DE TUMOR O LESION DEL CUERPO O DISCO VERTEBRAL DE LA UNION CERVICOTORACICA VIA ANTERIOR O LATERAL</v>
          </cell>
          <cell r="D296" t="str">
            <v>Honorarios de profesional especialista; apoyo anestesico (cuando se requiere); salas dotadas para tal fin; dotación de materiales, insumo y medicamentos propios para la actividad</v>
          </cell>
          <cell r="E296" t="str">
            <v>x</v>
          </cell>
          <cell r="F296"/>
          <cell r="G296">
            <v>3817300</v>
          </cell>
        </row>
        <row r="297">
          <cell r="B297">
            <v>776940</v>
          </cell>
          <cell r="C297" t="str">
            <v>RESECCION DE TUMOR O LESION DEL CUERPO O DISCO VERTEBRAL TORACICO HASTA DOS VERTEBRAS ANTERIOR O LATERAL VIA ABIERTA</v>
          </cell>
          <cell r="D297" t="str">
            <v>Honorarios de profesional especialista; apoyo anestesico (cuando se requiere); salas dotadas para tal fin; dotación de materiales, insumo y medicamentos propios para la actividad</v>
          </cell>
          <cell r="E297" t="str">
            <v>x</v>
          </cell>
          <cell r="F297"/>
          <cell r="G297">
            <v>3817300</v>
          </cell>
        </row>
        <row r="298">
          <cell r="B298">
            <v>776941</v>
          </cell>
          <cell r="C298" t="str">
            <v>RESECCION DE TUMOR O LESION DEL CUERPO O DISCO VERTEBRAL TORACICO HASTA DOS VERTEBRAS ANTERIOR O LATERAL VIA PERCUTANEA</v>
          </cell>
          <cell r="D298" t="str">
            <v>Honorarios de profesional especialista; apoyo anestesico (cuando se requiere); salas dotadas para tal fin; dotación de materiales, insumo y medicamentos propios para la actividad</v>
          </cell>
          <cell r="E298" t="str">
            <v>x</v>
          </cell>
          <cell r="F298"/>
          <cell r="G298">
            <v>3817300</v>
          </cell>
        </row>
        <row r="299">
          <cell r="B299">
            <v>776942</v>
          </cell>
          <cell r="C299" t="str">
            <v>RESECCION DE TUMOR O LESION DEL CUERPO O DISCO VERTEBRAL TORACICO HASTA DOS VERTEBRAS ANTERIOR O LATERAL VIA ENDOSCOPICA</v>
          </cell>
          <cell r="D299" t="str">
            <v>Honorarios de profesional especialista; apoyo anestesico (cuando se requiere); salas dotadas para tal fin; dotación de materiales, insumo y medicamentos propios para la actividad</v>
          </cell>
          <cell r="E299" t="str">
            <v>x</v>
          </cell>
          <cell r="F299"/>
          <cell r="G299">
            <v>3817300</v>
          </cell>
        </row>
        <row r="300">
          <cell r="B300">
            <v>776943</v>
          </cell>
          <cell r="C300" t="str">
            <v>RESECCION DE TUMOR O LESION DEL CUERPO O DISCO VERTEBRAL TORACICO MAS DE DOS VERTEBRAS ANTERIOR O LATERAL VIA ABIERTA</v>
          </cell>
          <cell r="D300" t="str">
            <v>Honorarios de profesional especialista; apoyo anestesico (cuando se requiere); salas dotadas para tal fin; dotación de materiales, insumo y medicamentos propios para la actividad</v>
          </cell>
          <cell r="E300" t="str">
            <v>x</v>
          </cell>
          <cell r="F300"/>
          <cell r="G300">
            <v>3817300</v>
          </cell>
        </row>
        <row r="301">
          <cell r="B301">
            <v>776944</v>
          </cell>
          <cell r="C301" t="str">
            <v>RESECCION DE TUMOR O LESION DEL CUERPO O DISCO VERTEBRAL TORACICO MAS DE DOS VERTEBRAS ANTERIOR O LATERAL VIA PERCUTANEA</v>
          </cell>
          <cell r="D301" t="str">
            <v>Honorarios de profesional especialista; apoyo anestesico (cuando se requiere); salas dotadas para tal fin; dotación de materiales, insumo y medicamentos propios para la actividad</v>
          </cell>
          <cell r="E301" t="str">
            <v>x</v>
          </cell>
          <cell r="F301"/>
          <cell r="G301">
            <v>3817300</v>
          </cell>
        </row>
        <row r="302">
          <cell r="B302">
            <v>776945</v>
          </cell>
          <cell r="C302" t="str">
            <v>RESECCION DE TUMOR O LESION DEL CUERPO O DISCO VERTEBRAL TORACICO MAS DE DOS VERTEBRAS ANTERIOR O LATERAL VIA ENDOSCOPICA</v>
          </cell>
          <cell r="D302" t="str">
            <v>Honorarios de profesional especialista; apoyo anestesico (cuando se requiere); salas dotadas para tal fin; dotación de materiales, insumo y medicamentos propios para la actividad</v>
          </cell>
          <cell r="E302" t="str">
            <v>x</v>
          </cell>
          <cell r="F302"/>
          <cell r="G302">
            <v>3817300</v>
          </cell>
        </row>
        <row r="303">
          <cell r="B303">
            <v>776946</v>
          </cell>
          <cell r="C303" t="str">
            <v>RESECCION DE TUMOR O LESION DEL CUERPO O DISCO VERTEBRAL DE LA UNION CERVICOTORACICA POSTERIOR VIA ABIERTA</v>
          </cell>
          <cell r="D303" t="str">
            <v>Honorarios de profesional especialista; apoyo anestesico (cuando se requiere); salas dotadas para tal fin; dotación de materiales, insumo y medicamentos propios para la actividad</v>
          </cell>
          <cell r="E303" t="str">
            <v>x</v>
          </cell>
          <cell r="F303"/>
          <cell r="G303">
            <v>3817300</v>
          </cell>
        </row>
        <row r="304">
          <cell r="B304">
            <v>776947</v>
          </cell>
          <cell r="C304" t="str">
            <v>RESECCION DE TUMOR O LESION DEL CUERPO O DISCO VERTEBRAL DE LA UNION CERVICOTORACICA POSTERIOR VIA PERCUTANEA</v>
          </cell>
          <cell r="D304" t="str">
            <v>Honorarios de profesional especialista; apoyo anestesico (cuando se requiere); salas dotadas para tal fin; dotación de materiales, insumo y medicamentos propios para la actividad</v>
          </cell>
          <cell r="E304" t="str">
            <v>x</v>
          </cell>
          <cell r="F304"/>
          <cell r="G304">
            <v>3817300</v>
          </cell>
        </row>
        <row r="305">
          <cell r="B305">
            <v>776948</v>
          </cell>
          <cell r="C305" t="str">
            <v>RESECCION DE TUMOR O LESION DEL CUERPO O DISCO VERTEBRAL DE LA UNION CERVICOTORACICA POSTERIOR VIA ENDOSCOPICA</v>
          </cell>
          <cell r="D305" t="str">
            <v>Honorarios de profesional especialista; apoyo anestesico (cuando se requiere); salas dotadas para tal fin; dotación de materiales, insumo y medicamentos propios para la actividad</v>
          </cell>
          <cell r="E305" t="str">
            <v>x</v>
          </cell>
          <cell r="F305"/>
          <cell r="G305">
            <v>3817300</v>
          </cell>
        </row>
        <row r="306">
          <cell r="B306">
            <v>776949</v>
          </cell>
          <cell r="C306" t="str">
            <v>RESECCION DE TUMOR O LESION DEL CUERPO O DISCO VERTEBRAL TORACICO HASTA DOS VERTEBRAS VIA POSTERIOR ABIERTA</v>
          </cell>
          <cell r="D306" t="str">
            <v>Honorarios de profesional especialista; apoyo anestesico (cuando se requiere); salas dotadas para tal fin; dotación de materiales, insumo y medicamentos propios para la actividad</v>
          </cell>
          <cell r="E306" t="str">
            <v>x</v>
          </cell>
          <cell r="F306"/>
          <cell r="G306">
            <v>3817300</v>
          </cell>
        </row>
        <row r="307">
          <cell r="B307">
            <v>776950</v>
          </cell>
          <cell r="C307" t="str">
            <v>RESECCION DE TUMOR O LESION DEL CUERPO O DISCO VERTEBRAL TORACICO HASTA DOS VERTEBRAS VIA POSTERIOR PERCUTANEA</v>
          </cell>
          <cell r="D307" t="str">
            <v>Honorarios de profesional especialista; apoyo anestesico (cuando se requiere); salas dotadas para tal fin; dotación de materiales, insumo y medicamentos propios para la actividad</v>
          </cell>
          <cell r="E307" t="str">
            <v>x</v>
          </cell>
          <cell r="F307"/>
          <cell r="G307">
            <v>3817300</v>
          </cell>
        </row>
        <row r="308">
          <cell r="B308">
            <v>776951</v>
          </cell>
          <cell r="C308" t="str">
            <v>RESECCION DE TUMOR O LESION DEL CUERPO O DISCO VERTEBRAL TORACICO HASTA DOS VERTEBRAS VIA POSTERIOR ENDOSCOPICA</v>
          </cell>
          <cell r="D308" t="str">
            <v>Honorarios de profesional especialista; apoyo anestesico (cuando se requiere); salas dotadas para tal fin; dotación de materiales, insumo y medicamentos propios para la actividad</v>
          </cell>
          <cell r="E308" t="str">
            <v>x</v>
          </cell>
          <cell r="F308"/>
          <cell r="G308">
            <v>3817300</v>
          </cell>
        </row>
        <row r="309">
          <cell r="B309">
            <v>776952</v>
          </cell>
          <cell r="C309" t="str">
            <v>RESECCION DE TUMOR O LESION DEL CUERPO O DISCO VERTEBRAL TORACICO MAS DE DOS VERTEBRAS VIA POSTERIOR ABIERTA</v>
          </cell>
          <cell r="D309" t="str">
            <v>Honorarios de profesional especialista; apoyo anestesico (cuando se requiere); salas dotadas para tal fin; dotación de materiales, insumo y medicamentos propios para la actividad</v>
          </cell>
          <cell r="E309" t="str">
            <v>x</v>
          </cell>
          <cell r="F309"/>
          <cell r="G309">
            <v>3817300</v>
          </cell>
        </row>
        <row r="310">
          <cell r="B310">
            <v>776953</v>
          </cell>
          <cell r="C310" t="str">
            <v>RESECCION DE TUMOR O LESION DEL CUERPO O DISCO VERTEBRAL TORACICO MAS DE DOS VERTEBRAS VIA POSTERIOR PERCUTANEA</v>
          </cell>
          <cell r="D310" t="str">
            <v>Honorarios de profesional especialista; apoyo anestesico (cuando se requiere); salas dotadas para tal fin; dotación de materiales, insumo y medicamentos propios para la actividad</v>
          </cell>
          <cell r="E310" t="str">
            <v>x</v>
          </cell>
          <cell r="F310"/>
          <cell r="G310">
            <v>3817300</v>
          </cell>
        </row>
        <row r="311">
          <cell r="B311">
            <v>776954</v>
          </cell>
          <cell r="C311" t="str">
            <v>RESECCION DE TUMOR O LESION DEL CUERPO O DISCO VERTEBRAL TORACICO MAS DE DOS VERTEBRAS VIA POSTERIOR ENDOSCOPICA</v>
          </cell>
          <cell r="D311" t="str">
            <v>Honorarios de profesional especialista; apoyo anestesico (cuando se requiere); salas dotadas para tal fin; dotación de materiales, insumo y medicamentos propios para la actividad</v>
          </cell>
          <cell r="E311" t="str">
            <v>x</v>
          </cell>
          <cell r="F311"/>
          <cell r="G311">
            <v>3817300</v>
          </cell>
        </row>
        <row r="312">
          <cell r="B312">
            <v>776955</v>
          </cell>
          <cell r="C312" t="str">
            <v>RESECCION DE TUMOR O LESION DEL CUERPO O DISCO VERTEBRAL LUMBAR HASTA DOS VERTEBRAS ANTERIOR O LATERAL VIA ABIERTA</v>
          </cell>
          <cell r="D312" t="str">
            <v>Honorarios de profesional especialista; apoyo anestesico (cuando se requiere); salas dotadas para tal fin; dotación de materiales, insumo y medicamentos propios para la actividad</v>
          </cell>
          <cell r="E312" t="str">
            <v>x</v>
          </cell>
          <cell r="F312"/>
          <cell r="G312">
            <v>3817300</v>
          </cell>
        </row>
        <row r="313">
          <cell r="B313">
            <v>776956</v>
          </cell>
          <cell r="C313" t="str">
            <v>RESECCION DE TUMOR O LESION DEL CUERPO O DISCO VERTEBRAL LUMBAR HASTA DOS VERTEBRAS ANTERIOR O LATERAL VIA PERCUTANEA</v>
          </cell>
          <cell r="D313" t="str">
            <v>Honorarios de profesional especialista; apoyo anestesico (cuando se requiere); salas dotadas para tal fin; dotación de materiales, insumo y medicamentos propios para la actividad</v>
          </cell>
          <cell r="E313" t="str">
            <v>x</v>
          </cell>
          <cell r="F313"/>
          <cell r="G313">
            <v>3817300</v>
          </cell>
        </row>
        <row r="314">
          <cell r="B314">
            <v>776957</v>
          </cell>
          <cell r="C314" t="str">
            <v>RESECCION DE TUMOR O LESION DEL CUERPO O DISCO VERTEBRAL LUMBAR HASTA DOS VERTEBRAS ANTERIOR O LATERAL VIA ENDOSCOPICA</v>
          </cell>
          <cell r="D314" t="str">
            <v>Honorarios de profesional especialista; apoyo anestesico (cuando se requiere); salas dotadas para tal fin; dotación de materiales, insumo y medicamentos propios para la actividad</v>
          </cell>
          <cell r="E314" t="str">
            <v>x</v>
          </cell>
          <cell r="F314"/>
          <cell r="G314">
            <v>3817300</v>
          </cell>
        </row>
        <row r="315">
          <cell r="B315">
            <v>776958</v>
          </cell>
          <cell r="C315" t="str">
            <v>RESECCION DE TUMOR O LESION DEL CUERPO O DISCO VERTEBRAL LUMBAR MAS DE DOS VERTEBRAS ANTERIOR O LATERAL VIA ABIERTA</v>
          </cell>
          <cell r="D315" t="str">
            <v>Honorarios de profesional especialista; apoyo anestesico (cuando se requiere); salas dotadas para tal fin; dotación de materiales, insumo y medicamentos propios para la actividad</v>
          </cell>
          <cell r="E315" t="str">
            <v>x</v>
          </cell>
          <cell r="F315"/>
          <cell r="G315">
            <v>3817300</v>
          </cell>
        </row>
        <row r="316">
          <cell r="B316">
            <v>776959</v>
          </cell>
          <cell r="C316" t="str">
            <v>RESECCION DE TUMOR O LESION DEL CUERPO O DISCO VERTEBRAL LUMBAR MAS DE DOS VERTEBRAS ANTERIOR O LATERAL VIA PERCUTANEA</v>
          </cell>
          <cell r="D316" t="str">
            <v>Honorarios de profesional especialista; apoyo anestesico (cuando se requiere); salas dotadas para tal fin; dotación de materiales, insumo y medicamentos propios para la actividad</v>
          </cell>
          <cell r="E316" t="str">
            <v>x</v>
          </cell>
          <cell r="F316"/>
          <cell r="G316">
            <v>3817300</v>
          </cell>
        </row>
        <row r="317">
          <cell r="B317">
            <v>776960</v>
          </cell>
          <cell r="C317" t="str">
            <v>RESECCION DE TUMOR O LESION DEL CUERPO O DISCO VERTEBRAL LUMBAR MAS DE DOS VERTEBRAS ANTERIOR O LATERAL VIA ENDOSCOPICA</v>
          </cell>
          <cell r="D317" t="str">
            <v>Honorarios de profesional especialista; apoyo anestesico (cuando se requiere); salas dotadas para tal fin; dotación de materiales, insumo y medicamentos propios para la actividad</v>
          </cell>
          <cell r="E317" t="str">
            <v>x</v>
          </cell>
          <cell r="F317"/>
          <cell r="G317">
            <v>3817300</v>
          </cell>
        </row>
        <row r="318">
          <cell r="B318">
            <v>776961</v>
          </cell>
          <cell r="C318" t="str">
            <v>RESECCION DE TUMOR O LESION DEL CUERPO O DISCO VERTEBRAL LUMBAR HASTA DOS VERTEBRAS VIA POSTERIOR ABIERTA</v>
          </cell>
          <cell r="D318" t="str">
            <v>Honorarios de profesional especialista; apoyo anestesico (cuando se requiere); salas dotadas para tal fin; dotación de materiales, insumo y medicamentos propios para la actividad</v>
          </cell>
          <cell r="E318" t="str">
            <v>x</v>
          </cell>
          <cell r="F318"/>
          <cell r="G318">
            <v>3817300</v>
          </cell>
        </row>
        <row r="319">
          <cell r="B319">
            <v>776962</v>
          </cell>
          <cell r="C319" t="str">
            <v>RESECCION DE TUMOR O LESION DEL CUERPO O DISCO VERTEBRAL LUMBAR HASTA DOS VERTEBRAS VIA POSTERIOR PERCUTANEA</v>
          </cell>
          <cell r="D319" t="str">
            <v>Honorarios de profesional especialista; apoyo anestesico (cuando se requiere); salas dotadas para tal fin; dotación de materiales, insumo y medicamentos propios para la actividad</v>
          </cell>
          <cell r="E319" t="str">
            <v>x</v>
          </cell>
          <cell r="F319"/>
          <cell r="G319">
            <v>31595495</v>
          </cell>
        </row>
        <row r="320">
          <cell r="B320">
            <v>776963</v>
          </cell>
          <cell r="C320" t="str">
            <v>RESECCION DE TUMOR O LESION DEL CUERPO O DISCO VERTEBRAL LUMBAR HASTA DOS VERTEBRAS VIA POSTERIOR ENDOSCOPICA</v>
          </cell>
          <cell r="D320" t="str">
            <v>Honorarios de profesional especialista; apoyo anestesico (cuando se requiere); salas dotadas para tal fin; dotación de materiales, insumo y medicamentos propios para la actividad</v>
          </cell>
          <cell r="E320" t="str">
            <v>x</v>
          </cell>
          <cell r="F320"/>
          <cell r="G320">
            <v>3817300</v>
          </cell>
        </row>
        <row r="321">
          <cell r="B321">
            <v>776964</v>
          </cell>
          <cell r="C321" t="str">
            <v>RESECCION DE TUMOR O LESION DEL CUERPO O DISCO VERTEBRAL LUMBAR MAS DE DOS VERTEBRAS VIA POSTERIOR ABIERTA</v>
          </cell>
          <cell r="D321" t="str">
            <v>Honorarios de profesional especialista; apoyo anestesico (cuando se requiere); salas dotadas para tal fin; dotación de materiales, insumo y medicamentos propios para la actividad</v>
          </cell>
          <cell r="E321" t="str">
            <v>x</v>
          </cell>
          <cell r="F321"/>
          <cell r="G321">
            <v>3817300</v>
          </cell>
        </row>
        <row r="322">
          <cell r="B322">
            <v>776965</v>
          </cell>
          <cell r="C322" t="str">
            <v>RESECCION DE TUMOR O LESION DEL CUERPO O DISCO VERTEBRAL LUMBAR MAS DE DOS VERTEBRAS VIA POSTERIOR PERCUTANEA</v>
          </cell>
          <cell r="D322" t="str">
            <v>Honorarios de profesional especialista; apoyo anestesico (cuando se requiere); salas dotadas para tal fin; dotación de materiales, insumo y medicamentos propios para la actividad</v>
          </cell>
          <cell r="E322" t="str">
            <v>x</v>
          </cell>
          <cell r="F322"/>
          <cell r="G322">
            <v>3817300</v>
          </cell>
        </row>
        <row r="323">
          <cell r="B323">
            <v>776966</v>
          </cell>
          <cell r="C323" t="str">
            <v>RESECCION DE TUMOR O LESION DEL CUERPO O DISCO VERTEBRAL LUMBAR MAS DE DOS VERTEBRAS VIA POSTERIOR ENDOSCOPICA</v>
          </cell>
          <cell r="D323" t="str">
            <v>Honorarios de profesional especialista; apoyo anestesico (cuando se requiere); salas dotadas para tal fin; dotación de materiales, insumo y medicamentos propios para la actividad</v>
          </cell>
          <cell r="E323" t="str">
            <v>x</v>
          </cell>
          <cell r="F323"/>
          <cell r="G323">
            <v>3817300</v>
          </cell>
        </row>
        <row r="324">
          <cell r="B324">
            <v>776967</v>
          </cell>
          <cell r="C324" t="str">
            <v>RESECCION DE TUMOR O LESION SACRO VIA ANTERIOR</v>
          </cell>
          <cell r="D324" t="str">
            <v>Honorarios de profesional especialista; apoyo anestesico (cuando se requiere); salas dotadas para tal fin; dotación de materiales, insumo y medicamentos propios para la actividad</v>
          </cell>
          <cell r="E324" t="str">
            <v>x</v>
          </cell>
          <cell r="F324"/>
          <cell r="G324">
            <v>3817300</v>
          </cell>
        </row>
        <row r="325">
          <cell r="B325">
            <v>776968</v>
          </cell>
          <cell r="C325" t="str">
            <v>RESECCION DE TUMOR O LESION SACRO VIA POSTERIOR ABIERTA</v>
          </cell>
          <cell r="D325" t="str">
            <v>Honorarios de profesional especialista; apoyo anestesico (cuando se requiere); salas dotadas para tal fin; dotación de materiales, insumo y medicamentos propios para la actividad</v>
          </cell>
          <cell r="E325" t="str">
            <v>x</v>
          </cell>
          <cell r="F325"/>
          <cell r="G325">
            <v>3817300</v>
          </cell>
        </row>
        <row r="326">
          <cell r="B326">
            <v>776969</v>
          </cell>
          <cell r="C326" t="str">
            <v>RESECCION DE TUMOR O LESION SACRO VIA POSTERIOR PERCUTANEA</v>
          </cell>
          <cell r="D326" t="str">
            <v>Honorarios de profesional especialista; apoyo anestesico (cuando se requiere); salas dotadas para tal fin; dotación de materiales, insumo y medicamentos propios para la actividad</v>
          </cell>
          <cell r="E326" t="str">
            <v>x</v>
          </cell>
          <cell r="F326"/>
          <cell r="G326">
            <v>3817300</v>
          </cell>
        </row>
        <row r="327">
          <cell r="B327">
            <v>776970</v>
          </cell>
          <cell r="C327" t="str">
            <v>RESECCION DE TUMOR O LESION DEL ARCO POSTERIOR O MUSCULATURA ANEXA C1 C2 VIA POSTERIOR ABIERTA</v>
          </cell>
          <cell r="D327" t="str">
            <v>Honorarios de profesional especialista; apoyo anestesico (cuando se requiere); salas dotadas para tal fin; dotación de materiales, insumo y medicamentos propios para la actividad</v>
          </cell>
          <cell r="E327" t="str">
            <v>x</v>
          </cell>
          <cell r="F327"/>
          <cell r="G327">
            <v>3817300</v>
          </cell>
        </row>
        <row r="328">
          <cell r="B328">
            <v>776971</v>
          </cell>
          <cell r="C328" t="str">
            <v>RESECCION DE TUMOR O LESION DEL ARCO POSTERIOR O MUSCULATURA ANEXA C1 C2 VIA POSTERIOR PERCUTANEA</v>
          </cell>
          <cell r="D328" t="str">
            <v>Honorarios de profesional especialista; apoyo anestesico (cuando se requiere); salas dotadas para tal fin; dotación de materiales, insumo y medicamentos propios para la actividad</v>
          </cell>
          <cell r="E328" t="str">
            <v>x</v>
          </cell>
          <cell r="F328"/>
          <cell r="G328">
            <v>3817300</v>
          </cell>
        </row>
        <row r="329">
          <cell r="B329">
            <v>776972</v>
          </cell>
          <cell r="C329" t="str">
            <v>RESECCION DE TUMOR O LESION DEL ARCO POSTERIOR O MUSCULATURA ANEXA C1 C2 VIA POSTERIOR ENDOSCOPICA</v>
          </cell>
          <cell r="D329" t="str">
            <v>Honorarios de profesional especialista; apoyo anestesico (cuando se requiere); salas dotadas para tal fin; dotación de materiales, insumo y medicamentos propios para la actividad</v>
          </cell>
          <cell r="E329" t="str">
            <v>x</v>
          </cell>
          <cell r="F329"/>
          <cell r="G329">
            <v>3817300</v>
          </cell>
        </row>
        <row r="330">
          <cell r="B330">
            <v>776973</v>
          </cell>
          <cell r="C330" t="str">
            <v>RESECCION DE TUMOR O LESION DEL ARCO POSTERIOR O MUSCULATURA ANEXA SUBAXIAL HASTA DOS VERTEBRAS VIA POSTERIOR ABIERTA</v>
          </cell>
          <cell r="D330" t="str">
            <v>Honorarios de profesional especialista; apoyo anestesico (cuando se requiere); salas dotadas para tal fin; dotación de materiales, insumo y medicamentos propios para la actividad</v>
          </cell>
          <cell r="E330" t="str">
            <v>x</v>
          </cell>
          <cell r="F330"/>
          <cell r="G330">
            <v>3817300</v>
          </cell>
        </row>
        <row r="331">
          <cell r="B331">
            <v>776974</v>
          </cell>
          <cell r="C331" t="str">
            <v>RESECCION DE TUMOR O LESION DEL ARCO POSTERIOR O MUSCULATURA ANEXA SUBAXIAL HASTA DOS VERTEBRAS VIA POSTERIOR PERCUTANEA</v>
          </cell>
          <cell r="D331" t="str">
            <v>Honorarios de profesional especialista; apoyo anestesico (cuando se requiere); salas dotadas para tal fin; dotación de materiales, insumo y medicamentos propios para la actividad</v>
          </cell>
          <cell r="E331" t="str">
            <v>x</v>
          </cell>
          <cell r="F331"/>
          <cell r="G331">
            <v>3817300</v>
          </cell>
        </row>
        <row r="332">
          <cell r="B332">
            <v>776975</v>
          </cell>
          <cell r="C332" t="str">
            <v>RESECCION DE TUMOR O LESION DEL ARCO POSTERIOR O MUSCULATURA ANEXA SUBAXIAL HASTA DOS VERTEBRAS VIA POSTERIOR ENDOSCOPICA</v>
          </cell>
          <cell r="D332" t="str">
            <v>Honorarios de profesional especialista; apoyo anestesico (cuando se requiere); salas dotadas para tal fin; dotación de materiales, insumo y medicamentos propios para la actividad</v>
          </cell>
          <cell r="E332" t="str">
            <v>x</v>
          </cell>
          <cell r="F332"/>
          <cell r="G332">
            <v>3817300</v>
          </cell>
        </row>
        <row r="333">
          <cell r="B333">
            <v>776976</v>
          </cell>
          <cell r="C333" t="str">
            <v>RESECCION DE TUMOR O LESION DEL ARCO POSTERIOR O MUSCULATURA ANEXA SUBAXIAL MAS DE DOS VERTEBRAS VIA POSTERIOR ABIERTA</v>
          </cell>
          <cell r="D333" t="str">
            <v>Honorarios de profesional especialista; apoyo anestesico (cuando se requiere); salas dotadas para tal fin; dotación de materiales, insumo y medicamentos propios para la actividad</v>
          </cell>
          <cell r="E333" t="str">
            <v>x</v>
          </cell>
          <cell r="F333"/>
          <cell r="G333">
            <v>3817300</v>
          </cell>
        </row>
        <row r="334">
          <cell r="B334">
            <v>776977</v>
          </cell>
          <cell r="C334" t="str">
            <v>RESECCION DE TUMOR O LESION DEL ARCO POSTERIOR O MUSCULATURA ANEXA SUBAXIAL MAS DE DOS VERTEBRAS VIA POSTERIOR PERCUTANEA</v>
          </cell>
          <cell r="D334" t="str">
            <v>Honorarios de profesional especialista; apoyo anestesico (cuando se requiere); salas dotadas para tal fin; dotación de materiales, insumo y medicamentos propios para la actividad</v>
          </cell>
          <cell r="E334" t="str">
            <v>x</v>
          </cell>
          <cell r="F334"/>
          <cell r="G334">
            <v>3817300</v>
          </cell>
        </row>
        <row r="335">
          <cell r="B335">
            <v>776978</v>
          </cell>
          <cell r="C335" t="str">
            <v>RESECCION DE TUMOR O LESION DEL ARCO POSTERIOR O MUSCULATURA ANEXA SUBAXIAL MAS DE DOS VERTEBRAS VIA POSTERIOR ENDOSCOPICA</v>
          </cell>
          <cell r="D335" t="str">
            <v>Honorarios de profesional especialista; apoyo anestesico (cuando se requiere); salas dotadas para tal fin; dotación de materiales, insumo y medicamentos propios para la actividad</v>
          </cell>
          <cell r="E335" t="str">
            <v>x</v>
          </cell>
          <cell r="F335"/>
          <cell r="G335">
            <v>3817300</v>
          </cell>
        </row>
        <row r="336">
          <cell r="B336">
            <v>776979</v>
          </cell>
          <cell r="C336" t="str">
            <v>RESECCION DE TUMOR O LESION DEL ARCO POSTERIOR O MUSCULATURA ANEXA TORACICO HASTA DOS VERTEBRAS VIA POSTERIOR ABIERTA</v>
          </cell>
          <cell r="D336" t="str">
            <v>Honorarios de profesional especialista; apoyo anestesico (cuando se requiere); salas dotadas para tal fin; dotación de materiales, insumo y medicamentos propios para la actividad</v>
          </cell>
          <cell r="E336" t="str">
            <v>x</v>
          </cell>
          <cell r="F336"/>
          <cell r="G336">
            <v>3817300</v>
          </cell>
        </row>
        <row r="337">
          <cell r="B337">
            <v>776980</v>
          </cell>
          <cell r="C337" t="str">
            <v>RESECCION DE TUMOR O LESION DEL ARCO POSTERIOR O MUSCULATURA ANEXA TORACICO HASTA DOS VERTEBRAS VIA POSTERIOR PERCUTANEA</v>
          </cell>
          <cell r="D337" t="str">
            <v>Honorarios de profesional especialista; apoyo anestesico (cuando se requiere); salas dotadas para tal fin; dotación de materiales, insumo y medicamentos propios para la actividad</v>
          </cell>
          <cell r="E337" t="str">
            <v>x</v>
          </cell>
          <cell r="F337"/>
          <cell r="G337">
            <v>3817300</v>
          </cell>
        </row>
        <row r="338">
          <cell r="B338">
            <v>776981</v>
          </cell>
          <cell r="C338" t="str">
            <v>RESECCION DE TUMOR O LESION DEL ARCO POSTERIOR O MUSCULATURA ANEXA TORACICO HASTA DOS VERTEBRAS VIA POSTERIOR ENDOSCOPICA</v>
          </cell>
          <cell r="D338" t="str">
            <v>Honorarios de profesional especialista; apoyo anestesico (cuando se requiere); salas dotadas para tal fin; dotación de materiales, insumo y medicamentos propios para la actividad</v>
          </cell>
          <cell r="E338" t="str">
            <v>x</v>
          </cell>
          <cell r="F338"/>
          <cell r="G338">
            <v>3817300</v>
          </cell>
        </row>
        <row r="339">
          <cell r="B339">
            <v>776982</v>
          </cell>
          <cell r="C339" t="str">
            <v>RESECCION DE TUMOR O LESION DEL ARCO POSTERIOR O MUSCULATURA ANEXA TORACICO MAS DE DOS VERTEBRAS VIA POSTERIOR ABIERTA</v>
          </cell>
          <cell r="D339" t="str">
            <v>Honorarios de profesional especialista; apoyo anestesico (cuando se requiere); salas dotadas para tal fin; dotación de materiales, insumo y medicamentos propios para la actividad</v>
          </cell>
          <cell r="E339" t="str">
            <v>x</v>
          </cell>
          <cell r="F339"/>
          <cell r="G339">
            <v>3817300</v>
          </cell>
        </row>
        <row r="340">
          <cell r="B340">
            <v>776983</v>
          </cell>
          <cell r="C340" t="str">
            <v>RESECCION DE TUMOR O LESION DEL ARCO POSTERIOR O MUSCULATURA ANEXA TORACICO MAS DE DOS VERTEBRAS VIA POSTERIOR PERCUTANEA</v>
          </cell>
          <cell r="D340" t="str">
            <v>Honorarios de profesional especialista; apoyo anestesico (cuando se requiere); salas dotadas para tal fin; dotación de materiales, insumo y medicamentos propios para la actividad</v>
          </cell>
          <cell r="E340" t="str">
            <v>x</v>
          </cell>
          <cell r="F340"/>
          <cell r="G340">
            <v>3817300</v>
          </cell>
        </row>
        <row r="341">
          <cell r="B341">
            <v>776984</v>
          </cell>
          <cell r="C341" t="str">
            <v>RESECCION DE TUMOR O LESION DEL ARCO POSTERIOR O MUSCULATURA ANEXA TORACICO MAS DE DOS VERTEBRAS VIA POSTERIOR ENDOSCOPICA</v>
          </cell>
          <cell r="D341" t="str">
            <v>Honorarios de profesional especialista; apoyo anestesico (cuando se requiere); salas dotadas para tal fin; dotación de materiales, insumo y medicamentos propios para la actividad</v>
          </cell>
          <cell r="E341" t="str">
            <v>x</v>
          </cell>
          <cell r="F341"/>
          <cell r="G341">
            <v>3817300</v>
          </cell>
        </row>
        <row r="342">
          <cell r="B342">
            <v>776985</v>
          </cell>
          <cell r="C342" t="str">
            <v>RESECCION DE TUMOR O LESION DEL ARCO POSTERIOR O MUSCULATURA ANEXA LUMBAR HASTA DOS VERTEBRAS VIA POSTERIOR ABIERTA</v>
          </cell>
          <cell r="D342" t="str">
            <v>Honorarios de profesional especialista; apoyo anestesico (cuando se requiere); salas dotadas para tal fin; dotación de materiales, insumo y medicamentos propios para la actividad</v>
          </cell>
          <cell r="E342" t="str">
            <v>x</v>
          </cell>
          <cell r="F342"/>
          <cell r="G342">
            <v>3817300</v>
          </cell>
        </row>
        <row r="343">
          <cell r="B343">
            <v>776986</v>
          </cell>
          <cell r="C343" t="str">
            <v>RESECCION DE TUMOR O LESION DEL ARCO POSTERIOR O MUSCULATURA ANEXA LUMBAR HASTA DOS VERTEBRAS VIA POSTERIOR PERCUTANEA</v>
          </cell>
          <cell r="D343" t="str">
            <v>Honorarios de profesional especialista; apoyo anestesico (cuando se requiere); salas dotadas para tal fin; dotación de materiales, insumo y medicamentos propios para la actividad</v>
          </cell>
          <cell r="E343" t="str">
            <v>x</v>
          </cell>
          <cell r="F343"/>
          <cell r="G343">
            <v>3817300</v>
          </cell>
        </row>
        <row r="344">
          <cell r="B344">
            <v>776987</v>
          </cell>
          <cell r="C344" t="str">
            <v>RESECCION DE TUMOR O LESION DEL ARCO POSTERIOR O MUSCULATURA ANEXA LUMBAR HASTA DOS VERTEBRAS VIA POSTERIOR ENDOSCOPICA</v>
          </cell>
          <cell r="D344" t="str">
            <v>Honorarios de profesional especialista; apoyo anestesico (cuando se requiere); salas dotadas para tal fin; dotación de materiales, insumo y medicamentos propios para la actividad</v>
          </cell>
          <cell r="E344" t="str">
            <v>x</v>
          </cell>
          <cell r="F344"/>
          <cell r="G344">
            <v>3817300</v>
          </cell>
        </row>
        <row r="345">
          <cell r="B345">
            <v>776988</v>
          </cell>
          <cell r="C345" t="str">
            <v>RESECCION DE TUMOR O LESION DEL ARCO POSTERIOR O MUSCULATURA ANEXA LUMBAR MAS DE DOS VERTEBRAS VIA POSTERIOR ABIERTA</v>
          </cell>
          <cell r="D345" t="str">
            <v>Honorarios de profesional especialista; apoyo anestesico (cuando se requiere); salas dotadas para tal fin; dotación de materiales, insumo y medicamentos propios para la actividad</v>
          </cell>
          <cell r="E345" t="str">
            <v>x</v>
          </cell>
          <cell r="F345"/>
          <cell r="G345">
            <v>3817300</v>
          </cell>
        </row>
        <row r="346">
          <cell r="B346">
            <v>776989</v>
          </cell>
          <cell r="C346" t="str">
            <v>RESECCION DE TUMOR O LESION DEL ARCO POSTERIOR O MUSCULATURA ANEXA LUMBAR MAS DE DOS VERTEBRAS VIA POSTERIOR PERCUTANEA</v>
          </cell>
          <cell r="D346" t="str">
            <v>Honorarios de profesional especialista; apoyo anestesico (cuando se requiere); salas dotadas para tal fin; dotación de materiales, insumo y medicamentos propios para la actividad</v>
          </cell>
          <cell r="E346" t="str">
            <v>x</v>
          </cell>
          <cell r="F346"/>
          <cell r="G346">
            <v>3817300</v>
          </cell>
        </row>
        <row r="347">
          <cell r="B347">
            <v>776990</v>
          </cell>
          <cell r="C347" t="str">
            <v>RESECCION DE TUMOR O LESION DEL ARCO POSTERIOR O MUSCULATURA ANEXA LUMBAR MAS DE DOS VERTEBRAS VIA POSTERIOR ENDOSCOPICA</v>
          </cell>
          <cell r="D347" t="str">
            <v>Honorarios de profesional especialista; apoyo anestesico (cuando se requiere); salas dotadas para tal fin; dotación de materiales, insumo y medicamentos propios para la actividad</v>
          </cell>
          <cell r="E347" t="str">
            <v>x</v>
          </cell>
          <cell r="F347"/>
          <cell r="G347">
            <v>3817300</v>
          </cell>
        </row>
        <row r="348">
          <cell r="B348">
            <v>776991</v>
          </cell>
          <cell r="C348" t="str">
            <v>RESECCION DE TUMOR O LESION DEL ARCO POSTERIOR O MUSCULATURA ANEXA SACRA VIA ABIERTA</v>
          </cell>
          <cell r="D348" t="str">
            <v>Honorarios de profesional especialista; apoyo anestesico (cuando se requiere); salas dotadas para tal fin; dotación de materiales, insumo y medicamentos propios para la actividad</v>
          </cell>
          <cell r="E348" t="str">
            <v>x</v>
          </cell>
          <cell r="F348"/>
          <cell r="G348">
            <v>3817300</v>
          </cell>
        </row>
        <row r="349">
          <cell r="B349">
            <v>776992</v>
          </cell>
          <cell r="C349" t="str">
            <v>RESECCION DE TUMOR O LESION DEL ARCO POSTERIOR O MUSCULATURA ANEXA SACRA VIA PERCUTANEA</v>
          </cell>
          <cell r="D349" t="str">
            <v>Honorarios de profesional especialista; apoyo anestesico (cuando se requiere); salas dotadas para tal fin; dotación de materiales, insumo y medicamentos propios para la actividad</v>
          </cell>
          <cell r="E349" t="str">
            <v>x</v>
          </cell>
          <cell r="F349"/>
          <cell r="G349">
            <v>3817300</v>
          </cell>
        </row>
        <row r="350">
          <cell r="B350">
            <v>777001</v>
          </cell>
          <cell r="C350" t="str">
            <v>TOMA DE INJERTOSOSEOS</v>
          </cell>
          <cell r="D350" t="str">
            <v>Honorarios de profesional especialista; apoyo anestesico (cuando se requiere); salas dotadas para tal fin; dotación de materiales, insumo y medicamentos propios para la actividad</v>
          </cell>
          <cell r="E350" t="str">
            <v>x</v>
          </cell>
          <cell r="F350"/>
          <cell r="G350">
            <v>2181400</v>
          </cell>
        </row>
        <row r="351">
          <cell r="B351">
            <v>777002</v>
          </cell>
          <cell r="C351" t="str">
            <v>OBTENCION DE TEJIDOOSEO (DONANTE)</v>
          </cell>
          <cell r="D351" t="str">
            <v>Honorarios de profesional especialista; apoyo anestesico (cuando se requiere); salas dotadas para tal fin; dotación de materiales, insumo y medicamentos propios para la actividad</v>
          </cell>
          <cell r="E351" t="str">
            <v>x</v>
          </cell>
          <cell r="F351"/>
          <cell r="G351">
            <v>2181400</v>
          </cell>
        </row>
        <row r="352">
          <cell r="B352">
            <v>777101</v>
          </cell>
          <cell r="C352" t="str">
            <v>TOMA DE INJERTOOSEO DE ESCAPULA</v>
          </cell>
          <cell r="D352" t="str">
            <v>Honorarios de profesional especialista; apoyo anestesico (cuando se requiere); salas dotadas para tal fin; dotación de materiales, insumo y medicamentos propios para la actividad</v>
          </cell>
          <cell r="E352" t="str">
            <v>x</v>
          </cell>
          <cell r="F352"/>
          <cell r="G352">
            <v>2181400</v>
          </cell>
        </row>
        <row r="353">
          <cell r="B353">
            <v>777102</v>
          </cell>
          <cell r="C353" t="str">
            <v>TOMA DE INJERTOOSEO DE CLAVICULA</v>
          </cell>
          <cell r="D353" t="str">
            <v>Honorarios de profesional especialista; apoyo anestesico (cuando se requiere); salas dotadas para tal fin; dotación de materiales, insumo y medicamentos propios para la actividad</v>
          </cell>
          <cell r="E353" t="str">
            <v>x</v>
          </cell>
          <cell r="F353"/>
          <cell r="G353">
            <v>2181400</v>
          </cell>
        </row>
        <row r="354">
          <cell r="B354">
            <v>777103</v>
          </cell>
          <cell r="C354" t="str">
            <v>TOMA DE INJERTOOSEO DE COSTILLA(COSTOCONDRAL) O ESTERNON</v>
          </cell>
          <cell r="D354" t="str">
            <v>Honorarios de profesional especialista; apoyo anestesico (cuando se requiere); salas dotadas para tal fin; dotación de materiales, insumo y medicamentos propios para la actividad</v>
          </cell>
          <cell r="E354" t="str">
            <v>x</v>
          </cell>
          <cell r="F354"/>
          <cell r="G354">
            <v>2490800</v>
          </cell>
        </row>
        <row r="355">
          <cell r="B355">
            <v>777201</v>
          </cell>
          <cell r="C355" t="str">
            <v>TOMA DE INJERTOOSEO DE HUMERO</v>
          </cell>
          <cell r="D355" t="str">
            <v>Honorarios de profesional especialista; apoyo anestesico (cuando se requiere); salas dotadas para tal fin; dotación de materiales, insumo y medicamentos propios para la actividad</v>
          </cell>
          <cell r="E355" t="str">
            <v>x</v>
          </cell>
          <cell r="F355"/>
          <cell r="G355">
            <v>3323700</v>
          </cell>
        </row>
        <row r="356">
          <cell r="B356">
            <v>777301</v>
          </cell>
          <cell r="C356" t="str">
            <v>TOMA DE INJERTOOSEO DE RADIO O CUBITO</v>
          </cell>
          <cell r="D356" t="str">
            <v>Honorarios de profesional especialista; apoyo anestesico (cuando se requiere); salas dotadas para tal fin; dotación de materiales, insumo y medicamentos propios para la actividad</v>
          </cell>
          <cell r="E356" t="str">
            <v>x</v>
          </cell>
          <cell r="F356"/>
          <cell r="G356">
            <v>3323700</v>
          </cell>
        </row>
        <row r="357">
          <cell r="B357">
            <v>777401</v>
          </cell>
          <cell r="C357" t="str">
            <v>TOMA DE INJERTOOSEO DE CARPO O METACARPO</v>
          </cell>
          <cell r="D357" t="str">
            <v>Honorarios de profesional especialista; apoyo anestesico (cuando se requiere); salas dotadas para tal fin; dotación de materiales, insumo y medicamentos propios para la actividad</v>
          </cell>
          <cell r="E357" t="str">
            <v>x</v>
          </cell>
          <cell r="F357"/>
          <cell r="G357">
            <v>1984600</v>
          </cell>
        </row>
        <row r="358">
          <cell r="B358">
            <v>777501</v>
          </cell>
          <cell r="C358" t="str">
            <v>TOMA DE INJERTOOSEO DE FEMUR</v>
          </cell>
          <cell r="D358" t="str">
            <v>Honorarios de profesional especialista; apoyo anestesico (cuando se requiere); salas dotadas para tal fin; dotación de materiales, insumo y medicamentos propios para la actividad</v>
          </cell>
          <cell r="E358" t="str">
            <v>x</v>
          </cell>
          <cell r="F358"/>
          <cell r="G358">
            <v>3569800</v>
          </cell>
        </row>
        <row r="359">
          <cell r="B359">
            <v>777601</v>
          </cell>
          <cell r="C359" t="str">
            <v>TOMA DE INJERTOOSEO DE ROTULA</v>
          </cell>
          <cell r="D359" t="str">
            <v>Honorarios de profesional especialista; apoyo anestesico (cuando se requiere); salas dotadas para tal fin; dotación de materiales, insumo y medicamentos propios para la actividad</v>
          </cell>
          <cell r="E359" t="str">
            <v>x</v>
          </cell>
          <cell r="F359"/>
          <cell r="G359">
            <v>5215000</v>
          </cell>
        </row>
        <row r="360">
          <cell r="B360">
            <v>777701</v>
          </cell>
          <cell r="C360" t="str">
            <v>TOMA DE INJERTO DE TIBIA O PERONE</v>
          </cell>
          <cell r="D360" t="str">
            <v>Honorarios de profesional especialista; apoyo anestesico (cuando se requiere); salas dotadas para tal fin; dotación de materiales, insumo y medicamentos propios para la actividad</v>
          </cell>
          <cell r="E360" t="str">
            <v>x</v>
          </cell>
          <cell r="F360"/>
          <cell r="G360">
            <v>3569800</v>
          </cell>
        </row>
        <row r="361">
          <cell r="B361">
            <v>777801</v>
          </cell>
          <cell r="C361" t="str">
            <v>TOMA DE INJERTOOSEO DE TARSO O METATARSO</v>
          </cell>
          <cell r="D361" t="str">
            <v>Honorarios de profesional especialista; apoyo anestesico (cuando se requiere); salas dotadas para tal fin; dotación de materiales, insumo y medicamentos propios para la actividad</v>
          </cell>
          <cell r="E361" t="str">
            <v>x</v>
          </cell>
          <cell r="F361"/>
          <cell r="G361">
            <v>2490800</v>
          </cell>
        </row>
        <row r="362">
          <cell r="B362">
            <v>777902</v>
          </cell>
          <cell r="C362" t="str">
            <v>TOMA DE INJERTO DE HUESO ILIACO</v>
          </cell>
          <cell r="D362" t="str">
            <v>Honorarios de profesional especialista; apoyo anestesico (cuando se requiere); salas dotadas para tal fin; dotación de materiales, insumo y medicamentos propios para la actividad</v>
          </cell>
          <cell r="E362" t="str">
            <v>x</v>
          </cell>
          <cell r="F362"/>
          <cell r="G362">
            <v>3323700</v>
          </cell>
        </row>
        <row r="363">
          <cell r="B363">
            <v>778101</v>
          </cell>
          <cell r="C363" t="str">
            <v>RESECCION PARCIAL DE ESCAPULA</v>
          </cell>
          <cell r="D363" t="str">
            <v>Honorarios de profesional especialista; apoyo anestesico (cuando se requiere); salas dotadas para tal fin; dotación de materiales, insumo y medicamentos propios para la actividad</v>
          </cell>
          <cell r="E363" t="str">
            <v>x</v>
          </cell>
          <cell r="F363"/>
          <cell r="G363">
            <v>1984600</v>
          </cell>
        </row>
        <row r="364">
          <cell r="B364">
            <v>778102</v>
          </cell>
          <cell r="C364" t="str">
            <v>RESECCION PARCIAL DE CLAVICULA</v>
          </cell>
          <cell r="D364" t="str">
            <v>Honorarios de profesional especialista; apoyo anestesico (cuando se requiere); salas dotadas para tal fin; dotación de materiales, insumo y medicamentos propios para la actividad</v>
          </cell>
          <cell r="E364" t="str">
            <v>x</v>
          </cell>
          <cell r="F364"/>
          <cell r="G364">
            <v>1984600</v>
          </cell>
        </row>
        <row r="365">
          <cell r="B365">
            <v>778103</v>
          </cell>
          <cell r="C365" t="str">
            <v>RESECCION PARCIAL DE CLAVICULA, VIA ENDOSCOPICA</v>
          </cell>
          <cell r="D365" t="str">
            <v>Honorarios de profesional especialista; apoyo anestesico (cuando se requiere); salas dotadas para tal fin; dotación de materiales, insumo y medicamentos propios para la actividad</v>
          </cell>
          <cell r="E365" t="str">
            <v>x</v>
          </cell>
          <cell r="F365"/>
          <cell r="G365">
            <v>3651086</v>
          </cell>
        </row>
        <row r="366">
          <cell r="B366">
            <v>778104</v>
          </cell>
          <cell r="C366" t="str">
            <v>RESECCION PARCIAL DE COSTILLAS</v>
          </cell>
          <cell r="D366" t="str">
            <v>Honorarios de profesional especialista; apoyo anestesico (cuando se requiere); salas dotadas para tal fin; dotación de materiales, insumo y medicamentos propios para la actividad</v>
          </cell>
          <cell r="E366" t="str">
            <v>x</v>
          </cell>
          <cell r="F366"/>
          <cell r="G366">
            <v>2490800</v>
          </cell>
        </row>
        <row r="367">
          <cell r="B367">
            <v>778105</v>
          </cell>
          <cell r="C367" t="str">
            <v>RESECCION PARCIAL DE ESTERNON</v>
          </cell>
          <cell r="D367" t="str">
            <v>Honorarios de profesional especialista; apoyo anestesico (cuando se requiere); salas dotadas para tal fin; dotación de materiales, insumo y medicamentos propios para la actividad</v>
          </cell>
          <cell r="E367" t="str">
            <v>x</v>
          </cell>
          <cell r="F367"/>
          <cell r="G367">
            <v>1536400</v>
          </cell>
        </row>
        <row r="368">
          <cell r="B368">
            <v>778201</v>
          </cell>
          <cell r="C368" t="str">
            <v>RESECCION DE EPICONDILO O EPITROCLEA HUMERAL</v>
          </cell>
          <cell r="D368" t="str">
            <v>Honorarios de profesional especialista; apoyo anestesico (cuando se requiere); salas dotadas para tal fin; dotación de materiales, insumo y medicamentos propios para la actividad</v>
          </cell>
          <cell r="E368" t="str">
            <v>x</v>
          </cell>
          <cell r="F368"/>
          <cell r="G368">
            <v>1984600</v>
          </cell>
        </row>
        <row r="369">
          <cell r="B369">
            <v>778202</v>
          </cell>
          <cell r="C369" t="str">
            <v>HEMI O DIAFISECTOMIA DE HUMERO</v>
          </cell>
          <cell r="D369" t="str">
            <v>Honorarios de profesional especialista; apoyo anestesico (cuando se requiere); salas dotadas para tal fin; dotación de materiales, insumo y medicamentos propios para la actividad</v>
          </cell>
          <cell r="E369" t="str">
            <v>x</v>
          </cell>
          <cell r="F369"/>
          <cell r="G369">
            <v>2490800</v>
          </cell>
        </row>
        <row r="370">
          <cell r="B370">
            <v>778203</v>
          </cell>
          <cell r="C370" t="str">
            <v>RESECCION DE CABEZA HUMERAL</v>
          </cell>
          <cell r="D370" t="str">
            <v>Honorarios de profesional especialista; apoyo anestesico (cuando se requiere); salas dotadas para tal fin; dotación de materiales, insumo y medicamentos propios para la actividad</v>
          </cell>
          <cell r="E370" t="str">
            <v>x</v>
          </cell>
          <cell r="F370"/>
          <cell r="G370">
            <v>2490800</v>
          </cell>
        </row>
        <row r="371">
          <cell r="B371">
            <v>778301</v>
          </cell>
          <cell r="C371" t="str">
            <v>RESECCION PARCIAL DE DIAFISIS EN CUBITO (HEMIDIAFISECTOMIA)</v>
          </cell>
          <cell r="D371" t="str">
            <v>Honorarios de profesional especialista; apoyo anestesico (cuando se requiere); salas dotadas para tal fin; dotación de materiales, insumo y medicamentos propios para la actividad</v>
          </cell>
          <cell r="E371" t="str">
            <v>x</v>
          </cell>
          <cell r="F371"/>
          <cell r="G371">
            <v>2490800</v>
          </cell>
        </row>
        <row r="372">
          <cell r="B372">
            <v>778302</v>
          </cell>
          <cell r="C372" t="str">
            <v>RESECCION DE EPIFISIS DE CUBITO</v>
          </cell>
          <cell r="D372" t="str">
            <v>Honorarios de profesional especialista; apoyo anestesico (cuando se requiere); salas dotadas para tal fin; dotación de materiales, insumo y medicamentos propios para la actividad</v>
          </cell>
          <cell r="E372" t="str">
            <v>x</v>
          </cell>
          <cell r="F372"/>
          <cell r="G372">
            <v>1984600</v>
          </cell>
        </row>
        <row r="373">
          <cell r="B373">
            <v>778303</v>
          </cell>
          <cell r="C373" t="str">
            <v>RESECCION PARCIAL DE DIAFISIS EN RADIO</v>
          </cell>
          <cell r="D373" t="str">
            <v>Honorarios de profesional especialista; apoyo anestesico (cuando se requiere); salas dotadas para tal fin; dotación de materiales, insumo y medicamentos propios para la actividad</v>
          </cell>
          <cell r="E373" t="str">
            <v>x</v>
          </cell>
          <cell r="F373"/>
          <cell r="G373">
            <v>2490800</v>
          </cell>
        </row>
        <row r="374">
          <cell r="B374">
            <v>778304</v>
          </cell>
          <cell r="C374" t="str">
            <v>RESECCION DE CUPULA DE RADIO</v>
          </cell>
          <cell r="D374" t="str">
            <v>Honorarios de profesional especialista; apoyo anestesico (cuando se requiere); salas dotadas para tal fin; dotación de materiales, insumo y medicamentos propios para la actividad</v>
          </cell>
          <cell r="E374" t="str">
            <v>x</v>
          </cell>
          <cell r="F374"/>
          <cell r="G374">
            <v>1984600</v>
          </cell>
        </row>
        <row r="375">
          <cell r="B375">
            <v>778305</v>
          </cell>
          <cell r="C375" t="str">
            <v>RESECCION DE OLECRANON</v>
          </cell>
          <cell r="D375" t="str">
            <v>Honorarios de profesional especialista; apoyo anestesico (cuando se requiere); salas dotadas para tal fin; dotación de materiales, insumo y medicamentos propios para la actividad</v>
          </cell>
          <cell r="E375" t="str">
            <v>x</v>
          </cell>
          <cell r="F375"/>
          <cell r="G375">
            <v>1984600</v>
          </cell>
        </row>
        <row r="376">
          <cell r="B376">
            <v>778306</v>
          </cell>
          <cell r="C376" t="str">
            <v>RESECCION DE CABEZA DE RADIO</v>
          </cell>
          <cell r="D376" t="str">
            <v>Honorarios de profesional especialista; apoyo anestesico (cuando se requiere); salas dotadas para tal fin; dotación de materiales, insumo y medicamentos propios para la actividad</v>
          </cell>
          <cell r="E376" t="str">
            <v>x</v>
          </cell>
          <cell r="F376"/>
          <cell r="G376">
            <v>1984600</v>
          </cell>
        </row>
        <row r="377">
          <cell r="B377">
            <v>778307</v>
          </cell>
          <cell r="C377" t="str">
            <v>RESECCION DE EPIFISIS DE HUESO EN MIEMBRO SUPERIOR VIA ARTROSCOPICA</v>
          </cell>
          <cell r="D377" t="str">
            <v>Honorarios de profesional especialista; apoyo anestesico (cuando se requiere); salas dotadas para tal fin; dotación de materiales, insumo y medicamentos propios para la actividad</v>
          </cell>
          <cell r="E377" t="str">
            <v>x</v>
          </cell>
          <cell r="F377"/>
          <cell r="G377">
            <v>1984600</v>
          </cell>
        </row>
        <row r="378">
          <cell r="B378">
            <v>778403</v>
          </cell>
          <cell r="C378" t="str">
            <v>RESECCION PARCIAL DE HUESO DE CARPO VIA ABIERTA</v>
          </cell>
          <cell r="D378" t="str">
            <v>Honorarios de profesional especialista; apoyo anestesico (cuando se requiere); salas dotadas para tal fin; dotación de materiales, insumo y medicamentos propios para la actividad</v>
          </cell>
          <cell r="E378" t="str">
            <v>x</v>
          </cell>
          <cell r="F378"/>
          <cell r="G378">
            <v>1984600</v>
          </cell>
        </row>
        <row r="379">
          <cell r="B379">
            <v>778404</v>
          </cell>
          <cell r="C379" t="str">
            <v>RESECCION PARCIAL DE HUESO DE CARPO VIA ARTROSCOPICA</v>
          </cell>
          <cell r="D379" t="str">
            <v>Honorarios de profesional especialista; apoyo anestesico (cuando se requiere); salas dotadas para tal fin; dotación de materiales, insumo y medicamentos propios para la actividad</v>
          </cell>
          <cell r="E379" t="str">
            <v>x</v>
          </cell>
          <cell r="F379"/>
          <cell r="G379">
            <v>1984600</v>
          </cell>
        </row>
        <row r="380">
          <cell r="B380">
            <v>778405</v>
          </cell>
          <cell r="C380" t="str">
            <v>RESECCION PARCIAL DE HUESO DE METACARPO VIA ABIERTA</v>
          </cell>
          <cell r="D380" t="str">
            <v>Honorarios de profesional especialista; apoyo anestesico (cuando se requiere); salas dotadas para tal fin; dotación de materiales, insumo y medicamentos propios para la actividad</v>
          </cell>
          <cell r="E380" t="str">
            <v>x</v>
          </cell>
          <cell r="F380"/>
          <cell r="G380">
            <v>2490800</v>
          </cell>
        </row>
        <row r="381">
          <cell r="B381">
            <v>778406</v>
          </cell>
          <cell r="C381" t="str">
            <v>RESECCION PARCIAL DE HUESO DE METACARPO VIA ARTROSCOPICA</v>
          </cell>
          <cell r="D381" t="str">
            <v>Honorarios de profesional especialista; apoyo anestesico (cuando se requiere); salas dotadas para tal fin; dotación de materiales, insumo y medicamentos propios para la actividad</v>
          </cell>
          <cell r="E381" t="str">
            <v>x</v>
          </cell>
          <cell r="F381"/>
          <cell r="G381">
            <v>2490800</v>
          </cell>
        </row>
        <row r="382">
          <cell r="B382">
            <v>778501</v>
          </cell>
          <cell r="C382" t="str">
            <v>HEMIDIAFISECTOMIA EN FEMUR</v>
          </cell>
          <cell r="D382" t="str">
            <v>Honorarios de profesional especialista; apoyo anestesico (cuando se requiere); salas dotadas para tal fin; dotación de materiales, insumo y medicamentos propios para la actividad</v>
          </cell>
          <cell r="E382" t="str">
            <v>x</v>
          </cell>
          <cell r="F382"/>
          <cell r="G382">
            <v>3323700</v>
          </cell>
        </row>
        <row r="383">
          <cell r="B383">
            <v>778601</v>
          </cell>
          <cell r="C383" t="str">
            <v>RESECCION PARCIAL DE ROTULA O HEMIPATELECTOMIA</v>
          </cell>
          <cell r="D383" t="str">
            <v>Honorarios de profesional especialista; apoyo anestesico (cuando se requiere); salas dotadas para tal fin; dotación de materiales, insumo y medicamentos propios para la actividad</v>
          </cell>
          <cell r="E383" t="str">
            <v>x</v>
          </cell>
          <cell r="F383"/>
          <cell r="G383">
            <v>2181400</v>
          </cell>
        </row>
        <row r="384">
          <cell r="B384">
            <v>778701</v>
          </cell>
          <cell r="C384" t="str">
            <v>RESECCION PARCIAL DE LA TIBIA (HEMIDIAFISECTOMIA)</v>
          </cell>
          <cell r="D384" t="str">
            <v>Honorarios de profesional especialista; apoyo anestesico (cuando se requiere); salas dotadas para tal fin; dotación de materiales, insumo y medicamentos propios para la actividad</v>
          </cell>
          <cell r="E384" t="str">
            <v>x</v>
          </cell>
          <cell r="F384"/>
          <cell r="G384">
            <v>2490800</v>
          </cell>
        </row>
        <row r="385">
          <cell r="B385">
            <v>778702</v>
          </cell>
          <cell r="C385" t="str">
            <v>RESECCION PARCIAL DE PERONE (HEMIDIAFISECTOMIA)</v>
          </cell>
          <cell r="D385" t="str">
            <v>Honorarios de profesional especialista; apoyo anestesico (cuando se requiere); salas dotadas para tal fin; dotación de materiales, insumo y medicamentos propios para la actividad</v>
          </cell>
          <cell r="E385" t="str">
            <v>x</v>
          </cell>
          <cell r="F385"/>
          <cell r="G385">
            <v>2490800</v>
          </cell>
        </row>
        <row r="386">
          <cell r="B386">
            <v>778703</v>
          </cell>
          <cell r="C386" t="str">
            <v>HEMIDIAFISECTOMIA EN TIBIA Y PERONE</v>
          </cell>
          <cell r="D386" t="str">
            <v>Honorarios de profesional especialista; apoyo anestesico (cuando se requiere); salas dotadas para tal fin; dotación de materiales, insumo y medicamentos propios para la actividad</v>
          </cell>
          <cell r="E386" t="str">
            <v>x</v>
          </cell>
          <cell r="F386"/>
          <cell r="G386">
            <v>2490800</v>
          </cell>
        </row>
        <row r="387">
          <cell r="B387">
            <v>778801</v>
          </cell>
          <cell r="C387" t="str">
            <v>RESECCION PARCIAL DE TARSIANOS O METATARSIANOS (UNO O MAS)</v>
          </cell>
          <cell r="D387" t="str">
            <v>Honorarios de profesional especialista; apoyo anestesico (cuando se requiere); salas dotadas para tal fin; dotación de materiales, insumo y medicamentos propios para la actividad</v>
          </cell>
          <cell r="E387" t="str">
            <v>x</v>
          </cell>
          <cell r="F387"/>
          <cell r="G387">
            <v>1984600</v>
          </cell>
        </row>
        <row r="388">
          <cell r="B388">
            <v>778901</v>
          </cell>
          <cell r="C388" t="str">
            <v>HEMIDIAFISECTOMIA FALANGES DE MANO (UNA O MAS)</v>
          </cell>
          <cell r="D388" t="str">
            <v>Honorarios de profesional especialista; apoyo anestesico (cuando se requiere); salas dotadas para tal fin; dotación de materiales, insumo y medicamentos propios para la actividad</v>
          </cell>
          <cell r="E388" t="str">
            <v>x</v>
          </cell>
          <cell r="F388"/>
          <cell r="G388">
            <v>1114900</v>
          </cell>
        </row>
        <row r="389">
          <cell r="B389">
            <v>778902</v>
          </cell>
          <cell r="C389" t="str">
            <v>RESECCION CABEZA DE FALANGE DE MANO (UNA O MAS)</v>
          </cell>
          <cell r="D389" t="str">
            <v>Honorarios de profesional especialista; apoyo anestesico (cuando se requiere); salas dotadas para tal fin; dotación de materiales, insumo y medicamentos propios para la actividad</v>
          </cell>
          <cell r="E389" t="str">
            <v>x</v>
          </cell>
          <cell r="F389"/>
          <cell r="G389">
            <v>1984600</v>
          </cell>
        </row>
        <row r="390">
          <cell r="B390">
            <v>778911</v>
          </cell>
          <cell r="C390" t="str">
            <v>HEMIDIAFISECTOMIA FALANGES DE PIE (UNA O MAS)</v>
          </cell>
          <cell r="D390" t="str">
            <v>Honorarios de profesional especialista; apoyo anestesico (cuando se requiere); salas dotadas para tal fin; dotación de materiales, insumo y medicamentos propios para la actividad</v>
          </cell>
          <cell r="E390" t="str">
            <v>x</v>
          </cell>
          <cell r="F390"/>
          <cell r="G390">
            <v>1984600</v>
          </cell>
        </row>
        <row r="391">
          <cell r="B391">
            <v>778912</v>
          </cell>
          <cell r="C391" t="str">
            <v>RESECCION CABEZA DE FALANGE DE PIE (UNA O MAS)</v>
          </cell>
          <cell r="D391" t="str">
            <v>Honorarios de profesional especialista; apoyo anestesico (cuando se requiere); salas dotadas para tal fin; dotación de materiales, insumo y medicamentos propios para la actividad</v>
          </cell>
          <cell r="E391" t="str">
            <v>x</v>
          </cell>
          <cell r="F391"/>
          <cell r="G391">
            <v>1984600</v>
          </cell>
        </row>
        <row r="392">
          <cell r="B392">
            <v>778921</v>
          </cell>
          <cell r="C392" t="str">
            <v>RESECCION PARCIAL DE HUESOS PELVIANOS</v>
          </cell>
          <cell r="D392" t="str">
            <v>Honorarios de profesional especialista; apoyo anestesico (cuando se requiere); salas dotadas para tal fin; dotación de materiales, insumo y medicamentos propios para la actividad</v>
          </cell>
          <cell r="E392" t="str">
            <v>x</v>
          </cell>
          <cell r="F392"/>
          <cell r="G392">
            <v>1984600</v>
          </cell>
        </row>
        <row r="393">
          <cell r="B393">
            <v>778922</v>
          </cell>
          <cell r="C393" t="str">
            <v>HEMIHEMIPELVECTOMIA</v>
          </cell>
          <cell r="D393" t="str">
            <v>Honorarios de profesional especialista; apoyo anestesico (cuando se requiere); salas dotadas para tal fin; dotación de materiales, insumo y medicamentos propios para la actividad</v>
          </cell>
          <cell r="E393" t="str">
            <v>x</v>
          </cell>
          <cell r="F393"/>
          <cell r="G393">
            <v>3744600</v>
          </cell>
        </row>
        <row r="394">
          <cell r="B394">
            <v>778923</v>
          </cell>
          <cell r="C394" t="str">
            <v>HEMIPELVECTOMIA</v>
          </cell>
          <cell r="D394" t="str">
            <v>Honorarios de profesional especialista; apoyo anestesico (cuando se requiere); salas dotadas para tal fin; dotación de materiales, insumo y medicamentos propios para la actividad</v>
          </cell>
          <cell r="E394" t="str">
            <v>x</v>
          </cell>
          <cell r="F394"/>
          <cell r="G394">
            <v>31595495</v>
          </cell>
        </row>
        <row r="395">
          <cell r="B395">
            <v>778931</v>
          </cell>
          <cell r="C395" t="str">
            <v>RESECCION DE APOFISIS ODONTOIDES POR ABORDAJE TRANSORAL</v>
          </cell>
          <cell r="D395" t="str">
            <v>Honorarios de profesional especialista; apoyo anestesico (cuando se requiere); salas dotadas para tal fin; dotación de materiales, insumo y medicamentos propios para la actividad</v>
          </cell>
          <cell r="E395" t="str">
            <v>x</v>
          </cell>
          <cell r="F395"/>
          <cell r="G395">
            <v>7455600</v>
          </cell>
        </row>
        <row r="396">
          <cell r="B396">
            <v>778932</v>
          </cell>
          <cell r="C396" t="str">
            <v>RESECCION DE APOFISIS ODONTOIDES POR ABORDAJE TRANSLATERAL</v>
          </cell>
          <cell r="D396" t="str">
            <v>Honorarios de profesional especialista; apoyo anestesico (cuando se requiere); salas dotadas para tal fin; dotación de materiales, insumo y medicamentos propios para la actividad</v>
          </cell>
          <cell r="E396" t="str">
            <v>x</v>
          </cell>
          <cell r="F396"/>
          <cell r="G396">
            <v>7455600</v>
          </cell>
        </row>
        <row r="397">
          <cell r="B397">
            <v>778933</v>
          </cell>
          <cell r="C397" t="str">
            <v>RESECCION DE APOFISIS ODONTOIDES, POR CRANEOTOMIA SUBOCCIPITAL</v>
          </cell>
          <cell r="D397" t="str">
            <v>Honorarios de profesional especialista; apoyo anestesico (cuando se requiere); salas dotadas para tal fin; dotación de materiales, insumo y medicamentos propios para la actividad</v>
          </cell>
          <cell r="E397" t="str">
            <v>x</v>
          </cell>
          <cell r="F397"/>
          <cell r="G397">
            <v>7455600</v>
          </cell>
        </row>
        <row r="398">
          <cell r="B398">
            <v>778942</v>
          </cell>
          <cell r="C398" t="str">
            <v>CERVICOTOMIA CERVICAL ANTERIOR</v>
          </cell>
          <cell r="D398" t="str">
            <v>Honorarios de profesional especialista; apoyo anestesico (cuando se requiere); salas dotadas para tal fin; dotación de materiales, insumo y medicamentos propios para la actividad</v>
          </cell>
          <cell r="E398" t="str">
            <v>x</v>
          </cell>
          <cell r="F398"/>
          <cell r="G398">
            <v>3323700</v>
          </cell>
        </row>
        <row r="399">
          <cell r="B399">
            <v>778954</v>
          </cell>
          <cell r="C399" t="str">
            <v>VERTEBRECTOMIA PARCIAL CERVICAL TRANSORAL O TRANSNASAL</v>
          </cell>
          <cell r="D399" t="str">
            <v>Honorarios de profesional especialista; apoyo anestesico (cuando se requiere); salas dotadas para tal fin; dotación de materiales, insumo y medicamentos propios para la actividad</v>
          </cell>
          <cell r="E399" t="str">
            <v>x</v>
          </cell>
          <cell r="F399"/>
          <cell r="G399">
            <v>3744600</v>
          </cell>
        </row>
        <row r="400">
          <cell r="B400">
            <v>778955</v>
          </cell>
          <cell r="C400" t="str">
            <v>VERTEBRECTOMIA PARCIAL CERVICAL UN SEGMENTO VIA ANTERIOR</v>
          </cell>
          <cell r="D400" t="str">
            <v>Honorarios de profesional especialista; apoyo anestesico (cuando se requiere); salas dotadas para tal fin; dotación de materiales, insumo y medicamentos propios para la actividad</v>
          </cell>
          <cell r="E400" t="str">
            <v>x</v>
          </cell>
          <cell r="F400"/>
          <cell r="G400">
            <v>3744600</v>
          </cell>
        </row>
        <row r="401">
          <cell r="B401">
            <v>778956</v>
          </cell>
          <cell r="C401" t="str">
            <v>VERTEBRECTOMIA PARCIAL CERVICAL MAS DE UN SEGMENTO VIA ANTERIOR</v>
          </cell>
          <cell r="D401" t="str">
            <v>Honorarios de profesional especialista; apoyo anestesico (cuando se requiere); salas dotadas para tal fin; dotación de materiales, insumo y medicamentos propios para la actividad</v>
          </cell>
          <cell r="E401" t="str">
            <v>x</v>
          </cell>
          <cell r="F401"/>
          <cell r="G401">
            <v>3744600</v>
          </cell>
        </row>
        <row r="402">
          <cell r="B402">
            <v>778957</v>
          </cell>
          <cell r="C402" t="str">
            <v>VERTEBRECTOMIA PARCIAL CERVICAL UN SEGMENTO VIA LATERAL</v>
          </cell>
          <cell r="D402" t="str">
            <v>Honorarios de profesional especialista; apoyo anestesico (cuando se requiere); salas dotadas para tal fin; dotación de materiales, insumo y medicamentos propios para la actividad</v>
          </cell>
          <cell r="E402" t="str">
            <v>x</v>
          </cell>
          <cell r="F402"/>
          <cell r="G402">
            <v>3744600</v>
          </cell>
        </row>
        <row r="403">
          <cell r="B403">
            <v>778958</v>
          </cell>
          <cell r="C403" t="str">
            <v>VERTEBRECTOMIA PARCIAL CERVICAL MAS DE UN SEGMENTO VIA LATERAL</v>
          </cell>
          <cell r="D403" t="str">
            <v>Honorarios de profesional especialista; apoyo anestesico (cuando se requiere); salas dotadas para tal fin; dotación de materiales, insumo y medicamentos propios para la actividad</v>
          </cell>
          <cell r="E403" t="str">
            <v>x</v>
          </cell>
          <cell r="F403"/>
          <cell r="G403">
            <v>3744600</v>
          </cell>
        </row>
        <row r="404">
          <cell r="B404">
            <v>778959</v>
          </cell>
          <cell r="C404" t="str">
            <v>VERTEBRECTOMIA PARCIAL CERVICAL MAS DE UN SEGMENTO VIA POSTERIOR</v>
          </cell>
          <cell r="D404" t="str">
            <v>Honorarios de profesional especialista; apoyo anestesico (cuando se requiere); salas dotadas para tal fin; dotación de materiales, insumo y medicamentos propios para la actividad</v>
          </cell>
          <cell r="E404" t="str">
            <v>x</v>
          </cell>
          <cell r="F404"/>
          <cell r="G404">
            <v>3744600</v>
          </cell>
        </row>
        <row r="405">
          <cell r="B405">
            <v>778960</v>
          </cell>
          <cell r="C405" t="str">
            <v>VERTEBRECTOMIA PARCIAL CERVICOTORACICA POR ESTERNOTOMIA</v>
          </cell>
          <cell r="D405" t="str">
            <v>Honorarios de profesional especialista; apoyo anestesico (cuando se requiere); salas dotadas para tal fin; dotación de materiales, insumo y medicamentos propios para la actividad</v>
          </cell>
          <cell r="E405" t="str">
            <v>x</v>
          </cell>
          <cell r="F405"/>
          <cell r="G405">
            <v>3744600</v>
          </cell>
        </row>
        <row r="406">
          <cell r="B406">
            <v>778961</v>
          </cell>
          <cell r="C406" t="str">
            <v>VERTEBRECTOMIA PARCIAL TORACICA ANTEROLATERAL TRANSPLEURAL</v>
          </cell>
          <cell r="D406" t="str">
            <v>Honorarios de profesional especialista; apoyo anestesico (cuando se requiere); salas dotadas para tal fin; dotación de materiales, insumo y medicamentos propios para la actividad</v>
          </cell>
          <cell r="E406" t="str">
            <v>x</v>
          </cell>
          <cell r="F406"/>
          <cell r="G406">
            <v>5221200</v>
          </cell>
        </row>
        <row r="407">
          <cell r="B407">
            <v>778962</v>
          </cell>
          <cell r="C407" t="str">
            <v>VERTEBRECTOMIA PARCIAL TORACICA ANTEROLATERAL TRANSPLEURAL POR TORACOSCOPIA</v>
          </cell>
          <cell r="D407" t="str">
            <v>Honorarios de profesional especialista; apoyo anestesico (cuando se requiere); salas dotadas para tal fin; dotación de materiales, insumo y medicamentos propios para la actividad</v>
          </cell>
          <cell r="E407" t="str">
            <v>x</v>
          </cell>
          <cell r="F407"/>
          <cell r="G407">
            <v>5221200</v>
          </cell>
        </row>
        <row r="408">
          <cell r="B408">
            <v>778963</v>
          </cell>
          <cell r="C408" t="str">
            <v>VERTEBRECTOMIA PARCIAL TORACICA ANTEROLATERAL EXTRACAVITARIA</v>
          </cell>
          <cell r="D408" t="str">
            <v>Honorarios de profesional especialista; apoyo anestesico (cuando se requiere); salas dotadas para tal fin; dotación de materiales, insumo y medicamentos propios para la actividad</v>
          </cell>
          <cell r="E408" t="str">
            <v>x</v>
          </cell>
          <cell r="F408"/>
          <cell r="G408">
            <v>5221200</v>
          </cell>
        </row>
        <row r="409">
          <cell r="B409">
            <v>778964</v>
          </cell>
          <cell r="C409" t="str">
            <v>VERTEBRECTOMIA PARCIAL TORACICA VIA POSTERIOR</v>
          </cell>
          <cell r="D409" t="str">
            <v>Honorarios de profesional especialista; apoyo anestesico (cuando se requiere); salas dotadas para tal fin; dotación de materiales, insumo y medicamentos propios para la actividad</v>
          </cell>
          <cell r="E409" t="str">
            <v>x</v>
          </cell>
          <cell r="F409"/>
          <cell r="G409">
            <v>5221200</v>
          </cell>
        </row>
        <row r="410">
          <cell r="B410">
            <v>778965</v>
          </cell>
          <cell r="C410" t="str">
            <v>VERTEBRECTOMIA PARCIAL LUMBAR ANTEROLATERAL TRANSPERITONEAL</v>
          </cell>
          <cell r="D410" t="str">
            <v>Honorarios de profesional especialista; apoyo anestesico (cuando se requiere); salas dotadas para tal fin; dotación de materiales, insumo y medicamentos propios para la actividad</v>
          </cell>
          <cell r="E410" t="str">
            <v>x</v>
          </cell>
          <cell r="F410"/>
          <cell r="G410">
            <v>5221200</v>
          </cell>
        </row>
        <row r="411">
          <cell r="B411">
            <v>778966</v>
          </cell>
          <cell r="C411" t="str">
            <v>VERTEBRECTOMIA PARCIAL LUMBAR ANTEROLATERAL RETROPERITONEAL</v>
          </cell>
          <cell r="D411" t="str">
            <v>Honorarios de profesional especialista; apoyo anestesico (cuando se requiere); salas dotadas para tal fin; dotación de materiales, insumo y medicamentos propios para la actividad</v>
          </cell>
          <cell r="E411" t="str">
            <v>x</v>
          </cell>
          <cell r="F411"/>
          <cell r="G411">
            <v>5221200</v>
          </cell>
        </row>
        <row r="412">
          <cell r="B412">
            <v>778967</v>
          </cell>
          <cell r="C412" t="str">
            <v>VERTEBRECTOMIA PARCIAL LUMBAR VIA POSTERIOR</v>
          </cell>
          <cell r="D412" t="str">
            <v>Honorarios de profesional especialista; apoyo anestesico (cuando se requiere); salas dotadas para tal fin; dotación de materiales, insumo y medicamentos propios para la actividad</v>
          </cell>
          <cell r="E412" t="str">
            <v>x</v>
          </cell>
          <cell r="F412"/>
          <cell r="G412">
            <v>3744600</v>
          </cell>
        </row>
        <row r="413">
          <cell r="B413">
            <v>778968</v>
          </cell>
          <cell r="C413" t="str">
            <v>VERTEBRECTOMIA PARCIAL DE COLUMNA SACRA VIA ANTERIOR</v>
          </cell>
          <cell r="D413" t="str">
            <v>Honorarios de profesional especialista; apoyo anestesico (cuando se requiere); salas dotadas para tal fin; dotación de materiales, insumo y medicamentos propios para la actividad</v>
          </cell>
          <cell r="E413" t="str">
            <v>x</v>
          </cell>
          <cell r="F413"/>
          <cell r="G413">
            <v>5221200</v>
          </cell>
        </row>
        <row r="414">
          <cell r="B414">
            <v>778969</v>
          </cell>
          <cell r="C414" t="str">
            <v>VERTEBRECTOMIA PARCIAL DE COLUMNA SACRA VIA POSTERIOR</v>
          </cell>
          <cell r="D414" t="str">
            <v>Honorarios de profesional especialista; apoyo anestesico (cuando se requiere); salas dotadas para tal fin; dotación de materiales, insumo y medicamentos propios para la actividad</v>
          </cell>
          <cell r="E414" t="str">
            <v>x</v>
          </cell>
          <cell r="F414"/>
          <cell r="G414">
            <v>5221200</v>
          </cell>
        </row>
        <row r="415">
          <cell r="B415">
            <v>779101</v>
          </cell>
          <cell r="C415" t="str">
            <v>RESECCION TOTAL DE ESCAPULA</v>
          </cell>
          <cell r="D415" t="str">
            <v>Honorarios de profesional especialista; apoyo anestesico (cuando se requiere); salas dotadas para tal fin; dotación de materiales, insumo y medicamentos propios para la actividad</v>
          </cell>
          <cell r="E415" t="str">
            <v>x</v>
          </cell>
          <cell r="F415"/>
          <cell r="G415">
            <v>1984600</v>
          </cell>
        </row>
        <row r="416">
          <cell r="B416">
            <v>779102</v>
          </cell>
          <cell r="C416" t="str">
            <v>RESECCION TOTAL DE CLAVICULA</v>
          </cell>
          <cell r="D416" t="str">
            <v>Honorarios de profesional especialista; apoyo anestesico (cuando se requiere); salas dotadas para tal fin; dotación de materiales, insumo y medicamentos propios para la actividad</v>
          </cell>
          <cell r="E416" t="str">
            <v>x</v>
          </cell>
          <cell r="F416"/>
          <cell r="G416">
            <v>1984600</v>
          </cell>
        </row>
        <row r="417">
          <cell r="B417">
            <v>779105</v>
          </cell>
          <cell r="C417" t="str">
            <v>RESECCION TOTAL DE ESTERNON</v>
          </cell>
          <cell r="D417" t="str">
            <v>Honorarios de profesional especialista; apoyo anestesico (cuando se requiere); salas dotadas para tal fin; dotación de materiales, insumo y medicamentos propios para la actividad</v>
          </cell>
          <cell r="E417" t="str">
            <v>x</v>
          </cell>
          <cell r="F417"/>
          <cell r="G417">
            <v>2490800</v>
          </cell>
        </row>
        <row r="418">
          <cell r="B418">
            <v>779131</v>
          </cell>
          <cell r="C418" t="str">
            <v>RESECCION TOTAL DE COSTILLA O COSTOCONDRECTOMIA (UNA O MAS)</v>
          </cell>
          <cell r="D418" t="str">
            <v>Honorarios de profesional especialista; apoyo anestesico (cuando se requiere); salas dotadas para tal fin; dotación de materiales, insumo y medicamentos propios para la actividad</v>
          </cell>
          <cell r="E418" t="str">
            <v>x</v>
          </cell>
          <cell r="F418"/>
          <cell r="G418">
            <v>2490800</v>
          </cell>
        </row>
        <row r="419">
          <cell r="B419">
            <v>779134</v>
          </cell>
          <cell r="C419" t="str">
            <v>RESECCION DE COSTILLA CERVICAL O SUPERNUMERARIA</v>
          </cell>
          <cell r="D419" t="str">
            <v>Honorarios de profesional especialista; apoyo anestesico (cuando se requiere); salas dotadas para tal fin; dotación de materiales, insumo y medicamentos propios para la actividad</v>
          </cell>
          <cell r="E419" t="str">
            <v>x</v>
          </cell>
          <cell r="F419"/>
          <cell r="G419">
            <v>2490800</v>
          </cell>
        </row>
        <row r="420">
          <cell r="B420">
            <v>779201</v>
          </cell>
          <cell r="C420" t="str">
            <v>RESECCION DE HUMERO (PROXIMAL O DISTAL)</v>
          </cell>
          <cell r="D420" t="str">
            <v>Honorarios de profesional especialista; apoyo anestesico (cuando se requiere); salas dotadas para tal fin; dotación de materiales, insumo y medicamentos propios para la actividad</v>
          </cell>
          <cell r="E420" t="str">
            <v>x</v>
          </cell>
          <cell r="F420"/>
          <cell r="G420">
            <v>2490800</v>
          </cell>
        </row>
        <row r="421">
          <cell r="B421">
            <v>779202</v>
          </cell>
          <cell r="C421" t="str">
            <v>RESECCION RADICAL DE HUMERO SIN INJERTO</v>
          </cell>
          <cell r="D421" t="str">
            <v>Honorarios de profesional especialista; apoyo anestesico (cuando se requiere); salas dotadas para tal fin; dotación de materiales, insumo y medicamentos propios para la actividad</v>
          </cell>
          <cell r="E421" t="str">
            <v>x</v>
          </cell>
          <cell r="F421"/>
          <cell r="G421">
            <v>2490800</v>
          </cell>
        </row>
        <row r="422">
          <cell r="B422">
            <v>779203</v>
          </cell>
          <cell r="C422" t="str">
            <v>RESECCION TOTAL O RADICAL DE HUMERO CON INJERTO</v>
          </cell>
          <cell r="D422" t="str">
            <v>Honorarios de profesional especialista; apoyo anestesico (cuando se requiere); salas dotadas para tal fin; dotación de materiales, insumo y medicamentos propios para la actividad</v>
          </cell>
          <cell r="E422" t="str">
            <v>x</v>
          </cell>
          <cell r="F422"/>
          <cell r="G422">
            <v>2490800</v>
          </cell>
        </row>
        <row r="423">
          <cell r="B423">
            <v>779301</v>
          </cell>
          <cell r="C423" t="str">
            <v>RESECCION TOTAL O RADICAL DE CUBITO O RADIO</v>
          </cell>
          <cell r="D423" t="str">
            <v>Honorarios de profesional especialista; apoyo anestesico (cuando se requiere); salas dotadas para tal fin; dotación de materiales, insumo y medicamentos propios para la actividad</v>
          </cell>
          <cell r="E423" t="str">
            <v>x</v>
          </cell>
          <cell r="F423"/>
          <cell r="G423">
            <v>2181400</v>
          </cell>
        </row>
        <row r="424">
          <cell r="B424">
            <v>779402</v>
          </cell>
          <cell r="C424" t="str">
            <v>CARPECTOMIA (CADA UNO) VIA ABIERTA</v>
          </cell>
          <cell r="D424" t="str">
            <v>Honorarios de profesional especialista; apoyo anestesico (cuando se requiere); salas dotadas para tal fin; dotación de materiales, insumo y medicamentos propios para la actividad</v>
          </cell>
          <cell r="E424" t="str">
            <v>x</v>
          </cell>
          <cell r="F424"/>
          <cell r="G424">
            <v>2181400</v>
          </cell>
        </row>
        <row r="425">
          <cell r="B425">
            <v>779403</v>
          </cell>
          <cell r="C425" t="str">
            <v>CARPECTOMIA (CADA UNO) VIA ARTROSCOPICA</v>
          </cell>
          <cell r="D425" t="str">
            <v>Honorarios de profesional especialista; apoyo anestesico (cuando se requiere); salas dotadas para tal fin; dotación de materiales, insumo y medicamentos propios para la actividad</v>
          </cell>
          <cell r="E425" t="str">
            <v>x</v>
          </cell>
          <cell r="F425"/>
          <cell r="G425">
            <v>2181400</v>
          </cell>
        </row>
        <row r="426">
          <cell r="B426">
            <v>779404</v>
          </cell>
          <cell r="C426" t="str">
            <v>RESECCION TOTAL DE HUESO DE METACARPO VIA ABIERTA</v>
          </cell>
          <cell r="D426" t="str">
            <v>Honorarios de profesional especialista; apoyo anestesico (cuando se requiere); salas dotadas para tal fin; dotación de materiales, insumo y medicamentos propios para la actividad</v>
          </cell>
          <cell r="E426" t="str">
            <v>x</v>
          </cell>
          <cell r="F426"/>
          <cell r="G426">
            <v>2181400</v>
          </cell>
        </row>
        <row r="427">
          <cell r="B427">
            <v>779501</v>
          </cell>
          <cell r="C427" t="str">
            <v>RESECCION TOTAL DE FEMUR</v>
          </cell>
          <cell r="D427" t="str">
            <v>Honorarios de profesional especialista; apoyo anestesico (cuando se requiere); salas dotadas para tal fin; dotación de materiales, insumo y medicamentos propios para la actividad</v>
          </cell>
          <cell r="E427" t="str">
            <v>x</v>
          </cell>
          <cell r="F427"/>
          <cell r="G427">
            <v>2490800</v>
          </cell>
        </row>
        <row r="428">
          <cell r="B428">
            <v>779601</v>
          </cell>
          <cell r="C428" t="str">
            <v>RESECCION TOTAL DE ROTULA O PATELECTOMIA</v>
          </cell>
          <cell r="D428" t="str">
            <v>Honorarios de profesional especialista; apoyo anestesico (cuando se requiere); salas dotadas para tal fin; dotación de materiales, insumo y medicamentos propios para la actividad</v>
          </cell>
          <cell r="E428" t="str">
            <v>x</v>
          </cell>
          <cell r="F428"/>
          <cell r="G428">
            <v>2181400</v>
          </cell>
        </row>
        <row r="429">
          <cell r="B429">
            <v>779701</v>
          </cell>
          <cell r="C429" t="str">
            <v>RESECCION TOTAL DE LA TIBIA O PERONE</v>
          </cell>
          <cell r="D429" t="str">
            <v>Honorarios de profesional especialista; apoyo anestesico (cuando se requiere); salas dotadas para tal fin; dotación de materiales, insumo y medicamentos propios para la actividad</v>
          </cell>
          <cell r="E429" t="str">
            <v>x</v>
          </cell>
          <cell r="F429"/>
          <cell r="G429">
            <v>2181400</v>
          </cell>
        </row>
        <row r="430">
          <cell r="B430">
            <v>779801</v>
          </cell>
          <cell r="C430" t="str">
            <v>RESECCION TOTAL RADICAL DEL TARSO O METATARSO</v>
          </cell>
          <cell r="D430" t="str">
            <v>Honorarios de profesional especialista; apoyo anestesico (cuando se requiere); salas dotadas para tal fin; dotación de materiales, insumo y medicamentos propios para la actividad</v>
          </cell>
          <cell r="E430" t="str">
            <v>x</v>
          </cell>
          <cell r="F430"/>
          <cell r="G430">
            <v>2181400</v>
          </cell>
        </row>
        <row r="431">
          <cell r="B431">
            <v>779802</v>
          </cell>
          <cell r="C431" t="str">
            <v>ASTRAGALECTOMIA</v>
          </cell>
          <cell r="D431" t="str">
            <v>Honorarios de profesional especialista; apoyo anestesico (cuando se requiere); salas dotadas para tal fin; dotación de materiales, insumo y medicamentos propios para la actividad</v>
          </cell>
          <cell r="E431" t="str">
            <v>x</v>
          </cell>
          <cell r="F431"/>
          <cell r="G431">
            <v>2490800</v>
          </cell>
        </row>
        <row r="432">
          <cell r="B432">
            <v>779901</v>
          </cell>
          <cell r="C432" t="str">
            <v>RESECCION TOTAL DE FALANGES DE MANO (UNA O MAS)</v>
          </cell>
          <cell r="D432" t="str">
            <v>Honorarios de profesional especialista; apoyo anestesico (cuando se requiere); salas dotadas para tal fin; dotación de materiales, insumo y medicamentos propios para la actividad</v>
          </cell>
          <cell r="E432" t="str">
            <v>x</v>
          </cell>
          <cell r="F432"/>
          <cell r="G432">
            <v>1114900</v>
          </cell>
        </row>
        <row r="433">
          <cell r="B433">
            <v>779902</v>
          </cell>
          <cell r="C433" t="str">
            <v>RESECCION TOTAL DE FALANGES DE PIE (UNA O MAS)</v>
          </cell>
          <cell r="D433" t="str">
            <v>Honorarios de profesional especialista; apoyo anestesico (cuando se requiere); salas dotadas para tal fin; dotación de materiales, insumo y medicamentos propios para la actividad</v>
          </cell>
          <cell r="E433" t="str">
            <v>x</v>
          </cell>
          <cell r="F433"/>
          <cell r="G433">
            <v>1114900</v>
          </cell>
        </row>
        <row r="434">
          <cell r="B434">
            <v>779941</v>
          </cell>
          <cell r="C434" t="str">
            <v>RESECCION TOTAL DE COCCIX(COCCIGECTOMIA)</v>
          </cell>
          <cell r="D434" t="str">
            <v>Honorarios de profesional especialista; apoyo anestesico (cuando se requiere); salas dotadas para tal fin; dotación de materiales, insumo y medicamentos propios para la actividad</v>
          </cell>
          <cell r="E434" t="str">
            <v>x</v>
          </cell>
          <cell r="F434"/>
          <cell r="G434">
            <v>2181400</v>
          </cell>
        </row>
        <row r="435">
          <cell r="B435">
            <v>779942</v>
          </cell>
          <cell r="C435" t="str">
            <v>VERTEBRECTOMIA TOTAL CERVICAL TRANSORAL</v>
          </cell>
          <cell r="D435" t="str">
            <v>Honorarios de profesional especialista; apoyo anestesico (cuando se requiere); salas dotadas para tal fin; dotación de materiales, insumo y medicamentos propios para la actividad</v>
          </cell>
          <cell r="E435" t="str">
            <v>x</v>
          </cell>
          <cell r="F435"/>
          <cell r="G435">
            <v>5221200</v>
          </cell>
        </row>
        <row r="436">
          <cell r="B436">
            <v>779943</v>
          </cell>
          <cell r="C436" t="str">
            <v>VERTEBRECTOMIA TOTAL CERVICAL UN SEGMENTO VIA ANTERIOR</v>
          </cell>
          <cell r="D436" t="str">
            <v>Honorarios de profesional especialista; apoyo anestesico (cuando se requiere); salas dotadas para tal fin; dotación de materiales, insumo y medicamentos propios para la actividad</v>
          </cell>
          <cell r="E436" t="str">
            <v>x</v>
          </cell>
          <cell r="F436"/>
          <cell r="G436">
            <v>5221200</v>
          </cell>
        </row>
        <row r="437">
          <cell r="B437">
            <v>779944</v>
          </cell>
          <cell r="C437" t="str">
            <v>VERTEBRECTOMIA TOTAL CERVICAL MAS DE UN SEGMENTO VIA ANTERIOR</v>
          </cell>
          <cell r="D437" t="str">
            <v>Honorarios de profesional especialista; apoyo anestesico (cuando se requiere); salas dotadas para tal fin; dotación de materiales, insumo y medicamentos propios para la actividad</v>
          </cell>
          <cell r="E437" t="str">
            <v>x</v>
          </cell>
          <cell r="F437"/>
          <cell r="G437">
            <v>5221200</v>
          </cell>
        </row>
        <row r="438">
          <cell r="B438">
            <v>779945</v>
          </cell>
          <cell r="C438" t="str">
            <v>VERTEBRECTOMIA TOTAL CERVICAL UN SEGMENTO VIA LATERAL</v>
          </cell>
          <cell r="D438" t="str">
            <v>Honorarios de profesional especialista; apoyo anestesico (cuando se requiere); salas dotadas para tal fin; dotación de materiales, insumo y medicamentos propios para la actividad</v>
          </cell>
          <cell r="E438" t="str">
            <v>x</v>
          </cell>
          <cell r="F438"/>
          <cell r="G438">
            <v>5221200</v>
          </cell>
        </row>
        <row r="439">
          <cell r="B439">
            <v>779946</v>
          </cell>
          <cell r="C439" t="str">
            <v>VERTEBRECTOMIA TOTAL CERVICAL MAS DE UN SEGMENTO VIA LATERAL</v>
          </cell>
          <cell r="D439" t="str">
            <v>Honorarios de profesional especialista; apoyo anestesico (cuando se requiere); salas dotadas para tal fin; dotación de materiales, insumo y medicamentos propios para la actividad</v>
          </cell>
          <cell r="E439" t="str">
            <v>x</v>
          </cell>
          <cell r="F439"/>
          <cell r="G439">
            <v>5221200</v>
          </cell>
        </row>
        <row r="440">
          <cell r="B440">
            <v>779947</v>
          </cell>
          <cell r="C440" t="str">
            <v>VERTEBRECTOMIA TOTAL CERVICAL UN SEGMENTO VIA POSTERIOR</v>
          </cell>
          <cell r="D440" t="str">
            <v>Honorarios de profesional especialista; apoyo anestesico (cuando se requiere); salas dotadas para tal fin; dotación de materiales, insumo y medicamentos propios para la actividad</v>
          </cell>
          <cell r="E440" t="str">
            <v>x</v>
          </cell>
          <cell r="F440"/>
          <cell r="G440">
            <v>5221200</v>
          </cell>
        </row>
        <row r="441">
          <cell r="B441">
            <v>779948</v>
          </cell>
          <cell r="C441" t="str">
            <v>VERTEBRECTOMIA TOTAL CERVICAL MAS DE UN SEGMENTO VIA POSTERIOR</v>
          </cell>
          <cell r="D441" t="str">
            <v>Honorarios de profesional especialista; apoyo anestesico (cuando se requiere); salas dotadas para tal fin; dotación de materiales, insumo y medicamentos propios para la actividad</v>
          </cell>
          <cell r="E441" t="str">
            <v>x</v>
          </cell>
          <cell r="F441"/>
          <cell r="G441">
            <v>5221200</v>
          </cell>
        </row>
        <row r="442">
          <cell r="B442">
            <v>779949</v>
          </cell>
          <cell r="C442" t="str">
            <v>VERTEBRECTOMIA TOTAL CERVICOTORACICA POR ESTERNOTOMIA UN SEGMENTO</v>
          </cell>
          <cell r="D442" t="str">
            <v>Honorarios de profesional especialista; apoyo anestesico (cuando se requiere); salas dotadas para tal fin; dotación de materiales, insumo y medicamentos propios para la actividad</v>
          </cell>
          <cell r="E442" t="str">
            <v>x</v>
          </cell>
          <cell r="F442"/>
          <cell r="G442">
            <v>5221200</v>
          </cell>
        </row>
        <row r="443">
          <cell r="B443">
            <v>779950</v>
          </cell>
          <cell r="C443" t="str">
            <v>VERTEBRECTOMIA TOTAL CERVICOTORACICA POR ESTERNOTOMIA MAS DE UN SEGMENTO</v>
          </cell>
          <cell r="D443" t="str">
            <v>Honorarios de profesional especialista; apoyo anestesico (cuando se requiere); salas dotadas para tal fin; dotación de materiales, insumo y medicamentos propios para la actividad</v>
          </cell>
          <cell r="E443" t="str">
            <v>x</v>
          </cell>
          <cell r="F443"/>
          <cell r="G443">
            <v>5221200</v>
          </cell>
        </row>
        <row r="444">
          <cell r="B444">
            <v>779951</v>
          </cell>
          <cell r="C444" t="str">
            <v>VERTEBRECTOMIA TOTAL TORACICA ANTEROLATERAL TRANSPLEURAL UN SEGMENTO</v>
          </cell>
          <cell r="D444" t="str">
            <v>Honorarios de profesional especialista; apoyo anestesico (cuando se requiere); salas dotadas para tal fin; dotación de materiales, insumo y medicamentos propios para la actividad</v>
          </cell>
          <cell r="E444" t="str">
            <v>x</v>
          </cell>
          <cell r="F444"/>
          <cell r="G444">
            <v>5221200</v>
          </cell>
        </row>
        <row r="445">
          <cell r="B445">
            <v>779952</v>
          </cell>
          <cell r="C445" t="str">
            <v>VERTEBRECTOMIA TOTAL TORACICA ANTEROLATERAL TRANSPLEURAL MAS DE UN SEGMENTO</v>
          </cell>
          <cell r="D445" t="str">
            <v>Honorarios de profesional especialista; apoyo anestesico (cuando se requiere); salas dotadas para tal fin; dotación de materiales, insumo y medicamentos propios para la actividad</v>
          </cell>
          <cell r="E445" t="str">
            <v>x</v>
          </cell>
          <cell r="F445"/>
          <cell r="G445">
            <v>5221200</v>
          </cell>
        </row>
        <row r="446">
          <cell r="B446">
            <v>779953</v>
          </cell>
          <cell r="C446" t="str">
            <v>VERTEBRECTOMIA TOTAL TORACICA ANTEROLATERAL TRANSPLEURAL POR TORACOSCOPIA UN SEGMENTO</v>
          </cell>
          <cell r="D446" t="str">
            <v>Honorarios de profesional especialista; apoyo anestesico (cuando se requiere); salas dotadas para tal fin; dotación de materiales, insumo y medicamentos propios para la actividad</v>
          </cell>
          <cell r="E446" t="str">
            <v>x</v>
          </cell>
          <cell r="F446"/>
          <cell r="G446">
            <v>5221200</v>
          </cell>
        </row>
        <row r="447">
          <cell r="B447">
            <v>779954</v>
          </cell>
          <cell r="C447" t="str">
            <v>VERTEBRECTOMIA TOTAL TORACICA ANTEROLATERAL TRANSPLEURAL POR TORACOSCOPIA MAS DE UN SEGMENTO</v>
          </cell>
          <cell r="D447" t="str">
            <v>Honorarios de profesional especialista; apoyo anestesico (cuando se requiere); salas dotadas para tal fin; dotación de materiales, insumo y medicamentos propios para la actividad</v>
          </cell>
          <cell r="E447" t="str">
            <v>x</v>
          </cell>
          <cell r="F447"/>
          <cell r="G447">
            <v>5221200</v>
          </cell>
        </row>
        <row r="448">
          <cell r="B448">
            <v>779955</v>
          </cell>
          <cell r="C448" t="str">
            <v>VERTEBRECTOMIA TOTAL TORACICA ANTEROLATERAL EXTRACAVITARIA UN SEGMENTO</v>
          </cell>
          <cell r="D448" t="str">
            <v>Honorarios de profesional especialista; apoyo anestesico (cuando se requiere); salas dotadas para tal fin; dotación de materiales, insumo y medicamentos propios para la actividad</v>
          </cell>
          <cell r="E448" t="str">
            <v>x</v>
          </cell>
          <cell r="F448"/>
          <cell r="G448">
            <v>5221200</v>
          </cell>
        </row>
        <row r="449">
          <cell r="B449">
            <v>779956</v>
          </cell>
          <cell r="C449" t="str">
            <v>VERTEBRECTOMIA TOTAL TORACICA ANTEROLATERAL EXTRACAVITARIA MAS DE UN SEGMENTO</v>
          </cell>
          <cell r="D449" t="str">
            <v>Honorarios de profesional especialista; apoyo anestesico (cuando se requiere); salas dotadas para tal fin; dotación de materiales, insumo y medicamentos propios para la actividad</v>
          </cell>
          <cell r="E449" t="str">
            <v>x</v>
          </cell>
          <cell r="F449"/>
          <cell r="G449">
            <v>5221200</v>
          </cell>
        </row>
        <row r="450">
          <cell r="B450">
            <v>779957</v>
          </cell>
          <cell r="C450" t="str">
            <v>VERTEBRECTOMIA TOTAL TORACICA VIA POSTERIOR UN SEGMENTO</v>
          </cell>
          <cell r="D450" t="str">
            <v>Honorarios de profesional especialista; apoyo anestesico (cuando se requiere); salas dotadas para tal fin; dotación de materiales, insumo y medicamentos propios para la actividad</v>
          </cell>
          <cell r="E450" t="str">
            <v>x</v>
          </cell>
          <cell r="F450"/>
          <cell r="G450">
            <v>5221200</v>
          </cell>
        </row>
        <row r="451">
          <cell r="B451">
            <v>779958</v>
          </cell>
          <cell r="C451" t="str">
            <v>VERTEBRECTOMIA TOTAL TORACICA VIA POSTERIOR MAS DE UN SEGMENTO</v>
          </cell>
          <cell r="D451" t="str">
            <v>Honorarios de profesional especialista; apoyo anestesico (cuando se requiere); salas dotadas para tal fin; dotación de materiales, insumo y medicamentos propios para la actividad</v>
          </cell>
          <cell r="E451" t="str">
            <v>x</v>
          </cell>
          <cell r="F451"/>
          <cell r="G451">
            <v>5221200</v>
          </cell>
        </row>
        <row r="452">
          <cell r="B452">
            <v>779959</v>
          </cell>
          <cell r="C452" t="str">
            <v>VERTEBRECTOMIA TOTAL LUMBAR ANTEROLATERAL TRANSPERITONEAL UN SEGMENTO</v>
          </cell>
          <cell r="D452" t="str">
            <v>Honorarios de profesional especialista; apoyo anestesico (cuando se requiere); salas dotadas para tal fin; dotación de materiales, insumo y medicamentos propios para la actividad</v>
          </cell>
          <cell r="E452" t="str">
            <v>x</v>
          </cell>
          <cell r="F452"/>
          <cell r="G452">
            <v>5221200</v>
          </cell>
        </row>
        <row r="453">
          <cell r="B453">
            <v>779960</v>
          </cell>
          <cell r="C453" t="str">
            <v>VERTEBRECTOMIA TOTAL LUMBAR ANTEROLATERAL TRANSPERITONEAL MAS DE UN SEGMENTO</v>
          </cell>
          <cell r="D453" t="str">
            <v>Honorarios de profesional especialista; apoyo anestesico (cuando se requiere); salas dotadas para tal fin; dotación de materiales, insumo y medicamentos propios para la actividad</v>
          </cell>
          <cell r="E453" t="str">
            <v>x</v>
          </cell>
          <cell r="F453"/>
          <cell r="G453">
            <v>5221200</v>
          </cell>
        </row>
        <row r="454">
          <cell r="B454">
            <v>779961</v>
          </cell>
          <cell r="C454" t="str">
            <v>VERTEBRECTOMIA TOTAL LUMBAR ANTEROLATERAL RETROPERITONEAL UN SEGMENTO</v>
          </cell>
          <cell r="D454" t="str">
            <v>Honorarios de profesional especialista; apoyo anestesico (cuando se requiere); salas dotadas para tal fin; dotación de materiales, insumo y medicamentos propios para la actividad</v>
          </cell>
          <cell r="E454" t="str">
            <v>x</v>
          </cell>
          <cell r="F454"/>
          <cell r="G454">
            <v>5221200</v>
          </cell>
        </row>
        <row r="455">
          <cell r="B455">
            <v>779962</v>
          </cell>
          <cell r="C455" t="str">
            <v>VERTEBRECTOMIA TOTAL LUMBAR ANTEROLATERAL RETROPERITONEAL MAS DE UN SEGMENTO</v>
          </cell>
          <cell r="D455" t="str">
            <v>Honorarios de profesional especialista; apoyo anestesico (cuando se requiere); salas dotadas para tal fin; dotación de materiales, insumo y medicamentos propios para la actividad</v>
          </cell>
          <cell r="E455" t="str">
            <v>x</v>
          </cell>
          <cell r="F455"/>
          <cell r="G455">
            <v>5221200</v>
          </cell>
        </row>
        <row r="456">
          <cell r="B456">
            <v>779963</v>
          </cell>
          <cell r="C456" t="str">
            <v>VERTEBRECTOMIA TOTAL LUMBAR VIA POSTERIOR UN SEGMENTO</v>
          </cell>
          <cell r="D456" t="str">
            <v>Honorarios de profesional especialista; apoyo anestesico (cuando se requiere); salas dotadas para tal fin; dotación de materiales, insumo y medicamentos propios para la actividad</v>
          </cell>
          <cell r="E456" t="str">
            <v>x</v>
          </cell>
          <cell r="F456"/>
          <cell r="G456">
            <v>5221200</v>
          </cell>
        </row>
        <row r="457">
          <cell r="B457">
            <v>779964</v>
          </cell>
          <cell r="C457" t="str">
            <v>VERTEBRECTOMIA TOTAL LUMBAR VIA POSTERIOR MAS DE UN SEGMENTO</v>
          </cell>
          <cell r="D457" t="str">
            <v>Honorarios de profesional especialista; apoyo anestesico (cuando se requiere); salas dotadas para tal fin; dotación de materiales, insumo y medicamentos propios para la actividad</v>
          </cell>
          <cell r="E457" t="str">
            <v>x</v>
          </cell>
          <cell r="F457"/>
          <cell r="G457">
            <v>5221200</v>
          </cell>
        </row>
        <row r="458">
          <cell r="B458">
            <v>779965</v>
          </cell>
          <cell r="C458" t="str">
            <v>VERTEBRECTOMIA TOTAL DE COLUMNA SACRA VIA ANTERIOR UN SEGMENTO</v>
          </cell>
          <cell r="D458" t="str">
            <v>Honorarios de profesional especialista; apoyo anestesico (cuando se requiere); salas dotadas para tal fin; dotación de materiales, insumo y medicamentos propios para la actividad</v>
          </cell>
          <cell r="E458" t="str">
            <v>x</v>
          </cell>
          <cell r="F458"/>
          <cell r="G458">
            <v>2181400</v>
          </cell>
        </row>
        <row r="459">
          <cell r="B459">
            <v>779966</v>
          </cell>
          <cell r="C459" t="str">
            <v>VERTEBRECTOMIA TOTAL DE COLUMNA SACRA VIA ANTERIOR MAS DE UN SEGMENTO</v>
          </cell>
          <cell r="D459" t="str">
            <v>Honorarios de profesional especialista; apoyo anestesico (cuando se requiere); salas dotadas para tal fin; dotación de materiales, insumo y medicamentos propios para la actividad</v>
          </cell>
          <cell r="E459" t="str">
            <v>x</v>
          </cell>
          <cell r="F459"/>
          <cell r="G459">
            <v>2181400</v>
          </cell>
        </row>
        <row r="460">
          <cell r="B460">
            <v>779967</v>
          </cell>
          <cell r="C460" t="str">
            <v>VERTEBRECTOMIA TOTAL DE COLUMNA SACRA VIA POSTERIOR UN SEGMENTO</v>
          </cell>
          <cell r="D460" t="str">
            <v>Honorarios de profesional especialista; apoyo anestesico (cuando se requiere); salas dotadas para tal fin; dotación de materiales, insumo y medicamentos propios para la actividad</v>
          </cell>
          <cell r="E460" t="str">
            <v>x</v>
          </cell>
          <cell r="F460"/>
          <cell r="G460">
            <v>2181400</v>
          </cell>
        </row>
        <row r="461">
          <cell r="B461">
            <v>779968</v>
          </cell>
          <cell r="C461" t="str">
            <v>VERTEBRECTOMIA TOTAL DE COLUMNA SACRA VIA POSTERIOR MAS DE UN SEGMENTO</v>
          </cell>
          <cell r="D461" t="str">
            <v>Honorarios de profesional especialista; apoyo anestesico (cuando se requiere); salas dotadas para tal fin; dotación de materiales, insumo y medicamentos propios para la actividad</v>
          </cell>
          <cell r="E461" t="str">
            <v>x</v>
          </cell>
          <cell r="F461"/>
          <cell r="G461">
            <v>2181400</v>
          </cell>
        </row>
        <row r="462">
          <cell r="B462">
            <v>780101</v>
          </cell>
          <cell r="C462" t="str">
            <v>INJERTOOSEO EN CLAVICULA</v>
          </cell>
          <cell r="D462" t="str">
            <v>Honorarios de profesional especialista; apoyo anestesico (cuando se requiere); salas dotadas para tal fin; dotación de materiales, insumo y medicamentos propios para la actividad</v>
          </cell>
          <cell r="E462" t="str">
            <v>x</v>
          </cell>
          <cell r="F462"/>
          <cell r="G462">
            <v>2181400</v>
          </cell>
        </row>
        <row r="463">
          <cell r="B463">
            <v>780102</v>
          </cell>
          <cell r="C463" t="str">
            <v>APLICACION DE ALOINJERTO ESTRUCTURAL EN CLAVICULA VIA ABIERTA</v>
          </cell>
          <cell r="D463" t="str">
            <v>Honorarios de profesional especialista; apoyo anestesico (cuando se requiere); salas dotadas para tal fin; dotación de materiales, insumo y medicamentos propios para la actividad</v>
          </cell>
          <cell r="E463" t="str">
            <v>x</v>
          </cell>
          <cell r="F463"/>
          <cell r="G463">
            <v>2181400</v>
          </cell>
        </row>
        <row r="464">
          <cell r="B464">
            <v>780103</v>
          </cell>
          <cell r="C464" t="str">
            <v>INJERTOOSEO EN ESCAPULA VIA ABIERTA</v>
          </cell>
          <cell r="D464" t="str">
            <v>Honorarios de profesional especialista; apoyo anestesico (cuando se requiere); salas dotadas para tal fin; dotación de materiales, insumo y medicamentos propios para la actividad</v>
          </cell>
          <cell r="E464" t="str">
            <v>x</v>
          </cell>
          <cell r="F464"/>
          <cell r="G464">
            <v>2181400</v>
          </cell>
        </row>
        <row r="465">
          <cell r="B465">
            <v>780104</v>
          </cell>
          <cell r="C465" t="str">
            <v>INJERTOOSEO EN ESCAPULA VIA ARTROSCOPICA</v>
          </cell>
          <cell r="D465" t="str">
            <v>Honorarios de profesional especialista; apoyo anestesico (cuando se requiere); salas dotadas para tal fin; dotación de materiales, insumo y medicamentos propios para la actividad</v>
          </cell>
          <cell r="E465" t="str">
            <v>x</v>
          </cell>
          <cell r="F465"/>
          <cell r="G465">
            <v>2181400</v>
          </cell>
        </row>
        <row r="466">
          <cell r="B466">
            <v>780105</v>
          </cell>
          <cell r="C466" t="str">
            <v>APLICACION DE ALOINJERTO ESTRUCTURAL EN ESCAPULA VIA ABIERTA</v>
          </cell>
          <cell r="D466" t="str">
            <v>Honorarios de profesional especialista; apoyo anestesico (cuando se requiere); salas dotadas para tal fin; dotación de materiales, insumo y medicamentos propios para la actividad</v>
          </cell>
          <cell r="E466" t="str">
            <v>x</v>
          </cell>
          <cell r="F466"/>
          <cell r="G466">
            <v>2181400</v>
          </cell>
        </row>
        <row r="467">
          <cell r="B467">
            <v>780106</v>
          </cell>
          <cell r="C467" t="str">
            <v>APLICACION DE ALOINJERTO ESTRUCTURAL EN ESCAPULA VIA ARTROSCOPICA</v>
          </cell>
          <cell r="D467" t="str">
            <v>Honorarios de profesional especialista; apoyo anestesico (cuando se requiere); salas dotadas para tal fin; dotación de materiales, insumo y medicamentos propios para la actividad</v>
          </cell>
          <cell r="E467" t="str">
            <v>x</v>
          </cell>
          <cell r="F467"/>
          <cell r="G467">
            <v>2181400</v>
          </cell>
        </row>
        <row r="468">
          <cell r="B468">
            <v>780201</v>
          </cell>
          <cell r="C468" t="str">
            <v>INJERTOOSEO EN HUMERO</v>
          </cell>
          <cell r="D468" t="str">
            <v>Honorarios de profesional especialista; apoyo anestesico (cuando se requiere); salas dotadas para tal fin; dotación de materiales, insumo y medicamentos propios para la actividad</v>
          </cell>
          <cell r="E468" t="str">
            <v>x</v>
          </cell>
          <cell r="F468"/>
          <cell r="G468">
            <v>3323700</v>
          </cell>
        </row>
        <row r="469">
          <cell r="B469">
            <v>780202</v>
          </cell>
          <cell r="C469" t="str">
            <v>APLICACION DE ALOINJERTO ESTRUCTURAL EN HUMERO</v>
          </cell>
          <cell r="D469" t="str">
            <v>Honorarios de profesional especialista; apoyo anestesico (cuando se requiere); salas dotadas para tal fin; dotación de materiales, insumo y medicamentos propios para la actividad</v>
          </cell>
          <cell r="E469" t="str">
            <v>x</v>
          </cell>
          <cell r="F469"/>
          <cell r="G469">
            <v>3323700</v>
          </cell>
        </row>
        <row r="470">
          <cell r="B470">
            <v>780301</v>
          </cell>
          <cell r="C470" t="str">
            <v>INJERTOOSEO EN CUBITO O RADIO</v>
          </cell>
          <cell r="D470" t="str">
            <v>Honorarios de profesional especialista; apoyo anestesico (cuando se requiere); salas dotadas para tal fin; dotación de materiales, insumo y medicamentos propios para la actividad</v>
          </cell>
          <cell r="E470" t="str">
            <v>x</v>
          </cell>
          <cell r="F470"/>
          <cell r="G470">
            <v>3323700</v>
          </cell>
        </row>
        <row r="471">
          <cell r="B471">
            <v>780401</v>
          </cell>
          <cell r="C471" t="str">
            <v>INJERTOOSEO EN HUESOS DEL CARPO (EXCEPTO ESCAFOIDES)</v>
          </cell>
          <cell r="D471" t="str">
            <v>Honorarios de profesional especialista; apoyo anestesico (cuando se requiere); salas dotadas para tal fin; dotación de materiales, insumo y medicamentos propios para la actividad</v>
          </cell>
          <cell r="E471" t="str">
            <v>x</v>
          </cell>
          <cell r="F471"/>
          <cell r="G471">
            <v>1984600</v>
          </cell>
        </row>
        <row r="472">
          <cell r="B472">
            <v>780402</v>
          </cell>
          <cell r="C472" t="str">
            <v>INJERTOOSEO EN ESCAFOIDES</v>
          </cell>
          <cell r="D472" t="str">
            <v>Honorarios de profesional especialista; apoyo anestesico (cuando se requiere); salas dotadas para tal fin; dotación de materiales, insumo y medicamentos propios para la actividad</v>
          </cell>
          <cell r="E472" t="str">
            <v>x</v>
          </cell>
          <cell r="F472"/>
          <cell r="G472">
            <v>3569800</v>
          </cell>
        </row>
        <row r="473">
          <cell r="B473">
            <v>780403</v>
          </cell>
          <cell r="C473" t="str">
            <v>INJERTOOSEO EN METACARPIANOS (UNO O MAS)</v>
          </cell>
          <cell r="D473" t="str">
            <v>Honorarios de profesional especialista; apoyo anestesico (cuando se requiere); salas dotadas para tal fin; dotación de materiales, insumo y medicamentos propios para la actividad</v>
          </cell>
          <cell r="E473" t="str">
            <v>x</v>
          </cell>
          <cell r="F473"/>
          <cell r="G473">
            <v>2490800</v>
          </cell>
        </row>
        <row r="474">
          <cell r="B474">
            <v>780404</v>
          </cell>
          <cell r="C474" t="str">
            <v>INJERTOOSEO VASCULARIZADO EN ESCAFOIDES</v>
          </cell>
          <cell r="D474" t="str">
            <v>Honorarios de profesional especialista; apoyo anestesico (cuando se requiere); salas dotadas para tal fin; dotación de materiales, insumo y medicamentos propios para la actividad</v>
          </cell>
          <cell r="E474" t="str">
            <v>x</v>
          </cell>
          <cell r="F474"/>
          <cell r="G474">
            <v>3569800</v>
          </cell>
        </row>
        <row r="475">
          <cell r="B475">
            <v>780501</v>
          </cell>
          <cell r="C475" t="str">
            <v>INJERTOOSEO EN FEMUR</v>
          </cell>
          <cell r="D475" t="str">
            <v>Honorarios de profesional especialista; apoyo anestesico (cuando se requiere); salas dotadas para tal fin; dotación de materiales, insumo y medicamentos propios para la actividad</v>
          </cell>
          <cell r="E475" t="str">
            <v>x</v>
          </cell>
          <cell r="F475"/>
          <cell r="G475">
            <v>3569800</v>
          </cell>
        </row>
        <row r="476">
          <cell r="B476">
            <v>780502</v>
          </cell>
          <cell r="C476" t="str">
            <v>APLICACION DE ALOINJERTO ESTRUCTURAL EN DIAFISIS DE FEMUR</v>
          </cell>
          <cell r="D476" t="str">
            <v>Honorarios de profesional especialista; apoyo anestesico (cuando se requiere); salas dotadas para tal fin; dotación de materiales, insumo y medicamentos propios para la actividad</v>
          </cell>
          <cell r="E476" t="str">
            <v>x</v>
          </cell>
          <cell r="F476"/>
          <cell r="G476">
            <v>3569800</v>
          </cell>
        </row>
        <row r="477">
          <cell r="B477">
            <v>780503</v>
          </cell>
          <cell r="C477" t="str">
            <v>APLICACION DE ALOINJERTO ESTRUCTURAL OSTEOCONDRAL EN FEMUR</v>
          </cell>
          <cell r="D477" t="str">
            <v>Honorarios de profesional especialista; apoyo anestesico (cuando se requiere); salas dotadas para tal fin; dotación de materiales, insumo y medicamentos propios para la actividad</v>
          </cell>
          <cell r="E477" t="str">
            <v>x</v>
          </cell>
          <cell r="F477"/>
          <cell r="G477">
            <v>3569800</v>
          </cell>
        </row>
        <row r="478">
          <cell r="B478">
            <v>780601</v>
          </cell>
          <cell r="C478" t="str">
            <v>INJERTOOSEO EN ROTULA</v>
          </cell>
          <cell r="D478" t="str">
            <v>Honorarios de profesional especialista; apoyo anestesico (cuando se requiere); salas dotadas para tal fin; dotación de materiales, insumo y medicamentos propios para la actividad</v>
          </cell>
          <cell r="E478" t="str">
            <v>x</v>
          </cell>
          <cell r="F478"/>
          <cell r="G478">
            <v>5215000</v>
          </cell>
        </row>
        <row r="479">
          <cell r="B479">
            <v>780701</v>
          </cell>
          <cell r="C479" t="str">
            <v>INJERTOOSEO EN TIBIA O PERONE</v>
          </cell>
          <cell r="D479" t="str">
            <v>Honorarios de profesional especialista; apoyo anestesico (cuando se requiere); salas dotadas para tal fin; dotación de materiales, insumo y medicamentos propios para la actividad</v>
          </cell>
          <cell r="E479" t="str">
            <v>x</v>
          </cell>
          <cell r="F479"/>
          <cell r="G479">
            <v>3569800</v>
          </cell>
        </row>
        <row r="480">
          <cell r="B480">
            <v>780702</v>
          </cell>
          <cell r="C480" t="str">
            <v>APLICACION DE ALOINJERTO ESTRUCTURAL EN DIAFISIS DE TIBIA</v>
          </cell>
          <cell r="D480" t="str">
            <v>Honorarios de profesional especialista; apoyo anestesico (cuando se requiere); salas dotadas para tal fin; dotación de materiales, insumo y medicamentos propios para la actividad</v>
          </cell>
          <cell r="E480" t="str">
            <v>x</v>
          </cell>
          <cell r="F480"/>
          <cell r="G480">
            <v>3569800</v>
          </cell>
        </row>
        <row r="481">
          <cell r="B481">
            <v>780703</v>
          </cell>
          <cell r="C481" t="str">
            <v>APLICACION DE ALOINJERTO ESTRUCTURAL OSTEOCONDRAL EN TIBIA</v>
          </cell>
          <cell r="D481" t="str">
            <v>Honorarios de profesional especialista; apoyo anestesico (cuando se requiere); salas dotadas para tal fin; dotación de materiales, insumo y medicamentos propios para la actividad</v>
          </cell>
          <cell r="E481" t="str">
            <v>x</v>
          </cell>
          <cell r="F481"/>
          <cell r="G481">
            <v>3569800</v>
          </cell>
        </row>
        <row r="482">
          <cell r="B482">
            <v>780705</v>
          </cell>
          <cell r="C482" t="str">
            <v>INJERTOOSEO VASCULARIZADO (MICRO) DE PERONE</v>
          </cell>
          <cell r="D482" t="str">
            <v>Honorarios de profesional especialista; apoyo anestesico (cuando se requiere); salas dotadas para tal fin; dotación de materiales, insumo y medicamentos propios para la actividad</v>
          </cell>
          <cell r="E482" t="str">
            <v>x</v>
          </cell>
          <cell r="F482"/>
          <cell r="G482">
            <v>3569800</v>
          </cell>
        </row>
        <row r="483">
          <cell r="B483">
            <v>780706</v>
          </cell>
          <cell r="C483" t="str">
            <v>APLICACION DE ALOINJERTO ESTRUCTURAL EN DIAFISIS DE PERONE</v>
          </cell>
          <cell r="D483" t="str">
            <v>Honorarios de profesional especialista; apoyo anestesico (cuando se requiere); salas dotadas para tal fin; dotación de materiales, insumo y medicamentos propios para la actividad</v>
          </cell>
          <cell r="E483" t="str">
            <v>x</v>
          </cell>
          <cell r="F483"/>
          <cell r="G483">
            <v>3569800</v>
          </cell>
        </row>
        <row r="484">
          <cell r="B484">
            <v>780801</v>
          </cell>
          <cell r="C484" t="str">
            <v>INJERTOOSEO EN HUESOS TARSIANOS O METATARSIANOS</v>
          </cell>
          <cell r="D484" t="str">
            <v>Honorarios de profesional especialista; apoyo anestesico (cuando se requiere); salas dotadas para tal fin; dotación de materiales, insumo y medicamentos propios para la actividad</v>
          </cell>
          <cell r="E484" t="str">
            <v>x</v>
          </cell>
          <cell r="F484"/>
          <cell r="G484">
            <v>2181400</v>
          </cell>
        </row>
        <row r="485">
          <cell r="B485">
            <v>780901</v>
          </cell>
          <cell r="C485" t="str">
            <v>APLICACION DE INJERTOOSEO EN FALANGE DE LA MANO</v>
          </cell>
          <cell r="D485" t="str">
            <v>Honorarios de profesional especialista; apoyo anestesico (cuando se requiere); salas dotadas para tal fin; dotación de materiales, insumo y medicamentos propios para la actividad</v>
          </cell>
          <cell r="E485" t="str">
            <v>x</v>
          </cell>
          <cell r="F485"/>
          <cell r="G485">
            <v>2181400</v>
          </cell>
        </row>
        <row r="486">
          <cell r="B486">
            <v>780902</v>
          </cell>
          <cell r="C486" t="str">
            <v>INJERTOOSEO EN FALANGES DEL PIE (UNA O MAS)</v>
          </cell>
          <cell r="D486" t="str">
            <v>Honorarios de profesional especialista; apoyo anestesico (cuando se requiere); salas dotadas para tal fin; dotación de materiales, insumo y medicamentos propios para la actividad</v>
          </cell>
          <cell r="E486" t="str">
            <v>x</v>
          </cell>
          <cell r="F486"/>
          <cell r="G486">
            <v>2181400</v>
          </cell>
        </row>
        <row r="487">
          <cell r="B487">
            <v>780903</v>
          </cell>
          <cell r="C487" t="str">
            <v>INJERTOOSEO EN MANO CON FIJACION INTERNA</v>
          </cell>
          <cell r="D487" t="str">
            <v>Honorarios de profesional especialista; apoyo anestesico (cuando se requiere); salas dotadas para tal fin; dotación de materiales, insumo y medicamentos propios para la actividad</v>
          </cell>
          <cell r="E487" t="str">
            <v>x</v>
          </cell>
          <cell r="F487"/>
          <cell r="G487">
            <v>2181400</v>
          </cell>
        </row>
        <row r="488">
          <cell r="B488">
            <v>780904</v>
          </cell>
          <cell r="C488" t="str">
            <v>INJERTOOSEO CON CARTILAGO EN MANO CON FIJACION INTERNA</v>
          </cell>
          <cell r="D488" t="str">
            <v>Honorarios de profesional especialista; apoyo anestesico (cuando se requiere); salas dotadas para tal fin; dotación de materiales, insumo y medicamentos propios para la actividad</v>
          </cell>
          <cell r="E488" t="str">
            <v>x</v>
          </cell>
          <cell r="F488"/>
          <cell r="G488">
            <v>2181400</v>
          </cell>
        </row>
        <row r="489">
          <cell r="B489">
            <v>780905</v>
          </cell>
          <cell r="C489" t="str">
            <v>APLICACION DE INJERTO ESTRUCTURAL EN PIE</v>
          </cell>
          <cell r="D489" t="str">
            <v>Honorarios de profesional especialista; apoyo anestesico (cuando se requiere); salas dotadas para tal fin; dotación de materiales, insumo y medicamentos propios para la actividad</v>
          </cell>
          <cell r="E489" t="str">
            <v>x</v>
          </cell>
          <cell r="F489"/>
          <cell r="G489">
            <v>2181400</v>
          </cell>
        </row>
        <row r="490">
          <cell r="B490">
            <v>780920</v>
          </cell>
          <cell r="C490" t="str">
            <v>INJERTOOSEO EN PELVIS</v>
          </cell>
          <cell r="D490" t="str">
            <v>Honorarios de profesional especialista; apoyo anestesico (cuando se requiere); salas dotadas para tal fin; dotación de materiales, insumo y medicamentos propios para la actividad</v>
          </cell>
          <cell r="E490" t="str">
            <v>x</v>
          </cell>
          <cell r="F490"/>
          <cell r="G490">
            <v>3323700</v>
          </cell>
        </row>
        <row r="491">
          <cell r="B491">
            <v>780921</v>
          </cell>
          <cell r="C491" t="str">
            <v>APLICACION DE ALOINJERTO ESTRUCTURAL EN PELVIS</v>
          </cell>
          <cell r="D491" t="str">
            <v>Honorarios de profesional especialista; apoyo anestesico (cuando se requiere); salas dotadas para tal fin; dotación de materiales, insumo y medicamentos propios para la actividad</v>
          </cell>
          <cell r="E491" t="str">
            <v>x</v>
          </cell>
          <cell r="F491"/>
          <cell r="G491">
            <v>3323700</v>
          </cell>
        </row>
        <row r="492">
          <cell r="B492">
            <v>780931</v>
          </cell>
          <cell r="C492" t="str">
            <v>INJERTOOSEO EN COLUMNA VERTEBRAL VIA ANTERIOR</v>
          </cell>
          <cell r="D492" t="str">
            <v>Honorarios de profesional especialista; apoyo anestesico (cuando se requiere); salas dotadas para tal fin; dotación de materiales, insumo y medicamentos propios para la actividad</v>
          </cell>
          <cell r="E492" t="str">
            <v>x</v>
          </cell>
          <cell r="F492"/>
          <cell r="G492">
            <v>3569800</v>
          </cell>
        </row>
        <row r="493">
          <cell r="B493">
            <v>780932</v>
          </cell>
          <cell r="C493" t="str">
            <v>INJERTOOSEO EN COLUMNA VERTEBRAL VIA POSTERIOR</v>
          </cell>
          <cell r="D493" t="str">
            <v>Honorarios de profesional especialista; apoyo anestesico (cuando se requiere); salas dotadas para tal fin; dotación de materiales, insumo y medicamentos propios para la actividad</v>
          </cell>
          <cell r="E493" t="str">
            <v>x</v>
          </cell>
          <cell r="F493"/>
          <cell r="G493">
            <v>3569800</v>
          </cell>
        </row>
        <row r="494">
          <cell r="B494">
            <v>781201</v>
          </cell>
          <cell r="C494" t="str">
            <v>APLICACION DE TUTORES EXTERNOS EN HUMERO</v>
          </cell>
          <cell r="D494" t="str">
            <v>Honorarios de profesional especialista; apoyo anestesico (cuando se requiere); salas dotadas para tal fin; dotación de materiales, insumo y medicamentos propios para la actividad</v>
          </cell>
          <cell r="E494" t="str">
            <v>x</v>
          </cell>
          <cell r="F494"/>
          <cell r="G494">
            <v>3569800</v>
          </cell>
        </row>
        <row r="495">
          <cell r="B495">
            <v>781202</v>
          </cell>
          <cell r="C495" t="str">
            <v>COLOCACION DE DISPOSITIVO DE FIJACION EN CODO</v>
          </cell>
          <cell r="D495" t="str">
            <v>Honorarios de profesional especialista; apoyo anestesico (cuando se requiere); salas dotadas para tal fin; dotación de materiales, insumo y medicamentos propios para la actividad</v>
          </cell>
          <cell r="E495" t="str">
            <v>x</v>
          </cell>
          <cell r="F495"/>
          <cell r="G495">
            <v>3569800</v>
          </cell>
        </row>
        <row r="496">
          <cell r="B496">
            <v>781301</v>
          </cell>
          <cell r="C496" t="str">
            <v>APLICACION DE TUTOR EXTERNO EN RADIO O CUBITO</v>
          </cell>
          <cell r="D496" t="str">
            <v>Honorarios de profesional especialista; apoyo anestesico (cuando se requiere); salas dotadas para tal fin; dotación de materiales, insumo y medicamentos propios para la actividad</v>
          </cell>
          <cell r="E496" t="str">
            <v>x</v>
          </cell>
          <cell r="F496"/>
          <cell r="G496">
            <v>2181400</v>
          </cell>
        </row>
        <row r="497">
          <cell r="B497">
            <v>781302</v>
          </cell>
          <cell r="C497" t="str">
            <v>APLICACION DE TUTORES EXTERNOS EN RADIO Y CUBITO</v>
          </cell>
          <cell r="D497" t="str">
            <v>Honorarios de profesional especialista; apoyo anestesico (cuando se requiere); salas dotadas para tal fin; dotación de materiales, insumo y medicamentos propios para la actividad</v>
          </cell>
          <cell r="E497" t="str">
            <v>x</v>
          </cell>
          <cell r="F497"/>
          <cell r="G497">
            <v>2181400</v>
          </cell>
        </row>
        <row r="498">
          <cell r="B498">
            <v>781304</v>
          </cell>
          <cell r="C498" t="str">
            <v>APLICACION DE TUTORES EXTERNOS EN PUNO O MUNECA</v>
          </cell>
          <cell r="D498" t="str">
            <v>Honorarios de profesional especialista; apoyo anestesico (cuando se requiere); salas dotadas para tal fin; dotación de materiales, insumo y medicamentos propios para la actividad</v>
          </cell>
          <cell r="E498" t="str">
            <v>x</v>
          </cell>
          <cell r="F498"/>
          <cell r="G498">
            <v>3323700</v>
          </cell>
        </row>
        <row r="499">
          <cell r="B499">
            <v>781401</v>
          </cell>
          <cell r="C499" t="str">
            <v>APLICACION DE TUTOR EXTERNO EN MANO</v>
          </cell>
          <cell r="D499" t="str">
            <v>Honorarios de profesional especialista; apoyo anestesico (cuando se requiere); salas dotadas para tal fin; dotación de materiales, insumo y medicamentos propios para la actividad</v>
          </cell>
          <cell r="E499" t="str">
            <v>x</v>
          </cell>
          <cell r="F499"/>
          <cell r="G499">
            <v>3323700</v>
          </cell>
        </row>
        <row r="500">
          <cell r="B500">
            <v>781501</v>
          </cell>
          <cell r="C500" t="str">
            <v>APLICACION DE TUTOR EXTERNO EN FEMUR</v>
          </cell>
          <cell r="D500" t="str">
            <v>Honorarios de profesional especialista; apoyo anestesico (cuando se requiere); salas dotadas para tal fin; dotación de materiales, insumo y medicamentos propios para la actividad</v>
          </cell>
          <cell r="E500" t="str">
            <v>x</v>
          </cell>
          <cell r="F500"/>
          <cell r="G500">
            <v>3817300</v>
          </cell>
        </row>
        <row r="501">
          <cell r="B501">
            <v>781502</v>
          </cell>
          <cell r="C501" t="str">
            <v>APLICACION DE TUTORES EXTERNOS EN MUSLO</v>
          </cell>
          <cell r="D501" t="str">
            <v>Honorarios de profesional especialista; apoyo anestesico (cuando se requiere); salas dotadas para tal fin; dotación de materiales, insumo y medicamentos propios para la actividad</v>
          </cell>
          <cell r="E501" t="str">
            <v>x</v>
          </cell>
          <cell r="F501"/>
          <cell r="G501">
            <v>3817300</v>
          </cell>
        </row>
        <row r="502">
          <cell r="B502">
            <v>781503</v>
          </cell>
          <cell r="C502" t="str">
            <v>COLOCACION QUIRURGICA DE DISPOSITIVO PARA TRACCION ESQUELETICA EN MUSLO (TRANSCONDILEA)</v>
          </cell>
          <cell r="D502" t="str">
            <v>Honorarios de profesional especialista; apoyo anestesico (cuando se requiere); salas dotadas para tal fin; dotación de materiales, insumo y medicamentos propios para la actividad</v>
          </cell>
          <cell r="E502" t="str">
            <v>x</v>
          </cell>
          <cell r="F502"/>
          <cell r="G502">
            <v>4054200</v>
          </cell>
        </row>
        <row r="503">
          <cell r="B503">
            <v>781601</v>
          </cell>
          <cell r="C503" t="str">
            <v>APLICACION DE TUTOR EXTERNO RODILLA</v>
          </cell>
          <cell r="D503" t="str">
            <v>Honorarios de profesional especialista; apoyo anestesico (cuando se requiere); salas dotadas para tal fin; dotación de materiales, insumo y medicamentos propios para la actividad</v>
          </cell>
          <cell r="E503" t="str">
            <v>x</v>
          </cell>
          <cell r="F503"/>
          <cell r="G503">
            <v>1536400</v>
          </cell>
        </row>
        <row r="504">
          <cell r="B504">
            <v>781701</v>
          </cell>
          <cell r="C504" t="str">
            <v>APLICACION DE TUTORES EXTERNOS EN TIBIA O PERONE</v>
          </cell>
          <cell r="D504" t="str">
            <v>Honorarios de profesional especialista; apoyo anestesico (cuando se requiere); salas dotadas para tal fin; dotación de materiales, insumo y medicamentos propios para la actividad</v>
          </cell>
          <cell r="E504" t="str">
            <v>x</v>
          </cell>
          <cell r="F504"/>
          <cell r="G504">
            <v>3323700</v>
          </cell>
        </row>
        <row r="505">
          <cell r="B505">
            <v>781702</v>
          </cell>
          <cell r="C505" t="str">
            <v>APLICACION DE TUTORES EXTERNOS EN TIBIA Y PERONE</v>
          </cell>
          <cell r="D505" t="str">
            <v>Honorarios de profesional especialista; apoyo anestesico (cuando se requiere); salas dotadas para tal fin; dotación de materiales, insumo y medicamentos propios para la actividad</v>
          </cell>
          <cell r="E505" t="str">
            <v>x</v>
          </cell>
          <cell r="F505"/>
          <cell r="G505">
            <v>3323700</v>
          </cell>
        </row>
        <row r="506">
          <cell r="B506">
            <v>781703</v>
          </cell>
          <cell r="C506" t="str">
            <v>APLICACION DE TUTOR EXTERNO EN CUELLO DE PIE</v>
          </cell>
          <cell r="D506" t="str">
            <v>Honorarios de profesional especialista; apoyo anestesico (cuando se requiere); salas dotadas para tal fin; dotación de materiales, insumo y medicamentos propios para la actividad</v>
          </cell>
          <cell r="E506" t="str">
            <v>x</v>
          </cell>
          <cell r="F506"/>
          <cell r="G506">
            <v>3569800</v>
          </cell>
        </row>
        <row r="507">
          <cell r="B507">
            <v>781704</v>
          </cell>
          <cell r="C507" t="str">
            <v>COLOCACION DE DISPOSITIVO EXTERNO DE FIJACION TRANSTIBIAL</v>
          </cell>
          <cell r="D507" t="str">
            <v>Honorarios de profesional especialista; apoyo anestesico (cuando se requiere); salas dotadas para tal fin; dotación de materiales, insumo y medicamentos propios para la actividad</v>
          </cell>
          <cell r="E507" t="str">
            <v>x</v>
          </cell>
          <cell r="F507"/>
          <cell r="G507">
            <v>3323700</v>
          </cell>
        </row>
        <row r="508">
          <cell r="B508">
            <v>781801</v>
          </cell>
          <cell r="C508" t="str">
            <v>APLICACION DE TUTOR EXTERNO PIE</v>
          </cell>
          <cell r="D508" t="str">
            <v>Honorarios de profesional especialista; apoyo anestesico (cuando se requiere); salas dotadas para tal fin; dotación de materiales, insumo y medicamentos propios para la actividad</v>
          </cell>
          <cell r="E508" t="str">
            <v>x</v>
          </cell>
          <cell r="F508"/>
          <cell r="G508">
            <v>2181400</v>
          </cell>
        </row>
        <row r="509">
          <cell r="B509">
            <v>781802</v>
          </cell>
          <cell r="C509" t="str">
            <v>COLOCACION DE DISPOSITIVO EXTERNO EN PIE (CALCANEO)</v>
          </cell>
          <cell r="D509" t="str">
            <v>Honorarios de profesional especialista; apoyo anestesico (cuando se requiere); salas dotadas para tal fin; dotación de materiales, insumo y medicamentos propios para la actividad</v>
          </cell>
          <cell r="E509" t="str">
            <v>x</v>
          </cell>
          <cell r="F509"/>
          <cell r="G509">
            <v>2181400</v>
          </cell>
        </row>
        <row r="510">
          <cell r="B510">
            <v>781901</v>
          </cell>
          <cell r="C510" t="str">
            <v>APLICACION DE DISPOSITIVO EXTERNO DE FIJACION DE FALANGES DE MANO</v>
          </cell>
          <cell r="D510" t="str">
            <v>Honorarios de profesional especialista; apoyo anestesico (cuando se requiere); salas dotadas para tal fin; dotación de materiales, insumo y medicamentos propios para la actividad</v>
          </cell>
          <cell r="E510" t="str">
            <v>x</v>
          </cell>
          <cell r="F510"/>
          <cell r="G510">
            <v>3569800</v>
          </cell>
        </row>
        <row r="511">
          <cell r="B511">
            <v>781902</v>
          </cell>
          <cell r="C511" t="str">
            <v>APLICACION DE DISPOSITIVO EXTERNO DE FIJACION DE FALANGES DE PIE</v>
          </cell>
          <cell r="D511" t="str">
            <v>Honorarios de profesional especialista; apoyo anestesico (cuando se requiere); salas dotadas para tal fin; dotación de materiales, insumo y medicamentos propios para la actividad</v>
          </cell>
          <cell r="E511" t="str">
            <v>x</v>
          </cell>
          <cell r="F511"/>
          <cell r="G511">
            <v>2181400</v>
          </cell>
        </row>
        <row r="512">
          <cell r="B512">
            <v>781920</v>
          </cell>
          <cell r="C512" t="str">
            <v>APLICACION DE TUTORES EXTERNOS EN PELVIS, POR VIA ANTERIOR O POSTERIOR</v>
          </cell>
          <cell r="D512" t="str">
            <v>Honorarios de profesional especialista; apoyo anestesico (cuando se requiere); salas dotadas para tal fin; dotación de materiales, insumo y medicamentos propios para la actividad</v>
          </cell>
          <cell r="E512" t="str">
            <v>x</v>
          </cell>
          <cell r="F512"/>
          <cell r="G512">
            <v>3817300</v>
          </cell>
        </row>
        <row r="513">
          <cell r="B513">
            <v>781930</v>
          </cell>
          <cell r="C513" t="str">
            <v>APLICACION DE TUTORES EXTERNOS EN COLUMNA VERTEBRAL</v>
          </cell>
          <cell r="D513" t="str">
            <v>Honorarios de profesional especialista; apoyo anestesico (cuando se requiere); salas dotadas para tal fin; dotación de materiales, insumo y medicamentos propios para la actividad</v>
          </cell>
          <cell r="E513" t="str">
            <v>x</v>
          </cell>
          <cell r="F513"/>
          <cell r="G513">
            <v>3817300</v>
          </cell>
        </row>
        <row r="514">
          <cell r="B514">
            <v>782101</v>
          </cell>
          <cell r="C514" t="str">
            <v>EPIFISIODESIS ABIERTA DE HUMERO</v>
          </cell>
          <cell r="D514" t="str">
            <v>Honorarios de profesional especialista; apoyo anestesico (cuando se requiere); salas dotadas para tal fin; dotación de materiales, insumo y medicamentos propios para la actividad</v>
          </cell>
          <cell r="E514" t="str">
            <v>x</v>
          </cell>
          <cell r="F514"/>
          <cell r="G514">
            <v>1984600</v>
          </cell>
        </row>
        <row r="515">
          <cell r="B515">
            <v>782102</v>
          </cell>
          <cell r="C515" t="str">
            <v>EPIFISIODESIS PERCUTANEA DE HUMERO</v>
          </cell>
          <cell r="D515" t="str">
            <v>Honorarios de profesional especialista; apoyo anestesico (cuando se requiere); salas dotadas para tal fin; dotación de materiales, insumo y medicamentos propios para la actividad</v>
          </cell>
          <cell r="E515" t="str">
            <v>x</v>
          </cell>
          <cell r="F515"/>
          <cell r="G515">
            <v>1984600</v>
          </cell>
        </row>
        <row r="516">
          <cell r="B516">
            <v>782103</v>
          </cell>
          <cell r="C516" t="str">
            <v>GRAPADO EPIFISIARIO DE HUMERO</v>
          </cell>
          <cell r="D516" t="str">
            <v>Honorarios de profesional especialista; apoyo anestesico (cuando se requiere); salas dotadas para tal fin; dotación de materiales, insumo y medicamentos propios para la actividad</v>
          </cell>
          <cell r="E516" t="str">
            <v>x</v>
          </cell>
          <cell r="F516"/>
          <cell r="G516">
            <v>2490800</v>
          </cell>
        </row>
        <row r="517">
          <cell r="B517">
            <v>782104</v>
          </cell>
          <cell r="C517" t="str">
            <v>ACORTAMIENTO DE HUMERO MEDIANTE RESECCION (OSTEOTOMIA)</v>
          </cell>
          <cell r="D517" t="str">
            <v>Honorarios de profesional especialista; apoyo anestesico (cuando se requiere); salas dotadas para tal fin; dotación de materiales, insumo y medicamentos propios para la actividad</v>
          </cell>
          <cell r="E517" t="str">
            <v>x</v>
          </cell>
          <cell r="F517"/>
          <cell r="G517">
            <v>2490800</v>
          </cell>
        </row>
        <row r="518">
          <cell r="B518">
            <v>782211</v>
          </cell>
          <cell r="C518" t="str">
            <v>EPIFISIODESIS ABIERTA DE CUBITO O RADIO</v>
          </cell>
          <cell r="D518" t="str">
            <v>Honorarios de profesional especialista; apoyo anestesico (cuando se requiere); salas dotadas para tal fin; dotación de materiales, insumo y medicamentos propios para la actividad</v>
          </cell>
          <cell r="E518" t="str">
            <v>x</v>
          </cell>
          <cell r="F518"/>
          <cell r="G518">
            <v>2490800</v>
          </cell>
        </row>
        <row r="519">
          <cell r="B519">
            <v>782213</v>
          </cell>
          <cell r="C519" t="str">
            <v>EPIFISIODESIS ABIERTA DE CUBITO Y RADIO</v>
          </cell>
          <cell r="D519" t="str">
            <v>Honorarios de profesional especialista; apoyo anestesico (cuando se requiere); salas dotadas para tal fin; dotación de materiales, insumo y medicamentos propios para la actividad</v>
          </cell>
          <cell r="E519" t="str">
            <v>x</v>
          </cell>
          <cell r="F519"/>
          <cell r="G519">
            <v>2490800</v>
          </cell>
        </row>
        <row r="520">
          <cell r="B520">
            <v>782221</v>
          </cell>
          <cell r="C520" t="str">
            <v>EPIFISIODESIS PERCUTANEA DE CUBITO O RADIO</v>
          </cell>
          <cell r="D520" t="str">
            <v>Honorarios de profesional especialista; apoyo anestesico (cuando se requiere); salas dotadas para tal fin; dotación de materiales, insumo y medicamentos propios para la actividad</v>
          </cell>
          <cell r="E520" t="str">
            <v>x</v>
          </cell>
          <cell r="F520"/>
          <cell r="G520">
            <v>2490800</v>
          </cell>
        </row>
        <row r="521">
          <cell r="B521">
            <v>782223</v>
          </cell>
          <cell r="C521" t="str">
            <v>EPIFISIODESIS PERCUTANEA DE RADIO Y CUBITO</v>
          </cell>
          <cell r="D521" t="str">
            <v>Honorarios de profesional especialista; apoyo anestesico (cuando se requiere); salas dotadas para tal fin; dotación de materiales, insumo y medicamentos propios para la actividad</v>
          </cell>
          <cell r="E521" t="str">
            <v>x</v>
          </cell>
          <cell r="F521"/>
          <cell r="G521">
            <v>2490800</v>
          </cell>
        </row>
        <row r="522">
          <cell r="B522">
            <v>782231</v>
          </cell>
          <cell r="C522" t="str">
            <v>GRAPADO EPIFISIARIO DE CUBITO O RADIO</v>
          </cell>
          <cell r="D522" t="str">
            <v>Honorarios de profesional especialista; apoyo anestesico (cuando se requiere); salas dotadas para tal fin; dotación de materiales, insumo y medicamentos propios para la actividad</v>
          </cell>
          <cell r="E522" t="str">
            <v>x</v>
          </cell>
          <cell r="F522"/>
          <cell r="G522">
            <v>2490800</v>
          </cell>
        </row>
        <row r="523">
          <cell r="B523">
            <v>782233</v>
          </cell>
          <cell r="C523" t="str">
            <v>GRAPADO EPIFISIARIO DE RADIO Y CUBITO</v>
          </cell>
          <cell r="D523" t="str">
            <v>Honorarios de profesional especialista; apoyo anestesico (cuando se requiere); salas dotadas para tal fin; dotación de materiales, insumo y medicamentos propios para la actividad</v>
          </cell>
          <cell r="E523" t="str">
            <v>x</v>
          </cell>
          <cell r="F523"/>
          <cell r="G523">
            <v>2490800</v>
          </cell>
        </row>
        <row r="524">
          <cell r="B524">
            <v>782241</v>
          </cell>
          <cell r="C524" t="str">
            <v>ACORTAMIENTO DE CUBITO O RADIO MEDIANTE RESECCION (OSTEOTOMIA)</v>
          </cell>
          <cell r="D524" t="str">
            <v>Honorarios de profesional especialista; apoyo anestesico (cuando se requiere); salas dotadas para tal fin; dotación de materiales, insumo y medicamentos propios para la actividad</v>
          </cell>
          <cell r="E524" t="str">
            <v>x</v>
          </cell>
          <cell r="F524"/>
          <cell r="G524">
            <v>2490800</v>
          </cell>
        </row>
        <row r="525">
          <cell r="B525">
            <v>782243</v>
          </cell>
          <cell r="C525" t="str">
            <v>ACORTAMIENTO DE RADIO Y CUBITO MEDIANTE RESECCION (OSTEOTOMIA)</v>
          </cell>
          <cell r="D525" t="str">
            <v>Honorarios de profesional especialista; apoyo anestesico (cuando se requiere); salas dotadas para tal fin; dotación de materiales, insumo y medicamentos propios para la actividad</v>
          </cell>
          <cell r="E525" t="str">
            <v>x</v>
          </cell>
          <cell r="F525"/>
          <cell r="G525">
            <v>2490800</v>
          </cell>
        </row>
        <row r="526">
          <cell r="B526">
            <v>782311</v>
          </cell>
          <cell r="C526" t="str">
            <v>EPIFISIODESIS ABIERTA DE METACARPIANOS</v>
          </cell>
          <cell r="D526" t="str">
            <v>Honorarios de profesional especialista; apoyo anestesico (cuando se requiere); salas dotadas para tal fin; dotación de materiales, insumo y medicamentos propios para la actividad</v>
          </cell>
          <cell r="E526" t="str">
            <v>x</v>
          </cell>
          <cell r="F526"/>
          <cell r="G526">
            <v>2181400</v>
          </cell>
        </row>
        <row r="527">
          <cell r="B527">
            <v>782321</v>
          </cell>
          <cell r="C527" t="str">
            <v>EPIFISIODESIS PERCUTANEA DE METACARPIANOS</v>
          </cell>
          <cell r="D527" t="str">
            <v>Honorarios de profesional especialista; apoyo anestesico (cuando se requiere); salas dotadas para tal fin; dotación de materiales, insumo y medicamentos propios para la actividad</v>
          </cell>
          <cell r="E527" t="str">
            <v>x</v>
          </cell>
          <cell r="F527"/>
          <cell r="G527">
            <v>2181400</v>
          </cell>
        </row>
        <row r="528">
          <cell r="B528">
            <v>782331</v>
          </cell>
          <cell r="C528" t="str">
            <v>GRAPADO EPIFISIARIO DE METACARPIANOS</v>
          </cell>
          <cell r="D528" t="str">
            <v>Honorarios de profesional especialista; apoyo anestesico (cuando se requiere); salas dotadas para tal fin; dotación de materiales, insumo y medicamentos propios para la actividad</v>
          </cell>
          <cell r="E528" t="str">
            <v>x</v>
          </cell>
          <cell r="F528"/>
          <cell r="G528">
            <v>2181400</v>
          </cell>
        </row>
        <row r="529">
          <cell r="B529">
            <v>782341</v>
          </cell>
          <cell r="C529" t="str">
            <v>RESECCION (OSTEOTOMIA) DE CARPIANOS O METACARPIANOS PARA ACORTAMIENTO</v>
          </cell>
          <cell r="D529" t="str">
            <v>Honorarios de profesional especialista; apoyo anestesico (cuando se requiere); salas dotadas para tal fin; dotación de materiales, insumo y medicamentos propios para la actividad</v>
          </cell>
          <cell r="E529" t="str">
            <v>x</v>
          </cell>
          <cell r="F529"/>
          <cell r="G529">
            <v>2181400</v>
          </cell>
        </row>
        <row r="530">
          <cell r="B530">
            <v>782401</v>
          </cell>
          <cell r="C530" t="str">
            <v>EPIFISIODESIS ABIERTA DE FEMUR</v>
          </cell>
          <cell r="D530" t="str">
            <v>Honorarios de profesional especialista; apoyo anestesico (cuando se requiere); salas dotadas para tal fin; dotación de materiales, insumo y medicamentos propios para la actividad</v>
          </cell>
          <cell r="E530" t="str">
            <v>x</v>
          </cell>
          <cell r="F530"/>
          <cell r="G530">
            <v>3569800</v>
          </cell>
        </row>
        <row r="531">
          <cell r="B531">
            <v>782402</v>
          </cell>
          <cell r="C531" t="str">
            <v>EPIFISIODESIS PERCUTANEA DE FEMUR</v>
          </cell>
          <cell r="D531" t="str">
            <v>Honorarios de profesional especialista; apoyo anestesico (cuando se requiere); salas dotadas para tal fin; dotación de materiales, insumo y medicamentos propios para la actividad</v>
          </cell>
          <cell r="E531" t="str">
            <v>x</v>
          </cell>
          <cell r="F531"/>
          <cell r="G531">
            <v>3569800</v>
          </cell>
        </row>
        <row r="532">
          <cell r="B532">
            <v>782403</v>
          </cell>
          <cell r="C532" t="str">
            <v>GRAPADO EPIFISIARIO DE FEMUR</v>
          </cell>
          <cell r="D532" t="str">
            <v>Honorarios de profesional especialista; apoyo anestesico (cuando se requiere); salas dotadas para tal fin; dotación de materiales, insumo y medicamentos propios para la actividad</v>
          </cell>
          <cell r="E532" t="str">
            <v>x</v>
          </cell>
          <cell r="F532"/>
          <cell r="G532">
            <v>3323700</v>
          </cell>
        </row>
        <row r="533">
          <cell r="B533">
            <v>782404</v>
          </cell>
          <cell r="C533" t="str">
            <v>ACORTAMIENTO DE FEMUR MEDIANTE RESECCION (OSTEOTOMIA)</v>
          </cell>
          <cell r="D533" t="str">
            <v>Honorarios de profesional especialista; apoyo anestesico (cuando se requiere); salas dotadas para tal fin; dotación de materiales, insumo y medicamentos propios para la actividad</v>
          </cell>
          <cell r="E533" t="str">
            <v>x</v>
          </cell>
          <cell r="F533"/>
          <cell r="G533">
            <v>3323700</v>
          </cell>
        </row>
        <row r="534">
          <cell r="B534">
            <v>782511</v>
          </cell>
          <cell r="C534" t="str">
            <v>EPIFISIODESIS ABIERTA DE TIBIA O PERONE</v>
          </cell>
          <cell r="D534" t="str">
            <v>Honorarios de profesional especialista; apoyo anestesico (cuando se requiere); salas dotadas para tal fin; dotación de materiales, insumo y medicamentos propios para la actividad</v>
          </cell>
          <cell r="E534" t="str">
            <v>x</v>
          </cell>
          <cell r="F534"/>
          <cell r="G534">
            <v>2490800</v>
          </cell>
        </row>
        <row r="535">
          <cell r="B535">
            <v>782513</v>
          </cell>
          <cell r="C535" t="str">
            <v>EPIFISIODESIS ABIERTA DE TIBIA Y PERONE</v>
          </cell>
          <cell r="D535" t="str">
            <v>Honorarios de profesional especialista; apoyo anestesico (cuando se requiere); salas dotadas para tal fin; dotación de materiales, insumo y medicamentos propios para la actividad</v>
          </cell>
          <cell r="E535" t="str">
            <v>x</v>
          </cell>
          <cell r="F535"/>
          <cell r="G535">
            <v>2490800</v>
          </cell>
        </row>
        <row r="536">
          <cell r="B536">
            <v>782521</v>
          </cell>
          <cell r="C536" t="str">
            <v>EPIFISIODESIS PERCUTANEA DE TIBIA O PERONE</v>
          </cell>
          <cell r="D536" t="str">
            <v>Honorarios de profesional especialista; apoyo anestesico (cuando se requiere); salas dotadas para tal fin; dotación de materiales, insumo y medicamentos propios para la actividad</v>
          </cell>
          <cell r="E536" t="str">
            <v>x</v>
          </cell>
          <cell r="F536"/>
          <cell r="G536">
            <v>2490800</v>
          </cell>
        </row>
        <row r="537">
          <cell r="B537">
            <v>782523</v>
          </cell>
          <cell r="C537" t="str">
            <v>EPIFISIODESIS PERCUTANEA DE TIBIA Y PERONE</v>
          </cell>
          <cell r="D537" t="str">
            <v>Honorarios de profesional especialista; apoyo anestesico (cuando se requiere); salas dotadas para tal fin; dotación de materiales, insumo y medicamentos propios para la actividad</v>
          </cell>
          <cell r="E537" t="str">
            <v>x</v>
          </cell>
          <cell r="F537"/>
          <cell r="G537">
            <v>2490800</v>
          </cell>
        </row>
        <row r="538">
          <cell r="B538">
            <v>782531</v>
          </cell>
          <cell r="C538" t="str">
            <v>GRAPADO EPIFISIARIO DE TIBIA O PERONE</v>
          </cell>
          <cell r="D538" t="str">
            <v>Honorarios de profesional especialista; apoyo anestesico (cuando se requiere); salas dotadas para tal fin; dotación de materiales, insumo y medicamentos propios para la actividad</v>
          </cell>
          <cell r="E538" t="str">
            <v>x</v>
          </cell>
          <cell r="F538"/>
          <cell r="G538">
            <v>3569800</v>
          </cell>
        </row>
        <row r="539">
          <cell r="B539">
            <v>782533</v>
          </cell>
          <cell r="C539" t="str">
            <v>GRAPADO EPIFISIARIO DE TIBIA Y PERONE</v>
          </cell>
          <cell r="D539" t="str">
            <v>Honorarios de profesional especialista; apoyo anestesico (cuando se requiere); salas dotadas para tal fin; dotación de materiales, insumo y medicamentos propios para la actividad</v>
          </cell>
          <cell r="E539" t="str">
            <v>x</v>
          </cell>
          <cell r="F539"/>
          <cell r="G539">
            <v>3569800</v>
          </cell>
        </row>
        <row r="540">
          <cell r="B540">
            <v>782541</v>
          </cell>
          <cell r="C540" t="str">
            <v>ACORTAMIENTO DE TIBIA O PERONE MEDIANTE RESECCION (OSTEOTOMIA)</v>
          </cell>
          <cell r="D540" t="str">
            <v>Honorarios de profesional especialista; apoyo anestesico (cuando se requiere); salas dotadas para tal fin; dotación de materiales, insumo y medicamentos propios para la actividad</v>
          </cell>
          <cell r="E540" t="str">
            <v>x</v>
          </cell>
          <cell r="F540"/>
          <cell r="G540">
            <v>3817300</v>
          </cell>
        </row>
        <row r="541">
          <cell r="B541">
            <v>782543</v>
          </cell>
          <cell r="C541" t="str">
            <v>ACORTAMIENTO DE TIBIA Y PERONE MEDIANTE RESECCION (OSTEOTOMIA)</v>
          </cell>
          <cell r="D541" t="str">
            <v>Honorarios de profesional especialista; apoyo anestesico (cuando se requiere); salas dotadas para tal fin; dotación de materiales, insumo y medicamentos propios para la actividad</v>
          </cell>
          <cell r="E541" t="str">
            <v>x</v>
          </cell>
          <cell r="F541"/>
          <cell r="G541">
            <v>3817300</v>
          </cell>
        </row>
        <row r="542">
          <cell r="B542">
            <v>782611</v>
          </cell>
          <cell r="C542" t="str">
            <v>EPIFISIODESIS ABIERTA DE TARSIANOS O METATARSIANOS (UNA O MAS)</v>
          </cell>
          <cell r="D542" t="str">
            <v>Honorarios de profesional especialista; apoyo anestesico (cuando se requiere); salas dotadas para tal fin; dotación de materiales, insumo y medicamentos propios para la actividad</v>
          </cell>
          <cell r="E542" t="str">
            <v>x</v>
          </cell>
          <cell r="F542"/>
          <cell r="G542">
            <v>2181400</v>
          </cell>
        </row>
        <row r="543">
          <cell r="B543">
            <v>782621</v>
          </cell>
          <cell r="C543" t="str">
            <v>EPIFISIODESIS PERCUTANEA DE TARSIANOS O METATARSIANOS (UNA O MAS)</v>
          </cell>
          <cell r="D543" t="str">
            <v>Honorarios de profesional especialista; apoyo anestesico (cuando se requiere); salas dotadas para tal fin; dotación de materiales, insumo y medicamentos propios para la actividad</v>
          </cell>
          <cell r="E543" t="str">
            <v>x</v>
          </cell>
          <cell r="F543"/>
          <cell r="G543">
            <v>2181400</v>
          </cell>
        </row>
        <row r="544">
          <cell r="B544">
            <v>782631</v>
          </cell>
          <cell r="C544" t="str">
            <v>GRAPADO EPIFISIARIO DE TARSIANOS O METATARSIANOS (UNA O MAS)</v>
          </cell>
          <cell r="D544" t="str">
            <v>Honorarios de profesional especialista; apoyo anestesico (cuando se requiere); salas dotadas para tal fin; dotación de materiales, insumo y medicamentos propios para la actividad</v>
          </cell>
          <cell r="E544" t="str">
            <v>x</v>
          </cell>
          <cell r="F544"/>
          <cell r="G544">
            <v>2181400</v>
          </cell>
        </row>
        <row r="545">
          <cell r="B545">
            <v>782641</v>
          </cell>
          <cell r="C545" t="str">
            <v>ACORTAMIENTO DE TARSIANOS O METATARSIANOS MEDIANTE RESECCION (OSTEOTOMIA) (UNA O MAS)</v>
          </cell>
          <cell r="D545" t="str">
            <v>Honorarios de profesional especialista; apoyo anestesico (cuando se requiere); salas dotadas para tal fin; dotación de materiales, insumo y medicamentos propios para la actividad</v>
          </cell>
          <cell r="E545" t="str">
            <v>x</v>
          </cell>
          <cell r="F545"/>
          <cell r="G545">
            <v>2181400</v>
          </cell>
        </row>
        <row r="546">
          <cell r="B546">
            <v>782711</v>
          </cell>
          <cell r="C546" t="str">
            <v>EPIFISIODESIS ABIERTA DE FALANGES DE MANO (UNA O MAS)</v>
          </cell>
          <cell r="D546" t="str">
            <v>Honorarios de profesional especialista; apoyo anestesico (cuando se requiere); salas dotadas para tal fin; dotación de materiales, insumo y medicamentos propios para la actividad</v>
          </cell>
          <cell r="E546" t="str">
            <v>x</v>
          </cell>
          <cell r="F546"/>
          <cell r="G546">
            <v>2181400</v>
          </cell>
        </row>
        <row r="547">
          <cell r="B547">
            <v>782721</v>
          </cell>
          <cell r="C547" t="str">
            <v>EPIFISIODESIS PERCUTANEA DE FALANGES DE MANO (UNA O MAS)</v>
          </cell>
          <cell r="D547" t="str">
            <v>Honorarios de profesional especialista; apoyo anestesico (cuando se requiere); salas dotadas para tal fin; dotación de materiales, insumo y medicamentos propios para la actividad</v>
          </cell>
          <cell r="E547" t="str">
            <v>x</v>
          </cell>
          <cell r="F547"/>
          <cell r="G547">
            <v>2181400</v>
          </cell>
        </row>
        <row r="548">
          <cell r="B548">
            <v>782731</v>
          </cell>
          <cell r="C548" t="str">
            <v>GRAPADO EPIFISIARIO DE FALANGES DE MANO (UNA O MAS)</v>
          </cell>
          <cell r="D548" t="str">
            <v>Honorarios de profesional especialista; apoyo anestesico (cuando se requiere); salas dotadas para tal fin; dotación de materiales, insumo y medicamentos propios para la actividad</v>
          </cell>
          <cell r="E548" t="str">
            <v>x</v>
          </cell>
          <cell r="F548"/>
          <cell r="G548">
            <v>2181400</v>
          </cell>
        </row>
        <row r="549">
          <cell r="B549">
            <v>782741</v>
          </cell>
          <cell r="C549" t="str">
            <v>ACORTAMIENTO DE FALANGES DE MANO MEDIANTE RESECCION (OSTEOTOMIA) (UNA O MAS)</v>
          </cell>
          <cell r="D549" t="str">
            <v>Honorarios de profesional especialista; apoyo anestesico (cuando se requiere); salas dotadas para tal fin; dotación de materiales, insumo y medicamentos propios para la actividad</v>
          </cell>
          <cell r="E549" t="str">
            <v>x</v>
          </cell>
          <cell r="F549"/>
          <cell r="G549">
            <v>1984600</v>
          </cell>
        </row>
        <row r="550">
          <cell r="B550">
            <v>782751</v>
          </cell>
          <cell r="C550" t="str">
            <v>EPIFISIODESIS ABIERTA DE FALANGES DE PIE (UNA O MAS)</v>
          </cell>
          <cell r="D550" t="str">
            <v>Honorarios de profesional especialista; apoyo anestesico (cuando se requiere); salas dotadas para tal fin; dotación de materiales, insumo y medicamentos propios para la actividad</v>
          </cell>
          <cell r="E550" t="str">
            <v>x</v>
          </cell>
          <cell r="F550"/>
          <cell r="G550">
            <v>1984600</v>
          </cell>
        </row>
        <row r="551">
          <cell r="B551">
            <v>782761</v>
          </cell>
          <cell r="C551" t="str">
            <v>EPIFISIODESIS PERCUTANEA DE FALANGES DE PIE (UNA O MAS)</v>
          </cell>
          <cell r="D551" t="str">
            <v>Honorarios de profesional especialista; apoyo anestesico (cuando se requiere); salas dotadas para tal fin; dotación de materiales, insumo y medicamentos propios para la actividad</v>
          </cell>
          <cell r="E551" t="str">
            <v>x</v>
          </cell>
          <cell r="F551"/>
          <cell r="G551">
            <v>1984600</v>
          </cell>
        </row>
        <row r="552">
          <cell r="B552">
            <v>782771</v>
          </cell>
          <cell r="C552" t="str">
            <v>GRAPADO EPIFISIARIO DE FALANGES DE PIE (UNA O MAS)</v>
          </cell>
          <cell r="D552" t="str">
            <v>Honorarios de profesional especialista; apoyo anestesico (cuando se requiere); salas dotadas para tal fin; dotación de materiales, insumo y medicamentos propios para la actividad</v>
          </cell>
          <cell r="E552" t="str">
            <v>x</v>
          </cell>
          <cell r="F552"/>
          <cell r="G552">
            <v>1984600</v>
          </cell>
        </row>
        <row r="553">
          <cell r="B553">
            <v>782781</v>
          </cell>
          <cell r="C553" t="str">
            <v>ACORTAMIENTO DE FALANGES DE PIE MEDIANTE RESECCION (OSTEOTOMIA) (UNA O MAS)</v>
          </cell>
          <cell r="D553" t="str">
            <v>Honorarios de profesional especialista; apoyo anestesico (cuando se requiere); salas dotadas para tal fin; dotación de materiales, insumo y medicamentos propios para la actividad</v>
          </cell>
          <cell r="E553" t="str">
            <v>x</v>
          </cell>
          <cell r="F553"/>
          <cell r="G553">
            <v>1114900</v>
          </cell>
        </row>
        <row r="554">
          <cell r="B554">
            <v>783001</v>
          </cell>
          <cell r="C554" t="str">
            <v>TRANSPOSICIONOSEA EN HUESOS LARGOS CON COLOCACION DE TUTOR EXTERNO</v>
          </cell>
          <cell r="D554" t="str">
            <v>Honorarios de profesional especialista; apoyo anestesico (cuando se requiere); salas dotadas para tal fin; dotación de materiales, insumo y medicamentos propios para la actividad</v>
          </cell>
          <cell r="E554" t="str">
            <v>x</v>
          </cell>
          <cell r="F554"/>
          <cell r="G554">
            <v>3817300</v>
          </cell>
        </row>
        <row r="555">
          <cell r="B555">
            <v>783201</v>
          </cell>
          <cell r="C555" t="str">
            <v>ALARGAMIENTO DE HUMERO POR INJERTO SIN DISPOSITIVOS INTERNOS DE FIJACION U OSTEOTOMIA</v>
          </cell>
          <cell r="D555" t="str">
            <v>Honorarios de profesional especialista; apoyo anestesico (cuando se requiere); salas dotadas para tal fin; dotación de materiales, insumo y medicamentos propios para la actividad</v>
          </cell>
          <cell r="E555" t="str">
            <v>x</v>
          </cell>
          <cell r="F555"/>
          <cell r="G555">
            <v>6496500</v>
          </cell>
        </row>
        <row r="556">
          <cell r="B556">
            <v>783202</v>
          </cell>
          <cell r="C556" t="str">
            <v>ALARGAMIENTO DE HUMERO POR INJERTO CON DISPOSITIVOS INTERNOS DE FIJACION U OSTEOTOMIA</v>
          </cell>
          <cell r="D556" t="str">
            <v>Honorarios de profesional especialista; apoyo anestesico (cuando se requiere); salas dotadas para tal fin; dotación de materiales, insumo y medicamentos propios para la actividad</v>
          </cell>
          <cell r="E556" t="str">
            <v>x</v>
          </cell>
          <cell r="F556"/>
          <cell r="G556">
            <v>3323700</v>
          </cell>
        </row>
        <row r="557">
          <cell r="B557">
            <v>783203</v>
          </cell>
          <cell r="C557" t="str">
            <v>ALARGAMIENTO DE HUMERO POR TECNICA DE DISTRACCION SIN (CORTICOTOMIA, OSTEOTOMIA)</v>
          </cell>
          <cell r="D557" t="str">
            <v>Honorarios de profesional especialista; apoyo anestesico (cuando se requiere); salas dotadas para tal fin; dotación de materiales, insumo y medicamentos propios para la actividad</v>
          </cell>
          <cell r="E557" t="str">
            <v>x</v>
          </cell>
          <cell r="F557"/>
          <cell r="G557">
            <v>3323700</v>
          </cell>
        </row>
        <row r="558">
          <cell r="B558">
            <v>783204</v>
          </cell>
          <cell r="C558" t="str">
            <v>ALARGAMIENTO DE HUMERO POR TECNICA DE DISTRACCION CON (CORTICOTOMIA, OSTEOTOMIA)</v>
          </cell>
          <cell r="D558" t="str">
            <v>Honorarios de profesional especialista; apoyo anestesico (cuando se requiere); salas dotadas para tal fin; dotación de materiales, insumo y medicamentos propios para la actividad</v>
          </cell>
          <cell r="E558" t="str">
            <v>x</v>
          </cell>
          <cell r="F558"/>
          <cell r="G558">
            <v>3323700</v>
          </cell>
        </row>
        <row r="559">
          <cell r="B559">
            <v>783301</v>
          </cell>
          <cell r="C559" t="str">
            <v>ALARGAMIENTO DE RADIO O CUBITO POR INJERTO SIN DISPOSITIVOS INTERNOS DE FIJACION Y OSTEOTOMIA</v>
          </cell>
          <cell r="D559" t="str">
            <v>Honorarios de profesional especialista; apoyo anestesico (cuando se requiere); salas dotadas para tal fin; dotación de materiales, insumo y medicamentos propios para la actividad</v>
          </cell>
          <cell r="E559" t="str">
            <v>x</v>
          </cell>
          <cell r="F559"/>
          <cell r="G559">
            <v>3323700</v>
          </cell>
        </row>
        <row r="560">
          <cell r="B560">
            <v>783302</v>
          </cell>
          <cell r="C560" t="str">
            <v>ALARGAMIENTO DE RADIO Y CUBITO POR INJERTO CON DISPOSITIVOS INTERNOS DE FIJACION Y OSTEOTOMIA</v>
          </cell>
          <cell r="D560" t="str">
            <v>Honorarios de profesional especialista; apoyo anestesico (cuando se requiere); salas dotadas para tal fin; dotación de materiales, insumo y medicamentos propios para la actividad</v>
          </cell>
          <cell r="E560" t="str">
            <v>x</v>
          </cell>
          <cell r="F560"/>
          <cell r="G560">
            <v>3323700</v>
          </cell>
        </row>
        <row r="561">
          <cell r="B561">
            <v>783305</v>
          </cell>
          <cell r="C561" t="str">
            <v>ALARGAMIENTO DE CUBITO O RADIO PROGRESIVO CON DISPOSITIVO DE FIJACION EXTERNA</v>
          </cell>
          <cell r="D561" t="str">
            <v>Honorarios de profesional especialista; apoyo anestesico (cuando se requiere); salas dotadas para tal fin; dotación de materiales, insumo y medicamentos propios para la actividad</v>
          </cell>
          <cell r="E561" t="str">
            <v>x</v>
          </cell>
          <cell r="F561"/>
          <cell r="G561">
            <v>3323700</v>
          </cell>
        </row>
        <row r="562">
          <cell r="B562">
            <v>783306</v>
          </cell>
          <cell r="C562" t="str">
            <v>ALARGAMIENTO DE CUBITO Y RADIO PROGRESIVO CON DISPOSITIVO DE FIJACION EXTERNA</v>
          </cell>
          <cell r="D562" t="str">
            <v>Honorarios de profesional especialista; apoyo anestesico (cuando se requiere); salas dotadas para tal fin; dotación de materiales, insumo y medicamentos propios para la actividad</v>
          </cell>
          <cell r="E562" t="str">
            <v>x</v>
          </cell>
          <cell r="F562"/>
          <cell r="G562">
            <v>3323700</v>
          </cell>
        </row>
        <row r="563">
          <cell r="B563">
            <v>783307</v>
          </cell>
          <cell r="C563" t="str">
            <v>ALARGAMIENTO DE RADIO O CUBITO POR TECNICA DE DISTRACCION SIN (CORTICOTOMIA, OSTEOTOMIA)</v>
          </cell>
          <cell r="D563" t="str">
            <v>Honorarios de profesional especialista; apoyo anestesico (cuando se requiere); salas dotadas para tal fin; dotación de materiales, insumo y medicamentos propios para la actividad</v>
          </cell>
          <cell r="E563" t="str">
            <v>x</v>
          </cell>
          <cell r="F563"/>
          <cell r="G563">
            <v>3323700</v>
          </cell>
        </row>
        <row r="564">
          <cell r="B564">
            <v>783308</v>
          </cell>
          <cell r="C564" t="str">
            <v>ALARGAMIENTO DE RADIO Y CUBITO POR TECNICA DE DISTRACCION CON (CORTICOTOMIA, OSTEOTOMIA)</v>
          </cell>
          <cell r="D564" t="str">
            <v>Honorarios de profesional especialista; apoyo anestesico (cuando se requiere); salas dotadas para tal fin; dotación de materiales, insumo y medicamentos propios para la actividad</v>
          </cell>
          <cell r="E564" t="str">
            <v>x</v>
          </cell>
          <cell r="F564"/>
          <cell r="G564">
            <v>3323700</v>
          </cell>
        </row>
        <row r="565">
          <cell r="B565">
            <v>783401</v>
          </cell>
          <cell r="C565" t="str">
            <v>ALARGAMIENTO DE METACARPIANOS (UNO O MAS) POR INJERTO SIN DISPOSITIVOS INTERNOS DE FIJACION Y OSTEOTOMIA</v>
          </cell>
          <cell r="D565" t="str">
            <v>Honorarios de profesional especialista; apoyo anestesico (cuando se requiere); salas dotadas para tal fin; dotación de materiales, insumo y medicamentos propios para la actividad</v>
          </cell>
          <cell r="E565" t="str">
            <v>x</v>
          </cell>
          <cell r="F565"/>
          <cell r="G565">
            <v>2490800</v>
          </cell>
        </row>
        <row r="566">
          <cell r="B566">
            <v>783402</v>
          </cell>
          <cell r="C566" t="str">
            <v>ALARGAMIENTO DE METACARPIANOS (UNO O MAS) POR INJERTO CON DISPOSITIVOS INTERNOS DE FIJACION Y OSTEOTOMIA</v>
          </cell>
          <cell r="D566" t="str">
            <v>Honorarios de profesional especialista; apoyo anestesico (cuando se requiere); salas dotadas para tal fin; dotación de materiales, insumo y medicamentos propios para la actividad</v>
          </cell>
          <cell r="E566" t="str">
            <v>x</v>
          </cell>
          <cell r="F566"/>
          <cell r="G566">
            <v>2490800</v>
          </cell>
        </row>
        <row r="567">
          <cell r="B567">
            <v>783403</v>
          </cell>
          <cell r="C567" t="str">
            <v>ALARGAMIENTO DE METACARPIANOS (UNO O MAS) POR TECNICA DE DISTRACCION SIN (CORTICOTOMIA, OSTEOTOMIA)</v>
          </cell>
          <cell r="D567" t="str">
            <v>Honorarios de profesional especialista; apoyo anestesico (cuando se requiere); salas dotadas para tal fin; dotación de materiales, insumo y medicamentos propios para la actividad</v>
          </cell>
          <cell r="E567" t="str">
            <v>x</v>
          </cell>
          <cell r="F567"/>
          <cell r="G567">
            <v>2490800</v>
          </cell>
        </row>
        <row r="568">
          <cell r="B568">
            <v>783404</v>
          </cell>
          <cell r="C568" t="str">
            <v>ALARGAMIENTO DE METACARPIANOS (UNO O MAS) POR TECNICA DE DISTRACCION CON (CORTICOTOMIA, OSTEOTOMIA)</v>
          </cell>
          <cell r="D568" t="str">
            <v>Honorarios de profesional especialista; apoyo anestesico (cuando se requiere); salas dotadas para tal fin; dotación de materiales, insumo y medicamentos propios para la actividad</v>
          </cell>
          <cell r="E568" t="str">
            <v>x</v>
          </cell>
          <cell r="F568"/>
          <cell r="G568">
            <v>2490800</v>
          </cell>
        </row>
        <row r="569">
          <cell r="B569">
            <v>783501</v>
          </cell>
          <cell r="C569" t="str">
            <v>ALARGAMIENTO DE FEMUR POR INJERTO SIN DISPOSITIVOS INTERNOS DE FIJACION Y OSTEOTOMIA</v>
          </cell>
          <cell r="D569" t="str">
            <v>Honorarios de profesional especialista; apoyo anestesico (cuando se requiere); salas dotadas para tal fin; dotación de materiales, insumo y medicamentos propios para la actividad</v>
          </cell>
          <cell r="E569" t="str">
            <v>x</v>
          </cell>
          <cell r="F569"/>
          <cell r="G569">
            <v>3817300</v>
          </cell>
        </row>
        <row r="570">
          <cell r="B570">
            <v>783502</v>
          </cell>
          <cell r="C570" t="str">
            <v>ALARGAMIENTO DE FEMUR POR INJERTO CON DISPOSITIVOS INTERNOS DE FIJACION Y OSTEOTOMIA</v>
          </cell>
          <cell r="D570" t="str">
            <v>Honorarios de profesional especialista; apoyo anestesico (cuando se requiere); salas dotadas para tal fin; dotación de materiales, insumo y medicamentos propios para la actividad</v>
          </cell>
          <cell r="E570" t="str">
            <v>x</v>
          </cell>
          <cell r="F570"/>
          <cell r="G570">
            <v>3817300</v>
          </cell>
        </row>
        <row r="571">
          <cell r="B571">
            <v>783503</v>
          </cell>
          <cell r="C571" t="str">
            <v>ALARGAMIENTO DE FEMUR POR TECNICA DE DISTRACCION SIN (CORTICOTOMIA, OSTEOTOMIA)</v>
          </cell>
          <cell r="D571" t="str">
            <v>Honorarios de profesional especialista; apoyo anestesico (cuando se requiere); salas dotadas para tal fin; dotación de materiales, insumo y medicamentos propios para la actividad</v>
          </cell>
          <cell r="E571" t="str">
            <v>x</v>
          </cell>
          <cell r="F571"/>
          <cell r="G571">
            <v>3817300</v>
          </cell>
        </row>
        <row r="572">
          <cell r="B572">
            <v>783504</v>
          </cell>
          <cell r="C572" t="str">
            <v>ALARGAMIENTO DE FEMUR POR TECNICA DE DISTRACCION CON (CORTICOTOMIA, OSTEOTOMIA)</v>
          </cell>
          <cell r="D572" t="str">
            <v>Honorarios de profesional especialista; apoyo anestesico (cuando se requiere); salas dotadas para tal fin; dotación de materiales, insumo y medicamentos propios para la actividad</v>
          </cell>
          <cell r="E572" t="str">
            <v>x</v>
          </cell>
          <cell r="F572"/>
          <cell r="G572">
            <v>3817300</v>
          </cell>
        </row>
        <row r="573">
          <cell r="B573">
            <v>783701</v>
          </cell>
          <cell r="C573" t="str">
            <v>ALARGAMIENTO DE TIBIA POR INJERTO SIN DISPOSITIVOS INTERNOS DE FIJACION Y OSTEOTOMIA</v>
          </cell>
          <cell r="D573" t="str">
            <v>Honorarios de profesional especialista; apoyo anestesico (cuando se requiere); salas dotadas para tal fin; dotación de materiales, insumo y medicamentos propios para la actividad</v>
          </cell>
          <cell r="E573" t="str">
            <v>x</v>
          </cell>
          <cell r="F573"/>
          <cell r="G573">
            <v>3817300</v>
          </cell>
        </row>
        <row r="574">
          <cell r="B574">
            <v>783702</v>
          </cell>
          <cell r="C574" t="str">
            <v>ALARGAMIENTO DE TIBIA POR INJERTO CON DISPOSITIVOS INTERNOS DE FIJACION Y OSTEOTOMIA</v>
          </cell>
          <cell r="D574" t="str">
            <v>Honorarios de profesional especialista; apoyo anestesico (cuando se requiere); salas dotadas para tal fin; dotación de materiales, insumo y medicamentos propios para la actividad</v>
          </cell>
          <cell r="E574" t="str">
            <v>x</v>
          </cell>
          <cell r="F574"/>
          <cell r="G574">
            <v>3817300</v>
          </cell>
        </row>
        <row r="575">
          <cell r="B575">
            <v>783703</v>
          </cell>
          <cell r="C575" t="str">
            <v>ALARGAMIENTO DE PERONE POR INJERTO SIN DISPOSITIVOS INTERNOS DE FIJACION Y OSTEOTOMIA</v>
          </cell>
          <cell r="D575" t="str">
            <v>Honorarios de profesional especialista; apoyo anestesico (cuando se requiere); salas dotadas para tal fin; dotación de materiales, insumo y medicamentos propios para la actividad</v>
          </cell>
          <cell r="E575" t="str">
            <v>x</v>
          </cell>
          <cell r="F575"/>
          <cell r="G575">
            <v>3817300</v>
          </cell>
        </row>
        <row r="576">
          <cell r="B576">
            <v>783704</v>
          </cell>
          <cell r="C576" t="str">
            <v>ALARGAMIENTO DE PERONE POR INJERTO CON DISPOSITIVOS INTERNOS DE FIJACION Y OSTEOTOMIA</v>
          </cell>
          <cell r="D576" t="str">
            <v>Honorarios de profesional especialista; apoyo anestesico (cuando se requiere); salas dotadas para tal fin; dotación de materiales, insumo y medicamentos propios para la actividad</v>
          </cell>
          <cell r="E576" t="str">
            <v>x</v>
          </cell>
          <cell r="F576"/>
          <cell r="G576">
            <v>3817300</v>
          </cell>
        </row>
        <row r="577">
          <cell r="B577">
            <v>783705</v>
          </cell>
          <cell r="C577" t="str">
            <v>ALARGAMIENTO DE TIBIA POR TECNICA DE DISTRACCION SIN (CORTICOTOMIA, OSTEOTOMIA)</v>
          </cell>
          <cell r="D577" t="str">
            <v>Honorarios de profesional especialista; apoyo anestesico (cuando se requiere); salas dotadas para tal fin; dotación de materiales, insumo y medicamentos propios para la actividad</v>
          </cell>
          <cell r="E577" t="str">
            <v>x</v>
          </cell>
          <cell r="F577"/>
          <cell r="G577">
            <v>3817300</v>
          </cell>
        </row>
        <row r="578">
          <cell r="B578">
            <v>783706</v>
          </cell>
          <cell r="C578" t="str">
            <v>ALARGAMIENTO DE TIBIA POR TECNICA DE DISTRACCION CON (CORTICOTOMIA, OSTEOTOMIA)</v>
          </cell>
          <cell r="D578" t="str">
            <v>Honorarios de profesional especialista; apoyo anestesico (cuando se requiere); salas dotadas para tal fin; dotación de materiales, insumo y medicamentos propios para la actividad</v>
          </cell>
          <cell r="E578" t="str">
            <v>x</v>
          </cell>
          <cell r="F578"/>
          <cell r="G578">
            <v>3817300</v>
          </cell>
        </row>
        <row r="579">
          <cell r="B579">
            <v>783707</v>
          </cell>
          <cell r="C579" t="str">
            <v>ALARGAMIENTO DE PERONE POR TECNICA DE DISTRACCION SIN (CORTICOTOMIA, OSTEOTOMIA)</v>
          </cell>
          <cell r="D579" t="str">
            <v>Honorarios de profesional especialista; apoyo anestesico (cuando se requiere); salas dotadas para tal fin; dotación de materiales, insumo y medicamentos propios para la actividad</v>
          </cell>
          <cell r="E579" t="str">
            <v>x</v>
          </cell>
          <cell r="F579"/>
          <cell r="G579">
            <v>3817300</v>
          </cell>
        </row>
        <row r="580">
          <cell r="B580">
            <v>783708</v>
          </cell>
          <cell r="C580" t="str">
            <v>ALARGAMIENTO DE PERONE POR TECNICA DE DISTRACCION CON (CORTICOTOMIA, OSTEOTOMIA)</v>
          </cell>
          <cell r="D580" t="str">
            <v>Honorarios de profesional especialista; apoyo anestesico (cuando se requiere); salas dotadas para tal fin; dotación de materiales, insumo y medicamentos propios para la actividad</v>
          </cell>
          <cell r="E580" t="str">
            <v>x</v>
          </cell>
          <cell r="F580"/>
          <cell r="G580">
            <v>3817300</v>
          </cell>
        </row>
        <row r="581">
          <cell r="B581">
            <v>783801</v>
          </cell>
          <cell r="C581" t="str">
            <v>ALARGAMIENTO DE TARSIANOS (UNO O MAS) POR INJERTO SIN DISPOSITIVOS INTERNOS DE FIJACION Y OSTEOTOMIA</v>
          </cell>
          <cell r="D581" t="str">
            <v>Honorarios de profesional especialista; apoyo anestesico (cuando se requiere); salas dotadas para tal fin; dotación de materiales, insumo y medicamentos propios para la actividad</v>
          </cell>
          <cell r="E581" t="str">
            <v>x</v>
          </cell>
          <cell r="F581"/>
          <cell r="G581">
            <v>3817300</v>
          </cell>
        </row>
        <row r="582">
          <cell r="B582">
            <v>783802</v>
          </cell>
          <cell r="C582" t="str">
            <v>ALARGAMIENTO DE TARSIANOS (UNO O MAS) POR INJERTO CON DISPOSITIVOS INTERNOS DE FIJACION Y OSTEOTOMIA</v>
          </cell>
          <cell r="D582" t="str">
            <v>Honorarios de profesional especialista; apoyo anestesico (cuando se requiere); salas dotadas para tal fin; dotación de materiales, insumo y medicamentos propios para la actividad</v>
          </cell>
          <cell r="E582" t="str">
            <v>x</v>
          </cell>
          <cell r="F582"/>
          <cell r="G582">
            <v>3817300</v>
          </cell>
        </row>
        <row r="583">
          <cell r="B583">
            <v>783803</v>
          </cell>
          <cell r="C583" t="str">
            <v>ALARGAMIENTO DE METATARSIANOS (UNO O MAS) POR INJERTO SIN DISPOSITIVOS INTERNOS DE FIJACION Y OSTEOTOMIA</v>
          </cell>
          <cell r="D583" t="str">
            <v>Honorarios de profesional especialista; apoyo anestesico (cuando se requiere); salas dotadas para tal fin; dotación de materiales, insumo y medicamentos propios para la actividad</v>
          </cell>
          <cell r="E583" t="str">
            <v>x</v>
          </cell>
          <cell r="F583"/>
          <cell r="G583">
            <v>3817300</v>
          </cell>
        </row>
        <row r="584">
          <cell r="B584">
            <v>783804</v>
          </cell>
          <cell r="C584" t="str">
            <v>ALARGAMIENTO DE METATARSIANOS (UNO O MAS) POR INJERTO CON DISPOSITIVOS INTERNOS DE FIJACION Y OSTEOTOMIA</v>
          </cell>
          <cell r="D584" t="str">
            <v>Honorarios de profesional especialista; apoyo anestesico (cuando se requiere); salas dotadas para tal fin; dotación de materiales, insumo y medicamentos propios para la actividad</v>
          </cell>
          <cell r="E584" t="str">
            <v>x</v>
          </cell>
          <cell r="F584"/>
          <cell r="G584">
            <v>3817300</v>
          </cell>
        </row>
        <row r="585">
          <cell r="B585">
            <v>783805</v>
          </cell>
          <cell r="C585" t="str">
            <v>ALARGAMIENTO DE TARSIANOS (UNO O MAS) POR TECNICA DE DISTRACCION SIN (CORTICOTOMIA, OSTEOTOMIA)</v>
          </cell>
          <cell r="D585" t="str">
            <v>Honorarios de profesional especialista; apoyo anestesico (cuando se requiere); salas dotadas para tal fin; dotación de materiales, insumo y medicamentos propios para la actividad</v>
          </cell>
          <cell r="E585" t="str">
            <v>x</v>
          </cell>
          <cell r="F585"/>
          <cell r="G585">
            <v>3817300</v>
          </cell>
        </row>
        <row r="586">
          <cell r="B586">
            <v>783806</v>
          </cell>
          <cell r="C586" t="str">
            <v>ALARGAMIENTO DE TARSIANOS (UNO O MAS) POR TECNICA DE DISTRACCION CON (CORTICOTOMIA, OSTEOTOMIA)</v>
          </cell>
          <cell r="D586" t="str">
            <v>Honorarios de profesional especialista; apoyo anestesico (cuando se requiere); salas dotadas para tal fin; dotación de materiales, insumo y medicamentos propios para la actividad</v>
          </cell>
          <cell r="E586" t="str">
            <v>x</v>
          </cell>
          <cell r="F586"/>
          <cell r="G586">
            <v>3817300</v>
          </cell>
        </row>
        <row r="587">
          <cell r="B587">
            <v>783807</v>
          </cell>
          <cell r="C587" t="str">
            <v>ALARGAMIENTO DE METATARSIANOS (UNO O MAS) POR TECNICA DE DISTRACCION SIN (CORTICOTOMIA, OSTEOTOMIA)</v>
          </cell>
          <cell r="D587" t="str">
            <v>Honorarios de profesional especialista; apoyo anestesico (cuando se requiere); salas dotadas para tal fin; dotación de materiales, insumo y medicamentos propios para la actividad</v>
          </cell>
          <cell r="E587" t="str">
            <v>x</v>
          </cell>
          <cell r="F587"/>
          <cell r="G587">
            <v>3817300</v>
          </cell>
        </row>
        <row r="588">
          <cell r="B588">
            <v>783808</v>
          </cell>
          <cell r="C588" t="str">
            <v>ALARGAMIENTO DE METATARSIANOS (UNO O MAS) POR TECNICA DE DISTRACCION CON (CORTICOTOMIA, OSTEOTOMIA)</v>
          </cell>
          <cell r="D588" t="str">
            <v>Honorarios de profesional especialista; apoyo anestesico (cuando se requiere); salas dotadas para tal fin; dotación de materiales, insumo y medicamentos propios para la actividad</v>
          </cell>
          <cell r="E588" t="str">
            <v>x</v>
          </cell>
          <cell r="F588"/>
          <cell r="G588">
            <v>3817300</v>
          </cell>
        </row>
        <row r="589">
          <cell r="B589">
            <v>783901</v>
          </cell>
          <cell r="C589" t="str">
            <v>ALARGAMIENTO DE FALANGES DE MANO CON INJERTO SIN DISPOSITIVOS INTERNOS DE FIJACION Y OSTEOTOMIA</v>
          </cell>
          <cell r="D589" t="str">
            <v>Honorarios de profesional especialista; apoyo anestesico (cuando se requiere); salas dotadas para tal fin; dotación de materiales, insumo y medicamentos propios para la actividad</v>
          </cell>
          <cell r="E589" t="str">
            <v>x</v>
          </cell>
          <cell r="F589"/>
          <cell r="G589">
            <v>2181400</v>
          </cell>
        </row>
        <row r="590">
          <cell r="B590">
            <v>783902</v>
          </cell>
          <cell r="C590" t="str">
            <v>ALARGAMIENTO DE FALANGES DE MANO POR TECNICA DE DISTRACCION SIN (CORTICOTOMIA, OSTEOTOMIA)</v>
          </cell>
          <cell r="D590" t="str">
            <v>Honorarios de profesional especialista; apoyo anestesico (cuando se requiere); salas dotadas para tal fin; dotación de materiales, insumo y medicamentos propios para la actividad</v>
          </cell>
          <cell r="E590" t="str">
            <v>x</v>
          </cell>
          <cell r="F590"/>
          <cell r="G590">
            <v>2181400</v>
          </cell>
        </row>
        <row r="591">
          <cell r="B591">
            <v>783903</v>
          </cell>
          <cell r="C591" t="str">
            <v>ALARGAMIENTO DE FALANGES DE MANO POR TECNICA DE DISTRACCION CON (CORTICOTOMIA, OSTEOTOMIA)</v>
          </cell>
          <cell r="D591" t="str">
            <v>Honorarios de profesional especialista; apoyo anestesico (cuando se requiere); salas dotadas para tal fin; dotación de materiales, insumo y medicamentos propios para la actividad</v>
          </cell>
          <cell r="E591" t="str">
            <v>x</v>
          </cell>
          <cell r="F591"/>
          <cell r="G591">
            <v>2181400</v>
          </cell>
        </row>
        <row r="592">
          <cell r="B592">
            <v>783911</v>
          </cell>
          <cell r="C592" t="str">
            <v>ALARGAMIENTO DE FALANGES DE PIE POR INJERTO SIN DISPOSITIVOS INTERNOS DE FIJACION Y OSTEOTOMIA</v>
          </cell>
          <cell r="D592" t="str">
            <v>Honorarios de profesional especialista; apoyo anestesico (cuando se requiere); salas dotadas para tal fin; dotación de materiales, insumo y medicamentos propios para la actividad</v>
          </cell>
          <cell r="E592" t="str">
            <v>x</v>
          </cell>
          <cell r="F592"/>
          <cell r="G592">
            <v>3817300</v>
          </cell>
        </row>
        <row r="593">
          <cell r="B593">
            <v>783912</v>
          </cell>
          <cell r="C593" t="str">
            <v>ALARGAMIENTO DE FALANGES DE PIE POR INJERTO CON DISPOSITIVOS INTERNOS DE FIJACION Y OSTEOTOMIA</v>
          </cell>
          <cell r="D593" t="str">
            <v>Honorarios de profesional especialista; apoyo anestesico (cuando se requiere); salas dotadas para tal fin; dotación de materiales, insumo y medicamentos propios para la actividad</v>
          </cell>
          <cell r="E593" t="str">
            <v>x</v>
          </cell>
          <cell r="F593"/>
          <cell r="G593">
            <v>3817300</v>
          </cell>
        </row>
        <row r="594">
          <cell r="B594">
            <v>783913</v>
          </cell>
          <cell r="C594" t="str">
            <v>ALARGAMIENTO DE FALANGES DE PIE POR TECNICA DE DISTRACCION SIN (CORTICOTOMIA, OSTEOTOMIA)</v>
          </cell>
          <cell r="D594" t="str">
            <v>Honorarios de profesional especialista; apoyo anestesico (cuando se requiere); salas dotadas para tal fin; dotación de materiales, insumo y medicamentos propios para la actividad</v>
          </cell>
          <cell r="E594" t="str">
            <v>x</v>
          </cell>
          <cell r="F594"/>
          <cell r="G594">
            <v>3817300</v>
          </cell>
        </row>
        <row r="595">
          <cell r="B595">
            <v>783914</v>
          </cell>
          <cell r="C595" t="str">
            <v>ALARGAMIENTO DE FALANGES DE PIE POR TECNICA DE DISTRACCION CON (CORTICOTOMIA, OSTEOTOMIA)</v>
          </cell>
          <cell r="D595" t="str">
            <v>Honorarios de profesional especialista; apoyo anestesico (cuando se requiere); salas dotadas para tal fin; dotación de materiales, insumo y medicamentos propios para la actividad</v>
          </cell>
          <cell r="E595" t="str">
            <v>x</v>
          </cell>
          <cell r="F595"/>
          <cell r="G595">
            <v>3817300</v>
          </cell>
        </row>
        <row r="596">
          <cell r="B596">
            <v>784101</v>
          </cell>
          <cell r="C596" t="str">
            <v>REPARACION DE PSEUDOARTROSIS DE CLAVICULA</v>
          </cell>
          <cell r="D596" t="str">
            <v>Honorarios de profesional especialista; apoyo anestesico (cuando se requiere); salas dotadas para tal fin; dotación de materiales, insumo y medicamentos propios para la actividad</v>
          </cell>
          <cell r="E596" t="str">
            <v>x</v>
          </cell>
          <cell r="F596"/>
          <cell r="G596">
            <v>1984600</v>
          </cell>
        </row>
        <row r="597">
          <cell r="B597">
            <v>784102</v>
          </cell>
          <cell r="C597" t="str">
            <v>REPARACION DE PSEUDOARTROSIS DE ESCAPULA</v>
          </cell>
          <cell r="D597" t="str">
            <v>Honorarios de profesional especialista; apoyo anestesico (cuando se requiere); salas dotadas para tal fin; dotación de materiales, insumo y medicamentos propios para la actividad</v>
          </cell>
          <cell r="E597" t="str">
            <v>x</v>
          </cell>
          <cell r="F597"/>
          <cell r="G597">
            <v>3744600</v>
          </cell>
        </row>
        <row r="598">
          <cell r="B598">
            <v>784103</v>
          </cell>
          <cell r="C598" t="str">
            <v>REPARACION DE PSEUDOARTROSIS DE HUMERO</v>
          </cell>
          <cell r="D598" t="str">
            <v>Honorarios de profesional especialista; apoyo anestesico (cuando se requiere); salas dotadas para tal fin; dotación de materiales, insumo y medicamentos propios para la actividad</v>
          </cell>
          <cell r="E598" t="str">
            <v>x</v>
          </cell>
          <cell r="F598"/>
          <cell r="G598">
            <v>5221200</v>
          </cell>
        </row>
        <row r="599">
          <cell r="B599">
            <v>784104</v>
          </cell>
          <cell r="C599" t="str">
            <v>REPARACION DE PSEUDOARTROSIS DE CUBITO</v>
          </cell>
          <cell r="D599" t="str">
            <v>Honorarios de profesional especialista; apoyo anestesico (cuando se requiere); salas dotadas para tal fin; dotación de materiales, insumo y medicamentos propios para la actividad</v>
          </cell>
          <cell r="E599" t="str">
            <v>x</v>
          </cell>
          <cell r="F599"/>
          <cell r="G599">
            <v>2490800</v>
          </cell>
        </row>
        <row r="600">
          <cell r="B600">
            <v>784105</v>
          </cell>
          <cell r="C600" t="str">
            <v>REPARACION DE PSEUDOARTROSIS DE RADIO</v>
          </cell>
          <cell r="D600" t="str">
            <v>Honorarios de profesional especialista; apoyo anestesico (cuando se requiere); salas dotadas para tal fin; dotación de materiales, insumo y medicamentos propios para la actividad</v>
          </cell>
          <cell r="E600" t="str">
            <v>x</v>
          </cell>
          <cell r="F600"/>
          <cell r="G600">
            <v>2490800</v>
          </cell>
        </row>
        <row r="601">
          <cell r="B601">
            <v>784106</v>
          </cell>
          <cell r="C601" t="str">
            <v>REPARACION DE PSEUDOARTROSIS DE HUESOS DEL CARPO</v>
          </cell>
          <cell r="D601" t="str">
            <v>Honorarios de profesional especialista; apoyo anestesico (cuando se requiere); salas dotadas para tal fin; dotación de materiales, insumo y medicamentos propios para la actividad</v>
          </cell>
          <cell r="E601" t="str">
            <v>x</v>
          </cell>
          <cell r="F601"/>
          <cell r="G601">
            <v>2181400</v>
          </cell>
        </row>
        <row r="602">
          <cell r="B602">
            <v>784107</v>
          </cell>
          <cell r="C602" t="str">
            <v>REPARACION DE PSEUDOARTROSIS DE METACARPIANO</v>
          </cell>
          <cell r="D602" t="str">
            <v>Honorarios de profesional especialista; apoyo anestesico (cuando se requiere); salas dotadas para tal fin; dotación de materiales, insumo y medicamentos propios para la actividad</v>
          </cell>
          <cell r="E602" t="str">
            <v>x</v>
          </cell>
          <cell r="F602"/>
          <cell r="G602">
            <v>2181400</v>
          </cell>
        </row>
        <row r="603">
          <cell r="B603">
            <v>784108</v>
          </cell>
          <cell r="C603" t="str">
            <v>REPARACION DE PSEUDOARTROSIS DE FALANGES DE MANO</v>
          </cell>
          <cell r="D603" t="str">
            <v>Honorarios de profesional especialista; apoyo anestesico (cuando se requiere); salas dotadas para tal fin; dotación de materiales, insumo y medicamentos propios para la actividad</v>
          </cell>
          <cell r="E603" t="str">
            <v>x</v>
          </cell>
          <cell r="F603"/>
          <cell r="G603">
            <v>1984600</v>
          </cell>
        </row>
        <row r="604">
          <cell r="B604">
            <v>784109</v>
          </cell>
          <cell r="C604" t="str">
            <v>REPARACION DE PSEUDOARTROSIS DE SACROILIACA</v>
          </cell>
          <cell r="D604" t="str">
            <v>Honorarios de profesional especialista; apoyo anestesico (cuando se requiere); salas dotadas para tal fin; dotación de materiales, insumo y medicamentos propios para la actividad</v>
          </cell>
          <cell r="E604" t="str">
            <v>x</v>
          </cell>
          <cell r="F604"/>
          <cell r="G604">
            <v>7455600</v>
          </cell>
        </row>
        <row r="605">
          <cell r="B605">
            <v>784110</v>
          </cell>
          <cell r="C605" t="str">
            <v>REPARACION DE PSEUDOARTROSIS DE COLUMNA ANTERIOR DEL ACETABULO</v>
          </cell>
          <cell r="D605" t="str">
            <v>Honorarios de profesional especialista; apoyo anestesico (cuando se requiere); salas dotadas para tal fin; dotación de materiales, insumo y medicamentos propios para la actividad</v>
          </cell>
          <cell r="E605" t="str">
            <v>x</v>
          </cell>
          <cell r="F605"/>
          <cell r="G605">
            <v>7455600</v>
          </cell>
        </row>
        <row r="606">
          <cell r="B606">
            <v>784111</v>
          </cell>
          <cell r="C606" t="str">
            <v>REPARACION DE PSEUDOARTROSIS DE COLUMNA POSTERIOR DEL ACETABULO</v>
          </cell>
          <cell r="D606" t="str">
            <v>Honorarios de profesional especialista; apoyo anestesico (cuando se requiere); salas dotadas para tal fin; dotación de materiales, insumo y medicamentos propios para la actividad</v>
          </cell>
          <cell r="E606" t="str">
            <v>x</v>
          </cell>
          <cell r="F606"/>
          <cell r="G606">
            <v>7455600</v>
          </cell>
        </row>
        <row r="607">
          <cell r="B607">
            <v>784112</v>
          </cell>
          <cell r="C607" t="str">
            <v>REPARACION DE PSEUDOARTROSIS DE PARED POSTERIOR ACETABULO</v>
          </cell>
          <cell r="D607" t="str">
            <v>Honorarios de profesional especialista; apoyo anestesico (cuando se requiere); salas dotadas para tal fin; dotación de materiales, insumo y medicamentos propios para la actividad</v>
          </cell>
          <cell r="E607" t="str">
            <v>x</v>
          </cell>
          <cell r="F607"/>
          <cell r="G607">
            <v>7455600</v>
          </cell>
        </row>
        <row r="608">
          <cell r="B608">
            <v>784113</v>
          </cell>
          <cell r="C608" t="str">
            <v>REPARACION DE PSEUDOARTROSIS DE LAS RAMAS ILIO O ISQUIOPUBICA</v>
          </cell>
          <cell r="D608" t="str">
            <v>Honorarios de profesional especialista; apoyo anestesico (cuando se requiere); salas dotadas para tal fin; dotación de materiales, insumo y medicamentos propios para la actividad</v>
          </cell>
          <cell r="E608" t="str">
            <v>x</v>
          </cell>
          <cell r="F608"/>
          <cell r="G608">
            <v>7455600</v>
          </cell>
        </row>
        <row r="609">
          <cell r="B609">
            <v>784114</v>
          </cell>
          <cell r="C609" t="str">
            <v>REPARACION DE PSEUDOARTROSIS DE CUELLO FEMORAL</v>
          </cell>
          <cell r="D609" t="str">
            <v>Honorarios de profesional especialista; apoyo anestesico (cuando se requiere); salas dotadas para tal fin; dotación de materiales, insumo y medicamentos propios para la actividad</v>
          </cell>
          <cell r="E609" t="str">
            <v>x</v>
          </cell>
          <cell r="F609"/>
          <cell r="G609">
            <v>7455600</v>
          </cell>
        </row>
        <row r="610">
          <cell r="B610">
            <v>784115</v>
          </cell>
          <cell r="C610" t="str">
            <v>REPARACION DE PSEUDOARTROSIS DE FEMUR</v>
          </cell>
          <cell r="D610" t="str">
            <v>Honorarios de profesional especialista; apoyo anestesico (cuando se requiere); salas dotadas para tal fin; dotación de materiales, insumo y medicamentos propios para la actividad</v>
          </cell>
          <cell r="E610" t="str">
            <v>x</v>
          </cell>
          <cell r="F610"/>
          <cell r="G610">
            <v>7455600</v>
          </cell>
        </row>
        <row r="611">
          <cell r="B611">
            <v>784116</v>
          </cell>
          <cell r="C611" t="str">
            <v>REPARACION DE PSEUDOARTROSIS DE ROTULA</v>
          </cell>
          <cell r="D611" t="str">
            <v>Honorarios de profesional especialista; apoyo anestesico (cuando se requiere); salas dotadas para tal fin; dotación de materiales, insumo y medicamentos propios para la actividad</v>
          </cell>
          <cell r="E611" t="str">
            <v>x</v>
          </cell>
          <cell r="F611"/>
          <cell r="G611">
            <v>1984600</v>
          </cell>
        </row>
        <row r="612">
          <cell r="B612">
            <v>784117</v>
          </cell>
          <cell r="C612" t="str">
            <v>REPARACION DE PSEUDOARTROSIS DE TIBIA</v>
          </cell>
          <cell r="D612" t="str">
            <v>Honorarios de profesional especialista; apoyo anestesico (cuando se requiere); salas dotadas para tal fin; dotación de materiales, insumo y medicamentos propios para la actividad</v>
          </cell>
          <cell r="E612" t="str">
            <v>x</v>
          </cell>
          <cell r="F612"/>
          <cell r="G612">
            <v>3817300</v>
          </cell>
        </row>
        <row r="613">
          <cell r="B613">
            <v>784118</v>
          </cell>
          <cell r="C613" t="str">
            <v>REPARACION DE PSEUDOARTROSIS DE PERONE</v>
          </cell>
          <cell r="D613" t="str">
            <v>Honorarios de profesional especialista; apoyo anestesico (cuando se requiere); salas dotadas para tal fin; dotación de materiales, insumo y medicamentos propios para la actividad</v>
          </cell>
          <cell r="E613" t="str">
            <v>x</v>
          </cell>
          <cell r="F613"/>
          <cell r="G613">
            <v>3817300</v>
          </cell>
        </row>
        <row r="614">
          <cell r="B614">
            <v>784119</v>
          </cell>
          <cell r="C614" t="str">
            <v>REPARACION DE PSEUDOARTROSIS DE ASTRAGALO</v>
          </cell>
          <cell r="D614" t="str">
            <v>Honorarios de profesional especialista; apoyo anestesico (cuando se requiere); salas dotadas para tal fin; dotación de materiales, insumo y medicamentos propios para la actividad</v>
          </cell>
          <cell r="E614" t="str">
            <v>x</v>
          </cell>
          <cell r="F614"/>
          <cell r="G614">
            <v>1984600</v>
          </cell>
        </row>
        <row r="615">
          <cell r="B615">
            <v>784120</v>
          </cell>
          <cell r="C615" t="str">
            <v>REPARACION DE PSEUDOARTROSIS DE CALCANEO</v>
          </cell>
          <cell r="D615" t="str">
            <v>Honorarios de profesional especialista; apoyo anestesico (cuando se requiere); salas dotadas para tal fin; dotación de materiales, insumo y medicamentos propios para la actividad</v>
          </cell>
          <cell r="E615" t="str">
            <v>x</v>
          </cell>
          <cell r="F615"/>
          <cell r="G615">
            <v>1984600</v>
          </cell>
        </row>
        <row r="616">
          <cell r="B616">
            <v>784121</v>
          </cell>
          <cell r="C616" t="str">
            <v>REPARACION DE PSEUDOARTROSIS DE HUESOS DEL TARSO</v>
          </cell>
          <cell r="D616" t="str">
            <v>Honorarios de profesional especialista; apoyo anestesico (cuando se requiere); salas dotadas para tal fin; dotación de materiales, insumo y medicamentos propios para la actividad</v>
          </cell>
          <cell r="E616" t="str">
            <v>x</v>
          </cell>
          <cell r="F616"/>
          <cell r="G616">
            <v>1984600</v>
          </cell>
        </row>
        <row r="617">
          <cell r="B617">
            <v>784122</v>
          </cell>
          <cell r="C617" t="str">
            <v>REPARACION DE PSEUDOARTROSIS DE METATARSIANOS</v>
          </cell>
          <cell r="D617" t="str">
            <v>Honorarios de profesional especialista; apoyo anestesico (cuando se requiere); salas dotadas para tal fin; dotación de materiales, insumo y medicamentos propios para la actividad</v>
          </cell>
          <cell r="E617" t="str">
            <v>x</v>
          </cell>
          <cell r="F617"/>
          <cell r="G617">
            <v>1984600</v>
          </cell>
        </row>
        <row r="618">
          <cell r="B618">
            <v>784123</v>
          </cell>
          <cell r="C618" t="str">
            <v>REPARACION DE PSEUDOARTROSIS DE FALANGES DE PIE</v>
          </cell>
          <cell r="D618" t="str">
            <v>Honorarios de profesional especialista; apoyo anestesico (cuando se requiere); salas dotadas para tal fin; dotación de materiales, insumo y medicamentos propios para la actividad</v>
          </cell>
          <cell r="E618" t="str">
            <v>x</v>
          </cell>
          <cell r="F618"/>
          <cell r="G618">
            <v>1114900</v>
          </cell>
        </row>
        <row r="619">
          <cell r="B619">
            <v>785101</v>
          </cell>
          <cell r="C619" t="str">
            <v>FIJACION INTERNA SIN REDUCCION DE FRACTURA EN ESCAPULA, CLAVICULA O TORAX (COSTILLAS Y ESTERNON)</v>
          </cell>
          <cell r="D619" t="str">
            <v>Honorarios de profesional especialista; apoyo anestesico (cuando se requiere); salas dotadas para tal fin; dotación de materiales, insumo y medicamentos propios para la actividad</v>
          </cell>
          <cell r="E619" t="str">
            <v>x</v>
          </cell>
          <cell r="F619"/>
          <cell r="G619">
            <v>1984600</v>
          </cell>
        </row>
        <row r="620">
          <cell r="B620">
            <v>785201</v>
          </cell>
          <cell r="C620" t="str">
            <v>FIJACION INTERNA SIN REDUCCION DE FRACTURA DE HUMERO</v>
          </cell>
          <cell r="D620" t="str">
            <v>Honorarios de profesional especialista; apoyo anestesico (cuando se requiere); salas dotadas para tal fin; dotación de materiales, insumo y medicamentos propios para la actividad</v>
          </cell>
          <cell r="E620" t="str">
            <v>x</v>
          </cell>
          <cell r="F620"/>
          <cell r="G620">
            <v>3569800</v>
          </cell>
        </row>
        <row r="621">
          <cell r="B621">
            <v>785301</v>
          </cell>
          <cell r="C621" t="str">
            <v>FIJACION INTERNA SIN REDUCCION DE FRACTURA DE RADIO O CUBITO</v>
          </cell>
          <cell r="D621" t="str">
            <v>Honorarios de profesional especialista; apoyo anestesico (cuando se requiere); salas dotadas para tal fin; dotación de materiales, insumo y medicamentos propios para la actividad</v>
          </cell>
          <cell r="E621" t="str">
            <v>x</v>
          </cell>
          <cell r="F621"/>
          <cell r="G621">
            <v>2490800</v>
          </cell>
        </row>
        <row r="622">
          <cell r="B622">
            <v>785401</v>
          </cell>
          <cell r="C622" t="str">
            <v>FIJACION INTERNA SIN REDUCCION DE FRACTURA DE CARPIANOS O METACARPIANOS</v>
          </cell>
          <cell r="D622" t="str">
            <v>Honorarios de profesional especialista; apoyo anestesico (cuando se requiere); salas dotadas para tal fin; dotación de materiales, insumo y medicamentos propios para la actividad</v>
          </cell>
          <cell r="E622" t="str">
            <v>x</v>
          </cell>
          <cell r="F622"/>
          <cell r="G622">
            <v>3323700</v>
          </cell>
        </row>
        <row r="623">
          <cell r="B623">
            <v>785501</v>
          </cell>
          <cell r="C623" t="str">
            <v>FIJACION INTERNA SIN REDUCCION DE FRACTURA DE FEMUR</v>
          </cell>
          <cell r="D623" t="str">
            <v>Honorarios de profesional especialista; apoyo anestesico (cuando se requiere); salas dotadas para tal fin; dotación de materiales, insumo y medicamentos propios para la actividad</v>
          </cell>
          <cell r="E623" t="str">
            <v>x</v>
          </cell>
          <cell r="F623"/>
          <cell r="G623">
            <v>3817300</v>
          </cell>
        </row>
        <row r="624">
          <cell r="B624">
            <v>785601</v>
          </cell>
          <cell r="C624" t="str">
            <v>FIJACION INTERNA SIN REDUCCION DE FRACTURA DE ROTULA</v>
          </cell>
          <cell r="D624" t="str">
            <v>Honorarios de profesional especialista; apoyo anestesico (cuando se requiere); salas dotadas para tal fin; dotación de materiales, insumo y medicamentos propios para la actividad</v>
          </cell>
          <cell r="E624" t="str">
            <v>x</v>
          </cell>
          <cell r="F624"/>
          <cell r="G624">
            <v>1536400</v>
          </cell>
        </row>
        <row r="625">
          <cell r="B625">
            <v>785801</v>
          </cell>
          <cell r="C625" t="str">
            <v>FIJACION INTERNA SIN REDUCCION DE FRACTURA DE TARSIANOS O METATARSIANOS</v>
          </cell>
          <cell r="D625" t="str">
            <v>Honorarios de profesional especialista; apoyo anestesico (cuando se requiere); salas dotadas para tal fin; dotación de materiales, insumo y medicamentos propios para la actividad</v>
          </cell>
          <cell r="E625" t="str">
            <v>x</v>
          </cell>
          <cell r="F625"/>
          <cell r="G625">
            <v>2181400</v>
          </cell>
        </row>
        <row r="626">
          <cell r="B626">
            <v>785901</v>
          </cell>
          <cell r="C626" t="str">
            <v>FIJACION INTERNA SIN REDUCCION DE FRACTURA DE FALANGES DE PIE O DE MANO</v>
          </cell>
          <cell r="D626" t="str">
            <v>Honorarios de profesional especialista; apoyo anestesico (cuando se requiere); salas dotadas para tal fin; dotación de materiales, insumo y medicamentos propios para la actividad</v>
          </cell>
          <cell r="E626" t="str">
            <v>x</v>
          </cell>
          <cell r="F626"/>
          <cell r="G626">
            <v>2181400</v>
          </cell>
        </row>
        <row r="627">
          <cell r="B627">
            <v>786001</v>
          </cell>
          <cell r="C627" t="str">
            <v>EXTRACCION DE DISPOSITIVO IMPLANTADO EN HUESO NO ESPECIFICADO</v>
          </cell>
          <cell r="D627" t="str">
            <v>Honorarios de profesional especialista; apoyo anestesico (cuando se requiere); salas dotadas para tal fin; dotación de materiales, insumo y medicamentos propios para la actividad</v>
          </cell>
          <cell r="E627" t="str">
            <v>x</v>
          </cell>
          <cell r="F627"/>
          <cell r="G627">
            <v>1114900</v>
          </cell>
        </row>
        <row r="628">
          <cell r="B628">
            <v>786002</v>
          </cell>
          <cell r="C628" t="str">
            <v>EXTRACCION DE CUERPO EXTRANO EN HUESO NO ESPECIFICADO, VIA ABIERTA</v>
          </cell>
          <cell r="D628" t="str">
            <v>Honorarios de profesional especialista; apoyo anestesico (cuando se requiere); salas dotadas para tal fin; dotación de materiales, insumo y medicamentos propios para la actividad</v>
          </cell>
          <cell r="E628" t="str">
            <v>x</v>
          </cell>
          <cell r="F628"/>
          <cell r="G628">
            <v>1114900</v>
          </cell>
        </row>
        <row r="629">
          <cell r="B629">
            <v>786101</v>
          </cell>
          <cell r="C629" t="str">
            <v>EXTRACCION DE DISPOSITIVO IMPLANTADO EN ESCAPULA, CLAVICULA O TORAX (COSTILLAS Y ESTERNON)</v>
          </cell>
          <cell r="D629" t="str">
            <v>Honorarios de profesional especialista; salas dotadas para tal fin; dotación de materiales, insumo y medicamentos propios para la actividad</v>
          </cell>
          <cell r="E629" t="str">
            <v>x</v>
          </cell>
          <cell r="F629"/>
          <cell r="G629">
            <v>1114900</v>
          </cell>
        </row>
        <row r="630">
          <cell r="B630">
            <v>786102</v>
          </cell>
          <cell r="C630" t="str">
            <v>EXTRACCION DE CUERPO EXTRANO EN ESCAPULA, CLAVICULA O TORAX (COSTILLAS Y ESTERNON), VIA ABIERTA</v>
          </cell>
          <cell r="D630" t="str">
            <v>Honorarios de profesional especialista; apoyo anestesico (cuando se requiere); salas dotadas para tal fin; dotación de materiales, insumo y medicamentos propios para la actividad</v>
          </cell>
          <cell r="E630" t="str">
            <v>x</v>
          </cell>
          <cell r="F630"/>
          <cell r="G630">
            <v>1114900</v>
          </cell>
        </row>
        <row r="631">
          <cell r="B631">
            <v>786201</v>
          </cell>
          <cell r="C631" t="str">
            <v>EXTRACCION DE DISPOSITIVO IMPLANTADO EN HUMERO</v>
          </cell>
          <cell r="D631" t="str">
            <v>Honorarios de profesional especialista; apoyo anestesico (cuando se requiere); salas dotadas para tal fin; dotación de materiales, insumo y medicamentos propios para la actividad</v>
          </cell>
          <cell r="E631" t="str">
            <v>x</v>
          </cell>
          <cell r="F631"/>
          <cell r="G631">
            <v>1984600</v>
          </cell>
        </row>
        <row r="632">
          <cell r="B632">
            <v>786202</v>
          </cell>
          <cell r="C632" t="str">
            <v>EXTRACCION DE CUERPO EXTRANO EN HUMERO, VIA ABIERTA</v>
          </cell>
          <cell r="D632" t="str">
            <v>Honorarios de profesional especialista; apoyo anestesico (cuando se requiere); salas dotadas para tal fin; dotación de materiales, insumo y medicamentos propios para la actividad</v>
          </cell>
          <cell r="E632" t="str">
            <v>x</v>
          </cell>
          <cell r="F632"/>
          <cell r="G632">
            <v>1984600</v>
          </cell>
        </row>
        <row r="633">
          <cell r="B633">
            <v>786301</v>
          </cell>
          <cell r="C633" t="str">
            <v>EXTRACCION DE DISPOSITIVO IMPLANTADO EN RADIO O CUBITO</v>
          </cell>
          <cell r="D633" t="str">
            <v>Honorarios de profesional especialista; apoyo anestesico (cuando se requiere); salas dotadas para tal fin; dotación de materiales, insumo y medicamentos propios para la actividad</v>
          </cell>
          <cell r="E633" t="str">
            <v>x</v>
          </cell>
          <cell r="F633"/>
          <cell r="G633">
            <v>1114900</v>
          </cell>
        </row>
        <row r="634">
          <cell r="B634">
            <v>786302</v>
          </cell>
          <cell r="C634" t="str">
            <v>EXTRACCION DE CUERPO EXTRANO EN RADIO O CUBITO, VIA ABIERTA</v>
          </cell>
          <cell r="D634" t="str">
            <v>Honorarios de profesional especialista; apoyo anestesico (cuando se requiere); salas dotadas para tal fin; dotación de materiales, insumo y medicamentos propios para la actividad</v>
          </cell>
          <cell r="E634" t="str">
            <v>x</v>
          </cell>
          <cell r="F634"/>
          <cell r="G634">
            <v>1114900</v>
          </cell>
        </row>
        <row r="635">
          <cell r="B635">
            <v>786401</v>
          </cell>
          <cell r="C635" t="str">
            <v>EXTRACCION DE DISPOSITIVO IMPLANTADO EN CARPIANOS O METACARPIANOS (UNO O MAS)</v>
          </cell>
          <cell r="D635" t="str">
            <v>Honorarios de profesional especialista; apoyo anestesico (cuando se requiere); salas dotadas para tal fin; dotación de materiales, insumo y medicamentos propios para la actividad</v>
          </cell>
          <cell r="E635" t="str">
            <v>x</v>
          </cell>
          <cell r="F635"/>
          <cell r="G635">
            <v>1984600</v>
          </cell>
        </row>
        <row r="636">
          <cell r="B636">
            <v>786402</v>
          </cell>
          <cell r="C636" t="str">
            <v>EXTRACCION DE CUERPO EXTRANO EN CARPIANOS O METACARPIANOS (UNO O MAS), VIA ABIERTA</v>
          </cell>
          <cell r="D636" t="str">
            <v>Honorarios de profesional especialista; apoyo anestesico (cuando se requiere); salas dotadas para tal fin; dotación de materiales, insumo y medicamentos propios para la actividad</v>
          </cell>
          <cell r="E636" t="str">
            <v>x</v>
          </cell>
          <cell r="F636"/>
          <cell r="G636">
            <v>1984600</v>
          </cell>
        </row>
        <row r="637">
          <cell r="B637">
            <v>786501</v>
          </cell>
          <cell r="C637" t="str">
            <v>EXTRACCION DE DISPOSITIVO IMPLANTADO EN FEMUR</v>
          </cell>
          <cell r="D637" t="str">
            <v>Honorarios de profesional especialista; apoyo anestesico (cuando se requiere); salas dotadas para tal fin; dotación de materiales, insumo y medicamentos propios para la actividad</v>
          </cell>
          <cell r="E637" t="str">
            <v>x</v>
          </cell>
          <cell r="F637"/>
          <cell r="G637">
            <v>2181400</v>
          </cell>
        </row>
        <row r="638">
          <cell r="B638">
            <v>786502</v>
          </cell>
          <cell r="C638" t="str">
            <v>EXTRACCION DE CUERPO EXTRANO EN FEMUR, VIA ABIERTA</v>
          </cell>
          <cell r="D638" t="str">
            <v>Honorarios de profesional especialista; apoyo anestesico (cuando se requiere); salas dotadas para tal fin; dotación de materiales, insumo y medicamentos propios para la actividad</v>
          </cell>
          <cell r="E638" t="str">
            <v>x</v>
          </cell>
          <cell r="F638"/>
          <cell r="G638">
            <v>2181400</v>
          </cell>
        </row>
        <row r="639">
          <cell r="B639">
            <v>786601</v>
          </cell>
          <cell r="C639" t="str">
            <v>EXTRACCION DE DISPOSITIVO IMPLANTADO EN ROTULA</v>
          </cell>
          <cell r="D639" t="str">
            <v>Honorarios de profesional especialista; apoyo anestesico (cuando se requiere); salas dotadas para tal fin; dotación de materiales, insumo y medicamentos propios para la actividad</v>
          </cell>
          <cell r="E639" t="str">
            <v>x</v>
          </cell>
          <cell r="F639"/>
          <cell r="G639">
            <v>880800</v>
          </cell>
        </row>
        <row r="640">
          <cell r="B640">
            <v>786602</v>
          </cell>
          <cell r="C640" t="str">
            <v>EXTRACCION DE CUERPO EXTRANO EN ROTULA, VIA ABIERTA</v>
          </cell>
          <cell r="D640" t="str">
            <v>Honorarios de profesional especialista; apoyo anestesico (cuando se requiere); salas dotadas para tal fin; dotación de materiales, insumo y medicamentos propios para la actividad</v>
          </cell>
          <cell r="E640" t="str">
            <v>x</v>
          </cell>
          <cell r="F640"/>
          <cell r="G640">
            <v>880800</v>
          </cell>
        </row>
        <row r="641">
          <cell r="B641">
            <v>786701</v>
          </cell>
          <cell r="C641" t="str">
            <v>EXTRACCION DE DISPOSITIVO IMPLANTADO EN TIBIA O PERONE</v>
          </cell>
          <cell r="D641" t="str">
            <v>Honorarios de profesional especialista; apoyo anestesico (cuando se requiere); salas dotadas para tal fin; dotación de materiales, insumo y medicamentos propios para la actividad</v>
          </cell>
          <cell r="E641" t="str">
            <v>x</v>
          </cell>
          <cell r="F641"/>
          <cell r="G641">
            <v>2181400</v>
          </cell>
        </row>
        <row r="642">
          <cell r="B642">
            <v>786702</v>
          </cell>
          <cell r="C642" t="str">
            <v>EXTRACCION DE CUERPO EXTRANO EN TIBIA O PERONE, VIA ABIERTA</v>
          </cell>
          <cell r="D642" t="str">
            <v>Honorarios de profesional especialista; apoyo anestesico (cuando se requiere); salas dotadas para tal fin; dotación de materiales, insumo y medicamentos propios para la actividad</v>
          </cell>
          <cell r="E642" t="str">
            <v>x</v>
          </cell>
          <cell r="F642"/>
          <cell r="G642">
            <v>2181400</v>
          </cell>
        </row>
        <row r="643">
          <cell r="B643">
            <v>786801</v>
          </cell>
          <cell r="C643" t="str">
            <v>EXTRACCION DE DISPOSITIVO IMPLANTADO EN TARSIANOS O METATARSIANOS (CADA UNO)</v>
          </cell>
          <cell r="D643" t="str">
            <v>Honorarios de profesional especialista; apoyo anestesico (cuando se requiere); salas dotadas para tal fin; dotación de materiales, insumo y medicamentos propios para la actividad</v>
          </cell>
          <cell r="E643" t="str">
            <v>x</v>
          </cell>
          <cell r="F643"/>
          <cell r="G643">
            <v>1114900</v>
          </cell>
        </row>
        <row r="644">
          <cell r="B644">
            <v>786802</v>
          </cell>
          <cell r="C644" t="str">
            <v>EXTRACCION DE CUERPO EXTRANO EN TARSIANOS O METATARSIANOS (CADA UNO) VIA ABIERTA</v>
          </cell>
          <cell r="D644" t="str">
            <v>Honorarios de profesional especialista; apoyo anestesico (cuando se requiere); salas dotadas para tal fin; dotación de materiales, insumo y medicamentos propios para la actividad</v>
          </cell>
          <cell r="E644" t="str">
            <v>x</v>
          </cell>
          <cell r="F644"/>
          <cell r="G644">
            <v>1114900</v>
          </cell>
        </row>
        <row r="645">
          <cell r="B645">
            <v>786901</v>
          </cell>
          <cell r="C645" t="str">
            <v>EXTRACCION DE DISPOSITIVO IMPLANTADO EN FALANGES (UNO O MAS) DE MANO</v>
          </cell>
          <cell r="D645" t="str">
            <v>Honorarios de profesional especialista; apoyo anestesico (cuando se requiere); salas dotadas para tal fin; dotación de materiales, insumo y medicamentos propios para la actividad</v>
          </cell>
          <cell r="E645" t="str">
            <v>x</v>
          </cell>
          <cell r="F645"/>
          <cell r="G645">
            <v>1536400</v>
          </cell>
        </row>
        <row r="646">
          <cell r="B646">
            <v>786902</v>
          </cell>
          <cell r="C646" t="str">
            <v>EXTRACCION DE CUERPO EXTRANO EN FALANGES (UNO O MAS) DE MANO, VIA ABIERTA</v>
          </cell>
          <cell r="D646" t="str">
            <v>Honorarios de profesional especialista; apoyo anestesico (cuando se requiere); salas dotadas para tal fin; dotación de materiales, insumo y medicamentos propios para la actividad</v>
          </cell>
          <cell r="E646" t="str">
            <v>x</v>
          </cell>
          <cell r="F646"/>
          <cell r="G646">
            <v>1536400</v>
          </cell>
        </row>
        <row r="647">
          <cell r="B647">
            <v>786910</v>
          </cell>
          <cell r="C647" t="str">
            <v>EXTRACCION DE DISPOSITIVO IMPLANTADO EN FALANGES (UNO O MAS) DE PIE</v>
          </cell>
          <cell r="D647" t="str">
            <v>Honorarios de profesional especialista; apoyo anestesico (cuando se requiere); salas dotadas para tal fin; dotación de materiales, insumo y medicamentos propios para la actividad</v>
          </cell>
          <cell r="E647" t="str">
            <v>x</v>
          </cell>
          <cell r="F647"/>
          <cell r="G647">
            <v>1114900</v>
          </cell>
        </row>
        <row r="648">
          <cell r="B648">
            <v>786911</v>
          </cell>
          <cell r="C648" t="str">
            <v>EXTRACCION DE CUERPO EXTRANO EN FALANGES (UNO O MAS) DE PIE, VIA ABIERTA</v>
          </cell>
          <cell r="D648" t="str">
            <v>Honorarios de profesional especialista; apoyo anestesico (cuando se requiere); salas dotadas para tal fin; dotación de materiales, insumo y medicamentos propios para la actividad</v>
          </cell>
          <cell r="E648" t="str">
            <v>x</v>
          </cell>
          <cell r="F648"/>
          <cell r="G648">
            <v>1114900</v>
          </cell>
        </row>
        <row r="649">
          <cell r="B649">
            <v>786920</v>
          </cell>
          <cell r="C649" t="str">
            <v>EXTRACCION DE DISPOSITIVO IMPLANTADO EN HUESOS PELVIANOS</v>
          </cell>
          <cell r="D649" t="str">
            <v>Honorarios de profesional especialista; apoyo anestesico (cuando se requiere); salas dotadas para tal fin; dotación de materiales, insumo y medicamentos propios para la actividad</v>
          </cell>
          <cell r="E649" t="str">
            <v>x</v>
          </cell>
          <cell r="F649"/>
          <cell r="G649">
            <v>1984600</v>
          </cell>
        </row>
        <row r="650">
          <cell r="B650">
            <v>786921</v>
          </cell>
          <cell r="C650" t="str">
            <v>EXTRACCION DE CUERPO EXTRANO EN HUESOS PELVIANOS, VIA ABIERTA</v>
          </cell>
          <cell r="D650" t="str">
            <v>Honorarios de profesional especialista; apoyo anestesico (cuando se requiere); salas dotadas para tal fin; dotación de materiales, insumo y medicamentos propios para la actividad</v>
          </cell>
          <cell r="E650" t="str">
            <v>x</v>
          </cell>
          <cell r="F650"/>
          <cell r="G650">
            <v>1984600</v>
          </cell>
        </row>
        <row r="651">
          <cell r="B651">
            <v>786930</v>
          </cell>
          <cell r="C651" t="str">
            <v>EXTRACCION DE DISPOSITIVO IMPLANTADO EN COLUMNA VERTEBRAL, VIA ANTERIOR</v>
          </cell>
          <cell r="D651" t="str">
            <v>Honorarios de profesional especialista; apoyo anestesico (cuando se requiere); salas dotadas para tal fin; dotación de materiales, insumo y medicamentos propios para la actividad</v>
          </cell>
          <cell r="E651" t="str">
            <v>x</v>
          </cell>
          <cell r="F651"/>
          <cell r="G651">
            <v>1984600</v>
          </cell>
        </row>
        <row r="652">
          <cell r="B652">
            <v>786931</v>
          </cell>
          <cell r="C652" t="str">
            <v>EXTRACCION DE CUERPO EXTRANO EN COLUMNA VERTEBRAL O TEJIDO PARAVERTEBRAL VIA ANTERIOR</v>
          </cell>
          <cell r="D652" t="str">
            <v>Honorarios de profesional especialista; apoyo anestesico (cuando se requiere); salas dotadas para tal fin; dotación de materiales, insumo y medicamentos propios para la actividad</v>
          </cell>
          <cell r="E652" t="str">
            <v>x</v>
          </cell>
          <cell r="F652"/>
          <cell r="G652">
            <v>5221200</v>
          </cell>
        </row>
        <row r="653">
          <cell r="B653">
            <v>786932</v>
          </cell>
          <cell r="C653" t="str">
            <v>EXTRACCION DE CUERPO EXTRANO EN COLUMNA VERTEBRAL O TEJIDO PARAVERTEBRAL VIA LATERAL</v>
          </cell>
          <cell r="D653" t="str">
            <v>Honorarios de profesional especialista; apoyo anestesico (cuando se requiere); salas dotadas para tal fin; dotación de materiales, insumo y medicamentos propios para la actividad</v>
          </cell>
          <cell r="E653" t="str">
            <v>x</v>
          </cell>
          <cell r="F653"/>
          <cell r="G653">
            <v>5221200</v>
          </cell>
        </row>
        <row r="654">
          <cell r="B654">
            <v>786935</v>
          </cell>
          <cell r="C654" t="str">
            <v>EXTRACCION DE DISPOSITIVO IMPLANTADO EN COLUMNA VERTEBRAL, VIA POSTERIOR</v>
          </cell>
          <cell r="D654" t="str">
            <v>Honorarios de profesional especialista; apoyo anestesico (cuando se requiere); salas dotadas para tal fin; dotación de materiales, insumo y medicamentos propios para la actividad</v>
          </cell>
          <cell r="E654" t="str">
            <v>x</v>
          </cell>
          <cell r="F654"/>
          <cell r="G654">
            <v>1984600</v>
          </cell>
        </row>
        <row r="655">
          <cell r="B655">
            <v>786936</v>
          </cell>
          <cell r="C655" t="str">
            <v>EXTRACCION DE CUERPO EXTRANO EN COLUMNA VERTEBRAL O TEJIDO PARAVERTEBRAL VIA POSTERIOR</v>
          </cell>
          <cell r="D655" t="str">
            <v>Honorarios de profesional especialista; apoyo anestesico (cuando se requiere); salas dotadas para tal fin; dotación de materiales, insumo y medicamentos propios para la actividad</v>
          </cell>
          <cell r="E655" t="str">
            <v>x</v>
          </cell>
          <cell r="F655"/>
          <cell r="G655">
            <v>2490800</v>
          </cell>
        </row>
        <row r="656">
          <cell r="B656">
            <v>787101</v>
          </cell>
          <cell r="C656" t="str">
            <v>OSTEOCLASTIA DE ESCAPULA, CLAVICULA O TORAX (COSTILLAS Y ESTERNON)</v>
          </cell>
          <cell r="D656" t="str">
            <v>Honorarios de profesional especialista; apoyo anestesico (cuando se requiere); salas dotadas para tal fin; dotación de materiales, insumo y medicamentos propios para la actividad</v>
          </cell>
          <cell r="E656" t="str">
            <v>x</v>
          </cell>
          <cell r="F656"/>
          <cell r="G656">
            <v>1984600</v>
          </cell>
        </row>
        <row r="657">
          <cell r="B657">
            <v>787201</v>
          </cell>
          <cell r="C657" t="str">
            <v>OSTEOCLASTIA DE HUMERO</v>
          </cell>
          <cell r="D657" t="str">
            <v>Honorarios de profesional especialista; apoyo anestesico (cuando se requiere); salas dotadas para tal fin; dotación de materiales, insumo y medicamentos propios para la actividad</v>
          </cell>
          <cell r="E657" t="str">
            <v>x</v>
          </cell>
          <cell r="F657"/>
          <cell r="G657">
            <v>1984600</v>
          </cell>
        </row>
        <row r="658">
          <cell r="B658">
            <v>787301</v>
          </cell>
          <cell r="C658" t="str">
            <v>OSTEOCLASTIA DE RADIO O CUBITO</v>
          </cell>
          <cell r="D658" t="str">
            <v>Honorarios de profesional especialista; apoyo anestesico (cuando se requiere); salas dotadas para tal fin; dotación de materiales, insumo y medicamentos propios para la actividad</v>
          </cell>
          <cell r="E658" t="str">
            <v>x</v>
          </cell>
          <cell r="F658"/>
          <cell r="G658">
            <v>3744600</v>
          </cell>
        </row>
        <row r="659">
          <cell r="B659">
            <v>787401</v>
          </cell>
          <cell r="C659" t="str">
            <v>OSTEOCLASTIA DE CARPIANOS O METACARPIANOS</v>
          </cell>
          <cell r="D659" t="str">
            <v>Honorarios de profesional especialista; apoyo anestesico (cuando se requiere); salas dotadas para tal fin; dotación de materiales, insumo y medicamentos propios para la actividad</v>
          </cell>
          <cell r="E659" t="str">
            <v>x</v>
          </cell>
          <cell r="F659"/>
          <cell r="G659">
            <v>3323700</v>
          </cell>
        </row>
        <row r="660">
          <cell r="B660">
            <v>787501</v>
          </cell>
          <cell r="C660" t="str">
            <v>OSTEOCLASTIA DE FEMUR</v>
          </cell>
          <cell r="D660" t="str">
            <v>Honorarios de profesional especialista; apoyo anestesico (cuando se requiere); salas dotadas para tal fin; dotación de materiales, insumo y medicamentos propios para la actividad</v>
          </cell>
          <cell r="E660" t="str">
            <v>x</v>
          </cell>
          <cell r="F660"/>
          <cell r="G660">
            <v>3817300</v>
          </cell>
        </row>
        <row r="661">
          <cell r="B661">
            <v>787601</v>
          </cell>
          <cell r="C661" t="str">
            <v>OSTEOCLASTIA DE ROTULA</v>
          </cell>
          <cell r="D661" t="str">
            <v>Honorarios de profesional especialista; apoyo anestesico (cuando se requiere); salas dotadas para tal fin; dotación de materiales, insumo y medicamentos propios para la actividad</v>
          </cell>
          <cell r="E661" t="str">
            <v>x</v>
          </cell>
          <cell r="F661"/>
          <cell r="G661">
            <v>1114900</v>
          </cell>
        </row>
        <row r="662">
          <cell r="B662">
            <v>787701</v>
          </cell>
          <cell r="C662" t="str">
            <v>OSTEOCLASTIA DE TIBIA O PERONE</v>
          </cell>
          <cell r="D662" t="str">
            <v>Honorarios de profesional especialista; apoyo anestesico (cuando se requiere); salas dotadas para tal fin; dotación de materiales, insumo y medicamentos propios para la actividad</v>
          </cell>
          <cell r="E662" t="str">
            <v>x</v>
          </cell>
          <cell r="F662"/>
          <cell r="G662">
            <v>3744600</v>
          </cell>
        </row>
        <row r="663">
          <cell r="B663">
            <v>787801</v>
          </cell>
          <cell r="C663" t="str">
            <v>OSTEOCLASTIA DE TARSIANOS O METATARSIANOS</v>
          </cell>
          <cell r="D663" t="str">
            <v>Honorarios de profesional especialista; apoyo anestesico (cuando se requiere); salas dotadas para tal fin; dotación de materiales, insumo y medicamentos propios para la actividad</v>
          </cell>
          <cell r="E663" t="str">
            <v>x</v>
          </cell>
          <cell r="F663"/>
          <cell r="G663">
            <v>1984600</v>
          </cell>
        </row>
        <row r="664">
          <cell r="B664">
            <v>787901</v>
          </cell>
          <cell r="C664" t="str">
            <v>OSTEOCLASTIA DE FALANGES (UNO O MAS) DE MANO</v>
          </cell>
          <cell r="D664" t="str">
            <v>Honorarios de profesional especialista; apoyo anestesico (cuando se requiere); salas dotadas para tal fin; dotación de materiales, insumo y medicamentos propios para la actividad</v>
          </cell>
          <cell r="E664" t="str">
            <v>x</v>
          </cell>
          <cell r="F664"/>
          <cell r="G664">
            <v>3569800</v>
          </cell>
        </row>
        <row r="665">
          <cell r="B665">
            <v>787902</v>
          </cell>
          <cell r="C665" t="str">
            <v>OSTEOCLASTIA DE FALANGES (UNO O MAS) DE PIE</v>
          </cell>
          <cell r="D665" t="str">
            <v>Honorarios de profesional especialista; apoyo anestesico (cuando se requiere); salas dotadas para tal fin; dotación de materiales, insumo y medicamentos propios para la actividad</v>
          </cell>
          <cell r="E665" t="str">
            <v>x</v>
          </cell>
          <cell r="F665"/>
          <cell r="G665">
            <v>1536400</v>
          </cell>
        </row>
        <row r="666">
          <cell r="B666">
            <v>789201</v>
          </cell>
          <cell r="C666" t="str">
            <v>INSERCION DE ESTIMULADOR DEL CRECIMIENTOOSEO DE HUMERO</v>
          </cell>
          <cell r="D666" t="str">
            <v>Honorarios de profesional especialista; apoyo anestesico (cuando se requiere); salas dotadas para tal fin; dotación de materiales, insumo y medicamentos propios para la actividad</v>
          </cell>
          <cell r="E666" t="str">
            <v>x</v>
          </cell>
          <cell r="F666"/>
          <cell r="G666">
            <v>3323700</v>
          </cell>
        </row>
        <row r="667">
          <cell r="B667">
            <v>789301</v>
          </cell>
          <cell r="C667" t="str">
            <v>INSERCION DE ESTIMULADOR DE CRECIMIENTOOSEO DE CUBITO</v>
          </cell>
          <cell r="D667" t="str">
            <v>Honorarios de profesional especialista; apoyo anestesico (cuando se requiere); salas dotadas para tal fin; dotación de materiales, insumo y medicamentos propios para la actividad</v>
          </cell>
          <cell r="E667" t="str">
            <v>x</v>
          </cell>
          <cell r="F667"/>
          <cell r="G667">
            <v>3323700</v>
          </cell>
        </row>
        <row r="668">
          <cell r="B668">
            <v>789302</v>
          </cell>
          <cell r="C668" t="str">
            <v>INSERCION DE ESTIMULADOR DE CRECIMIENTOOSEO DE RADIO</v>
          </cell>
          <cell r="D668" t="str">
            <v>Honorarios de profesional especialista; apoyo anestesico (cuando se requiere); salas dotadas para tal fin; dotación de materiales, insumo y medicamentos propios para la actividad</v>
          </cell>
          <cell r="E668" t="str">
            <v>x</v>
          </cell>
          <cell r="F668"/>
          <cell r="G668">
            <v>3323700</v>
          </cell>
        </row>
        <row r="669">
          <cell r="B669">
            <v>789303</v>
          </cell>
          <cell r="C669" t="str">
            <v>INSERCION DE ESTIMULADOR DE CRECIMIENTOOSEO DE RADIO Y CUBITO</v>
          </cell>
          <cell r="D669" t="str">
            <v>Honorarios de profesional especialista; apoyo anestesico (cuando se requiere); salas dotadas para tal fin; dotación de materiales, insumo y medicamentos propios para la actividad</v>
          </cell>
          <cell r="E669" t="str">
            <v>x</v>
          </cell>
          <cell r="F669"/>
          <cell r="G669">
            <v>3323700</v>
          </cell>
        </row>
        <row r="670">
          <cell r="B670">
            <v>789401</v>
          </cell>
          <cell r="C670" t="str">
            <v>INSERCION DE ESTIMULADOR DE CRECIMIENTOOSEO DE CARPIANOS</v>
          </cell>
          <cell r="D670" t="str">
            <v>Honorarios de profesional especialista; apoyo anestesico (cuando se requiere); salas dotadas para tal fin; dotación de materiales, insumo y medicamentos propios para la actividad</v>
          </cell>
          <cell r="E670" t="str">
            <v>x</v>
          </cell>
          <cell r="F670"/>
          <cell r="G670">
            <v>2490800</v>
          </cell>
        </row>
        <row r="671">
          <cell r="B671">
            <v>789402</v>
          </cell>
          <cell r="C671" t="str">
            <v>INSERCION DE ESTIMULADOR DE CRECIMIENTOOSEO DE METACARPIANOS</v>
          </cell>
          <cell r="D671" t="str">
            <v>Honorarios de profesional especialista; apoyo anestesico (cuando se requiere); salas dotadas para tal fin; dotación de materiales, insumo y medicamentos propios para la actividad</v>
          </cell>
          <cell r="E671" t="str">
            <v>x</v>
          </cell>
          <cell r="F671"/>
          <cell r="G671">
            <v>2490800</v>
          </cell>
        </row>
        <row r="672">
          <cell r="B672">
            <v>789403</v>
          </cell>
          <cell r="C672" t="str">
            <v>INSERCION DE ESTIMULADOR DE CRECIMIENTOOSEO DE CARPIANOS Y METACARPIANOS</v>
          </cell>
          <cell r="D672" t="str">
            <v>Honorarios de profesional especialista; apoyo anestesico (cuando se requiere); salas dotadas para tal fin; dotación de materiales, insumo y medicamentos propios para la actividad</v>
          </cell>
          <cell r="E672" t="str">
            <v>x</v>
          </cell>
          <cell r="F672"/>
          <cell r="G672">
            <v>2490800</v>
          </cell>
        </row>
        <row r="673">
          <cell r="B673">
            <v>789501</v>
          </cell>
          <cell r="C673" t="str">
            <v>INSERCION DE ESTIMULADOR DE CRECIMIENTOOSEO DE FEMUR</v>
          </cell>
          <cell r="D673" t="str">
            <v>Honorarios de profesional especialista; apoyo anestesico (cuando se requiere); salas dotadas para tal fin; dotación de materiales, insumo y medicamentos propios para la actividad</v>
          </cell>
          <cell r="E673" t="str">
            <v>x</v>
          </cell>
          <cell r="F673"/>
          <cell r="G673">
            <v>3817300</v>
          </cell>
        </row>
        <row r="674">
          <cell r="B674">
            <v>789701</v>
          </cell>
          <cell r="C674" t="str">
            <v>INSERCION DE ESTIMULADOR DE CRECIMIENTOOSEO DE PERONE</v>
          </cell>
          <cell r="D674" t="str">
            <v>Honorarios de profesional especialista; apoyo anestesico (cuando se requiere); salas dotadas para tal fin; dotación de materiales, insumo y medicamentos propios para la actividad</v>
          </cell>
          <cell r="E674" t="str">
            <v>x</v>
          </cell>
          <cell r="F674"/>
          <cell r="G674">
            <v>3569800</v>
          </cell>
        </row>
        <row r="675">
          <cell r="B675">
            <v>789702</v>
          </cell>
          <cell r="C675" t="str">
            <v>INSERCION DE ESTIMULADOR DE CRECIMIENTOOSEO DE TIBIA</v>
          </cell>
          <cell r="D675" t="str">
            <v>Honorarios de profesional especialista; apoyo anestesico (cuando se requiere); salas dotadas para tal fin; dotación de materiales, insumo y medicamentos propios para la actividad</v>
          </cell>
          <cell r="E675" t="str">
            <v>x</v>
          </cell>
          <cell r="F675"/>
          <cell r="G675">
            <v>3569800</v>
          </cell>
        </row>
        <row r="676">
          <cell r="B676">
            <v>789703</v>
          </cell>
          <cell r="C676" t="str">
            <v>INSERCION DE ESTIMULADOR DE CRECIMIENTOOSEO DE TIBIA Y PERONE</v>
          </cell>
          <cell r="D676" t="str">
            <v>Honorarios de profesional especialista; apoyo anestesico (cuando se requiere); salas dotadas para tal fin; dotación de materiales, insumo y medicamentos propios para la actividad</v>
          </cell>
          <cell r="E676" t="str">
            <v>x</v>
          </cell>
          <cell r="F676"/>
          <cell r="G676">
            <v>3569800</v>
          </cell>
        </row>
        <row r="677">
          <cell r="B677">
            <v>789801</v>
          </cell>
          <cell r="C677" t="str">
            <v>INSERCION DE ESTIMULADOR DE CRECIMIENTOOSEO DE TARSIANOS</v>
          </cell>
          <cell r="D677" t="str">
            <v>Honorarios de profesional especialista; apoyo anestesico (cuando se requiere); salas dotadas para tal fin; dotación de materiales, insumo y medicamentos propios para la actividad</v>
          </cell>
          <cell r="E677" t="str">
            <v>x</v>
          </cell>
          <cell r="F677"/>
          <cell r="G677">
            <v>2490800</v>
          </cell>
        </row>
        <row r="678">
          <cell r="B678">
            <v>789802</v>
          </cell>
          <cell r="C678" t="str">
            <v>INSERCION DE ESTIMULADOR DE CRECIMIENTOOSEO DE METATARSIANOS</v>
          </cell>
          <cell r="D678" t="str">
            <v>Honorarios de profesional especialista; apoyo anestesico (cuando se requiere); salas dotadas para tal fin; dotación de materiales, insumo y medicamentos propios para la actividad</v>
          </cell>
          <cell r="E678" t="str">
            <v>x</v>
          </cell>
          <cell r="F678"/>
          <cell r="G678">
            <v>2490800</v>
          </cell>
        </row>
        <row r="679">
          <cell r="B679">
            <v>789803</v>
          </cell>
          <cell r="C679" t="str">
            <v>INSERCION DE ESTIMULADOR DE CRECIMIENTOOSEO DE TARSIANOS Y METATARSIANOS</v>
          </cell>
          <cell r="D679" t="str">
            <v>Honorarios de profesional especialista; apoyo anestesico (cuando se requiere); salas dotadas para tal fin; dotación de materiales, insumo y medicamentos propios para la actividad</v>
          </cell>
          <cell r="E679" t="str">
            <v>x</v>
          </cell>
          <cell r="F679"/>
          <cell r="G679">
            <v>2490800</v>
          </cell>
        </row>
        <row r="680">
          <cell r="B680">
            <v>789901</v>
          </cell>
          <cell r="C680" t="str">
            <v>INSERCION DE ESTIMULADOR DE CRECIMIENTOOSEO DE FALANGES</v>
          </cell>
          <cell r="D680" t="str">
            <v>Honorarios de profesional especialista; apoyo anestesico (cuando se requiere); salas dotadas para tal fin; dotación de materiales, insumo y medicamentos propios para la actividad</v>
          </cell>
          <cell r="E680" t="str">
            <v>x</v>
          </cell>
          <cell r="F680"/>
          <cell r="G680">
            <v>2181400</v>
          </cell>
        </row>
        <row r="681">
          <cell r="B681">
            <v>789920</v>
          </cell>
          <cell r="C681" t="str">
            <v>INSERCION DE ESTIMULADOR DE CRECIMIENTOOSEO DE HUESOS PELVIANOS</v>
          </cell>
          <cell r="D681" t="str">
            <v>Honorarios de profesional especialista; apoyo anestesico (cuando se requiere); salas dotadas para tal fin; dotación de materiales, insumo y medicamentos propios para la actividad</v>
          </cell>
          <cell r="E681" t="str">
            <v>x</v>
          </cell>
          <cell r="F681"/>
          <cell r="G681">
            <v>3323700</v>
          </cell>
        </row>
        <row r="682">
          <cell r="B682">
            <v>790101</v>
          </cell>
          <cell r="C682" t="str">
            <v>REDUCCION CERRADA DE FRACTURA SIN FIJACION INTERNA DE ESCAPULA, CLAVICULA O TORAX (COSTILLAS O ESTERNON)</v>
          </cell>
          <cell r="D682" t="str">
            <v>Honorarios de profesional especialista; apoyo anestesico (cuando se requiere); salas dotadas para tal fin; dotación de materiales, insumo y medicamentos propios para la actividad</v>
          </cell>
          <cell r="E682" t="str">
            <v>x</v>
          </cell>
          <cell r="F682"/>
          <cell r="G682">
            <v>655200</v>
          </cell>
        </row>
        <row r="683">
          <cell r="B683">
            <v>790201</v>
          </cell>
          <cell r="C683" t="str">
            <v>REDUCCION CERRADA DE FRACTURA SIN FIJACION INTERNA DE HUMERO</v>
          </cell>
          <cell r="D683" t="str">
            <v>Honorarios de profesional especialista; apoyo anestesico (cuando se requiere); salas dotadas para tal fin; dotación de materiales, insumo y medicamentos propios para la actividad</v>
          </cell>
          <cell r="E683" t="str">
            <v>x</v>
          </cell>
          <cell r="F683"/>
          <cell r="G683">
            <v>1536400</v>
          </cell>
        </row>
        <row r="684">
          <cell r="B684">
            <v>790301</v>
          </cell>
          <cell r="C684" t="str">
            <v>REDUCCION CERRADA SIN FIJACION DE FRACTURA DE RADIO Y CUBITO (RADIOCUBITAL PROXIMAL O DISTAL)</v>
          </cell>
          <cell r="D684" t="str">
            <v>Honorarios de profesional especialista; apoyo anestesico (cuando se requiere); salas dotadas para tal fin; dotación de materiales, insumo y medicamentos propios para la actividad</v>
          </cell>
          <cell r="E684" t="str">
            <v>x</v>
          </cell>
          <cell r="F684"/>
          <cell r="G684">
            <v>1536400</v>
          </cell>
        </row>
        <row r="685">
          <cell r="B685">
            <v>790302</v>
          </cell>
          <cell r="C685" t="str">
            <v>REDUCCION CERRADA DE FRACTURA SIN FIJACION INTERNA DE CUBITO O RADIO</v>
          </cell>
          <cell r="D685" t="str">
            <v>Honorarios de profesional especialista; apoyo anestesico (cuando se requiere); salas dotadas para tal fin; dotación de materiales, insumo y medicamentos propios para la actividad</v>
          </cell>
          <cell r="E685" t="str">
            <v>x</v>
          </cell>
          <cell r="F685"/>
          <cell r="G685">
            <v>1536400</v>
          </cell>
        </row>
        <row r="686">
          <cell r="B686">
            <v>790401</v>
          </cell>
          <cell r="C686" t="str">
            <v>REDUCCION CERRADA DE FRACTURA SIN FIJACION DE FRACTURA DE HUESOS DEL CARPO (UNO O MAS)</v>
          </cell>
          <cell r="D686" t="str">
            <v>Honorarios de profesional especialista; apoyo anestesico (cuando se requiere); salas dotadas para tal fin; dotación de materiales, insumo y medicamentos propios para la actividad</v>
          </cell>
          <cell r="E686" t="str">
            <v>x</v>
          </cell>
          <cell r="F686"/>
          <cell r="G686">
            <v>1114900</v>
          </cell>
        </row>
        <row r="687">
          <cell r="B687">
            <v>790402</v>
          </cell>
          <cell r="C687" t="str">
            <v>REDUCCION CERRADA DE FRACTURA SIN FIJACION DE FRACTURA DE METACARPIANOS (UNO O MAS)</v>
          </cell>
          <cell r="D687" t="str">
            <v>Honorarios de profesional especialista; apoyo anestesico (cuando se requiere); salas dotadas para tal fin; dotación de materiales, insumo y medicamentos propios para la actividad</v>
          </cell>
          <cell r="E687" t="str">
            <v>x</v>
          </cell>
          <cell r="F687"/>
          <cell r="G687">
            <v>1114900</v>
          </cell>
        </row>
        <row r="688">
          <cell r="B688">
            <v>790501</v>
          </cell>
          <cell r="C688" t="str">
            <v>REDUCCION CERRADA DE FRACTURA DE FEMUR SIN FIJACION INTERNA</v>
          </cell>
          <cell r="D688" t="str">
            <v>Honorarios de profesional especialista; apoyo anestesico (cuando se requiere); salas dotadas para tal fin; dotación de materiales, insumo y medicamentos propios para la actividad</v>
          </cell>
          <cell r="E688" t="str">
            <v>x</v>
          </cell>
          <cell r="F688"/>
          <cell r="G688">
            <v>2181400</v>
          </cell>
        </row>
        <row r="689">
          <cell r="B689">
            <v>790601</v>
          </cell>
          <cell r="C689" t="str">
            <v>REDUCCION CERRADA DE FRACTURA SIN FIJACION INTERNA DE ROTULA</v>
          </cell>
          <cell r="D689" t="str">
            <v>Honorarios de profesional especialista; apoyo anestesico (cuando se requiere); salas dotadas para tal fin; dotación de materiales, insumo y medicamentos propios para la actividad</v>
          </cell>
          <cell r="E689" t="str">
            <v>x</v>
          </cell>
          <cell r="F689"/>
          <cell r="G689">
            <v>1114900</v>
          </cell>
        </row>
        <row r="690">
          <cell r="B690">
            <v>790703</v>
          </cell>
          <cell r="C690" t="str">
            <v>REDUCCION CERRADA DE FRACTURA DE TIBIA</v>
          </cell>
          <cell r="D690" t="str">
            <v>Honorarios de profesional especialista; apoyo anestesico (cuando se requiere); salas dotadas para tal fin; dotación de materiales, insumo y medicamentos propios para la actividad</v>
          </cell>
          <cell r="E690" t="str">
            <v>x</v>
          </cell>
          <cell r="F690"/>
          <cell r="G690">
            <v>2181400</v>
          </cell>
        </row>
        <row r="691">
          <cell r="B691">
            <v>790704</v>
          </cell>
          <cell r="C691" t="str">
            <v>REDUCCION CERRADA DE FRACTURA DE PERONE</v>
          </cell>
          <cell r="D691" t="str">
            <v>Honorarios de profesional especialista; apoyo anestesico (cuando se requiere); salas dotadas para tal fin; dotación de materiales, insumo y medicamentos propios para la actividad</v>
          </cell>
          <cell r="E691" t="str">
            <v>x</v>
          </cell>
          <cell r="F691"/>
          <cell r="G691">
            <v>1536400</v>
          </cell>
        </row>
        <row r="692">
          <cell r="B692">
            <v>790801</v>
          </cell>
          <cell r="C692" t="str">
            <v>REDUCCION CERRADA SIN FIJACION INTERNA FRACTURA TARSO O METATARSO</v>
          </cell>
          <cell r="D692" t="str">
            <v>Honorarios de profesional especialista; apoyo anestesico (cuando se requiere); salas dotadas para tal fin; dotación de materiales, insumo y medicamentos propios para la actividad</v>
          </cell>
          <cell r="E692" t="str">
            <v>x</v>
          </cell>
          <cell r="F692"/>
          <cell r="G692">
            <v>1536400</v>
          </cell>
        </row>
        <row r="693">
          <cell r="B693">
            <v>790901</v>
          </cell>
          <cell r="C693" t="str">
            <v>REDUCCION CERRADA DE FRACTURA SIN FIJACION INTERNA DE FALANGES DE MANO (UNA O MAS)</v>
          </cell>
          <cell r="D693" t="str">
            <v>Honorarios de profesional especialista; apoyo anestesico (cuando se requiere); salas dotadas para tal fin; dotación de materiales, insumo y medicamentos propios para la actividad</v>
          </cell>
          <cell r="E693" t="str">
            <v>x</v>
          </cell>
          <cell r="F693"/>
          <cell r="G693">
            <v>1114900</v>
          </cell>
        </row>
        <row r="694">
          <cell r="B694">
            <v>790902</v>
          </cell>
          <cell r="C694" t="str">
            <v>REDUCCION CERRADA DE FRACTURA SIN FIJACION INTERNA DE FALANGES DE PIE (UNA O MAS)</v>
          </cell>
          <cell r="D694" t="str">
            <v>Honorarios de profesional especialista; apoyo anestesico (cuando se requiere); salas dotadas para tal fin; dotación de materiales, insumo y medicamentos propios para la actividad</v>
          </cell>
          <cell r="E694" t="str">
            <v>x</v>
          </cell>
          <cell r="F694"/>
          <cell r="G694">
            <v>880800</v>
          </cell>
        </row>
        <row r="695">
          <cell r="B695">
            <v>790920</v>
          </cell>
          <cell r="C695" t="str">
            <v>REDUCCION CERRADA DE FRACTURA SIN FIJACION INTERNA DE FRACTURA DE HUESOS PELVIANOS</v>
          </cell>
          <cell r="D695" t="str">
            <v>Honorarios de profesional especialista; apoyo anestesico (cuando se requiere); salas dotadas para tal fin; dotación de materiales, insumo y medicamentos propios para la actividad</v>
          </cell>
          <cell r="E695" t="str">
            <v>x</v>
          </cell>
          <cell r="F695"/>
          <cell r="G695">
            <v>1536400</v>
          </cell>
        </row>
        <row r="696">
          <cell r="B696">
            <v>790930</v>
          </cell>
          <cell r="C696" t="str">
            <v>REDUCCION CERRADA DE FRACTURA CERVICAL E INMOVILIZACION CON HALOYESO O HALOCHAQUETA</v>
          </cell>
          <cell r="D696" t="str">
            <v>Honorarios de profesional especialista; apoyo anestesico (cuando se requiere); salas dotadas para tal fin; dotación de materiales, insumo y medicamentos propios para la actividad</v>
          </cell>
          <cell r="E696" t="str">
            <v>x</v>
          </cell>
          <cell r="F696"/>
          <cell r="G696">
            <v>1984600</v>
          </cell>
        </row>
        <row r="697">
          <cell r="B697">
            <v>790931</v>
          </cell>
          <cell r="C697" t="str">
            <v>REDUCCION CERRADA DE FRACTURA DE COLUMNA CERVICAL E INMOVILIZACION CON DISPOSITIVO</v>
          </cell>
          <cell r="D697" t="str">
            <v>Honorarios de profesional especialista; apoyo anestesico (cuando se requiere); salas dotadas para tal fin; dotación de materiales, insumo y medicamentos propios para la actividad</v>
          </cell>
          <cell r="E697" t="str">
            <v>x</v>
          </cell>
          <cell r="F697"/>
          <cell r="G697">
            <v>1984600</v>
          </cell>
        </row>
        <row r="698">
          <cell r="B698">
            <v>790932</v>
          </cell>
          <cell r="C698" t="str">
            <v>REDUCCION CERRADA DE FRACTURA COLUMNA VERTEBRAL (DORSAL O LUMBAR) E INMOVILIZACION</v>
          </cell>
          <cell r="D698" t="str">
            <v>Honorarios de profesional especialista; apoyo anestesico (cuando se requiere); salas dotadas para tal fin; dotación de materiales, insumo y medicamentos propios para la actividad</v>
          </cell>
          <cell r="E698" t="str">
            <v>x</v>
          </cell>
          <cell r="F698"/>
          <cell r="G698">
            <v>1984600</v>
          </cell>
        </row>
        <row r="699">
          <cell r="B699">
            <v>790933</v>
          </cell>
          <cell r="C699" t="str">
            <v>REDUCCION CERRADA DE FRACTURA DE SACRO O SACROILIACA O COCCIGEA</v>
          </cell>
          <cell r="D699" t="str">
            <v>Honorarios de profesional especialista; apoyo anestesico (cuando se requiere); salas dotadas para tal fin; dotación de materiales, insumo y medicamentos propios para la actividad</v>
          </cell>
          <cell r="E699" t="str">
            <v>x</v>
          </cell>
          <cell r="F699"/>
          <cell r="G699">
            <v>655200</v>
          </cell>
        </row>
        <row r="700">
          <cell r="B700">
            <v>791101</v>
          </cell>
          <cell r="C700" t="str">
            <v>REDUCCION INDIRECTA DE FRACTURA CON FIJACION INTERNA DE ESCAPULA CLAVICULA O TORAX (COSTILLAS Y ESTERNON)</v>
          </cell>
          <cell r="D700" t="str">
            <v>Honorarios de profesional especialista; apoyo anestesico (cuando se requiere); salas dotadas para tal fin; dotación de materiales, insumo y medicamentos propios para la actividad</v>
          </cell>
          <cell r="E700" t="str">
            <v>x</v>
          </cell>
          <cell r="F700"/>
          <cell r="G700">
            <v>655200</v>
          </cell>
        </row>
        <row r="701">
          <cell r="B701">
            <v>791102</v>
          </cell>
          <cell r="C701" t="str">
            <v>REDUCCION INDIRECTA DE FRACTURA CON FIJACION INTERNA DE LESIONES INTRAARTICULARES DE HOMBRO VIA ARTROSCOPICA</v>
          </cell>
          <cell r="D701" t="str">
            <v>Honorarios de profesional especialista; apoyo anestesico (cuando se requiere); salas dotadas para tal fin; dotación de materiales, insumo y medicamentos propios para la actividad</v>
          </cell>
          <cell r="E701" t="str">
            <v>x</v>
          </cell>
          <cell r="F701"/>
          <cell r="G701">
            <v>655200</v>
          </cell>
        </row>
        <row r="702">
          <cell r="B702">
            <v>791201</v>
          </cell>
          <cell r="C702" t="str">
            <v>REDUCCION INDIRECTA DE FRACTURA CON FIJACION INTERNA DE HUMERO (EPIFISIS O DIAFISIS), PERCUTANEA CON PINES</v>
          </cell>
          <cell r="D702" t="str">
            <v>Honorarios de profesional especialista; apoyo anestesico (cuando se requiere); salas dotadas para tal fin; dotación de materiales, insumo y medicamentos propios para la actividad</v>
          </cell>
          <cell r="E702" t="str">
            <v>x</v>
          </cell>
          <cell r="F702"/>
          <cell r="G702">
            <v>1536400</v>
          </cell>
        </row>
        <row r="703">
          <cell r="B703">
            <v>791301</v>
          </cell>
          <cell r="C703" t="str">
            <v>REDUCCION INDIRECTA DE FRACTURA DE CUBITO O RADIO CON FIJACION</v>
          </cell>
          <cell r="D703" t="str">
            <v>Honorarios de profesional especialista; apoyo anestesico (cuando se requiere); salas dotadas para tal fin; dotación de materiales, insumo y medicamentos propios para la actividad</v>
          </cell>
          <cell r="E703" t="str">
            <v>x</v>
          </cell>
          <cell r="F703"/>
          <cell r="G703">
            <v>655200</v>
          </cell>
        </row>
        <row r="704">
          <cell r="B704">
            <v>791302</v>
          </cell>
          <cell r="C704" t="str">
            <v>REDUCCION INDIRECTA DE FRACTURA DE CUBITO Y RADIO CON FIJACION</v>
          </cell>
          <cell r="D704" t="str">
            <v>Honorarios de profesional especialista; apoyo anestesico (cuando se requiere); salas dotadas para tal fin; dotación de materiales, insumo y medicamentos propios para la actividad</v>
          </cell>
          <cell r="E704" t="str">
            <v>x</v>
          </cell>
          <cell r="F704"/>
          <cell r="G704">
            <v>1536400</v>
          </cell>
        </row>
        <row r="705">
          <cell r="B705">
            <v>791401</v>
          </cell>
          <cell r="C705" t="str">
            <v>FIJACION INTERNA DE FRACTURA E INESTABILIDAD DE MUNECA POR ARTROSCOPIA</v>
          </cell>
          <cell r="D705" t="str">
            <v>Honorarios de profesional especialista; apoyo anestesico (cuando se requiere); salas dotadas para tal fin; dotación de materiales, insumo y medicamentos propios para la actividad</v>
          </cell>
          <cell r="E705" t="str">
            <v>x</v>
          </cell>
          <cell r="F705"/>
          <cell r="G705">
            <v>3651086</v>
          </cell>
        </row>
        <row r="706">
          <cell r="B706">
            <v>791402</v>
          </cell>
          <cell r="C706" t="str">
            <v>REDUCCION INDIRECTA DE FRACTURA DE METACARPIANOS Y FIJACION PERCUTANEA CON DISPOSITIVO</v>
          </cell>
          <cell r="D706" t="str">
            <v>Honorarios de profesional especialista; apoyo anestesico (cuando se requiere); salas dotadas para tal fin; dotación de materiales, insumo y medicamentos propios para la actividad</v>
          </cell>
          <cell r="E706" t="str">
            <v>x</v>
          </cell>
          <cell r="F706"/>
          <cell r="G706">
            <v>1114900</v>
          </cell>
        </row>
        <row r="707">
          <cell r="B707">
            <v>791404</v>
          </cell>
          <cell r="C707" t="str">
            <v>REDUCCION DE FRACTURA DE HUESOS DE CARPO Y FIJACION PERCUTANEA CON DISPOSITIVO</v>
          </cell>
          <cell r="D707" t="str">
            <v>Honorarios de profesional especialista; apoyo anestesico (cuando se requiere); salas dotadas para tal fin; dotación de materiales, insumo y medicamentos propios para la actividad</v>
          </cell>
          <cell r="E707" t="str">
            <v>x</v>
          </cell>
          <cell r="F707"/>
          <cell r="G707">
            <v>1114900</v>
          </cell>
        </row>
        <row r="708">
          <cell r="B708">
            <v>791405</v>
          </cell>
          <cell r="C708" t="str">
            <v>REDUCCION DE FRACTURA DE HUESO DE CARPO CON DISPOSITIVO VIA ARTROSCOPICA</v>
          </cell>
          <cell r="D708" t="str">
            <v>Honorarios de profesional especialista; apoyo anestesico (cuando se requiere); salas dotadas para tal fin; dotación de materiales, insumo y medicamentos propios para la actividad</v>
          </cell>
          <cell r="E708" t="str">
            <v>x</v>
          </cell>
          <cell r="F708"/>
          <cell r="G708">
            <v>1114900</v>
          </cell>
        </row>
        <row r="709">
          <cell r="B709">
            <v>791501</v>
          </cell>
          <cell r="C709" t="str">
            <v>REDUCCION INDIRECTA CON FIJACION INTERNA DE CUELLO DE FEMUR O INTERTROCANTERICA</v>
          </cell>
          <cell r="D709" t="str">
            <v>Honorarios de profesional especialista; apoyo anestesico (cuando se requiere); salas dotadas para tal fin; dotación de materiales, insumo y medicamentos propios para la actividad</v>
          </cell>
          <cell r="E709" t="str">
            <v>x</v>
          </cell>
          <cell r="F709"/>
          <cell r="G709">
            <v>2181400</v>
          </cell>
        </row>
        <row r="710">
          <cell r="B710">
            <v>791502</v>
          </cell>
          <cell r="C710" t="str">
            <v>REDUCCION INDIRECTA DE FRACTURA DE FEMUR SUPRACONDILEA CON FIJACION INTERNA</v>
          </cell>
          <cell r="D710" t="str">
            <v>Honorarios de profesional especialista; apoyo anestesico (cuando se requiere); salas dotadas para tal fin; dotación de materiales, insumo y medicamentos propios para la actividad</v>
          </cell>
          <cell r="E710" t="str">
            <v>x</v>
          </cell>
          <cell r="F710"/>
          <cell r="G710">
            <v>2181400</v>
          </cell>
        </row>
        <row r="711">
          <cell r="B711">
            <v>791503</v>
          </cell>
          <cell r="C711" t="str">
            <v>REDUCCION INDIRECTA DE FRACTURA DE FEMUR SUPRACONDILEA E INTERCONDILEA CON FIJACION INTERNA</v>
          </cell>
          <cell r="D711" t="str">
            <v>Honorarios de profesional especialista; apoyo anestesico (cuando se requiere); salas dotadas para tal fin; dotación de materiales, insumo y medicamentos propios para la actividad</v>
          </cell>
          <cell r="E711" t="str">
            <v>x</v>
          </cell>
          <cell r="F711"/>
          <cell r="G711">
            <v>2181400</v>
          </cell>
        </row>
        <row r="712">
          <cell r="B712">
            <v>791601</v>
          </cell>
          <cell r="C712" t="str">
            <v>REDUCCION INDIRECTA DE FRACTURA CON FIJACION INTERNA DE ROTULA</v>
          </cell>
          <cell r="D712" t="str">
            <v>Honorarios de profesional especialista; apoyo anestesico (cuando se requiere); salas dotadas para tal fin; dotación de materiales, insumo y medicamentos propios para la actividad</v>
          </cell>
          <cell r="E712" t="str">
            <v>x</v>
          </cell>
          <cell r="F712"/>
          <cell r="G712">
            <v>1114900</v>
          </cell>
        </row>
        <row r="713">
          <cell r="B713">
            <v>791701</v>
          </cell>
          <cell r="C713" t="str">
            <v>REDUCCION INDIRECTA DE PILON CON FIJACION EXTERNA</v>
          </cell>
          <cell r="D713" t="str">
            <v>Honorarios de profesional especialista; apoyo anestesico (cuando se requiere); salas dotadas para tal fin; dotación de materiales, insumo y medicamentos propios para la actividad</v>
          </cell>
          <cell r="E713" t="str">
            <v>x</v>
          </cell>
          <cell r="F713"/>
          <cell r="G713">
            <v>2181400</v>
          </cell>
        </row>
        <row r="714">
          <cell r="B714">
            <v>791702</v>
          </cell>
          <cell r="C714" t="str">
            <v>REDUCCION INDIRECTA DE FRACTURAS OSTEOCONDRALES O DE LA ESPINA TIBIAL CON FIJACION INTERNA VIA ARTROSCOPICA</v>
          </cell>
          <cell r="D714" t="str">
            <v>Honorarios de profesional especialista; apoyo anestesico (cuando se requiere); salas dotadas para tal fin; dotación de materiales, insumo y medicamentos propios para la actividad</v>
          </cell>
          <cell r="E714" t="str">
            <v>x</v>
          </cell>
          <cell r="F714"/>
          <cell r="G714">
            <v>3651086</v>
          </cell>
        </row>
        <row r="715">
          <cell r="B715">
            <v>791703</v>
          </cell>
          <cell r="C715" t="str">
            <v>REDUCCION INDIRECTA DE FRACTURAS DEL TERCIO PROXIMAL DE LA TIBIA CON FIJACION INTERNA</v>
          </cell>
          <cell r="D715" t="str">
            <v>Honorarios de profesional especialista; apoyo anestesico (cuando se requiere); salas dotadas para tal fin; dotación de materiales, insumo y medicamentos propios para la actividad</v>
          </cell>
          <cell r="E715" t="str">
            <v>x</v>
          </cell>
          <cell r="F715"/>
          <cell r="G715">
            <v>3651086</v>
          </cell>
        </row>
        <row r="716">
          <cell r="B716">
            <v>791704</v>
          </cell>
          <cell r="C716" t="str">
            <v>REDUCCION INDIRECTA DE FRACTURAS DE LA TIBIA DIAFISIARIA CON FIJACION INTERNA</v>
          </cell>
          <cell r="D716" t="str">
            <v>Honorarios de profesional especialista; apoyo anestesico (cuando se requiere); salas dotadas para tal fin; dotación de materiales, insumo y medicamentos propios para la actividad</v>
          </cell>
          <cell r="E716" t="str">
            <v>x</v>
          </cell>
          <cell r="F716"/>
          <cell r="G716">
            <v>2181400</v>
          </cell>
        </row>
        <row r="717">
          <cell r="B717">
            <v>791705</v>
          </cell>
          <cell r="C717" t="str">
            <v>REDUCCION INDIRECTA DE FRACTURAS DE PERONE CON FIJACION INTERNA</v>
          </cell>
          <cell r="D717" t="str">
            <v>Honorarios de profesional especialista; apoyo anestesico (cuando se requiere); salas dotadas para tal fin; dotación de materiales, insumo y medicamentos propios para la actividad</v>
          </cell>
          <cell r="E717" t="str">
            <v>x</v>
          </cell>
          <cell r="F717"/>
          <cell r="G717">
            <v>2181400</v>
          </cell>
        </row>
        <row r="718">
          <cell r="B718">
            <v>791740</v>
          </cell>
          <cell r="C718" t="str">
            <v>REVISION ENDOSCOPICA DE DISPOSITIVOS DE FIJACION (OSTEOSINTESIS) DE LAS FRACTURAS DEL TERCIO PROXIMAL DE LA TIBIA</v>
          </cell>
          <cell r="D718" t="str">
            <v>Honorarios de profesional especialista; apoyo anestesico (cuando se requiere); salas dotadas para tal fin; dotación de materiales, insumo y medicamentos propios para la actividad</v>
          </cell>
          <cell r="E718" t="str">
            <v>x</v>
          </cell>
          <cell r="F718"/>
          <cell r="G718">
            <v>3569800</v>
          </cell>
        </row>
        <row r="719">
          <cell r="B719">
            <v>791901</v>
          </cell>
          <cell r="C719" t="str">
            <v>REDUCCION INDIRECTA DE FRACTURA CON FIJACION PERCUTANEA CON DISPOSITIVO DE FALANGES DE PIE O DE MANO</v>
          </cell>
          <cell r="D719" t="str">
            <v>Honorarios de profesional especialista; apoyo anestesico (cuando se requiere); salas dotadas para tal fin; dotación de materiales, insumo y medicamentos propios para la actividad</v>
          </cell>
          <cell r="E719" t="str">
            <v>x</v>
          </cell>
          <cell r="F719"/>
          <cell r="G719">
            <v>2181400</v>
          </cell>
        </row>
        <row r="720">
          <cell r="B720">
            <v>791930</v>
          </cell>
          <cell r="C720" t="str">
            <v>REDUCCION DE FRACTURA, DESCOMPRESION CON INSTRUMENTACION, EN SEGMENTO TORACICO O LUMBAR, VIA ENDOSCOPICA</v>
          </cell>
          <cell r="D720" t="str">
            <v>Honorarios de profesional especialista; apoyo anestesico (cuando se requiere); salas dotadas para tal fin; dotación de materiales, insumo y medicamentos propios para la actividad</v>
          </cell>
          <cell r="E720" t="str">
            <v>x</v>
          </cell>
          <cell r="F720"/>
          <cell r="G720">
            <v>3817300</v>
          </cell>
        </row>
        <row r="721">
          <cell r="B721">
            <v>792101</v>
          </cell>
          <cell r="C721" t="str">
            <v>REDUCCION ABIERTA SIN FIJACION INTERNA DE FRACTURA DE UNA O MAS COSTILLAS</v>
          </cell>
          <cell r="D721" t="str">
            <v>Honorarios de profesional especialista; apoyo anestesico (cuando se requiere); salas dotadas para tal fin; dotación de materiales, insumo y medicamentos propios para la actividad</v>
          </cell>
          <cell r="E721" t="str">
            <v>x</v>
          </cell>
          <cell r="F721"/>
          <cell r="G721">
            <v>1984600</v>
          </cell>
        </row>
        <row r="722">
          <cell r="B722">
            <v>792102</v>
          </cell>
          <cell r="C722" t="str">
            <v>REDUCCION ABIERTA SIN FIJACION INTERNA DE FRACTURA DE ESCAPULA O CLAVICULA</v>
          </cell>
          <cell r="D722" t="str">
            <v>Honorarios de profesional especialista; apoyo anestesico (cuando se requiere); salas dotadas para tal fin; dotación de materiales, insumo y medicamentos propios para la actividad</v>
          </cell>
          <cell r="E722" t="str">
            <v>x</v>
          </cell>
          <cell r="F722"/>
          <cell r="G722">
            <v>1536400</v>
          </cell>
        </row>
        <row r="723">
          <cell r="B723">
            <v>792103</v>
          </cell>
          <cell r="C723" t="str">
            <v>REDUCCION ABIERTA SIN FIJACION INTERNA DE FRACTURA CUELLO Y GLENOIDES</v>
          </cell>
          <cell r="D723" t="str">
            <v>Honorarios de profesional especialista; apoyo anestesico (cuando se requiere); salas dotadas para tal fin; dotación de materiales, insumo y medicamentos propios para la actividad</v>
          </cell>
          <cell r="E723" t="str">
            <v>x</v>
          </cell>
          <cell r="F723"/>
          <cell r="G723">
            <v>1984600</v>
          </cell>
        </row>
        <row r="724">
          <cell r="B724">
            <v>792201</v>
          </cell>
          <cell r="C724" t="str">
            <v>REDUCCION ABIERTA DE FRACTURA SIN FIJACION INTERNA DE HUMERO</v>
          </cell>
          <cell r="D724" t="str">
            <v>Honorarios de profesional especialista; apoyo anestesico (cuando se requiere); salas dotadas para tal fin; dotación de materiales, insumo y medicamentos propios para la actividad</v>
          </cell>
          <cell r="E724" t="str">
            <v>x</v>
          </cell>
          <cell r="F724"/>
          <cell r="G724">
            <v>1984600</v>
          </cell>
        </row>
        <row r="725">
          <cell r="B725">
            <v>792301</v>
          </cell>
          <cell r="C725" t="str">
            <v>REDUCCION ABIERTA DE FRACTURA SIN FIJACION INTERNA DE RADIO O CUBITO</v>
          </cell>
          <cell r="D725" t="str">
            <v>Honorarios de profesional especialista; apoyo anestesico (cuando se requiere); salas dotadas para tal fin; dotación de materiales, insumo y medicamentos propios para la actividad</v>
          </cell>
          <cell r="E725" t="str">
            <v>x</v>
          </cell>
          <cell r="F725"/>
          <cell r="G725">
            <v>1984600</v>
          </cell>
        </row>
        <row r="726">
          <cell r="B726">
            <v>792302</v>
          </cell>
          <cell r="C726" t="str">
            <v>REDUCCION ABIERTA DE FRACTURA SIN FIJACION INTERNA DE RADIO Y CUBITO</v>
          </cell>
          <cell r="D726" t="str">
            <v>Honorarios de profesional especialista; apoyo anestesico (cuando se requiere); salas dotadas para tal fin; dotación de materiales, insumo y medicamentos propios para la actividad</v>
          </cell>
          <cell r="E726" t="str">
            <v>x</v>
          </cell>
          <cell r="F726"/>
          <cell r="G726">
            <v>1984600</v>
          </cell>
        </row>
        <row r="727">
          <cell r="B727">
            <v>792401</v>
          </cell>
          <cell r="C727" t="str">
            <v>REDUCCION ABIERTA SIN FIJACION DE FRACTURA DE HUESO DEL CARPO O METACARPO</v>
          </cell>
          <cell r="D727" t="str">
            <v>Honorarios de profesional especialista; apoyo anestesico (cuando se requiere); salas dotadas para tal fin; dotación de materiales, insumo y medicamentos propios para la actividad</v>
          </cell>
          <cell r="E727" t="str">
            <v>x</v>
          </cell>
          <cell r="F727"/>
          <cell r="G727">
            <v>3323700</v>
          </cell>
        </row>
        <row r="728">
          <cell r="B728">
            <v>792402</v>
          </cell>
          <cell r="C728" t="str">
            <v>REDUCCION ABIERTA SIN FIJACION DE FRACTURA DE HUESO DEL CARPO O METACARPO VIA ARTROSCOPICA</v>
          </cell>
          <cell r="D728" t="str">
            <v>Honorarios de profesional especialista; apoyo anestesico (cuando se requiere); salas dotadas para tal fin; dotación de materiales, insumo y medicamentos propios para la actividad</v>
          </cell>
          <cell r="E728" t="str">
            <v>x</v>
          </cell>
          <cell r="F728"/>
          <cell r="G728">
            <v>3323700</v>
          </cell>
        </row>
        <row r="729">
          <cell r="B729">
            <v>792501</v>
          </cell>
          <cell r="C729" t="str">
            <v>REDUCCION ABIERTA DE FRACTURA DE FEMUR SIN FIJACION INTERNA</v>
          </cell>
          <cell r="D729" t="str">
            <v>Honorarios de profesional especialista; apoyo anestesico (cuando se requiere); salas dotadas para tal fin; dotación de materiales, insumo y medicamentos propios para la actividad</v>
          </cell>
          <cell r="E729" t="str">
            <v>x</v>
          </cell>
          <cell r="F729"/>
          <cell r="G729">
            <v>4054200</v>
          </cell>
        </row>
        <row r="730">
          <cell r="B730">
            <v>792601</v>
          </cell>
          <cell r="C730" t="str">
            <v>REDUCCION ABIERTA DE FRACTURA DE ROTULA SIN FIJACION INTERNA</v>
          </cell>
          <cell r="D730" t="str">
            <v>Honorarios de profesional especialista; apoyo anestesico (cuando se requiere); salas dotadas para tal fin; dotación de materiales, insumo y medicamentos propios para la actividad</v>
          </cell>
          <cell r="E730" t="str">
            <v>x</v>
          </cell>
          <cell r="F730"/>
          <cell r="G730">
            <v>1114900</v>
          </cell>
        </row>
        <row r="731">
          <cell r="B731">
            <v>792801</v>
          </cell>
          <cell r="C731" t="str">
            <v>REDUCCION ABIERTA FRACTURA SIN FIJACION INTERNA, DE HUESOS DEL TARSO O METATARSO (UNO O MAS)</v>
          </cell>
          <cell r="D731" t="str">
            <v>Honorarios de profesional especialista; apoyo anestesico (cuando se requiere); salas dotadas para tal fin; dotación de materiales, insumo y medicamentos propios para la actividad</v>
          </cell>
          <cell r="E731" t="str">
            <v>x</v>
          </cell>
          <cell r="F731"/>
          <cell r="G731">
            <v>1984600</v>
          </cell>
        </row>
        <row r="732">
          <cell r="B732">
            <v>792901</v>
          </cell>
          <cell r="C732" t="str">
            <v>REDUCCION ABIERTA DE FRACTURA SIN FIJACION INTERNA DE FALANGES DE MANO</v>
          </cell>
          <cell r="D732" t="str">
            <v>Honorarios de profesional especialista; apoyo anestesico (cuando se requiere); salas dotadas para tal fin; dotación de materiales, insumo y medicamentos propios para la actividad</v>
          </cell>
          <cell r="E732" t="str">
            <v>x</v>
          </cell>
          <cell r="F732"/>
          <cell r="G732">
            <v>3323700</v>
          </cell>
        </row>
        <row r="733">
          <cell r="B733">
            <v>792902</v>
          </cell>
          <cell r="C733" t="str">
            <v>REDUCCION ABIERTA DE FRACTURA SIN FIJACION INTERNA DE FALANGES DE PIE</v>
          </cell>
          <cell r="D733" t="str">
            <v>Honorarios de profesional especialista; apoyo anestesico (cuando se requiere); salas dotadas para tal fin; dotación de materiales, insumo y medicamentos propios para la actividad</v>
          </cell>
          <cell r="E733" t="str">
            <v>x</v>
          </cell>
          <cell r="F733"/>
          <cell r="G733">
            <v>1536400</v>
          </cell>
        </row>
        <row r="734">
          <cell r="B734">
            <v>792920</v>
          </cell>
          <cell r="C734" t="str">
            <v>REDUCCION ABIERTA DE FRACTURA SIN FIJACION INTERNA DE HUESOS PELVIANOS</v>
          </cell>
          <cell r="D734" t="str">
            <v>Honorarios de profesional especialista; apoyo anestesico (cuando se requiere); salas dotadas para tal fin; dotación de materiales, insumo y medicamentos propios para la actividad</v>
          </cell>
          <cell r="E734" t="str">
            <v>x</v>
          </cell>
          <cell r="F734"/>
          <cell r="G734">
            <v>3817300</v>
          </cell>
        </row>
        <row r="735">
          <cell r="B735">
            <v>793101</v>
          </cell>
          <cell r="C735" t="str">
            <v>REDUCCION ABIERTA DE FRACTURA CON FIJACION INTERNA (DISPOSITIVOS DE FIJACION U OSTEOSINTESIS) DE CLAVICULA</v>
          </cell>
          <cell r="D735" t="str">
            <v>Honorarios de profesional especialista; apoyo anestesico (cuando se requiere); salas dotadas para tal fin; dotación de materiales, insumo y medicamentos propios para la actividad</v>
          </cell>
          <cell r="E735" t="str">
            <v>x</v>
          </cell>
          <cell r="F735"/>
          <cell r="G735">
            <v>1984600</v>
          </cell>
        </row>
        <row r="736">
          <cell r="B736">
            <v>793102</v>
          </cell>
          <cell r="C736" t="str">
            <v>REDUCCION ABIERTA DE FRACTURA CON FIJACION INTERNA DE ESCAPULA</v>
          </cell>
          <cell r="D736" t="str">
            <v>Honorarios de profesional especialista; apoyo anestesico (cuando se requiere); salas dotadas para tal fin; dotación de materiales, insumo y medicamentos propios para la actividad</v>
          </cell>
          <cell r="E736" t="str">
            <v>x</v>
          </cell>
          <cell r="F736"/>
          <cell r="G736">
            <v>1984600</v>
          </cell>
        </row>
        <row r="737">
          <cell r="B737">
            <v>793103</v>
          </cell>
          <cell r="C737" t="str">
            <v>REDUCCION ABIERTA DE FRACTURA CON FIJACION INTERNA DE COSTILLA O ESTERNON</v>
          </cell>
          <cell r="D737" t="str">
            <v>Honorarios de profesional especialista; apoyo anestesico (cuando se requiere); salas dotadas para tal fin; dotación de materiales, insumo y medicamentos propios para la actividad</v>
          </cell>
          <cell r="E737" t="str">
            <v>x</v>
          </cell>
          <cell r="F737"/>
          <cell r="G737">
            <v>1984600</v>
          </cell>
        </row>
        <row r="738">
          <cell r="B738">
            <v>793201</v>
          </cell>
          <cell r="C738" t="str">
            <v>REDUCCION ABIERTA DE FRACTURA SUBCAPITAL DE HUMERO CON FIJACION INTERNA (DISPOSITIVOS DE FIJACION U OSTEOSINTESIS)</v>
          </cell>
          <cell r="D738" t="str">
            <v>Honorarios de profesional especialista; apoyo anestesico (cuando se requiere); salas dotadas para tal fin; dotación de materiales, insumo y medicamentos propios para la actividad</v>
          </cell>
          <cell r="E738" t="str">
            <v>x</v>
          </cell>
          <cell r="F738"/>
          <cell r="G738">
            <v>3569800</v>
          </cell>
        </row>
        <row r="739">
          <cell r="B739">
            <v>793202</v>
          </cell>
          <cell r="C739" t="str">
            <v>REDUCCION ABIERTA DE FRACTURA DE TUBEROSIDAD PROXIMAL DE HUMERO CON FIJACION INTERNA (DISPOSITIVOS DE FIJACION U OSTEOSINTESIS)</v>
          </cell>
          <cell r="D739" t="str">
            <v>Honorarios de profesional especialista; apoyo anestesico (cuando se requiere); salas dotadas para tal fin; dotación de materiales, insumo y medicamentos propios para la actividad</v>
          </cell>
          <cell r="E739" t="str">
            <v>x</v>
          </cell>
          <cell r="F739"/>
          <cell r="G739">
            <v>3569800</v>
          </cell>
        </row>
        <row r="740">
          <cell r="B740">
            <v>793203</v>
          </cell>
          <cell r="C740" t="str">
            <v>REDUCCION ABIERTA DE FRACTURA CONMINUTA DE TERCIO PROXIMAL HUMERO CON FIJACION INTERNA (DISPOSITIVOS DE FIJACION U OSTEOSINTESIS)</v>
          </cell>
          <cell r="D740" t="str">
            <v>Honorarios de profesional especialista; apoyo anestesico (cuando se requiere); salas dotadas para tal fin; dotación de materiales, insumo y medicamentos propios para la actividad</v>
          </cell>
          <cell r="E740" t="str">
            <v>x</v>
          </cell>
          <cell r="F740"/>
          <cell r="G740">
            <v>3569800</v>
          </cell>
        </row>
        <row r="741">
          <cell r="B741">
            <v>793204</v>
          </cell>
          <cell r="C741" t="str">
            <v>REDUCCION ABIERTA DE FRACTURA SUPRACONDILEA DE HUMERO CON FIJACION INTERNA (DISPOSITIVOS DE FIJACION U OSTEOSINTESIS)</v>
          </cell>
          <cell r="D741" t="str">
            <v>Honorarios de profesional especialista; apoyo anestesico (cuando se requiere); salas dotadas para tal fin; dotación de materiales, insumo y medicamentos propios para la actividad</v>
          </cell>
          <cell r="E741" t="str">
            <v>x</v>
          </cell>
          <cell r="F741"/>
          <cell r="G741">
            <v>3569800</v>
          </cell>
        </row>
        <row r="742">
          <cell r="B742">
            <v>793205</v>
          </cell>
          <cell r="C742" t="str">
            <v>REDUCCION ABIERTA DE FRACTURA SUPRACONDILEA E INTERCONDILEA DE HUMERO CON FIJACION INTERNA (DISPOSITIVOS DE FIJACION U OSTEOSINTESIS)</v>
          </cell>
          <cell r="D742" t="str">
            <v>Honorarios de profesional especialista; apoyo anestesico (cuando se requiere); salas dotadas para tal fin; dotación de materiales, insumo y medicamentos propios para la actividad</v>
          </cell>
          <cell r="E742" t="str">
            <v>x</v>
          </cell>
          <cell r="F742"/>
          <cell r="G742">
            <v>3569800</v>
          </cell>
        </row>
        <row r="743">
          <cell r="B743">
            <v>793206</v>
          </cell>
          <cell r="C743" t="str">
            <v>REDUCCION ABIERTA DE FRACTURA DE EPICONDILO O EPITROCLEA DE HUMERO CON FIJACION INTERNA (DISPOSITIVOS DE FIJACION U OSTEOSINTESIS)</v>
          </cell>
          <cell r="D743" t="str">
            <v>Honorarios de profesional especialista; apoyo anestesico (cuando se requiere); salas dotadas para tal fin; dotación de materiales, insumo y medicamentos propios para la actividad</v>
          </cell>
          <cell r="E743" t="str">
            <v>x</v>
          </cell>
          <cell r="F743"/>
          <cell r="G743">
            <v>3569800</v>
          </cell>
        </row>
        <row r="744">
          <cell r="B744">
            <v>793210</v>
          </cell>
          <cell r="C744" t="str">
            <v>REDUCCION ABIERTA DE FRACTURA EN DIAFISIS DE HUMERO CON FIJACION INTERNA (DISPOSITIVOS DE FIJACION U OSTEOSINTESIS)</v>
          </cell>
          <cell r="D744" t="str">
            <v>Honorarios de profesional especialista; apoyo anestesico (cuando se requiere); salas dotadas para tal fin; dotación de materiales, insumo y medicamentos propios para la actividad</v>
          </cell>
          <cell r="E744" t="str">
            <v>x</v>
          </cell>
          <cell r="F744"/>
          <cell r="G744">
            <v>3569800</v>
          </cell>
        </row>
        <row r="745">
          <cell r="B745">
            <v>793301</v>
          </cell>
          <cell r="C745" t="str">
            <v>REDUCCION ABIERTA DE FRACTURA EN DIAFISIS DE CUBITO O RADIO CON FIJACION INTERNA</v>
          </cell>
          <cell r="D745" t="str">
            <v>Honorarios de profesional especialista; apoyo anestesico (cuando se requiere); salas dotadas para tal fin; dotación de materiales, insumo y medicamentos propios para la actividad</v>
          </cell>
          <cell r="E745" t="str">
            <v>x</v>
          </cell>
          <cell r="F745"/>
          <cell r="G745">
            <v>2490800</v>
          </cell>
        </row>
        <row r="746">
          <cell r="B746">
            <v>793302</v>
          </cell>
          <cell r="C746" t="str">
            <v>REDUCCION ABIERTA DE FRACTURA EN SEGMENTO PROXIMAL DE CUBITO O DE OLECRANON CON FIJACION INTERNA</v>
          </cell>
          <cell r="D746" t="str">
            <v>Honorarios de profesional especialista; apoyo anestesico (cuando se requiere); salas dotadas para tal fin; dotación de materiales, insumo y medicamentos propios para la actividad</v>
          </cell>
          <cell r="E746" t="str">
            <v>x</v>
          </cell>
          <cell r="F746"/>
          <cell r="G746">
            <v>2490800</v>
          </cell>
        </row>
        <row r="747">
          <cell r="B747">
            <v>793303</v>
          </cell>
          <cell r="C747" t="str">
            <v>REDUCCION ABIERTA DE FRACTURA EN SEGMENTO DISTAL DE CUBITO O RADIO CON FIJACION INTERNA</v>
          </cell>
          <cell r="D747" t="str">
            <v>Honorarios de profesional especialista; apoyo anestesico (cuando se requiere); salas dotadas para tal fin; dotación de materiales, insumo y medicamentos propios para la actividad</v>
          </cell>
          <cell r="E747" t="str">
            <v>x</v>
          </cell>
          <cell r="F747"/>
          <cell r="G747">
            <v>2490800</v>
          </cell>
        </row>
        <row r="748">
          <cell r="B748">
            <v>793304</v>
          </cell>
          <cell r="C748" t="str">
            <v>REDUCCION ABIERTA DE FRACTURA EN SEGMENTO PROXIMAL DE RADIO (CUPULA RADIAL) CON FIJACION INTERNA</v>
          </cell>
          <cell r="D748" t="str">
            <v>Honorarios de profesional especialista; apoyo anestesico (cuando se requiere); salas dotadas para tal fin; dotación de materiales, insumo y medicamentos propios para la actividad</v>
          </cell>
          <cell r="E748" t="str">
            <v>x</v>
          </cell>
          <cell r="F748"/>
          <cell r="G748">
            <v>2490800</v>
          </cell>
        </row>
        <row r="749">
          <cell r="B749">
            <v>793305</v>
          </cell>
          <cell r="C749" t="str">
            <v>REDUCCION ABIERTA DE FRACTURA EN SEGMENTO PROXIMAL DE RADIO Y CUBITO CON FIJACION INTERNA</v>
          </cell>
          <cell r="D749" t="str">
            <v>Honorarios de profesional especialista; apoyo anestesico (cuando se requiere); salas dotadas para tal fin; dotación de materiales, insumo y medicamentos propios para la actividad</v>
          </cell>
          <cell r="E749" t="str">
            <v>x</v>
          </cell>
          <cell r="F749"/>
          <cell r="G749">
            <v>3323700</v>
          </cell>
        </row>
        <row r="750">
          <cell r="B750">
            <v>793306</v>
          </cell>
          <cell r="C750" t="str">
            <v>REDUCCION ABIERTA DE FRACTURA EN SEGMENTO DISTAL DE RADIO Y CUBITO CON FIJACION INTERNA</v>
          </cell>
          <cell r="D750" t="str">
            <v>Honorarios de profesional especialista; apoyo anestesico (cuando se requiere); salas dotadas para tal fin; dotación de materiales, insumo y medicamentos propios para la actividad</v>
          </cell>
          <cell r="E750" t="str">
            <v>x</v>
          </cell>
          <cell r="F750"/>
          <cell r="G750">
            <v>3323700</v>
          </cell>
        </row>
        <row r="751">
          <cell r="B751">
            <v>793307</v>
          </cell>
          <cell r="C751" t="str">
            <v>REDUCCION ABIERTA DE FRACTURA EN DIAFISIS DE CUBITO Y RADIO CON FIJACION INTERNA</v>
          </cell>
          <cell r="D751" t="str">
            <v>Honorarios de profesional especialista; apoyo anestesico (cuando se requiere); salas dotadas para tal fin; dotación de materiales, insumo y medicamentos propios para la actividad</v>
          </cell>
          <cell r="E751" t="str">
            <v>x</v>
          </cell>
          <cell r="F751"/>
          <cell r="G751">
            <v>3323700</v>
          </cell>
        </row>
        <row r="752">
          <cell r="B752">
            <v>793403</v>
          </cell>
          <cell r="C752" t="str">
            <v>REDUCCION ABIERTA DE FRACTURA DE HUESOS DE CARPO CON FIJACION INTERNA</v>
          </cell>
          <cell r="D752" t="str">
            <v>Honorarios de profesional especialista; apoyo anestesico (cuando se requiere); salas dotadas para tal fin; dotación de materiales, insumo y medicamentos propios para la actividad</v>
          </cell>
          <cell r="E752" t="str">
            <v>x</v>
          </cell>
          <cell r="F752"/>
          <cell r="G752">
            <v>3323700</v>
          </cell>
        </row>
        <row r="753">
          <cell r="B753">
            <v>793404</v>
          </cell>
          <cell r="C753" t="str">
            <v>REDUCCION ABIERTA DE FRACTURA DE HUESOS DE CARPO CON FIJACION INTERNA VIA ARTROSCOPICA</v>
          </cell>
          <cell r="D753" t="str">
            <v>Honorarios de profesional especialista; apoyo anestesico (cuando se requiere); salas dotadas para tal fin; dotación de materiales, insumo y medicamentos propios para la actividad</v>
          </cell>
          <cell r="E753" t="str">
            <v>x</v>
          </cell>
          <cell r="F753"/>
          <cell r="G753">
            <v>3323700</v>
          </cell>
        </row>
        <row r="754">
          <cell r="B754">
            <v>793405</v>
          </cell>
          <cell r="C754" t="str">
            <v>REDUCCION ABIERTA DE FRACTURA DE METACARPIANOS CON FIJACION INTERNA</v>
          </cell>
          <cell r="D754" t="str">
            <v>Honorarios de profesional especialista; apoyo anestesico (cuando se requiere); salas dotadas para tal fin; dotación de materiales, insumo y medicamentos propios para la actividad</v>
          </cell>
          <cell r="E754" t="str">
            <v>x</v>
          </cell>
          <cell r="F754"/>
          <cell r="G754">
            <v>3323700</v>
          </cell>
        </row>
        <row r="755">
          <cell r="B755">
            <v>793406</v>
          </cell>
          <cell r="C755" t="str">
            <v>REDUCCION ABIERTA DE FRACTURA DE METACARPIANOS CON FIJACION INTERNA VIA ARTROSCOPICA</v>
          </cell>
          <cell r="D755" t="str">
            <v>Honorarios de profesional especialista; apoyo anestesico (cuando se requiere); salas dotadas para tal fin; dotación de materiales, insumo y medicamentos propios para la actividad</v>
          </cell>
          <cell r="E755" t="str">
            <v>x</v>
          </cell>
          <cell r="F755"/>
          <cell r="G755">
            <v>3323700</v>
          </cell>
        </row>
        <row r="756">
          <cell r="B756">
            <v>793501</v>
          </cell>
          <cell r="C756" t="str">
            <v>REDUCCION ABIERTA DE FRACTURA EN FEMUR (CUELLO, INTERTROCANTERICA, SUPRACONDILEA) CON FIJACION INTERNA (DISPOSITIVOS DE FIJACION U OSTEOSINTESIS)</v>
          </cell>
          <cell r="D756" t="str">
            <v>Honorarios de profesional especialista; apoyo anestesico (cuando se requiere); salas dotadas para tal fin; dotación de materiales, insumo y medicamentos propios para la actividad</v>
          </cell>
          <cell r="E756" t="str">
            <v>x</v>
          </cell>
          <cell r="F756"/>
          <cell r="G756">
            <v>4054200</v>
          </cell>
        </row>
        <row r="757">
          <cell r="B757">
            <v>793502</v>
          </cell>
          <cell r="C757" t="str">
            <v>REDUCCION ABIERTA DE FRACTURA EN DIAFISIS DE FEMUR CON FIJACION INTERNA (DISPOSITIVOS DE FIJACION U OSTEOSINTESIS)</v>
          </cell>
          <cell r="D757" t="str">
            <v>Honorarios de profesional especialista; apoyo anestesico (cuando se requiere); salas dotadas para tal fin; dotación de materiales, insumo y medicamentos propios para la actividad</v>
          </cell>
          <cell r="E757" t="str">
            <v>x</v>
          </cell>
          <cell r="F757"/>
          <cell r="G757">
            <v>3817300</v>
          </cell>
        </row>
        <row r="758">
          <cell r="B758">
            <v>793601</v>
          </cell>
          <cell r="C758" t="str">
            <v>REDUCCION ABIERTA DE FRACTURA EN ROTULA CON FIJACION INTERNA (DISPOSITIVOS DE FIJACION U OSTEOSINTESIS)</v>
          </cell>
          <cell r="D758" t="str">
            <v>Honorarios de profesional especialista; apoyo anestesico (cuando se requiere); salas dotadas para tal fin; dotación de materiales, insumo y medicamentos propios para la actividad</v>
          </cell>
          <cell r="E758" t="str">
            <v>x</v>
          </cell>
          <cell r="F758"/>
          <cell r="G758">
            <v>1536400</v>
          </cell>
        </row>
        <row r="759">
          <cell r="B759">
            <v>793707</v>
          </cell>
          <cell r="C759" t="str">
            <v>REDUCCION ABIERTA DE FRACTURA DE PERONE PROXIMAL CON FIJACION INTERNA</v>
          </cell>
          <cell r="D759" t="str">
            <v>Honorarios de profesional especialista; apoyo anestesico (cuando se requiere); salas dotadas para tal fin; dotación de materiales, insumo y medicamentos propios para la actividad</v>
          </cell>
          <cell r="E759" t="str">
            <v>x</v>
          </cell>
          <cell r="F759"/>
          <cell r="G759">
            <v>3817300</v>
          </cell>
        </row>
        <row r="760">
          <cell r="B760">
            <v>793708</v>
          </cell>
          <cell r="C760" t="str">
            <v>REDUCCION ABIERTA DE FRACTURA DE PERONE PROXIMAL CON FIJACION EXTERNA</v>
          </cell>
          <cell r="D760" t="str">
            <v>Honorarios de profesional especialista; apoyo anestesico (cuando se requiere); salas dotadas para tal fin; dotación de materiales, insumo y medicamentos propios para la actividad</v>
          </cell>
          <cell r="E760" t="str">
            <v>x</v>
          </cell>
          <cell r="F760"/>
          <cell r="G760">
            <v>3817300</v>
          </cell>
        </row>
        <row r="761">
          <cell r="B761">
            <v>793709</v>
          </cell>
          <cell r="C761" t="str">
            <v>REDUCCION ABIERTA DE FRACTURA DE PERONE DIAFISIARIO CON FIJACION INTERNA</v>
          </cell>
          <cell r="D761" t="str">
            <v>Honorarios de profesional especialista; apoyo anestesico (cuando se requiere); salas dotadas para tal fin; dotación de materiales, insumo y medicamentos propios para la actividad</v>
          </cell>
          <cell r="E761" t="str">
            <v>x</v>
          </cell>
          <cell r="F761"/>
          <cell r="G761">
            <v>3817300</v>
          </cell>
        </row>
        <row r="762">
          <cell r="B762">
            <v>793710</v>
          </cell>
          <cell r="C762" t="str">
            <v>REDUCCION ABIERTA DE FRACTURA DE PERONE DIAFISIARIO CON FIJACION EXTERNA</v>
          </cell>
          <cell r="D762" t="str">
            <v>Honorarios de profesional especialista; apoyo anestesico (cuando se requiere); salas dotadas para tal fin; dotación de materiales, insumo y medicamentos propios para la actividad</v>
          </cell>
          <cell r="E762" t="str">
            <v>x</v>
          </cell>
          <cell r="F762"/>
          <cell r="G762">
            <v>3817300</v>
          </cell>
        </row>
        <row r="763">
          <cell r="B763">
            <v>793711</v>
          </cell>
          <cell r="C763" t="str">
            <v>REDUCCION ABIERTA DE FRACTURA DE PERONE DISTAL CON FIJACION INTERNA</v>
          </cell>
          <cell r="D763" t="str">
            <v>Honorarios de profesional especialista; apoyo anestesico (cuando se requiere); salas dotadas para tal fin; dotación de materiales, insumo y medicamentos propios para la actividad</v>
          </cell>
          <cell r="E763" t="str">
            <v>x</v>
          </cell>
          <cell r="F763"/>
          <cell r="G763">
            <v>3817300</v>
          </cell>
        </row>
        <row r="764">
          <cell r="B764">
            <v>793712</v>
          </cell>
          <cell r="C764" t="str">
            <v>REDUCCION ABIERTA DE FRACTURA DE PERONE DISTAL CON FIJACION EXTERNA</v>
          </cell>
          <cell r="D764" t="str">
            <v>Honorarios de profesional especialista; apoyo anestesico (cuando se requiere); salas dotadas para tal fin; dotación de materiales, insumo y medicamentos propios para la actividad</v>
          </cell>
          <cell r="E764" t="str">
            <v>x</v>
          </cell>
          <cell r="F764"/>
          <cell r="G764">
            <v>3817300</v>
          </cell>
        </row>
        <row r="765">
          <cell r="B765">
            <v>793713</v>
          </cell>
          <cell r="C765" t="str">
            <v>REDUCCION ABIERTA DE FRACTURA DE TIBIA PROXIMAL CON FIJACION INTERNA</v>
          </cell>
          <cell r="D765" t="str">
            <v>Honorarios de profesional especialista; apoyo anestesico (cuando se requiere); salas dotadas para tal fin; dotación de materiales, insumo y medicamentos propios para la actividad</v>
          </cell>
          <cell r="E765" t="str">
            <v>x</v>
          </cell>
          <cell r="F765"/>
          <cell r="G765">
            <v>3817300</v>
          </cell>
        </row>
        <row r="766">
          <cell r="B766">
            <v>793714</v>
          </cell>
          <cell r="C766" t="str">
            <v>REDUCCION ABIERTA DE FRACTURA DE ESPINA TIBIAL CON FIJACION INTERNA</v>
          </cell>
          <cell r="D766" t="str">
            <v>Honorarios de profesional especialista; apoyo anestesico (cuando se requiere); salas dotadas para tal fin; dotación de materiales, insumo y medicamentos propios para la actividad</v>
          </cell>
          <cell r="E766" t="str">
            <v>x</v>
          </cell>
          <cell r="F766"/>
          <cell r="G766">
            <v>3817300</v>
          </cell>
        </row>
        <row r="767">
          <cell r="B767">
            <v>793715</v>
          </cell>
          <cell r="C767" t="str">
            <v>REDUCCION ABIERTA DE FRACTURA DE TIBIA PROXIMAL CON FIJACION EXTERNA</v>
          </cell>
          <cell r="D767" t="str">
            <v>Honorarios de profesional especialista; apoyo anestesico (cuando se requiere); salas dotadas para tal fin; dotación de materiales, insumo y medicamentos propios para la actividad</v>
          </cell>
          <cell r="E767" t="str">
            <v>x</v>
          </cell>
          <cell r="F767"/>
          <cell r="G767">
            <v>3817300</v>
          </cell>
        </row>
        <row r="768">
          <cell r="B768">
            <v>793716</v>
          </cell>
          <cell r="C768" t="str">
            <v>REDUCCION ABIERTA DE FRACTURA DE TIBIA DIAFISIARIA CON FIJACION INTERNA</v>
          </cell>
          <cell r="D768" t="str">
            <v>Honorarios de profesional especialista; apoyo anestesico (cuando se requiere); salas dotadas para tal fin; dotación de materiales, insumo y medicamentos propios para la actividad</v>
          </cell>
          <cell r="E768" t="str">
            <v>x</v>
          </cell>
          <cell r="F768"/>
          <cell r="G768">
            <v>3817300</v>
          </cell>
        </row>
        <row r="769">
          <cell r="B769">
            <v>793717</v>
          </cell>
          <cell r="C769" t="str">
            <v>REDUCCION ABIERTA DE FRACTURA DE TIBIA DIAFISIARIA CON FIJACION EXTERNA</v>
          </cell>
          <cell r="D769" t="str">
            <v>Honorarios de profesional especialista; apoyo anestesico (cuando se requiere); salas dotadas para tal fin; dotación de materiales, insumo y medicamentos propios para la actividad</v>
          </cell>
          <cell r="E769" t="str">
            <v>x</v>
          </cell>
          <cell r="F769"/>
          <cell r="G769">
            <v>3817300</v>
          </cell>
        </row>
        <row r="770">
          <cell r="B770">
            <v>793718</v>
          </cell>
          <cell r="C770" t="str">
            <v>REDUCCION ABIERTA DE FRACTURA DE TIBIA DISTAL CON FIJACION INTERNA</v>
          </cell>
          <cell r="D770" t="str">
            <v>Honorarios de profesional especialista; apoyo anestesico (cuando se requiere); salas dotadas para tal fin; dotación de materiales, insumo y medicamentos propios para la actividad</v>
          </cell>
          <cell r="E770" t="str">
            <v>x</v>
          </cell>
          <cell r="F770"/>
          <cell r="G770">
            <v>3817300</v>
          </cell>
        </row>
        <row r="771">
          <cell r="B771">
            <v>793719</v>
          </cell>
          <cell r="C771" t="str">
            <v>REDUCCION ABIERTA DE FRACTURA DE TIBIA DISTAL CON FIJACION EXTERNA</v>
          </cell>
          <cell r="D771" t="str">
            <v>Honorarios de profesional especialista; apoyo anestesico (cuando se requiere); salas dotadas para tal fin; dotación de materiales, insumo y medicamentos propios para la actividad</v>
          </cell>
          <cell r="E771" t="str">
            <v>x</v>
          </cell>
          <cell r="F771"/>
          <cell r="G771">
            <v>3817300</v>
          </cell>
        </row>
        <row r="772">
          <cell r="B772">
            <v>793801</v>
          </cell>
          <cell r="C772" t="str">
            <v>REDUCCION ABIERTA DE FRACTURA DE TARSO (CADA UNO) CON FIJACION INTERNA (DISPOSITIVOS DE FIJACION U OSTEOSINTESIS)</v>
          </cell>
          <cell r="D772" t="str">
            <v>Honorarios de profesional especialista; apoyo anestesico (cuando se requiere); salas dotadas para tal fin; dotación de materiales, insumo y medicamentos propios para la actividad</v>
          </cell>
          <cell r="E772" t="str">
            <v>x</v>
          </cell>
          <cell r="F772"/>
          <cell r="G772">
            <v>2181400</v>
          </cell>
        </row>
        <row r="773">
          <cell r="B773">
            <v>793802</v>
          </cell>
          <cell r="C773" t="str">
            <v>REDUCCION ABIERTA DE FRACTURA DE METATARSIANO (CADA UNO) CON FIJACION INTERNA (DISPOSITIVOS DE FIJACION U OSTEOSINTESIS)</v>
          </cell>
          <cell r="D773" t="str">
            <v>Honorarios de profesional especialista; apoyo anestesico (cuando se requiere); salas dotadas para tal fin; dotación de materiales, insumo y medicamentos propios para la actividad</v>
          </cell>
          <cell r="E773" t="str">
            <v>x</v>
          </cell>
          <cell r="F773"/>
          <cell r="G773">
            <v>2181400</v>
          </cell>
        </row>
        <row r="774">
          <cell r="B774">
            <v>793804</v>
          </cell>
          <cell r="C774" t="str">
            <v>REDUCCION ABIERTA DE FRACTURA CALCANEO CON FIJACION INTERNA</v>
          </cell>
          <cell r="D774" t="str">
            <v>Honorarios de profesional especialista; apoyo anestesico (cuando se requiere); salas dotadas para tal fin; dotación de materiales, insumo y medicamentos propios para la actividad</v>
          </cell>
          <cell r="E774" t="str">
            <v>x</v>
          </cell>
          <cell r="F774"/>
          <cell r="G774">
            <v>2181400</v>
          </cell>
        </row>
        <row r="775">
          <cell r="B775">
            <v>793901</v>
          </cell>
          <cell r="C775" t="str">
            <v>REDUCCION ABIERTA DE FRACTURA EN FALANGES DE MANO (UNA O MAS) CON FIJACION INTERNA</v>
          </cell>
          <cell r="D775" t="str">
            <v>Honorarios de profesional especialista; apoyo anestesico (cuando se requiere); salas dotadas para tal fin; dotación de materiales, insumo y medicamentos propios para la actividad</v>
          </cell>
          <cell r="E775" t="str">
            <v>x</v>
          </cell>
          <cell r="F775"/>
          <cell r="G775">
            <v>3323700</v>
          </cell>
        </row>
        <row r="776">
          <cell r="B776">
            <v>793902</v>
          </cell>
          <cell r="C776" t="str">
            <v>REDUCCION ABIERTA DE FRACTURA EN FALANGES DE PIE (UNA O MAS) CON FIJACION INTERNA</v>
          </cell>
          <cell r="D776" t="str">
            <v>Honorarios de profesional especialista; apoyo anestesico (cuando se requiere); salas dotadas para tal fin; dotación de materiales, insumo y medicamentos propios para la actividad</v>
          </cell>
          <cell r="E776" t="str">
            <v>x</v>
          </cell>
          <cell r="F776"/>
          <cell r="G776">
            <v>2181400</v>
          </cell>
        </row>
        <row r="777">
          <cell r="B777">
            <v>793910</v>
          </cell>
          <cell r="C777" t="str">
            <v>REDUCCION ABIERTA DE FRACTURA DEL ILIACO CON FIJACION INTERNA (DISPOSITIVOS DE FIJACION U OSTEOSINTESIS)</v>
          </cell>
          <cell r="D777" t="str">
            <v>Honorarios de profesional especialista; apoyo anestesico (cuando se requiere); salas dotadas para tal fin; dotación de materiales, insumo y medicamentos propios para la actividad</v>
          </cell>
          <cell r="E777" t="str">
            <v>x</v>
          </cell>
          <cell r="F777"/>
          <cell r="G777">
            <v>3817300</v>
          </cell>
        </row>
        <row r="778">
          <cell r="B778">
            <v>793911</v>
          </cell>
          <cell r="C778" t="str">
            <v>REDUCCION ABIERTA DE FRACTURA EN RAMAS PUBIS CON FIJACION INTERNA (DISPOSITIVOS DE FIJACION U OSTEOSINTESIS)</v>
          </cell>
          <cell r="D778" t="str">
            <v>Honorarios de profesional especialista; apoyo anestesico (cuando se requiere); salas dotadas para tal fin; dotación de materiales, insumo y medicamentos propios para la actividad</v>
          </cell>
          <cell r="E778" t="str">
            <v>x</v>
          </cell>
          <cell r="F778"/>
          <cell r="G778">
            <v>3817300</v>
          </cell>
        </row>
        <row r="779">
          <cell r="B779">
            <v>793912</v>
          </cell>
          <cell r="C779" t="str">
            <v>REDUCCION ABIERTA DE FRACTURA EN SINFISIS PUBICA CON FIJACION INTERNA (DISPOSITIVOS DE FIJACION U OSTEOSINTESIS)</v>
          </cell>
          <cell r="D779" t="str">
            <v>Honorarios de profesional especialista; apoyo anestesico (cuando se requiere); salas dotadas para tal fin; dotación de materiales, insumo y medicamentos propios para la actividad</v>
          </cell>
          <cell r="E779" t="str">
            <v>x</v>
          </cell>
          <cell r="F779"/>
          <cell r="G779">
            <v>3817300</v>
          </cell>
        </row>
        <row r="780">
          <cell r="B780">
            <v>793920</v>
          </cell>
          <cell r="C780" t="str">
            <v>REDUCCION ABIERTA DE FRACTURA EN PELVIS(ACETABULO, REBORDE ANTERIOR O POSTERIOR) CON FIJACION INTERNA (DISPOSITIVOS DE FIJACION U OSTEOSINTESIS)</v>
          </cell>
          <cell r="D780" t="str">
            <v>Honorarios de profesional especialista; apoyo anestesico (cuando se requiere); salas dotadas para tal fin; dotación de materiales, insumo y medicamentos propios para la actividad</v>
          </cell>
          <cell r="E780" t="str">
            <v>x</v>
          </cell>
          <cell r="F780"/>
          <cell r="G780">
            <v>3817300</v>
          </cell>
        </row>
        <row r="781">
          <cell r="B781">
            <v>793921</v>
          </cell>
          <cell r="C781" t="str">
            <v>REDUCCION ABIERTA DE FRACTURA COMPLEJA EN PELVIS (ACETABULO, REBORDE ANTERIOR, POSTERIOR Y SUPERIOR) CON FIJACION INTERNA (DISPOSITIVOS DE FIJACION U OSTEOSINTESIS)</v>
          </cell>
          <cell r="D781" t="str">
            <v>Honorarios de profesional especialista; apoyo anestesico (cuando se requiere); salas dotadas para tal fin; dotación de materiales, insumo y medicamentos propios para la actividad</v>
          </cell>
          <cell r="E781" t="str">
            <v>x</v>
          </cell>
          <cell r="F781"/>
          <cell r="G781">
            <v>4508200</v>
          </cell>
        </row>
        <row r="782">
          <cell r="B782">
            <v>793922</v>
          </cell>
          <cell r="C782" t="str">
            <v>REDUCCION ABIERTA DE FRACTURA DE LAMINA CUADRILATERA CON ABORDAJE ANTERIOR MAS VENTANA LATERAL ILIOINGUINAL CON FIJACION INTERNA</v>
          </cell>
          <cell r="D782" t="str">
            <v>Honorarios de profesional especialista; apoyo anestesico (cuando se requiere); salas dotadas para tal fin; dotación de materiales, insumo y medicamentos propios para la actividad</v>
          </cell>
          <cell r="E782" t="str">
            <v>x</v>
          </cell>
          <cell r="F782"/>
          <cell r="G782">
            <v>4508200</v>
          </cell>
        </row>
        <row r="783">
          <cell r="B783">
            <v>793930</v>
          </cell>
          <cell r="C783" t="str">
            <v>REDUCCION ABIERTA DE FRACTURA DE ODONTOIDES VIA ANTERIOR</v>
          </cell>
          <cell r="D783" t="str">
            <v>Honorarios de profesional especialista; apoyo anestesico (cuando se requiere); salas dotadas para tal fin; dotación de materiales, insumo y medicamentos propios para la actividad</v>
          </cell>
          <cell r="E783" t="str">
            <v>x</v>
          </cell>
          <cell r="F783"/>
          <cell r="G783">
            <v>3323700</v>
          </cell>
        </row>
        <row r="784">
          <cell r="B784">
            <v>793932</v>
          </cell>
          <cell r="C784" t="str">
            <v>REDUCCION ABIERTA DE FRACTURA DE ODONTOIDES VIA POSTERIOR</v>
          </cell>
          <cell r="D784" t="str">
            <v>Honorarios de profesional especialista; apoyo anestesico (cuando se requiere); salas dotadas para tal fin; dotación de materiales, insumo y medicamentos propios para la actividad</v>
          </cell>
          <cell r="E784" t="str">
            <v>x</v>
          </cell>
          <cell r="F784"/>
          <cell r="G784">
            <v>3323700</v>
          </cell>
        </row>
        <row r="785">
          <cell r="B785">
            <v>793935</v>
          </cell>
          <cell r="C785" t="str">
            <v>REDUCCION DE FRACTURA OCCIPITOCERVICAL VIA ANTERIOR</v>
          </cell>
          <cell r="D785" t="str">
            <v>Honorarios de profesional especialista; apoyo anestesico (cuando se requiere); salas dotadas para tal fin; dotación de materiales, insumo y medicamentos propios para la actividad</v>
          </cell>
          <cell r="E785" t="str">
            <v>x</v>
          </cell>
          <cell r="F785"/>
          <cell r="G785">
            <v>3323700</v>
          </cell>
        </row>
        <row r="786">
          <cell r="B786">
            <v>793937</v>
          </cell>
          <cell r="C786" t="str">
            <v>REDUCCION DE FRACTURA OCCIPITOCERVICAL VIA POSTERIOR</v>
          </cell>
          <cell r="D786" t="str">
            <v>Honorarios de profesional especialista; apoyo anestesico (cuando se requiere); salas dotadas para tal fin; dotación de materiales, insumo y medicamentos propios para la actividad</v>
          </cell>
          <cell r="E786" t="str">
            <v>x</v>
          </cell>
          <cell r="F786"/>
          <cell r="G786">
            <v>3323700</v>
          </cell>
        </row>
        <row r="787">
          <cell r="B787">
            <v>793940</v>
          </cell>
          <cell r="C787" t="str">
            <v>REDUCCION DE FRACTURA COLUMNA CERVICAL EN C1 VIA ANTERIOR</v>
          </cell>
          <cell r="D787" t="str">
            <v>Honorarios de profesional especialista; apoyo anestesico (cuando se requiere); salas dotadas para tal fin; dotación de materiales, insumo y medicamentos propios para la actividad</v>
          </cell>
          <cell r="E787" t="str">
            <v>x</v>
          </cell>
          <cell r="F787"/>
          <cell r="G787">
            <v>3744600</v>
          </cell>
        </row>
        <row r="788">
          <cell r="B788">
            <v>793942</v>
          </cell>
          <cell r="C788" t="str">
            <v>REDUCCION DE FRACTURA COLUMNA CERVICAL EN C1 VIA POSTERIOR</v>
          </cell>
          <cell r="D788" t="str">
            <v>Honorarios de profesional especialista; apoyo anestesico (cuando se requiere); salas dotadas para tal fin; dotación de materiales, insumo y medicamentos propios para la actividad</v>
          </cell>
          <cell r="E788" t="str">
            <v>x</v>
          </cell>
          <cell r="F788"/>
          <cell r="G788">
            <v>3744600</v>
          </cell>
        </row>
        <row r="789">
          <cell r="B789">
            <v>793944</v>
          </cell>
          <cell r="C789" t="str">
            <v>REDUCCION DE FRACTURA COLUMNA CERVICAL POR DEBAJO DE C2 VIA ANTERIOR</v>
          </cell>
          <cell r="D789" t="str">
            <v>Honorarios de profesional especialista; apoyo anestesico (cuando se requiere); salas dotadas para tal fin; dotación de materiales, insumo y medicamentos propios para la actividad</v>
          </cell>
          <cell r="E789" t="str">
            <v>x</v>
          </cell>
          <cell r="F789"/>
          <cell r="G789">
            <v>3744600</v>
          </cell>
        </row>
        <row r="790">
          <cell r="B790">
            <v>793946</v>
          </cell>
          <cell r="C790" t="str">
            <v>REDUCCION DE FRACTURA COLUMNA CERVICAL POR DEBAJO DE C2 VIA POSTERIOR</v>
          </cell>
          <cell r="D790" t="str">
            <v>Honorarios de profesional especialista; apoyo anestesico (cuando se requiere); salas dotadas para tal fin; dotación de materiales, insumo y medicamentos propios para la actividad</v>
          </cell>
          <cell r="E790" t="str">
            <v>x</v>
          </cell>
          <cell r="F790"/>
          <cell r="G790">
            <v>3744600</v>
          </cell>
        </row>
        <row r="791">
          <cell r="B791">
            <v>793950</v>
          </cell>
          <cell r="C791" t="str">
            <v>REDUCCION ABIERTA DE FRACTURA DE COLUMNA VERTEBRAL (TORACICA, LUMBAR O SACRA) VIA ANTERIOR</v>
          </cell>
          <cell r="D791" t="str">
            <v>Honorarios de profesional especialista; apoyo anestesico (cuando se requiere); salas dotadas para tal fin; dotación de materiales, insumo y medicamentos propios para la actividad</v>
          </cell>
          <cell r="E791" t="str">
            <v>x</v>
          </cell>
          <cell r="F791"/>
          <cell r="G791">
            <v>3323700</v>
          </cell>
        </row>
        <row r="792">
          <cell r="B792">
            <v>793952</v>
          </cell>
          <cell r="C792" t="str">
            <v>REDUCCION ABIERTA DE FRACTURA DE COLUMNA VERTEBRAL (TORACICA, LUMBAR O SACRA) VIA POSTERIOR O POSTEROLATERAL</v>
          </cell>
          <cell r="D792" t="str">
            <v>Honorarios de profesional especialista; apoyo anestesico (cuando se requiere); salas dotadas para tal fin; dotación de materiales, insumo y medicamentos propios para la actividad</v>
          </cell>
          <cell r="E792" t="str">
            <v>x</v>
          </cell>
          <cell r="F792"/>
          <cell r="G792">
            <v>3323700</v>
          </cell>
        </row>
        <row r="793">
          <cell r="B793">
            <v>794101</v>
          </cell>
          <cell r="C793" t="str">
            <v>REDUCCION CERRADA DE EPIFISIS SEPARADA EN HUMERO SIN FIJACION</v>
          </cell>
          <cell r="D793" t="str">
            <v>Honorarios de profesional especialista; apoyo anestesico (cuando se requiere); salas dotadas para tal fin; dotación de materiales, insumo y medicamentos propios para la actividad</v>
          </cell>
          <cell r="E793" t="str">
            <v>x</v>
          </cell>
          <cell r="F793"/>
          <cell r="G793">
            <v>1536400</v>
          </cell>
        </row>
        <row r="794">
          <cell r="B794">
            <v>794102</v>
          </cell>
          <cell r="C794" t="str">
            <v>REDUCCION CERRADA DE EPIFISIS SEPARADA EN HUMERO CON FIJACION</v>
          </cell>
          <cell r="D794" t="str">
            <v>Honorarios de profesional especialista; apoyo anestesico (cuando se requiere); salas dotadas para tal fin; dotación de materiales, insumo y medicamentos propios para la actividad</v>
          </cell>
          <cell r="E794" t="str">
            <v>x</v>
          </cell>
          <cell r="F794"/>
          <cell r="G794">
            <v>3569800</v>
          </cell>
        </row>
        <row r="795">
          <cell r="B795">
            <v>794201</v>
          </cell>
          <cell r="C795" t="str">
            <v>REDUCCION CERRADA DE EPIFISIS SEPARADA EN CUBITO O RADIO SIN FIJACION</v>
          </cell>
          <cell r="D795" t="str">
            <v>Honorarios de profesional especialista; apoyo anestesico (cuando se requiere); salas dotadas para tal fin; dotación de materiales, insumo y medicamentos propios para la actividad</v>
          </cell>
          <cell r="E795" t="str">
            <v>x</v>
          </cell>
          <cell r="F795"/>
          <cell r="G795">
            <v>1536400</v>
          </cell>
        </row>
        <row r="796">
          <cell r="B796">
            <v>794202</v>
          </cell>
          <cell r="C796" t="str">
            <v>REDUCCION CERRADA DE EPIFISIS SEPARADA EN CUBITO O RADIO CON FIJACION</v>
          </cell>
          <cell r="D796" t="str">
            <v>Honorarios de profesional especialista; apoyo anestesico (cuando se requiere); salas dotadas para tal fin; dotación de materiales, insumo y medicamentos propios para la actividad</v>
          </cell>
          <cell r="E796" t="str">
            <v>x</v>
          </cell>
          <cell r="F796"/>
          <cell r="G796">
            <v>2490800</v>
          </cell>
        </row>
        <row r="797">
          <cell r="B797">
            <v>794203</v>
          </cell>
          <cell r="C797" t="str">
            <v>REDUCCION CERRADA DE EPIFISIS SEPARADA EN RADIO Y CUBITO SIN FIJACION</v>
          </cell>
          <cell r="D797" t="str">
            <v>Honorarios de profesional especialista; apoyo anestesico (cuando se requiere); salas dotadas para tal fin; dotación de materiales, insumo y medicamentos propios para la actividad</v>
          </cell>
          <cell r="E797" t="str">
            <v>x</v>
          </cell>
          <cell r="F797"/>
          <cell r="G797">
            <v>1536400</v>
          </cell>
        </row>
        <row r="798">
          <cell r="B798">
            <v>794204</v>
          </cell>
          <cell r="C798" t="str">
            <v>REDUCCION CERRADA DE EPIFISIS SEPARADA EN RADIO Y CUBITO CON FIJACION</v>
          </cell>
          <cell r="D798" t="str">
            <v>Honorarios de profesional especialista; apoyo anestesico (cuando se requiere); salas dotadas para tal fin; dotación de materiales, insumo y medicamentos propios para la actividad</v>
          </cell>
          <cell r="E798" t="str">
            <v>x</v>
          </cell>
          <cell r="F798"/>
          <cell r="G798">
            <v>1536400</v>
          </cell>
        </row>
        <row r="799">
          <cell r="B799">
            <v>794501</v>
          </cell>
          <cell r="C799" t="str">
            <v>REDUCCION CERRADA DE EPIFISIS SEPARADA EN FEMUR SIN FIJACION</v>
          </cell>
          <cell r="D799" t="str">
            <v>Honorarios de profesional especialista; apoyo anestesico (cuando se requiere); salas dotadas para tal fin; dotación de materiales, insumo y medicamentos propios para la actividad</v>
          </cell>
          <cell r="E799" t="str">
            <v>x</v>
          </cell>
          <cell r="F799"/>
          <cell r="G799">
            <v>2181400</v>
          </cell>
        </row>
        <row r="800">
          <cell r="B800">
            <v>794502</v>
          </cell>
          <cell r="C800" t="str">
            <v>REDUCCION CERRADA DE EPIFISIS SEPARADA EN FEMUR CON FIJACION</v>
          </cell>
          <cell r="D800" t="str">
            <v>Honorarios de profesional especialista; apoyo anestesico (cuando se requiere); salas dotadas para tal fin; dotación de materiales, insumo y medicamentos propios para la actividad</v>
          </cell>
          <cell r="E800" t="str">
            <v>x</v>
          </cell>
          <cell r="F800"/>
          <cell r="G800">
            <v>2181400</v>
          </cell>
        </row>
        <row r="801">
          <cell r="B801">
            <v>794601</v>
          </cell>
          <cell r="C801" t="str">
            <v>REDUCCION CERRADA DE EPIFISIS SEPARADA DE TIBIA O PERONE SIN FIJACION</v>
          </cell>
          <cell r="D801" t="str">
            <v>Honorarios de profesional especialista; apoyo anestesico (cuando se requiere); salas dotadas para tal fin; dotación de materiales, insumo y medicamentos propios para la actividad</v>
          </cell>
          <cell r="E801" t="str">
            <v>x</v>
          </cell>
          <cell r="F801"/>
          <cell r="G801">
            <v>2181400</v>
          </cell>
        </row>
        <row r="802">
          <cell r="B802">
            <v>794602</v>
          </cell>
          <cell r="C802" t="str">
            <v>REDUCCION INDIRECTA DE EPIFISIS SEPARADA DE TIBIA O PERONE CON FIJACION</v>
          </cell>
          <cell r="D802" t="str">
            <v>Honorarios de profesional especialista; apoyo anestesico (cuando se requiere); salas dotadas para tal fin; dotación de materiales, insumo y medicamentos propios para la actividad</v>
          </cell>
          <cell r="E802" t="str">
            <v>x</v>
          </cell>
          <cell r="F802"/>
          <cell r="G802">
            <v>3817300</v>
          </cell>
        </row>
        <row r="803">
          <cell r="B803">
            <v>794603</v>
          </cell>
          <cell r="C803" t="str">
            <v>REDUCCION CERRADA DE EPIFISIS SEPARADA DE TIBIA Y PERONE SIN FIJACION</v>
          </cell>
          <cell r="D803" t="str">
            <v>Honorarios de profesional especialista; apoyo anestesico (cuando se requiere); salas dotadas para tal fin; dotación de materiales, insumo y medicamentos propios para la actividad</v>
          </cell>
          <cell r="E803" t="str">
            <v>x</v>
          </cell>
          <cell r="F803"/>
          <cell r="G803">
            <v>2181400</v>
          </cell>
        </row>
        <row r="804">
          <cell r="B804">
            <v>794604</v>
          </cell>
          <cell r="C804" t="str">
            <v>REDUCCION INDIRECTA DE EPIFISIS SEPARADA DE TIBIA Y PERONE CON FIJACION</v>
          </cell>
          <cell r="D804" t="str">
            <v>Honorarios de profesional especialista; apoyo anestesico (cuando se requiere); salas dotadas para tal fin; dotación de materiales, insumo y medicamentos propios para la actividad</v>
          </cell>
          <cell r="E804" t="str">
            <v>x</v>
          </cell>
          <cell r="F804"/>
          <cell r="G804">
            <v>3817300</v>
          </cell>
        </row>
        <row r="805">
          <cell r="B805">
            <v>795101</v>
          </cell>
          <cell r="C805" t="str">
            <v>REDUCCION ABIERTA SIN FIJACION INTERNA DE EPIFISIS SEPARADA DE HUMERO</v>
          </cell>
          <cell r="D805" t="str">
            <v>Honorarios de profesional especialista; apoyo anestesico (cuando se requiere); salas dotadas para tal fin; dotación de materiales, insumo y medicamentos propios para la actividad</v>
          </cell>
          <cell r="E805" t="str">
            <v>x</v>
          </cell>
          <cell r="F805"/>
          <cell r="G805">
            <v>1984600</v>
          </cell>
        </row>
        <row r="806">
          <cell r="B806">
            <v>795102</v>
          </cell>
          <cell r="C806" t="str">
            <v>REDUCCION ABIERTA CON FIJACION INTERNA DE EPIFISIS SEPARADA DE HUMERO</v>
          </cell>
          <cell r="D806" t="str">
            <v>Honorarios de profesional especialista; apoyo anestesico (cuando se requiere); salas dotadas para tal fin; dotación de materiales, insumo y medicamentos propios para la actividad</v>
          </cell>
          <cell r="E806" t="str">
            <v>x</v>
          </cell>
          <cell r="F806"/>
          <cell r="G806">
            <v>3569800</v>
          </cell>
        </row>
        <row r="807">
          <cell r="B807">
            <v>795201</v>
          </cell>
          <cell r="C807" t="str">
            <v>REDUCCION ABIERTA DE EPIFISIS SEPARADA DE RADIO O CUBITO SIN FIJACION</v>
          </cell>
          <cell r="D807" t="str">
            <v>Honorarios de profesional especialista; apoyo anestesico (cuando se requiere); salas dotadas para tal fin; dotación de materiales, insumo y medicamentos propios para la actividad</v>
          </cell>
          <cell r="E807" t="str">
            <v>x</v>
          </cell>
          <cell r="F807"/>
          <cell r="G807">
            <v>1984600</v>
          </cell>
        </row>
        <row r="808">
          <cell r="B808">
            <v>795202</v>
          </cell>
          <cell r="C808" t="str">
            <v>REDUCCION ABIERTA DE EPIFISIS SEPARADA DE RADIO O CUBITO CON FIJACION</v>
          </cell>
          <cell r="D808" t="str">
            <v>Honorarios de profesional especialista; apoyo anestesico (cuando se requiere); salas dotadas para tal fin; dotación de materiales, insumo y medicamentos propios para la actividad</v>
          </cell>
          <cell r="E808" t="str">
            <v>x</v>
          </cell>
          <cell r="F808"/>
          <cell r="G808">
            <v>2490800</v>
          </cell>
        </row>
        <row r="809">
          <cell r="B809">
            <v>795203</v>
          </cell>
          <cell r="C809" t="str">
            <v>REDUCCION ABIERTA DE EPIFISIS SEPARADA DE RADIO Y CUBITO SIN FIJACION</v>
          </cell>
          <cell r="D809" t="str">
            <v>Honorarios de profesional especialista; apoyo anestesico (cuando se requiere); salas dotadas para tal fin; dotación de materiales, insumo y medicamentos propios para la actividad</v>
          </cell>
          <cell r="E809" t="str">
            <v>x</v>
          </cell>
          <cell r="F809"/>
          <cell r="G809">
            <v>1984600</v>
          </cell>
        </row>
        <row r="810">
          <cell r="B810">
            <v>795204</v>
          </cell>
          <cell r="C810" t="str">
            <v>REDUCCION ABIERTA DE EPIFISIS SEPARADA DE RADIO Y CUBITO CON FIJACION</v>
          </cell>
          <cell r="D810" t="str">
            <v>Honorarios de profesional especialista; apoyo anestesico (cuando se requiere); salas dotadas para tal fin; dotación de materiales, insumo y medicamentos propios para la actividad</v>
          </cell>
          <cell r="E810" t="str">
            <v>x</v>
          </cell>
          <cell r="F810"/>
          <cell r="G810">
            <v>3323700</v>
          </cell>
        </row>
        <row r="811">
          <cell r="B811">
            <v>795501</v>
          </cell>
          <cell r="C811" t="str">
            <v>REDUCCION ABIERTA SIN FIJACION INTERNA DE EPIFISIS SEPARADA DE FEMUR</v>
          </cell>
          <cell r="D811" t="str">
            <v>Honorarios de profesional especialista; apoyo anestesico (cuando se requiere); salas dotadas para tal fin; dotación de materiales, insumo y medicamentos propios para la actividad</v>
          </cell>
          <cell r="E811" t="str">
            <v>x</v>
          </cell>
          <cell r="F811"/>
          <cell r="G811">
            <v>4054200</v>
          </cell>
        </row>
        <row r="812">
          <cell r="B812">
            <v>795502</v>
          </cell>
          <cell r="C812" t="str">
            <v>REDUCCION ABIERTA CON FIJACION INTERNA DE EPIFISIS SEPARADA DE FEMUR</v>
          </cell>
          <cell r="D812" t="str">
            <v>Honorarios de profesional especialista; apoyo anestesico (cuando se requiere); salas dotadas para tal fin; dotación de materiales, insumo y medicamentos propios para la actividad</v>
          </cell>
          <cell r="E812" t="str">
            <v>x</v>
          </cell>
          <cell r="F812"/>
          <cell r="G812">
            <v>4054200</v>
          </cell>
        </row>
        <row r="813">
          <cell r="B813">
            <v>795601</v>
          </cell>
          <cell r="C813" t="str">
            <v>REDUCCION ABIERTA DE EPIFISIS SEPARADA DE TIBIA O PERONE SIN FIJACION</v>
          </cell>
          <cell r="D813" t="str">
            <v>Honorarios de profesional especialista; apoyo anestesico (cuando se requiere); salas dotadas para tal fin; dotación de materiales, insumo y medicamentos propios para la actividad</v>
          </cell>
          <cell r="E813" t="str">
            <v>x</v>
          </cell>
          <cell r="F813"/>
          <cell r="G813">
            <v>3323700</v>
          </cell>
        </row>
        <row r="814">
          <cell r="B814">
            <v>795602</v>
          </cell>
          <cell r="C814" t="str">
            <v>REDUCCION ABIERTA DE EPIFISIS SEPARADA DE TIBIA O PERONE CON FIJACION</v>
          </cell>
          <cell r="D814" t="str">
            <v>Honorarios de profesional especialista; apoyo anestesico (cuando se requiere); salas dotadas para tal fin; dotación de materiales, insumo y medicamentos propios para la actividad</v>
          </cell>
          <cell r="E814" t="str">
            <v>x</v>
          </cell>
          <cell r="F814"/>
          <cell r="G814">
            <v>3323700</v>
          </cell>
        </row>
        <row r="815">
          <cell r="B815">
            <v>795603</v>
          </cell>
          <cell r="C815" t="str">
            <v>REDUCCION ABIERTA DE EPIFISIS SEPARADA DE TIBIA Y PERONE SIN FIJACION</v>
          </cell>
          <cell r="D815" t="str">
            <v>Honorarios de profesional especialista; apoyo anestesico (cuando se requiere); salas dotadas para tal fin; dotación de materiales, insumo y medicamentos propios para la actividad</v>
          </cell>
          <cell r="E815" t="str">
            <v>x</v>
          </cell>
          <cell r="F815"/>
          <cell r="G815">
            <v>3323700</v>
          </cell>
        </row>
        <row r="816">
          <cell r="B816">
            <v>795604</v>
          </cell>
          <cell r="C816" t="str">
            <v>REDUCCION ABIERTA DE EPIFISIS SEPARADA DE TIBIA Y PERONE CON FIJACION</v>
          </cell>
          <cell r="D816" t="str">
            <v>Honorarios de profesional especialista; apoyo anestesico (cuando se requiere); salas dotadas para tal fin; dotación de materiales, insumo y medicamentos propios para la actividad</v>
          </cell>
          <cell r="E816" t="str">
            <v>x</v>
          </cell>
          <cell r="F816"/>
          <cell r="G816">
            <v>3817300</v>
          </cell>
        </row>
        <row r="817">
          <cell r="B817">
            <v>796101</v>
          </cell>
          <cell r="C817" t="str">
            <v>LAVADO Y DESBRIDAMIENTO DE FRACTURA ABIERTA DE HUMERO</v>
          </cell>
          <cell r="D817" t="str">
            <v>Honorarios de profesional especialista; apoyo anestesico (cuando se requiere); salas dotadas para tal fin; dotación de materiales, insumo y medicamentos propios para la actividad</v>
          </cell>
          <cell r="E817" t="str">
            <v>x</v>
          </cell>
          <cell r="F817"/>
          <cell r="G817">
            <v>2181400</v>
          </cell>
        </row>
        <row r="818">
          <cell r="B818">
            <v>796201</v>
          </cell>
          <cell r="C818" t="str">
            <v>LAVADO Y DESBRIDAMIENTO DE FRACTURA ABIERTA DE CUBITO O RADIO</v>
          </cell>
          <cell r="D818" t="str">
            <v>Honorarios de profesional especialista; apoyo anestesico (cuando se requiere); salas dotadas para tal fin; dotación de materiales, insumo y medicamentos propios para la actividad</v>
          </cell>
          <cell r="E818" t="str">
            <v>x</v>
          </cell>
          <cell r="F818"/>
          <cell r="G818">
            <v>2181400</v>
          </cell>
        </row>
        <row r="819">
          <cell r="B819">
            <v>796301</v>
          </cell>
          <cell r="C819" t="str">
            <v>LAVADO Y DESBRIDAMIENTO DE FRACTURA ABIERTA O EXPUESTA EN MANO (EXCEPTO FALANGES)</v>
          </cell>
          <cell r="D819" t="str">
            <v>Honorarios de profesional especialista; apoyo anestesico (cuando se requiere); salas dotadas para tal fin; dotación de materiales, insumo y medicamentos propios para la actividad</v>
          </cell>
          <cell r="E819" t="str">
            <v>x</v>
          </cell>
          <cell r="F819"/>
          <cell r="G819">
            <v>1114900</v>
          </cell>
        </row>
        <row r="820">
          <cell r="B820">
            <v>796401</v>
          </cell>
          <cell r="C820" t="str">
            <v>LAVADO Y DESBRIDAMIENTO DE FRACTURAS EXPUESTAS DE FALANGES EN MANO</v>
          </cell>
          <cell r="D820" t="str">
            <v>Honorarios de profesional especialista; apoyo anestesico (cuando se requiere); salas dotadas para tal fin; dotación de materiales, insumo y medicamentos propios para la actividad</v>
          </cell>
          <cell r="E820" t="str">
            <v>x</v>
          </cell>
          <cell r="F820"/>
          <cell r="G820">
            <v>880800</v>
          </cell>
        </row>
        <row r="821">
          <cell r="B821">
            <v>796501</v>
          </cell>
          <cell r="C821" t="str">
            <v>LAVADO Y DESBRIDAMIENTO DE FRACTURA ABIERTA DE FEMUR</v>
          </cell>
          <cell r="D821" t="str">
            <v>Honorarios de profesional especialista; apoyo anestesico (cuando se requiere); salas dotadas para tal fin; dotación de materiales, insumo y medicamentos propios para la actividad</v>
          </cell>
          <cell r="E821" t="str">
            <v>x</v>
          </cell>
          <cell r="F821"/>
          <cell r="G821">
            <v>2490800</v>
          </cell>
        </row>
        <row r="822">
          <cell r="B822">
            <v>796601</v>
          </cell>
          <cell r="C822" t="str">
            <v>LAVADO Y DESBRIDAMIENTO DE FRACTURA ABIERTA DE TIBIA O PERONE</v>
          </cell>
          <cell r="D822" t="str">
            <v>Honorarios de profesional especialista; apoyo anestesico (cuando se requiere); salas dotadas para tal fin; dotación de materiales, insumo y medicamentos propios para la actividad</v>
          </cell>
          <cell r="E822" t="str">
            <v>x</v>
          </cell>
          <cell r="F822"/>
          <cell r="G822">
            <v>2490800</v>
          </cell>
        </row>
        <row r="823">
          <cell r="B823">
            <v>796701</v>
          </cell>
          <cell r="C823" t="str">
            <v>LAVADO Y DESBRIDAMIENTO DE FRACTURA ABIERTA DE TARSIANOS O METATARSIANOS</v>
          </cell>
          <cell r="D823" t="str">
            <v>Honorarios de profesional especialista; apoyo anestesico (cuando se requiere); salas dotadas para tal fin; dotación de materiales, insumo y medicamentos propios para la actividad</v>
          </cell>
          <cell r="E823" t="str">
            <v>x</v>
          </cell>
          <cell r="F823"/>
          <cell r="G823">
            <v>1114900</v>
          </cell>
        </row>
        <row r="824">
          <cell r="B824">
            <v>796801</v>
          </cell>
          <cell r="C824" t="str">
            <v>LAVADO Y DESBRIDAMIENTO DE FRACTURA ABIERTA DE DEDOS DE PIE</v>
          </cell>
          <cell r="D824" t="str">
            <v>Honorarios de profesional especialista; apoyo anestesico (cuando se requiere); salas dotadas para tal fin; dotación de materiales, insumo y medicamentos propios para la actividad</v>
          </cell>
          <cell r="E824" t="str">
            <v>x</v>
          </cell>
          <cell r="F824"/>
          <cell r="G824">
            <v>880800</v>
          </cell>
        </row>
        <row r="825">
          <cell r="B825">
            <v>796902</v>
          </cell>
          <cell r="C825" t="str">
            <v>LAVADO Y DESBRIDAMIENTO DE FRACTURA EXPUESTA DE ROTULA</v>
          </cell>
          <cell r="D825" t="str">
            <v>Honorarios de profesional especialista; apoyo anestesico (cuando se requiere); salas dotadas para tal fin; dotación de materiales, insumo y medicamentos propios para la actividad</v>
          </cell>
          <cell r="E825" t="str">
            <v>x</v>
          </cell>
          <cell r="F825"/>
          <cell r="G825">
            <v>880800</v>
          </cell>
        </row>
        <row r="826">
          <cell r="B826">
            <v>796903</v>
          </cell>
          <cell r="C826" t="str">
            <v>LAVADO Y DESBRIDAMIENTO DE FRACTURA EXPUESTA DE PELVIS</v>
          </cell>
          <cell r="D826" t="str">
            <v>Honorarios de profesional especialista; apoyo anestesico (cuando se requiere); salas dotadas para tal fin; dotación de materiales, insumo y medicamentos propios para la actividad</v>
          </cell>
          <cell r="E826" t="str">
            <v>x</v>
          </cell>
          <cell r="F826"/>
          <cell r="G826">
            <v>2181400</v>
          </cell>
        </row>
        <row r="827">
          <cell r="B827">
            <v>796905</v>
          </cell>
          <cell r="C827" t="str">
            <v>LAVADO Y DESBRIDAMIENTO DE FRACTURA ABIERTA DE RAQUIS O COLUMNA</v>
          </cell>
          <cell r="D827" t="str">
            <v>Honorarios de profesional especialista; apoyo anestesico (cuando se requiere); salas dotadas para tal fin; dotación de materiales, insumo y medicamentos propios para la actividad</v>
          </cell>
          <cell r="E827" t="str">
            <v>x</v>
          </cell>
          <cell r="F827"/>
          <cell r="G827">
            <v>2490800</v>
          </cell>
        </row>
        <row r="828">
          <cell r="B828">
            <v>797101</v>
          </cell>
          <cell r="C828" t="str">
            <v>REDUCCION CERRADA DE LUXACION EN HOMBRO</v>
          </cell>
          <cell r="D828" t="str">
            <v>Honorarios de profesional especialista; apoyo anestesico (cuando se requiere); salas dotadas para tal fin; dotación de materiales, insumo y medicamentos propios para la actividad</v>
          </cell>
          <cell r="E828" t="str">
            <v>x</v>
          </cell>
          <cell r="F828"/>
          <cell r="G828">
            <v>1114900</v>
          </cell>
        </row>
        <row r="829">
          <cell r="B829">
            <v>797201</v>
          </cell>
          <cell r="C829" t="str">
            <v>REDUCCION CERRADA DE LUXACION EN CODO</v>
          </cell>
          <cell r="D829" t="str">
            <v>Honorarios de profesional especialista; apoyo anestesico (cuando se requiere); salas dotadas para tal fin; dotación de materiales, insumo y medicamentos propios para la actividad</v>
          </cell>
          <cell r="E829" t="str">
            <v>x</v>
          </cell>
          <cell r="F829"/>
          <cell r="G829">
            <v>1114900</v>
          </cell>
        </row>
        <row r="830">
          <cell r="B830">
            <v>797301</v>
          </cell>
          <cell r="C830" t="str">
            <v>REDUCCION CERRADA DE LUXACION EN MUNECA</v>
          </cell>
          <cell r="D830" t="str">
            <v>Honorarios de profesional especialista; apoyo anestesico (cuando se requiere); salas dotadas para tal fin; dotación de materiales, insumo y medicamentos propios para la actividad</v>
          </cell>
          <cell r="E830" t="str">
            <v>x</v>
          </cell>
          <cell r="F830"/>
          <cell r="G830">
            <v>1536400</v>
          </cell>
        </row>
        <row r="831">
          <cell r="B831">
            <v>797401</v>
          </cell>
          <cell r="C831" t="str">
            <v>REDUCCION CERRADA DE LUXACION CARPIANA</v>
          </cell>
          <cell r="D831" t="str">
            <v>Honorarios de profesional especialista; apoyo anestesico (cuando se requiere); salas dotadas para tal fin; dotación de materiales, insumo y medicamentos propios para la actividad</v>
          </cell>
          <cell r="E831" t="str">
            <v>x</v>
          </cell>
          <cell r="F831"/>
          <cell r="G831">
            <v>2181400</v>
          </cell>
        </row>
        <row r="832">
          <cell r="B832">
            <v>797402</v>
          </cell>
          <cell r="C832" t="str">
            <v>REDUCCION CERRADA DE LUXACION CARPOMETACARPIANA</v>
          </cell>
          <cell r="D832" t="str">
            <v>Honorarios de profesional especialista; apoyo anestesico (cuando se requiere); salas dotadas para tal fin; dotación de materiales, insumo y medicamentos propios para la actividad</v>
          </cell>
          <cell r="E832" t="str">
            <v>x</v>
          </cell>
          <cell r="F832"/>
          <cell r="G832">
            <v>3323700</v>
          </cell>
        </row>
        <row r="833">
          <cell r="B833">
            <v>797403</v>
          </cell>
          <cell r="C833" t="str">
            <v>REDUCCION CERRADA DE LUXACION METACARPOFALANGICA (UNA O MAS)</v>
          </cell>
          <cell r="D833" t="str">
            <v>Honorarios de profesional especialista; apoyo anestesico (cuando se requiere); salas dotadas para tal fin; dotación de materiales, insumo y medicamentos propios para la actividad</v>
          </cell>
          <cell r="E833" t="str">
            <v>x</v>
          </cell>
          <cell r="F833"/>
          <cell r="G833">
            <v>2490800</v>
          </cell>
        </row>
        <row r="834">
          <cell r="B834">
            <v>797404</v>
          </cell>
          <cell r="C834" t="str">
            <v>REDUCCION CERRADA DE LUXACION INTERFALANGICA (UNA O MAS)</v>
          </cell>
          <cell r="D834" t="str">
            <v>Honorarios de profesional especialista; apoyo anestesico (cuando se requiere); salas dotadas para tal fin; dotación de materiales, insumo y medicamentos propios para la actividad</v>
          </cell>
          <cell r="E834" t="str">
            <v>x</v>
          </cell>
          <cell r="F834"/>
          <cell r="G834">
            <v>1984600</v>
          </cell>
        </row>
        <row r="835">
          <cell r="B835">
            <v>797501</v>
          </cell>
          <cell r="C835" t="str">
            <v>REDUCCION CERRADA DE DISPLASIA O LUXACION CONGENITA DE CADERA (UNI O BILATERAL)</v>
          </cell>
          <cell r="D835" t="str">
            <v>Honorarios de profesional especialista; apoyo anestesico (cuando se requiere); salas dotadas para tal fin; dotación de materiales, insumo y medicamentos propios para la actividad</v>
          </cell>
          <cell r="E835" t="str">
            <v>x</v>
          </cell>
          <cell r="F835"/>
          <cell r="G835">
            <v>3817300</v>
          </cell>
        </row>
        <row r="836">
          <cell r="B836">
            <v>797502</v>
          </cell>
          <cell r="C836" t="str">
            <v>REDUCCION CERRADA DE LUXACION TRAUMATICA DE CADERA</v>
          </cell>
          <cell r="D836" t="str">
            <v>Honorarios de profesional especialista; apoyo anestesico (cuando se requiere); salas dotadas para tal fin; dotación de materiales, insumo y medicamentos propios para la actividad</v>
          </cell>
          <cell r="E836" t="str">
            <v>x</v>
          </cell>
          <cell r="F836"/>
          <cell r="G836">
            <v>2181400</v>
          </cell>
        </row>
        <row r="837">
          <cell r="B837">
            <v>797503</v>
          </cell>
          <cell r="C837" t="str">
            <v>REDUCCION CERRADA DE DISPLASIA O LUXACION CONGENITA DE CADERA CON TENOTOMIA DE ADUCTORES O PSOAS</v>
          </cell>
          <cell r="D837" t="str">
            <v>Honorarios de profesional especialista; apoyo anestesico (cuando se requiere); salas dotadas para tal fin; dotación de materiales, insumo y medicamentos propios para la actividad</v>
          </cell>
          <cell r="E837" t="str">
            <v>x</v>
          </cell>
          <cell r="F837"/>
          <cell r="G837">
            <v>3817300</v>
          </cell>
        </row>
        <row r="838">
          <cell r="B838">
            <v>797601</v>
          </cell>
          <cell r="C838" t="str">
            <v>REDUCCION CERRADA DE LUXACION TRAUMATICA DE RODILLA</v>
          </cell>
          <cell r="D838" t="str">
            <v>Honorarios de profesional especialista; apoyo anestesico (cuando se requiere); salas dotadas para tal fin; dotación de materiales, insumo y medicamentos propios para la actividad</v>
          </cell>
          <cell r="E838" t="str">
            <v>x</v>
          </cell>
          <cell r="F838"/>
          <cell r="G838">
            <v>1114900</v>
          </cell>
        </row>
        <row r="839">
          <cell r="B839">
            <v>797602</v>
          </cell>
          <cell r="C839" t="str">
            <v>REDUCCION CERRADA DE LUXACION TIBIOPERONERA PROXIMAL</v>
          </cell>
          <cell r="D839" t="str">
            <v>Honorarios de profesional especialista; apoyo anestesico (cuando se requiere); salas dotadas para tal fin; dotación de materiales, insumo y medicamentos propios para la actividad</v>
          </cell>
          <cell r="E839" t="str">
            <v>x</v>
          </cell>
          <cell r="F839"/>
          <cell r="G839">
            <v>3817300</v>
          </cell>
        </row>
        <row r="840">
          <cell r="B840">
            <v>797603</v>
          </cell>
          <cell r="C840" t="str">
            <v>REDUCCION CERRADA DE LUXACION TRAUMATICA DE ROTULA</v>
          </cell>
          <cell r="D840" t="str">
            <v>Honorarios de profesional especialista; apoyo anestesico (cuando se requiere); salas dotadas para tal fin; dotación de materiales, insumo y medicamentos propios para la actividad</v>
          </cell>
          <cell r="E840" t="str">
            <v>x</v>
          </cell>
          <cell r="F840"/>
          <cell r="G840">
            <v>1114900</v>
          </cell>
        </row>
        <row r="841">
          <cell r="B841">
            <v>797701</v>
          </cell>
          <cell r="C841" t="str">
            <v>REDUCCION CERRADA DE LUXACION TRAUMATICA TOBILLO (CUELLO DE PIE)</v>
          </cell>
          <cell r="D841" t="str">
            <v>Honorarios de profesional especialista; apoyo anestesico (cuando se requiere); salas dotadas para tal fin; dotación de materiales, insumo y medicamentos propios para la actividad</v>
          </cell>
          <cell r="E841" t="str">
            <v>x</v>
          </cell>
          <cell r="F841"/>
          <cell r="G841">
            <v>1114900</v>
          </cell>
        </row>
        <row r="842">
          <cell r="B842">
            <v>797801</v>
          </cell>
          <cell r="C842" t="str">
            <v>REDUCCION CERRADA DE LUXACION TARSO-METATARSIANOS</v>
          </cell>
          <cell r="D842" t="str">
            <v>Honorarios de profesional especialista; apoyo anestesico (cuando se requiere); salas dotadas para tal fin; dotación de materiales, insumo y medicamentos propios para la actividad</v>
          </cell>
          <cell r="E842" t="str">
            <v>x</v>
          </cell>
          <cell r="F842"/>
          <cell r="G842">
            <v>1536400</v>
          </cell>
        </row>
        <row r="843">
          <cell r="B843">
            <v>797802</v>
          </cell>
          <cell r="C843" t="str">
            <v>REDUCCION CERRADA DE LUXACION TARSO-METATARSIANOS CON FIJACION PERCUTANEA</v>
          </cell>
          <cell r="D843" t="str">
            <v>Honorarios de profesional especialista; apoyo anestesico (cuando se requiere); salas dotadas para tal fin; dotación de materiales, insumo y medicamentos propios para la actividad</v>
          </cell>
          <cell r="E843" t="str">
            <v>x</v>
          </cell>
          <cell r="F843"/>
          <cell r="G843">
            <v>1536400</v>
          </cell>
        </row>
        <row r="844">
          <cell r="B844">
            <v>797803</v>
          </cell>
          <cell r="C844" t="str">
            <v>REDUCCION CERRADA DE LUXACIONES METATARSO-FALANGICAS O INTERFALANGICAS EN PIE</v>
          </cell>
          <cell r="D844" t="str">
            <v>Honorarios de profesional especialista; apoyo anestesico (cuando se requiere); salas dotadas para tal fin; dotación de materiales, insumo y medicamentos propios para la actividad</v>
          </cell>
          <cell r="E844" t="str">
            <v>x</v>
          </cell>
          <cell r="F844"/>
          <cell r="G844">
            <v>1536400</v>
          </cell>
        </row>
        <row r="845">
          <cell r="B845">
            <v>797901</v>
          </cell>
          <cell r="C845" t="str">
            <v>REDUCCION CERRADA DE LUXACION DE COLUMNA TORACICA O LUMBAR</v>
          </cell>
          <cell r="D845" t="str">
            <v>Honorarios de profesional especialista; apoyo anestesico (cuando se requiere); salas dotadas para tal fin; dotación de materiales, insumo y medicamentos propios para la actividad</v>
          </cell>
          <cell r="E845" t="str">
            <v>x</v>
          </cell>
          <cell r="F845"/>
          <cell r="G845">
            <v>1984600</v>
          </cell>
        </row>
        <row r="846">
          <cell r="B846">
            <v>797902</v>
          </cell>
          <cell r="C846" t="str">
            <v>REDUCCION CERRADA DE LUXACION DE SACRO Y COCCIX</v>
          </cell>
          <cell r="D846" t="str">
            <v>Honorarios de profesional especialista; apoyo anestesico (cuando se requiere); salas dotadas para tal fin; dotación de materiales, insumo y medicamentos propios para la actividad</v>
          </cell>
          <cell r="E846" t="str">
            <v>x</v>
          </cell>
          <cell r="F846"/>
          <cell r="G846">
            <v>655200</v>
          </cell>
        </row>
        <row r="847">
          <cell r="B847">
            <v>798101</v>
          </cell>
          <cell r="C847" t="str">
            <v>REDUCCION ABIERTA DE LUXACION ACROMIOCLAVICULAR</v>
          </cell>
          <cell r="D847" t="str">
            <v>Honorarios de profesional especialista; apoyo anestesico (cuando se requiere); salas dotadas para tal fin; dotación de materiales, insumo y medicamentos propios para la actividad</v>
          </cell>
          <cell r="E847" t="str">
            <v>x</v>
          </cell>
          <cell r="F847"/>
          <cell r="G847">
            <v>3323700</v>
          </cell>
        </row>
        <row r="848">
          <cell r="B848">
            <v>798102</v>
          </cell>
          <cell r="C848" t="str">
            <v>REDUCCION ABIERTA DE LA LUXACION GLENOHUMERAL</v>
          </cell>
          <cell r="D848" t="str">
            <v>Honorarios de profesional especialista; apoyo anestesico (cuando se requiere); salas dotadas para tal fin; dotación de materiales, insumo y medicamentos propios para la actividad</v>
          </cell>
          <cell r="E848" t="str">
            <v>x</v>
          </cell>
          <cell r="F848"/>
          <cell r="G848">
            <v>3817300</v>
          </cell>
        </row>
        <row r="849">
          <cell r="B849">
            <v>798103</v>
          </cell>
          <cell r="C849" t="str">
            <v>REDUCCION ABIERTA DE LA LUXACION ESTERNOCLAVICULAR</v>
          </cell>
          <cell r="D849" t="str">
            <v>Honorarios de profesional especialista; apoyo anestesico (cuando se requiere); salas dotadas para tal fin; dotación de materiales, insumo y medicamentos propios para la actividad</v>
          </cell>
          <cell r="E849" t="str">
            <v>x</v>
          </cell>
          <cell r="F849"/>
          <cell r="G849">
            <v>3323700</v>
          </cell>
        </row>
        <row r="850">
          <cell r="B850">
            <v>798106</v>
          </cell>
          <cell r="C850" t="str">
            <v>FIJACION DE ESCAPULA A COSTILLAS(ESCAPULOPEXIA) (TRATAMIENTO DE LA LUXACION CONGENITA DE ESCAPULA ALADA)</v>
          </cell>
          <cell r="D850" t="str">
            <v>Honorarios de profesional especialista; apoyo anestesico (cuando se requiere); salas dotadas para tal fin; dotación de materiales, insumo y medicamentos propios para la actividad</v>
          </cell>
          <cell r="E850" t="str">
            <v>x</v>
          </cell>
          <cell r="F850"/>
          <cell r="G850">
            <v>3323700</v>
          </cell>
        </row>
        <row r="851">
          <cell r="B851">
            <v>798201</v>
          </cell>
          <cell r="C851" t="str">
            <v>REDUCCION ABIERTA DE LUXACION DE LA CABEZA RADIAL</v>
          </cell>
          <cell r="D851" t="str">
            <v>Honorarios de profesional especialista; apoyo anestesico (cuando se requiere); salas dotadas para tal fin; dotación de materiales, insumo y medicamentos propios para la actividad</v>
          </cell>
          <cell r="E851" t="str">
            <v>x</v>
          </cell>
          <cell r="F851"/>
          <cell r="G851">
            <v>3817300</v>
          </cell>
        </row>
        <row r="852">
          <cell r="B852">
            <v>798302</v>
          </cell>
          <cell r="C852" t="str">
            <v>REDUCCION DE LUXACION RADIOCUBITAL VIA ABIERTA</v>
          </cell>
          <cell r="D852" t="str">
            <v>Honorarios de profesional especialista; apoyo anestesico (cuando se requiere); salas dotadas para tal fin; dotación de materiales, insumo y medicamentos propios para la actividad</v>
          </cell>
          <cell r="E852" t="str">
            <v>x</v>
          </cell>
          <cell r="F852"/>
          <cell r="G852">
            <v>2181400</v>
          </cell>
        </row>
        <row r="853">
          <cell r="B853">
            <v>798303</v>
          </cell>
          <cell r="C853" t="str">
            <v>REDUCCION ABIERTA DE LUXACION RADIOCUBITAL VIA ARTROSCOPICA</v>
          </cell>
          <cell r="D853" t="str">
            <v>Honorarios de profesional especialista; apoyo anestesico (cuando se requiere); salas dotadas para tal fin; dotación de materiales, insumo y medicamentos propios para la actividad</v>
          </cell>
          <cell r="E853" t="str">
            <v>x</v>
          </cell>
          <cell r="F853"/>
          <cell r="G853">
            <v>2181400</v>
          </cell>
        </row>
        <row r="854">
          <cell r="B854">
            <v>798401</v>
          </cell>
          <cell r="C854" t="str">
            <v>REDUCCION CON FIJACION DE LUXACION CARPIANA VIA ABIERTA</v>
          </cell>
          <cell r="D854" t="str">
            <v>Honorarios de profesional especialista; apoyo anestesico (cuando se requiere); salas dotadas para tal fin; dotación de materiales, insumo y medicamentos propios para la actividad</v>
          </cell>
          <cell r="E854" t="str">
            <v>x</v>
          </cell>
          <cell r="F854"/>
          <cell r="G854">
            <v>3817300</v>
          </cell>
        </row>
        <row r="855">
          <cell r="B855">
            <v>798402</v>
          </cell>
          <cell r="C855" t="str">
            <v>REDUCCION CON FIJACION DE LUXACION CARPIANA VIA ARTROSCOPICA</v>
          </cell>
          <cell r="D855" t="str">
            <v>Honorarios de profesional especialista; apoyo anestesico (cuando se requiere); salas dotadas para tal fin; dotación de materiales, insumo y medicamentos propios para la actividad</v>
          </cell>
          <cell r="E855" t="str">
            <v>x</v>
          </cell>
          <cell r="F855"/>
          <cell r="G855">
            <v>3817300</v>
          </cell>
        </row>
        <row r="856">
          <cell r="B856">
            <v>798403</v>
          </cell>
          <cell r="C856" t="str">
            <v>REDUCCION CON FIJACION DE LUXACION CARPO-METACARPIANA VIA ABIERTA</v>
          </cell>
          <cell r="D856" t="str">
            <v>Honorarios de profesional especialista; apoyo anestesico (cuando se requiere); salas dotadas para tal fin; dotación de materiales, insumo y medicamentos propios para la actividad</v>
          </cell>
          <cell r="E856" t="str">
            <v>x</v>
          </cell>
          <cell r="F856"/>
          <cell r="G856">
            <v>3323700</v>
          </cell>
        </row>
        <row r="857">
          <cell r="B857">
            <v>798404</v>
          </cell>
          <cell r="C857" t="str">
            <v>REDUCCION CON FIJACION DE LUXACION CARPO-METACARPIANA VIA ARTROSCOPICA</v>
          </cell>
          <cell r="D857" t="str">
            <v>Honorarios de profesional especialista; apoyo anestesico (cuando se requiere); salas dotadas para tal fin; dotación de materiales, insumo y medicamentos propios para la actividad</v>
          </cell>
          <cell r="E857" t="str">
            <v>x</v>
          </cell>
          <cell r="F857"/>
          <cell r="G857">
            <v>3323700</v>
          </cell>
        </row>
        <row r="858">
          <cell r="B858">
            <v>798405</v>
          </cell>
          <cell r="C858" t="str">
            <v>REDUCCION CON FIJACION DE LUXACION METACARPOFALANGICA O INTERFALANGICA VIA ABIERTA</v>
          </cell>
          <cell r="D858" t="str">
            <v>Honorarios de profesional especialista; apoyo anestesico (cuando se requiere); salas dotadas para tal fin; dotación de materiales, insumo y medicamentos propios para la actividad</v>
          </cell>
          <cell r="E858" t="str">
            <v>x</v>
          </cell>
          <cell r="F858"/>
          <cell r="G858">
            <v>3323700</v>
          </cell>
        </row>
        <row r="859">
          <cell r="B859">
            <v>798406</v>
          </cell>
          <cell r="C859" t="str">
            <v>REDUCCION CON FIJACION DE LUXACION METACARPOFALANGICA O INTERFALANGICA VIA ARTROSCOPICA</v>
          </cell>
          <cell r="D859" t="str">
            <v>Honorarios de profesional especialista; apoyo anestesico (cuando se requiere); salas dotadas para tal fin; dotación de materiales, insumo y medicamentos propios para la actividad</v>
          </cell>
          <cell r="E859" t="str">
            <v>x</v>
          </cell>
          <cell r="F859"/>
          <cell r="G859">
            <v>3569800</v>
          </cell>
        </row>
        <row r="860">
          <cell r="B860">
            <v>798501</v>
          </cell>
          <cell r="C860" t="str">
            <v>REDUCCION ABIERTA DE LUXACION CONGENITA DE CADERA</v>
          </cell>
          <cell r="D860" t="str">
            <v>Honorarios de profesional especialista; apoyo anestesico (cuando se requiere); salas dotadas para tal fin; dotación de materiales, insumo y medicamentos propios para la actividad</v>
          </cell>
          <cell r="E860" t="str">
            <v>x</v>
          </cell>
          <cell r="F860"/>
          <cell r="G860">
            <v>3744600</v>
          </cell>
        </row>
        <row r="861">
          <cell r="B861">
            <v>798502</v>
          </cell>
          <cell r="C861" t="str">
            <v>REDUCCION ABIERTA DE LUXACION TRAUMATICA DE CADERA</v>
          </cell>
          <cell r="D861" t="str">
            <v>Honorarios de profesional especialista; apoyo anestesico (cuando se requiere); salas dotadas para tal fin; dotación de materiales, insumo y medicamentos propios para la actividad</v>
          </cell>
          <cell r="E861" t="str">
            <v>x</v>
          </cell>
          <cell r="F861"/>
          <cell r="G861">
            <v>3817300</v>
          </cell>
        </row>
        <row r="862">
          <cell r="B862">
            <v>798601</v>
          </cell>
          <cell r="C862" t="str">
            <v>REDUCCION ABIERTA DE LUXACION DE LA RODILLA</v>
          </cell>
          <cell r="D862" t="str">
            <v>Honorarios de profesional especialista; apoyo anestesico (cuando se requiere); salas dotadas para tal fin; dotación de materiales, insumo y medicamentos propios para la actividad</v>
          </cell>
          <cell r="E862" t="str">
            <v>x</v>
          </cell>
          <cell r="F862"/>
          <cell r="G862">
            <v>3323700</v>
          </cell>
        </row>
        <row r="863">
          <cell r="B863">
            <v>798602</v>
          </cell>
          <cell r="C863" t="str">
            <v>REDUCCION ABIERTA DE LUXACION DE ROTULA</v>
          </cell>
          <cell r="D863" t="str">
            <v>Honorarios de profesional especialista; apoyo anestesico (cuando se requiere); salas dotadas para tal fin; dotación de materiales, insumo y medicamentos propios para la actividad</v>
          </cell>
          <cell r="E863" t="str">
            <v>x</v>
          </cell>
          <cell r="F863"/>
          <cell r="G863">
            <v>3323700</v>
          </cell>
        </row>
        <row r="864">
          <cell r="B864">
            <v>798701</v>
          </cell>
          <cell r="C864" t="str">
            <v>REDUCCION ABIERTA DE LUXACION DE TOBILLO (TIBIOASTRAGALINA)</v>
          </cell>
          <cell r="D864" t="str">
            <v>Honorarios de profesional especialista; apoyo anestesico (cuando se requiere); salas dotadas para tal fin; dotación de materiales, insumo y medicamentos propios para la actividad</v>
          </cell>
          <cell r="E864" t="str">
            <v>x</v>
          </cell>
          <cell r="F864"/>
          <cell r="G864">
            <v>3817300</v>
          </cell>
        </row>
        <row r="865">
          <cell r="B865">
            <v>798801</v>
          </cell>
          <cell r="C865" t="str">
            <v>REDUCCION ABIERTA DE LUXACION TARSO-METATARSIANOS (UNO O MAS) CON DISPOSITIVO DE FIJACION</v>
          </cell>
          <cell r="D865" t="str">
            <v>Honorarios de profesional especialista; apoyo anestesico (cuando se requiere); salas dotadas para tal fin; dotación de materiales, insumo y medicamentos propios para la actividad</v>
          </cell>
          <cell r="E865" t="str">
            <v>x</v>
          </cell>
          <cell r="F865"/>
          <cell r="G865">
            <v>2181400</v>
          </cell>
        </row>
        <row r="866">
          <cell r="B866">
            <v>798901</v>
          </cell>
          <cell r="C866" t="str">
            <v>REDUCCION ABIERTA DE LUXACION CERVICAL</v>
          </cell>
          <cell r="D866" t="str">
            <v>Honorarios de profesional especialista; apoyo anestesico (cuando se requiere); salas dotadas para tal fin; dotación de materiales, insumo y medicamentos propios para la actividad</v>
          </cell>
          <cell r="E866" t="str">
            <v>x</v>
          </cell>
          <cell r="F866"/>
          <cell r="G866">
            <v>3323700</v>
          </cell>
        </row>
        <row r="867">
          <cell r="B867">
            <v>799101</v>
          </cell>
          <cell r="C867" t="str">
            <v>REDUCCION DE FRACTURAS INTRAARTICULARES Y LUXOFRACTURAS EN HOMBRO</v>
          </cell>
          <cell r="D867" t="str">
            <v>Honorarios de profesional especialista; apoyo anestesico (cuando se requiere); salas dotadas para tal fin; dotación de materiales, insumo y medicamentos propios para la actividad</v>
          </cell>
          <cell r="E867" t="str">
            <v>x</v>
          </cell>
          <cell r="F867"/>
          <cell r="G867">
            <v>3323700</v>
          </cell>
        </row>
        <row r="868">
          <cell r="B868">
            <v>799201</v>
          </cell>
          <cell r="C868" t="str">
            <v>REDUCCION CERRADA DE LUXOFRACTURA RADIOCUBITAL(MONTEGGIA-GALLEAZI)</v>
          </cell>
          <cell r="D868" t="str">
            <v>Honorarios de profesional especialista; apoyo anestesico (cuando se requiere); salas dotadas para tal fin; dotación de materiales, insumo y medicamentos propios para la actividad</v>
          </cell>
          <cell r="E868" t="str">
            <v>x</v>
          </cell>
          <cell r="F868"/>
          <cell r="G868">
            <v>1536400</v>
          </cell>
        </row>
        <row r="869">
          <cell r="B869">
            <v>799202</v>
          </cell>
          <cell r="C869" t="str">
            <v>REDUCCION CERRADA DE FRACTURA DE CODO</v>
          </cell>
          <cell r="D869" t="str">
            <v>Honorarios de profesional especialista; apoyo anestesico (cuando se requiere); salas dotadas para tal fin; dotación de materiales, insumo y medicamentos propios para la actividad</v>
          </cell>
          <cell r="E869" t="str">
            <v>x</v>
          </cell>
          <cell r="F869"/>
          <cell r="G869">
            <v>1536400</v>
          </cell>
        </row>
        <row r="870">
          <cell r="B870">
            <v>799203</v>
          </cell>
          <cell r="C870" t="str">
            <v>REDUCCION ABIERTA FRACTURA CODO SIN FIJACION INTERNA (DISPOSITIVOS DE FIJACION U OSTEOSINTESIS)</v>
          </cell>
          <cell r="D870" t="str">
            <v>Honorarios de profesional especialista; apoyo anestesico (cuando se requiere); salas dotadas para tal fin; dotación de materiales, insumo y medicamentos propios para la actividad</v>
          </cell>
          <cell r="E870" t="str">
            <v>x</v>
          </cell>
          <cell r="F870"/>
          <cell r="G870">
            <v>1984600</v>
          </cell>
        </row>
        <row r="871">
          <cell r="B871">
            <v>799204</v>
          </cell>
          <cell r="C871" t="str">
            <v>REDUCCION ABIERTA FRACTURA O LUXOFRACTURA CODO CON FIJACION INTERNA (DISPOSITIVOS DE FIJACION U OSTEOSINTESIS)</v>
          </cell>
          <cell r="D871" t="str">
            <v>Honorarios de profesional especialista; apoyo anestesico (cuando se requiere); salas dotadas para tal fin; dotación de materiales, insumo y medicamentos propios para la actividad</v>
          </cell>
          <cell r="E871" t="str">
            <v>x</v>
          </cell>
          <cell r="F871"/>
          <cell r="G871">
            <v>3569800</v>
          </cell>
        </row>
        <row r="872">
          <cell r="B872">
            <v>799301</v>
          </cell>
          <cell r="C872" t="str">
            <v>REDUCCION ABIERTA Y FIJACION DE LUXOFRACTURA DE BENNET</v>
          </cell>
          <cell r="D872" t="str">
            <v>Honorarios de profesional especialista; apoyo anestesico (cuando se requiere); salas dotadas para tal fin; dotación de materiales, insumo y medicamentos propios para la actividad</v>
          </cell>
          <cell r="E872" t="str">
            <v>x</v>
          </cell>
          <cell r="F872"/>
          <cell r="G872">
            <v>3323700</v>
          </cell>
        </row>
        <row r="873">
          <cell r="B873">
            <v>799302</v>
          </cell>
          <cell r="C873" t="str">
            <v>REDUCCION CERRADA Y FIJACION DE LUXOFRACTURA DE BENNET</v>
          </cell>
          <cell r="D873" t="str">
            <v>Honorarios de profesional especialista; apoyo anestesico (cuando se requiere); salas dotadas para tal fin; dotación de materiales, insumo y medicamentos propios para la actividad</v>
          </cell>
          <cell r="E873" t="str">
            <v>x</v>
          </cell>
          <cell r="F873"/>
          <cell r="G873">
            <v>1536400</v>
          </cell>
        </row>
        <row r="874">
          <cell r="B874">
            <v>799401</v>
          </cell>
          <cell r="C874" t="str">
            <v>REDUCCION ABIERTA CON FIJACION DE FRACTURA INTRAARTICULAR DE MANO (UNA O MAS ARTICULACIONES)</v>
          </cell>
          <cell r="D874" t="str">
            <v>Honorarios de profesional especialista; apoyo anestesico (cuando se requiere); salas dotadas para tal fin; dotación de materiales, insumo y medicamentos propios para la actividad</v>
          </cell>
          <cell r="E874" t="str">
            <v>x</v>
          </cell>
          <cell r="F874"/>
          <cell r="G874">
            <v>3323700</v>
          </cell>
        </row>
        <row r="875">
          <cell r="B875">
            <v>799402</v>
          </cell>
          <cell r="C875" t="str">
            <v>REDUCCION ABIERTA CON FIJACION DE FRACTURA INTRAARTICULAR DE MANO VIA ARTROSCOPICA</v>
          </cell>
          <cell r="D875" t="str">
            <v>Honorarios de profesional especialista; apoyo anestesico (cuando se requiere); salas dotadas para tal fin; dotación de materiales, insumo y medicamentos propios para la actividad</v>
          </cell>
          <cell r="E875" t="str">
            <v>x</v>
          </cell>
          <cell r="F875"/>
          <cell r="G875">
            <v>3323700</v>
          </cell>
        </row>
        <row r="876">
          <cell r="B876">
            <v>799501</v>
          </cell>
          <cell r="C876" t="str">
            <v>REDUCCION DE FRACTURA INTRAARTICULAR Y LUXOFRACTURA DE CADERA</v>
          </cell>
          <cell r="D876" t="str">
            <v>Honorarios de profesional especialista; apoyo anestesico (cuando se requiere); salas dotadas para tal fin; dotación de materiales, insumo y medicamentos propios para la actividad</v>
          </cell>
          <cell r="E876" t="str">
            <v>x</v>
          </cell>
          <cell r="F876"/>
          <cell r="G876">
            <v>3817300</v>
          </cell>
        </row>
        <row r="877">
          <cell r="B877">
            <v>799502</v>
          </cell>
          <cell r="C877" t="str">
            <v>REDUCCION INDIRECTA DE FRACTURA DEL ILIACO CON FIJACION INTERNA</v>
          </cell>
          <cell r="D877" t="str">
            <v>Honorarios de profesional especialista; apoyo anestesico (cuando se requiere); salas dotadas para tal fin; dotación de materiales, insumo y medicamentos propios para la actividad</v>
          </cell>
          <cell r="E877" t="str">
            <v>x</v>
          </cell>
          <cell r="F877"/>
          <cell r="G877">
            <v>1536400</v>
          </cell>
        </row>
        <row r="878">
          <cell r="B878">
            <v>799503</v>
          </cell>
          <cell r="C878" t="str">
            <v>REDUCCION INDIRECTA DE FRACTURA SACROILIACO CON FIJACION INTERNA</v>
          </cell>
          <cell r="D878" t="str">
            <v>Honorarios de profesional especialista; apoyo anestesico (cuando se requiere); salas dotadas para tal fin; dotación de materiales, insumo y medicamentos propios para la actividad</v>
          </cell>
          <cell r="E878" t="str">
            <v>x</v>
          </cell>
          <cell r="F878"/>
          <cell r="G878">
            <v>3817300</v>
          </cell>
        </row>
        <row r="879">
          <cell r="B879">
            <v>799504</v>
          </cell>
          <cell r="C879" t="str">
            <v>REDUCCION INDIRECTA DE FRACTURA EN RAMAS PUBIS CON FIJACION INTERNA</v>
          </cell>
          <cell r="D879" t="str">
            <v>Honorarios de profesional especialista; apoyo anestesico (cuando se requiere); salas dotadas para tal fin; dotación de materiales, insumo y medicamentos propios para la actividad</v>
          </cell>
          <cell r="E879" t="str">
            <v>x</v>
          </cell>
          <cell r="F879"/>
          <cell r="G879">
            <v>3817300</v>
          </cell>
        </row>
        <row r="880">
          <cell r="B880">
            <v>799505</v>
          </cell>
          <cell r="C880" t="str">
            <v>REDUCCION INDIRECTA DE FRACTURA EN SINFISIS PUBICA CON FIJACION INTERNA</v>
          </cell>
          <cell r="D880" t="str">
            <v>Honorarios de profesional especialista; apoyo anestesico (cuando se requiere); salas dotadas para tal fin; dotación de materiales, insumo y medicamentos propios para la actividad</v>
          </cell>
          <cell r="E880" t="str">
            <v>x</v>
          </cell>
          <cell r="F880"/>
          <cell r="G880">
            <v>3817300</v>
          </cell>
        </row>
        <row r="881">
          <cell r="B881">
            <v>799506</v>
          </cell>
          <cell r="C881" t="str">
            <v>REDUCCION INDIRECTA DE FRACTURA EN PELVIS (ACETABULO, REBORDE ANTERIOR O POSTERIOR) CON FIJACION INTERNA</v>
          </cell>
          <cell r="D881" t="str">
            <v>Honorarios de profesional especialista; apoyo anestesico (cuando se requiere); salas dotadas para tal fin; dotación de materiales, insumo y medicamentos propios para la actividad</v>
          </cell>
          <cell r="E881" t="str">
            <v>x</v>
          </cell>
          <cell r="F881"/>
          <cell r="G881">
            <v>3817300</v>
          </cell>
        </row>
        <row r="882">
          <cell r="B882">
            <v>799507</v>
          </cell>
          <cell r="C882" t="str">
            <v>REDUCCION INDIRECTA DE FRACTURA COMPLEJA EN PELVIS (ACETABULO, REBORDE ANTERIOR, POSTERIOR Y SUPERIOR) CON FIJACION INTERNA</v>
          </cell>
          <cell r="D882" t="str">
            <v>Honorarios de profesional especialista; apoyo anestesico (cuando se requiere); salas dotadas para tal fin; dotación de materiales, insumo y medicamentos propios para la actividad</v>
          </cell>
          <cell r="E882" t="str">
            <v>x</v>
          </cell>
          <cell r="F882"/>
          <cell r="G882">
            <v>5221200</v>
          </cell>
        </row>
        <row r="883">
          <cell r="B883">
            <v>799601</v>
          </cell>
          <cell r="C883" t="str">
            <v>REDUCCION DE FRACTURAS INTRAARTICULARES Y LUXOFRACTURAS EN RODILLA POR ARTROTOMIA</v>
          </cell>
          <cell r="D883" t="str">
            <v>Honorarios de profesional especialista; apoyo anestesico (cuando se requiere); salas dotadas para tal fin; dotación de materiales, insumo y medicamentos propios para la actividad</v>
          </cell>
          <cell r="E883" t="str">
            <v>x</v>
          </cell>
          <cell r="F883"/>
          <cell r="G883">
            <v>1984600</v>
          </cell>
        </row>
        <row r="884">
          <cell r="B884">
            <v>799602</v>
          </cell>
          <cell r="C884" t="str">
            <v>REDUCCION DE LAS FRACTURAS INTRAARTICULARES DE RODILLA CON FIJACION INTERNA POR ARTROSCOPIA</v>
          </cell>
          <cell r="D884" t="str">
            <v>Honorarios de profesional especialista; apoyo anestesico (cuando se requiere); salas dotadas para tal fin; dotación de materiales, insumo y medicamentos propios para la actividad</v>
          </cell>
          <cell r="E884" t="str">
            <v>x</v>
          </cell>
          <cell r="F884"/>
          <cell r="G884">
            <v>3651086</v>
          </cell>
        </row>
        <row r="885">
          <cell r="B885">
            <v>799701</v>
          </cell>
          <cell r="C885" t="str">
            <v>REDUCCION ABIERTA DE LUXO-FRACTURA TOBILLO SIN FIJACION INTERNA (DISPOSITIVOS DE FIJACION U OSTEOSINTESIS)</v>
          </cell>
          <cell r="D885" t="str">
            <v>Honorarios de profesional especialista; apoyo anestesico (cuando se requiere); salas dotadas para tal fin; dotación de materiales, insumo y medicamentos propios para la actividad</v>
          </cell>
          <cell r="E885" t="str">
            <v>x</v>
          </cell>
          <cell r="F885"/>
          <cell r="G885">
            <v>3817300</v>
          </cell>
        </row>
        <row r="886">
          <cell r="B886">
            <v>799702</v>
          </cell>
          <cell r="C886" t="str">
            <v>REDUCCION CERRADA DE LUXOFRACTURA DE CUELLO DE PIE O TOBILLO</v>
          </cell>
          <cell r="D886" t="str">
            <v>Honorarios de profesional especialista; apoyo anestesico (cuando se requiere); salas dotadas para tal fin; dotación de materiales, insumo y medicamentos propios para la actividad</v>
          </cell>
          <cell r="E886" t="str">
            <v>x</v>
          </cell>
          <cell r="F886"/>
          <cell r="G886">
            <v>2181400</v>
          </cell>
        </row>
        <row r="887">
          <cell r="B887">
            <v>799703</v>
          </cell>
          <cell r="C887" t="str">
            <v>REDUCCION ABIERTA CON FIJACION DE LUXO FRACTURA O FRACTURA (UNI O BIMALEOLAR) DE TOBILLO</v>
          </cell>
          <cell r="D887" t="str">
            <v>Honorarios de profesional especialista; apoyo anestesico (cuando se requiere); salas dotadas para tal fin; dotación de materiales, insumo y medicamentos propios para la actividad</v>
          </cell>
          <cell r="E887" t="str">
            <v>x</v>
          </cell>
          <cell r="F887"/>
          <cell r="G887">
            <v>3569800</v>
          </cell>
        </row>
        <row r="888">
          <cell r="B888">
            <v>799704</v>
          </cell>
          <cell r="C888" t="str">
            <v>REDUCCION ABIERTA CON FIJACION DE LUXO FRACTURA TRIMALEOLAR DE TOBILLO</v>
          </cell>
          <cell r="D888" t="str">
            <v>Honorarios de profesional especialista; apoyo anestesico (cuando se requiere); salas dotadas para tal fin; dotación de materiales, insumo y medicamentos propios para la actividad</v>
          </cell>
          <cell r="E888" t="str">
            <v>x</v>
          </cell>
          <cell r="F888"/>
          <cell r="G888">
            <v>3569800</v>
          </cell>
        </row>
        <row r="889">
          <cell r="B889">
            <v>799710</v>
          </cell>
          <cell r="C889" t="str">
            <v>REDUCCION CON FIJACION DE LAS FRACTURAS DE TOBILLO POR ARTROSCOPIA</v>
          </cell>
          <cell r="D889" t="str">
            <v>Honorarios de profesional especialista; apoyo anestesico (cuando se requiere); salas dotadas para tal fin; dotación de materiales, insumo y medicamentos propios para la actividad</v>
          </cell>
          <cell r="E889" t="str">
            <v>x</v>
          </cell>
          <cell r="F889"/>
          <cell r="G889">
            <v>3651086</v>
          </cell>
        </row>
        <row r="890">
          <cell r="B890">
            <v>799803</v>
          </cell>
          <cell r="C890" t="str">
            <v>REDUCCION ABIERTA DE LUXOFRACTURA CON FIJACION DE HUESOS DEL TARSO (CADA UNO)</v>
          </cell>
          <cell r="D890" t="str">
            <v>Honorarios de profesional especialista; apoyo anestesico (cuando se requiere); salas dotadas para tal fin; dotación de materiales, insumo y medicamentos propios para la actividad</v>
          </cell>
          <cell r="E890" t="str">
            <v>x</v>
          </cell>
          <cell r="F890"/>
          <cell r="G890">
            <v>1984600</v>
          </cell>
        </row>
        <row r="891">
          <cell r="B891">
            <v>799804</v>
          </cell>
          <cell r="C891" t="str">
            <v>REDUCCION ABIERTA DE LUXOFRACTURA CON FIJACION DE HUESOS DEL METATARSO (CADA UNO)</v>
          </cell>
          <cell r="D891" t="str">
            <v>Honorarios de profesional especialista; apoyo anestesico (cuando se requiere); salas dotadas para tal fin; dotación de materiales, insumo y medicamentos propios para la actividad</v>
          </cell>
          <cell r="E891" t="str">
            <v>x</v>
          </cell>
          <cell r="F891"/>
          <cell r="G891">
            <v>2181400</v>
          </cell>
        </row>
        <row r="892">
          <cell r="B892">
            <v>799805</v>
          </cell>
          <cell r="C892" t="str">
            <v>REDUCCION ABIERTA DE LUXOFRACTURA CON FIJACION DE HALLUX</v>
          </cell>
          <cell r="D892" t="str">
            <v>Honorarios de profesional especialista; apoyo anestesico (cuando se requiere); salas dotadas para tal fin; dotación de materiales, insumo y medicamentos propios para la actividad</v>
          </cell>
          <cell r="E892" t="str">
            <v>x</v>
          </cell>
          <cell r="F892"/>
          <cell r="G892">
            <v>2181400</v>
          </cell>
        </row>
        <row r="893">
          <cell r="B893">
            <v>799806</v>
          </cell>
          <cell r="C893" t="str">
            <v>REDUCCION ABIERTA DE LUXOFRACTURA CON FIJACION DE HUESOS SESAMOIDEOS</v>
          </cell>
          <cell r="D893" t="str">
            <v>Honorarios de profesional especialista; apoyo anestesico (cuando se requiere); salas dotadas para tal fin; dotación de materiales, insumo y medicamentos propios para la actividad</v>
          </cell>
          <cell r="E893" t="str">
            <v>x</v>
          </cell>
          <cell r="F893"/>
          <cell r="G893">
            <v>1984600</v>
          </cell>
        </row>
        <row r="894">
          <cell r="B894">
            <v>799807</v>
          </cell>
          <cell r="C894" t="str">
            <v>REDUCCION ABIERTA DE LUXOFRACTURA CON FIJACION DE HUESO DE DEDO DE PIE (CADA UNO)</v>
          </cell>
          <cell r="D894" t="str">
            <v>Honorarios de profesional especialista; apoyo anestesico (cuando se requiere); salas dotadas para tal fin; dotación de materiales, insumo y medicamentos propios para la actividad</v>
          </cell>
          <cell r="E894" t="str">
            <v>x</v>
          </cell>
          <cell r="F894"/>
          <cell r="G894">
            <v>2181400</v>
          </cell>
        </row>
        <row r="895">
          <cell r="B895">
            <v>800101</v>
          </cell>
          <cell r="C895" t="str">
            <v>EXTRACCION DE DISPOSITIVO IMPLANTADO EN HOMBRO POR ARTROTOMIA</v>
          </cell>
          <cell r="D895" t="str">
            <v>Honorarios de profesional especialista; apoyo anestesico (cuando se requiere); salas dotadas para tal fin; dotación de materiales, insumo y medicamentos propios para la actividad</v>
          </cell>
          <cell r="E895" t="str">
            <v>x</v>
          </cell>
          <cell r="F895"/>
          <cell r="G895">
            <v>1114900</v>
          </cell>
        </row>
        <row r="896">
          <cell r="B896">
            <v>800102</v>
          </cell>
          <cell r="C896" t="str">
            <v>EXTRACCION DE CUERPO EXTRANO INTRAARTICULAR EN HOMBRO POR ARTROTOMIA</v>
          </cell>
          <cell r="D896" t="str">
            <v>Honorarios de profesional especialista; apoyo anestesico (cuando se requiere); salas dotadas para tal fin; dotación de materiales, insumo y medicamentos propios para la actividad</v>
          </cell>
          <cell r="E896" t="str">
            <v>x</v>
          </cell>
          <cell r="F896"/>
          <cell r="G896">
            <v>1114900</v>
          </cell>
        </row>
        <row r="897">
          <cell r="B897">
            <v>800103</v>
          </cell>
          <cell r="C897" t="str">
            <v>EXTRACCION DE DISPOSITIVO IMPLANTADO EN HOMBRO VIA ARTROSCOPICA</v>
          </cell>
          <cell r="D897" t="str">
            <v>Honorarios de profesional especialista; apoyo anestesico (cuando se requiere); salas dotadas para tal fin; dotación de materiales, insumo y medicamentos propios para la actividad</v>
          </cell>
          <cell r="E897" t="str">
            <v>x</v>
          </cell>
          <cell r="F897"/>
          <cell r="G897">
            <v>1114900</v>
          </cell>
        </row>
        <row r="898">
          <cell r="B898">
            <v>800104</v>
          </cell>
          <cell r="C898" t="str">
            <v>EXTRACCION DE CUERPO EXTRANO INTRAARTICULAR EN HOMBRO VIA ARTROSCOPICA</v>
          </cell>
          <cell r="D898" t="str">
            <v>Honorarios de profesional especialista; apoyo anestesico (cuando se requiere); salas dotadas para tal fin; dotación de materiales, insumo y medicamentos propios para la actividad</v>
          </cell>
          <cell r="E898" t="str">
            <v>x</v>
          </cell>
          <cell r="F898"/>
          <cell r="G898">
            <v>2181400</v>
          </cell>
        </row>
        <row r="899">
          <cell r="B899">
            <v>800201</v>
          </cell>
          <cell r="C899" t="str">
            <v>EXTRACCION DE DISPOSITIVO IMPLANTADO EN CODO POR ARTROTOMIA</v>
          </cell>
          <cell r="D899" t="str">
            <v>Honorarios de profesional especialista; apoyo anestesico (cuando se requiere); salas dotadas para tal fin; dotación de materiales, insumo y medicamentos propios para la actividad</v>
          </cell>
          <cell r="E899" t="str">
            <v>x</v>
          </cell>
          <cell r="F899"/>
          <cell r="G899">
            <v>1114900</v>
          </cell>
        </row>
        <row r="900">
          <cell r="B900">
            <v>800202</v>
          </cell>
          <cell r="C900" t="str">
            <v>EXTRACCION DE CUERPO EXTRANO INTRAARTICULAR EN CODO POR ARTROTOMIA</v>
          </cell>
          <cell r="D900" t="str">
            <v>Honorarios de profesional especialista; apoyo anestesico (cuando se requiere); salas dotadas para tal fin; dotación de materiales, insumo y medicamentos propios para la actividad</v>
          </cell>
          <cell r="E900" t="str">
            <v>x</v>
          </cell>
          <cell r="F900"/>
          <cell r="G900">
            <v>1984600</v>
          </cell>
        </row>
        <row r="901">
          <cell r="B901">
            <v>800301</v>
          </cell>
          <cell r="C901" t="str">
            <v>EXTRACCION DE DISPOSITIVO IMPLANTADO EN MUNECA POR ARTROTOMIA</v>
          </cell>
          <cell r="D901" t="str">
            <v>Honorarios de profesional especialista; apoyo anestesico (cuando se requiere); salas dotadas para tal fin; dotación de materiales, insumo y medicamentos propios para la actividad</v>
          </cell>
          <cell r="E901" t="str">
            <v>x</v>
          </cell>
          <cell r="F901"/>
          <cell r="G901">
            <v>1536400</v>
          </cell>
        </row>
        <row r="902">
          <cell r="B902">
            <v>800302</v>
          </cell>
          <cell r="C902" t="str">
            <v>EXTRACCION DE CUERPO EXTRANO INTRAARTICULAR EN MUNECA POR ARTROTOMIA</v>
          </cell>
          <cell r="D902" t="str">
            <v>Honorarios de profesional especialista; apoyo anestesico (cuando se requiere); salas dotadas para tal fin; dotación de materiales, insumo y medicamentos propios para la actividad</v>
          </cell>
          <cell r="E902" t="str">
            <v>x</v>
          </cell>
          <cell r="F902"/>
          <cell r="G902">
            <v>1536400</v>
          </cell>
        </row>
        <row r="903">
          <cell r="B903">
            <v>800401</v>
          </cell>
          <cell r="C903" t="str">
            <v>EXTRACCION DE DISPOSITIVO IMPLANTADO EN MANO Y DEDO POR ARTROTOMIA</v>
          </cell>
          <cell r="D903" t="str">
            <v>Honorarios de profesional especialista; apoyo anestesico (cuando se requiere); salas dotadas para tal fin; dotación de materiales, insumo y medicamentos propios para la actividad</v>
          </cell>
          <cell r="E903" t="str">
            <v>x</v>
          </cell>
          <cell r="F903"/>
          <cell r="G903">
            <v>1984600</v>
          </cell>
        </row>
        <row r="904">
          <cell r="B904">
            <v>800402</v>
          </cell>
          <cell r="C904" t="str">
            <v>EXTRACCION DE CUERPO EXTRANO EN ARTICULACION DE MANO POR ARTROTOMIA</v>
          </cell>
          <cell r="D904" t="str">
            <v>Honorarios de profesional especialista; apoyo anestesico (cuando se requiere); salas dotadas para tal fin; dotación de materiales, insumo y medicamentos propios para la actividad</v>
          </cell>
          <cell r="E904" t="str">
            <v>x</v>
          </cell>
          <cell r="F904"/>
          <cell r="G904">
            <v>1984600</v>
          </cell>
        </row>
        <row r="905">
          <cell r="B905">
            <v>800501</v>
          </cell>
          <cell r="C905" t="str">
            <v>EXTRACCION DE DISPOSITIVO IMPLANTADO EN CADERA POR ARTROTOMIA</v>
          </cell>
          <cell r="D905" t="str">
            <v>Honorarios de profesional especialista; apoyo anestesico (cuando se requiere); salas dotadas para tal fin; dotación de materiales, insumo y medicamentos propios para la actividad</v>
          </cell>
          <cell r="E905" t="str">
            <v>x</v>
          </cell>
          <cell r="F905"/>
          <cell r="G905">
            <v>3323700</v>
          </cell>
        </row>
        <row r="906">
          <cell r="B906">
            <v>800502</v>
          </cell>
          <cell r="C906" t="str">
            <v>EXTRACCION DE CUERPO EXTRANO INTRAARTICULAR EN CADERA POR ARTROTOMIA</v>
          </cell>
          <cell r="D906" t="str">
            <v>Honorarios de profesional especialista; apoyo anestesico (cuando se requiere); salas dotadas para tal fin; dotación de materiales, insumo y medicamentos propios para la actividad</v>
          </cell>
          <cell r="E906" t="str">
            <v>x</v>
          </cell>
          <cell r="F906"/>
          <cell r="G906">
            <v>3323700</v>
          </cell>
        </row>
        <row r="907">
          <cell r="B907">
            <v>800601</v>
          </cell>
          <cell r="C907" t="str">
            <v>EXTRACCION DE DISPOSITIVO IMPLANTADO EN RODILLA POR ARTROTOMIA</v>
          </cell>
          <cell r="D907" t="str">
            <v>Honorarios de profesional especialista; apoyo anestesico (cuando se requiere); salas dotadas para tal fin; dotación de materiales, insumo y medicamentos propios para la actividad</v>
          </cell>
          <cell r="E907" t="str">
            <v>x</v>
          </cell>
          <cell r="F907"/>
          <cell r="G907">
            <v>1114900</v>
          </cell>
        </row>
        <row r="908">
          <cell r="B908">
            <v>800602</v>
          </cell>
          <cell r="C908" t="str">
            <v>EXTRACCION DE CUERPO EXTRANO INTRAARTICULAR EN RODILLA POR ARTROTOMIA</v>
          </cell>
          <cell r="D908" t="str">
            <v>Honorarios de profesional especialista; apoyo anestesico (cuando se requiere); salas dotadas para tal fin; dotación de materiales, insumo y medicamentos propios para la actividad</v>
          </cell>
          <cell r="E908" t="str">
            <v>x</v>
          </cell>
          <cell r="F908"/>
          <cell r="G908">
            <v>1984600</v>
          </cell>
        </row>
        <row r="909">
          <cell r="B909">
            <v>800701</v>
          </cell>
          <cell r="C909" t="str">
            <v>EXTRACCION DE DISPOSITIVO IMPLANTADO EN TOBILLO POR ARTROTOMIA</v>
          </cell>
          <cell r="D909" t="str">
            <v>Honorarios de profesional especialista; apoyo anestesico (cuando se requiere); salas dotadas para tal fin; dotación de materiales, insumo y medicamentos propios para la actividad</v>
          </cell>
          <cell r="E909" t="str">
            <v>x</v>
          </cell>
          <cell r="F909"/>
          <cell r="G909">
            <v>1114900</v>
          </cell>
        </row>
        <row r="910">
          <cell r="B910">
            <v>800702</v>
          </cell>
          <cell r="C910" t="str">
            <v>EXTRACCION DE CUERPO EXTRANO INTRAARTICULAR EN TOBILLO POR ARTROTOMIA</v>
          </cell>
          <cell r="D910" t="str">
            <v>Honorarios de profesional especialista; apoyo anestesico (cuando se requiere); salas dotadas para tal fin; dotación de materiales, insumo y medicamentos propios para la actividad</v>
          </cell>
          <cell r="E910" t="str">
            <v>x</v>
          </cell>
          <cell r="F910"/>
          <cell r="G910">
            <v>1536400</v>
          </cell>
        </row>
        <row r="911">
          <cell r="B911">
            <v>800801</v>
          </cell>
          <cell r="C911" t="str">
            <v>EXTRACCION DE DISPOSITIVO IMPLANTADO EN PIE Y ARTEJOS POR ARTROTOMIA</v>
          </cell>
          <cell r="D911" t="str">
            <v>Honorarios de profesional especialista; apoyo anestesico (cuando se requiere); salas dotadas para tal fin; dotación de materiales, insumo y medicamentos propios para la actividad</v>
          </cell>
          <cell r="E911" t="str">
            <v>x</v>
          </cell>
          <cell r="F911"/>
          <cell r="G911">
            <v>1114900</v>
          </cell>
        </row>
        <row r="912">
          <cell r="B912">
            <v>800802</v>
          </cell>
          <cell r="C912" t="str">
            <v>EXTRACCION DE CUERPO EXTRANO EN PIE O ARTEJOS POR ARTROTOMIA</v>
          </cell>
          <cell r="D912" t="str">
            <v>Honorarios de profesional especialista; apoyo anestesico (cuando se requiere); salas dotadas para tal fin; dotación de materiales, insumo y medicamentos propios para la actividad</v>
          </cell>
          <cell r="E912" t="str">
            <v>x</v>
          </cell>
          <cell r="F912"/>
          <cell r="G912">
            <v>1114900</v>
          </cell>
        </row>
        <row r="913">
          <cell r="B913">
            <v>801101</v>
          </cell>
          <cell r="C913" t="str">
            <v>ARTROTOMIA DE HOMBRO CON EXPLORACION DE ARTICULACION ACROMIOCLAVICULAR O ESTERNO CLAVICULAR</v>
          </cell>
          <cell r="D913" t="str">
            <v>Honorarios de profesional especialista; apoyo anestesico (cuando se requiere); salas dotadas para tal fin; dotación de materiales, insumo y medicamentos propios para la actividad</v>
          </cell>
          <cell r="E913" t="str">
            <v>x</v>
          </cell>
          <cell r="F913"/>
          <cell r="G913">
            <v>1114900</v>
          </cell>
        </row>
        <row r="914">
          <cell r="B914">
            <v>801201</v>
          </cell>
          <cell r="C914" t="str">
            <v>ARTROTOMIA DE CODO</v>
          </cell>
          <cell r="D914" t="str">
            <v>Honorarios de profesional especialista; apoyo anestesico (cuando se requiere); salas dotadas para tal fin; dotación de materiales, insumo y medicamentos propios para la actividad</v>
          </cell>
          <cell r="E914" t="str">
            <v>x</v>
          </cell>
          <cell r="F914"/>
          <cell r="G914">
            <v>1984600</v>
          </cell>
        </row>
        <row r="915">
          <cell r="B915">
            <v>801301</v>
          </cell>
          <cell r="C915" t="str">
            <v>ARTROTOMIA DE MUNECA</v>
          </cell>
          <cell r="D915" t="str">
            <v>Honorarios de profesional especialista; apoyo anestesico (cuando se requiere); salas dotadas para tal fin; dotación de materiales, insumo y medicamentos propios para la actividad</v>
          </cell>
          <cell r="E915" t="str">
            <v>x</v>
          </cell>
          <cell r="F915"/>
          <cell r="G915">
            <v>1536400</v>
          </cell>
        </row>
        <row r="916">
          <cell r="B916">
            <v>801401</v>
          </cell>
          <cell r="C916" t="str">
            <v>ARTROTOMIA EN MANO</v>
          </cell>
          <cell r="D916" t="str">
            <v>Honorarios de profesional especialista; apoyo anestesico (cuando se requiere); salas dotadas para tal fin; dotación de materiales, insumo y medicamentos propios para la actividad</v>
          </cell>
          <cell r="E916" t="str">
            <v>x</v>
          </cell>
          <cell r="F916"/>
          <cell r="G916">
            <v>1536400</v>
          </cell>
        </row>
        <row r="917">
          <cell r="B917">
            <v>801501</v>
          </cell>
          <cell r="C917" t="str">
            <v>ARTROTOMIA DE PELVIS</v>
          </cell>
          <cell r="D917" t="str">
            <v>Honorarios de profesional especialista; apoyo anestesico (cuando se requiere); salas dotadas para tal fin; dotación de materiales, insumo y medicamentos propios para la actividad</v>
          </cell>
          <cell r="E917" t="str">
            <v>x</v>
          </cell>
          <cell r="F917"/>
          <cell r="G917">
            <v>1984600</v>
          </cell>
        </row>
        <row r="918">
          <cell r="B918">
            <v>801601</v>
          </cell>
          <cell r="C918" t="str">
            <v>ARTROTOMIA DE RODILLA</v>
          </cell>
          <cell r="D918" t="str">
            <v>Honorarios de profesional especialista; apoyo anestesico (cuando se requiere); salas dotadas para tal fin; dotación de materiales, insumo y medicamentos propios para la actividad</v>
          </cell>
          <cell r="E918" t="str">
            <v>x</v>
          </cell>
          <cell r="F918"/>
          <cell r="G918">
            <v>1984600</v>
          </cell>
        </row>
        <row r="919">
          <cell r="B919">
            <v>801701</v>
          </cell>
          <cell r="C919" t="str">
            <v>ARTROTOMIA DE TOBILLO O CUELLO DE PIE</v>
          </cell>
          <cell r="D919" t="str">
            <v>Honorarios de profesional especialista; apoyo anestesico (cuando se requiere); salas dotadas para tal fin; dotación de materiales, insumo y medicamentos propios para la actividad</v>
          </cell>
          <cell r="E919" t="str">
            <v>x</v>
          </cell>
          <cell r="F919"/>
          <cell r="G919">
            <v>1536400</v>
          </cell>
        </row>
        <row r="920">
          <cell r="B920">
            <v>801801</v>
          </cell>
          <cell r="C920" t="str">
            <v>ARTROTOMIA EN PIE</v>
          </cell>
          <cell r="D920" t="str">
            <v>Honorarios de profesional especialista; apoyo anestesico (cuando se requiere); salas dotadas para tal fin; dotación de materiales, insumo y medicamentos propios para la actividad</v>
          </cell>
          <cell r="E920" t="str">
            <v>x</v>
          </cell>
          <cell r="F920"/>
          <cell r="G920">
            <v>1114900</v>
          </cell>
        </row>
        <row r="921">
          <cell r="B921">
            <v>802101</v>
          </cell>
          <cell r="C921" t="str">
            <v>ARTROSCOPIA DIAGNOSTICA DE HOMBRO</v>
          </cell>
          <cell r="D921" t="str">
            <v>Honorarios de profesional especialista; apoyo anestesico (cuando se requiere); salas dotadas para tal fin; dotación de materiales, insumo y medicamentos propios para la actividad</v>
          </cell>
          <cell r="E921" t="str">
            <v>x</v>
          </cell>
          <cell r="F921"/>
          <cell r="G921">
            <v>3651086</v>
          </cell>
        </row>
        <row r="922">
          <cell r="B922">
            <v>802201</v>
          </cell>
          <cell r="C922" t="str">
            <v>ARTROSCOPIA DIAGNOSTICA DE CODO</v>
          </cell>
          <cell r="D922" t="str">
            <v>Honorarios de profesional especialista; apoyo anestesico (cuando se requiere); salas dotadas para tal fin; dotación de materiales, insumo y medicamentos propios para la actividad</v>
          </cell>
          <cell r="E922" t="str">
            <v>x</v>
          </cell>
          <cell r="F922"/>
          <cell r="G922">
            <v>3651086</v>
          </cell>
        </row>
        <row r="923">
          <cell r="B923">
            <v>802301</v>
          </cell>
          <cell r="C923" t="str">
            <v>ARTROSCOPIA DIAGNOSTICA DE MUNECA</v>
          </cell>
          <cell r="D923" t="str">
            <v>Honorarios de profesional especialista; apoyo anestesico (cuando se requiere); salas dotadas para tal fin; dotación de materiales, insumo y medicamentos propios para la actividad</v>
          </cell>
          <cell r="E923" t="str">
            <v>x</v>
          </cell>
          <cell r="F923"/>
          <cell r="G923">
            <v>3651086</v>
          </cell>
        </row>
        <row r="924">
          <cell r="B924">
            <v>802401</v>
          </cell>
          <cell r="C924" t="str">
            <v>ARTROSCOPIA DIAGNOSTICA DE FALANGES (UNA O MAS) DE MANO</v>
          </cell>
          <cell r="D924" t="str">
            <v>Honorarios de profesional especialista; apoyo anestesico (cuando se requiere); salas dotadas para tal fin; dotación de materiales, insumo y medicamentos propios para la actividad</v>
          </cell>
          <cell r="E924" t="str">
            <v>x</v>
          </cell>
          <cell r="F924"/>
          <cell r="G924">
            <v>3651086</v>
          </cell>
        </row>
        <row r="925">
          <cell r="B925">
            <v>802501</v>
          </cell>
          <cell r="C925" t="str">
            <v>ARTROSCOPIA DE PELVIS</v>
          </cell>
          <cell r="D925" t="str">
            <v>Honorarios de profesional especialista; apoyo anestesico (cuando se requiere); salas dotadas para tal fin; dotación de materiales, insumo y medicamentos propios para la actividad</v>
          </cell>
          <cell r="E925" t="str">
            <v>x</v>
          </cell>
          <cell r="F925"/>
          <cell r="G925">
            <v>3651086</v>
          </cell>
        </row>
        <row r="926">
          <cell r="B926">
            <v>802502</v>
          </cell>
          <cell r="C926" t="str">
            <v>ARTROSCOPIA DE CADERA</v>
          </cell>
          <cell r="D926" t="str">
            <v>Honorarios de profesional especialista; apoyo anestesico (cuando se requiere); salas dotadas para tal fin; dotación de materiales, insumo y medicamentos propios para la actividad</v>
          </cell>
          <cell r="E926" t="str">
            <v>x</v>
          </cell>
          <cell r="F926"/>
          <cell r="G926">
            <v>12004736</v>
          </cell>
        </row>
        <row r="927">
          <cell r="B927">
            <v>802601</v>
          </cell>
          <cell r="C927" t="str">
            <v>ARTROSCOPIA DIAGNOSTICA DE RODILLA</v>
          </cell>
          <cell r="D927" t="str">
            <v>Honorarios de profesional especialista; apoyo anestesico (cuando se requiere); salas dotadas para tal fin; dotación de materiales, insumo y medicamentos propios para la actividad</v>
          </cell>
          <cell r="E927" t="str">
            <v>x</v>
          </cell>
          <cell r="F927"/>
          <cell r="G927">
            <v>3651086</v>
          </cell>
        </row>
        <row r="928">
          <cell r="B928">
            <v>802701</v>
          </cell>
          <cell r="C928" t="str">
            <v>ARTROSCOPIA DE TOBILLO</v>
          </cell>
          <cell r="D928" t="str">
            <v>Honorarios de profesional especialista; apoyo anestesico (cuando se requiere); salas dotadas para tal fin; dotación de materiales, insumo y medicamentos propios para la actividad</v>
          </cell>
          <cell r="E928" t="str">
            <v>x</v>
          </cell>
          <cell r="F928"/>
          <cell r="G928">
            <v>3651086</v>
          </cell>
        </row>
        <row r="929">
          <cell r="B929">
            <v>802801</v>
          </cell>
          <cell r="C929" t="str">
            <v>ARTROSCOPIA EN PIE O ARTEJOS (CADA UNO)</v>
          </cell>
          <cell r="D929" t="str">
            <v>Honorarios de profesional especialista; apoyo anestesico (cuando se requiere); salas dotadas para tal fin; dotación de materiales, insumo y medicamentos propios para la actividad</v>
          </cell>
          <cell r="E929" t="str">
            <v>x</v>
          </cell>
          <cell r="F929"/>
          <cell r="G929">
            <v>3651086</v>
          </cell>
        </row>
        <row r="930">
          <cell r="B930">
            <v>803101</v>
          </cell>
          <cell r="C930" t="str">
            <v>BIOPSIA ARTICULAR DE HOMBRO VIA ABIERTA</v>
          </cell>
          <cell r="D930" t="str">
            <v>Honorarios de profesional especialista; apoyo anestesico (cuando se requiere); salas dotadas para tal fin; dotación de materiales, insumo y medicamentos propios para la actividad</v>
          </cell>
          <cell r="E930" t="str">
            <v>x</v>
          </cell>
          <cell r="F930"/>
          <cell r="G930">
            <v>1114900</v>
          </cell>
        </row>
        <row r="931">
          <cell r="B931">
            <v>803201</v>
          </cell>
          <cell r="C931" t="str">
            <v>BIOPSIA ARTICULAR DE CODO VIA ABIERTA</v>
          </cell>
          <cell r="D931" t="str">
            <v>Honorarios de profesional especialista; apoyo anestesico (cuando se requiere); salas dotadas para tal fin; dotación de materiales, insumo y medicamentos propios para la actividad</v>
          </cell>
          <cell r="E931" t="str">
            <v>x</v>
          </cell>
          <cell r="F931"/>
          <cell r="G931">
            <v>1114900</v>
          </cell>
        </row>
        <row r="932">
          <cell r="B932">
            <v>803301</v>
          </cell>
          <cell r="C932" t="str">
            <v>BIOPSIA ARTICULAR DE MUNECA VIA ABIERTA</v>
          </cell>
          <cell r="D932" t="str">
            <v>Honorarios de profesional especialista; apoyo anestesico (cuando se requiere); salas dotadas para tal fin; dotación de materiales, insumo y medicamentos propios para la actividad</v>
          </cell>
          <cell r="E932" t="str">
            <v>x</v>
          </cell>
          <cell r="F932"/>
          <cell r="G932">
            <v>1114900</v>
          </cell>
        </row>
        <row r="933">
          <cell r="B933">
            <v>803401</v>
          </cell>
          <cell r="C933" t="str">
            <v>BIOPSIA ARTICULAR EN MANO Y DEDO VIA ABIERTA</v>
          </cell>
          <cell r="D933" t="str">
            <v>Honorarios de profesional especialista; apoyo anestesico (cuando se requiere); salas dotadas para tal fin; dotación de materiales, insumo y medicamentos propios para la actividad</v>
          </cell>
          <cell r="E933" t="str">
            <v>x</v>
          </cell>
          <cell r="F933"/>
          <cell r="G933">
            <v>1114900</v>
          </cell>
        </row>
        <row r="934">
          <cell r="B934">
            <v>803501</v>
          </cell>
          <cell r="C934" t="str">
            <v>BIOPSIA ARTICULAR DE CADERA VIA ABIERTA</v>
          </cell>
          <cell r="D934" t="str">
            <v>Honorarios de profesional especialista; apoyo anestesico (cuando se requiere); salas dotadas para tal fin; dotación de materiales, insumo y medicamentos propios para la actividad</v>
          </cell>
          <cell r="E934" t="str">
            <v>x</v>
          </cell>
          <cell r="F934"/>
          <cell r="G934">
            <v>1114900</v>
          </cell>
        </row>
        <row r="935">
          <cell r="B935">
            <v>803601</v>
          </cell>
          <cell r="C935" t="str">
            <v>BIOPSIA ARTICULAR DE RODILLA VIA ABIERTA</v>
          </cell>
          <cell r="D935" t="str">
            <v>Honorarios de profesional especialista; apoyo anestesico (cuando se requiere); salas dotadas para tal fin; dotación de materiales, insumo y medicamentos propios para la actividad</v>
          </cell>
          <cell r="E935" t="str">
            <v>x</v>
          </cell>
          <cell r="F935"/>
          <cell r="G935">
            <v>1114900</v>
          </cell>
        </row>
        <row r="936">
          <cell r="B936">
            <v>803701</v>
          </cell>
          <cell r="C936" t="str">
            <v>BIOPSIA ARTICULAR DE TOBILLO VIA ABIERTA</v>
          </cell>
          <cell r="D936" t="str">
            <v>Honorarios de profesional especialista; apoyo anestesico (cuando se requiere); salas dotadas para tal fin; dotación de materiales, insumo y medicamentos propios para la actividad</v>
          </cell>
          <cell r="E936" t="str">
            <v>x</v>
          </cell>
          <cell r="F936"/>
          <cell r="G936">
            <v>1114900</v>
          </cell>
        </row>
        <row r="937">
          <cell r="B937">
            <v>803801</v>
          </cell>
          <cell r="C937" t="str">
            <v>BIOPSIA ARTICULAR EN PIE Y ARTEJOS VIA ABIERTA</v>
          </cell>
          <cell r="D937" t="str">
            <v>Honorarios de profesional especialista; apoyo anestesico (cuando se requiere); salas dotadas para tal fin; dotación de materiales, insumo y medicamentos propios para la actividad</v>
          </cell>
          <cell r="E937" t="str">
            <v>x</v>
          </cell>
          <cell r="F937"/>
          <cell r="G937">
            <v>1114900</v>
          </cell>
        </row>
        <row r="938">
          <cell r="B938">
            <v>804001</v>
          </cell>
          <cell r="C938" t="str">
            <v>DIVISION DE CAPSULA, LIGAMENTO O CARTILAGO ARTICULAR</v>
          </cell>
          <cell r="D938" t="str">
            <v>Honorarios de profesional especialista; apoyo anestesico (cuando se requiere); salas dotadas para tal fin; dotación de materiales, insumo y medicamentos propios para la actividad</v>
          </cell>
          <cell r="E938" t="str">
            <v>x</v>
          </cell>
          <cell r="F938"/>
          <cell r="G938">
            <v>1984600</v>
          </cell>
        </row>
        <row r="939">
          <cell r="B939">
            <v>804002</v>
          </cell>
          <cell r="C939" t="str">
            <v>COLOCACION DE DISPOSITIVO INTERESPINOSO O INTERFACETARIO O INTERLAMINAR</v>
          </cell>
          <cell r="D939" t="str">
            <v>Honorarios de profesional especialista; apoyo anestesico (cuando se requiere); salas dotadas para tal fin; dotación de materiales, insumo y medicamentos propios para la actividad</v>
          </cell>
          <cell r="E939" t="str">
            <v>x</v>
          </cell>
          <cell r="F939"/>
          <cell r="G939">
            <v>3569800</v>
          </cell>
        </row>
        <row r="940">
          <cell r="B940">
            <v>804101</v>
          </cell>
          <cell r="C940" t="str">
            <v>DIVISION DE CAPSULA, LIGAMENTO O CARTILAGO ARTICULAR DE HOMBRO POR ARTROSCOPIA</v>
          </cell>
          <cell r="D940" t="str">
            <v>Honorarios de profesional especialista; apoyo anestesico (cuando se requiere); salas dotadas para tal fin; dotación de materiales, insumo y medicamentos propios para la actividad</v>
          </cell>
          <cell r="E940" t="str">
            <v>x</v>
          </cell>
          <cell r="F940"/>
          <cell r="G940">
            <v>3651086</v>
          </cell>
        </row>
        <row r="941">
          <cell r="B941">
            <v>804201</v>
          </cell>
          <cell r="C941" t="str">
            <v>DIVISION DE CAPSULA, LIGAMENTO O CARTILAGO ARTICULAR DE CODO</v>
          </cell>
          <cell r="D941" t="str">
            <v>Honorarios de profesional especialista; apoyo anestesico (cuando se requiere); salas dotadas para tal fin; dotación de materiales, insumo y medicamentos propios para la actividad</v>
          </cell>
          <cell r="E941" t="str">
            <v>x</v>
          </cell>
          <cell r="F941"/>
          <cell r="G941">
            <v>1984600</v>
          </cell>
        </row>
        <row r="942">
          <cell r="B942">
            <v>804301</v>
          </cell>
          <cell r="C942" t="str">
            <v>CAPSULOTOMIA METACARPOFALANGICA (UNA O MAS)</v>
          </cell>
          <cell r="D942" t="str">
            <v>Honorarios de profesional especialista; apoyo anestesico (cuando se requiere); salas dotadas para tal fin; dotación de materiales, insumo y medicamentos propios para la actividad</v>
          </cell>
          <cell r="E942" t="str">
            <v>x</v>
          </cell>
          <cell r="F942"/>
          <cell r="G942">
            <v>2490800</v>
          </cell>
        </row>
        <row r="943">
          <cell r="B943">
            <v>804302</v>
          </cell>
          <cell r="C943" t="str">
            <v>CAPSULOTOMIA INTERFALANGICA (UNA O MAS)</v>
          </cell>
          <cell r="D943" t="str">
            <v>Honorarios de profesional especialista; apoyo anestesico (cuando se requiere); salas dotadas para tal fin; dotación de materiales, insumo y medicamentos propios para la actividad</v>
          </cell>
          <cell r="E943" t="str">
            <v>x</v>
          </cell>
          <cell r="F943"/>
          <cell r="G943">
            <v>2490800</v>
          </cell>
        </row>
        <row r="944">
          <cell r="B944">
            <v>804303</v>
          </cell>
          <cell r="C944" t="str">
            <v>DESBRIDAMIENTO DE FIBROCARTILAGO TRIANGULAR O EXTRACCION DE CUERPO EXTRANO EN MUNECA POR ARTROSCOPIA</v>
          </cell>
          <cell r="D944" t="str">
            <v>Honorarios de profesional especialista; apoyo anestesico (cuando se requiere); salas dotadas para tal fin; dotación de materiales, insumo y medicamentos propios para la actividad</v>
          </cell>
          <cell r="E944" t="str">
            <v>x</v>
          </cell>
          <cell r="F944"/>
          <cell r="G944">
            <v>3651086</v>
          </cell>
        </row>
        <row r="945">
          <cell r="B945">
            <v>804304</v>
          </cell>
          <cell r="C945" t="str">
            <v>RESECCION DE LESION EN MUNECA POR ARTROSCOPIA</v>
          </cell>
          <cell r="D945" t="str">
            <v>Honorarios de profesional especialista; apoyo anestesico (cuando se requiere); salas dotadas para tal fin; dotación de materiales, insumo y medicamentos propios para la actividad</v>
          </cell>
          <cell r="E945" t="str">
            <v>x</v>
          </cell>
          <cell r="F945"/>
          <cell r="G945">
            <v>3651086</v>
          </cell>
        </row>
        <row r="946">
          <cell r="B946">
            <v>804310</v>
          </cell>
          <cell r="C946" t="str">
            <v>LIBERACION DE BANDAS CONSTRICTIVAS</v>
          </cell>
          <cell r="D946" t="str">
            <v>Honorarios de profesional especialista; apoyo anestesico (cuando se requiere); salas dotadas para tal fin; dotación de materiales, insumo y medicamentos propios para la actividad</v>
          </cell>
          <cell r="E946" t="str">
            <v>x</v>
          </cell>
          <cell r="F946"/>
          <cell r="G946">
            <v>1984600</v>
          </cell>
        </row>
        <row r="947">
          <cell r="B947">
            <v>804401</v>
          </cell>
          <cell r="C947" t="str">
            <v>CAPSULODESIS EN MANO</v>
          </cell>
          <cell r="D947" t="str">
            <v>Honorarios de profesional especialista; apoyo anestesico (cuando se requiere); salas dotadas para tal fin; dotación de materiales, insumo y medicamentos propios para la actividad</v>
          </cell>
          <cell r="E947" t="str">
            <v>x</v>
          </cell>
          <cell r="F947"/>
          <cell r="G947">
            <v>3323700</v>
          </cell>
        </row>
        <row r="948">
          <cell r="B948">
            <v>804501</v>
          </cell>
          <cell r="C948" t="str">
            <v>DIVISION DE CAPSULA, LIGAMENTO O CARTILAGO ARTICULAR DE CADERA VIA ABIERTA</v>
          </cell>
          <cell r="D948" t="str">
            <v>Honorarios de profesional especialista; apoyo anestesico (cuando se requiere); salas dotadas para tal fin; dotación de materiales, insumo y medicamentos propios para la actividad</v>
          </cell>
          <cell r="E948" t="str">
            <v>x</v>
          </cell>
          <cell r="F948"/>
          <cell r="G948">
            <v>1984600</v>
          </cell>
        </row>
        <row r="949">
          <cell r="B949">
            <v>804502</v>
          </cell>
          <cell r="C949" t="str">
            <v>DIVISION DE CAPSULA, LIGAMENTO O CARTILAGO ARTICULAR DE CADERA VIA ARTROSCOPICA</v>
          </cell>
          <cell r="D949" t="str">
            <v>Honorarios de profesional especialista; apoyo anestesico (cuando se requiere); salas dotadas para tal fin; dotación de materiales, insumo y medicamentos propios para la actividad</v>
          </cell>
          <cell r="E949" t="str">
            <v>x</v>
          </cell>
          <cell r="F949"/>
          <cell r="G949">
            <v>1984600</v>
          </cell>
        </row>
        <row r="950">
          <cell r="B950">
            <v>804503</v>
          </cell>
          <cell r="C950" t="str">
            <v>RESECCION O PLICATURA DE LIGAMENTO REDONDO VIA ABIERTA</v>
          </cell>
          <cell r="D950" t="str">
            <v>Honorarios de profesional especialista; apoyo anestesico (cuando se requiere); salas dotadas para tal fin; dotación de materiales, insumo y medicamentos propios para la actividad</v>
          </cell>
          <cell r="E950" t="str">
            <v>x</v>
          </cell>
          <cell r="F950"/>
          <cell r="G950">
            <v>1984600</v>
          </cell>
        </row>
        <row r="951">
          <cell r="B951">
            <v>804504</v>
          </cell>
          <cell r="C951" t="str">
            <v>RESECCION O PLICATURA DE LIGAMENTO REDONDO VIA ARTROSCOPICA</v>
          </cell>
          <cell r="D951" t="str">
            <v>Honorarios de profesional especialista; apoyo anestesico (cuando se requiere); salas dotadas para tal fin; dotación de materiales, insumo y medicamentos propios para la actividad</v>
          </cell>
          <cell r="E951" t="str">
            <v>x</v>
          </cell>
          <cell r="F951"/>
          <cell r="G951">
            <v>1984600</v>
          </cell>
        </row>
        <row r="952">
          <cell r="B952">
            <v>804601</v>
          </cell>
          <cell r="C952" t="str">
            <v>DIVISION DE CAPSULA, LIGAMENTO O CARTILAGO ARTICULAR DE RODILLA</v>
          </cell>
          <cell r="D952" t="str">
            <v>Honorarios de profesional especialista; apoyo anestesico (cuando se requiere); salas dotadas para tal fin; dotación de materiales, insumo y medicamentos propios para la actividad</v>
          </cell>
          <cell r="E952" t="str">
            <v>x</v>
          </cell>
          <cell r="F952"/>
          <cell r="G952">
            <v>1984600</v>
          </cell>
        </row>
        <row r="953">
          <cell r="B953">
            <v>804701</v>
          </cell>
          <cell r="C953" t="str">
            <v>DIVISION DE CAPSULA, LIGAMENTO O CARTILAGO ARTICULAR DE TOBILLO POR ARTROSCOPIA</v>
          </cell>
          <cell r="D953" t="str">
            <v>Honorarios de profesional especialista; apoyo anestesico (cuando se requiere); salas dotadas para tal fin; dotación de materiales, insumo y medicamentos propios para la actividad</v>
          </cell>
          <cell r="E953" t="str">
            <v>x</v>
          </cell>
          <cell r="F953"/>
          <cell r="G953">
            <v>3651086</v>
          </cell>
        </row>
        <row r="954">
          <cell r="B954">
            <v>804802</v>
          </cell>
          <cell r="C954" t="str">
            <v>CORRECCION DE VARO METATARSIANO O PIE ADUCTO(HEYMAN-HERNDON-STRONG)</v>
          </cell>
          <cell r="D954" t="str">
            <v>Honorarios de profesional especialista; apoyo anestesico (cuando se requiere); salas dotadas para tal fin; dotación de materiales, insumo y medicamentos propios para la actividad</v>
          </cell>
          <cell r="E954" t="str">
            <v>x</v>
          </cell>
          <cell r="F954"/>
          <cell r="G954">
            <v>3817300</v>
          </cell>
        </row>
        <row r="955">
          <cell r="B955">
            <v>804803</v>
          </cell>
          <cell r="C955" t="str">
            <v>LIBERACION DE PIE TALO(GOLDNER)</v>
          </cell>
          <cell r="D955" t="str">
            <v>Honorarios de profesional especialista; apoyo anestesico (cuando se requiere); salas dotadas para tal fin; dotación de materiales, insumo y medicamentos propios para la actividad</v>
          </cell>
          <cell r="E955" t="str">
            <v>x</v>
          </cell>
          <cell r="F955"/>
          <cell r="G955">
            <v>3817300</v>
          </cell>
        </row>
        <row r="956">
          <cell r="B956">
            <v>805106</v>
          </cell>
          <cell r="C956" t="str">
            <v>ESCISION DE DISCO INTERVERTEBRAL EN SEGMENTO CERVICAL VIA ANTERIOR ABIERTA</v>
          </cell>
          <cell r="D956" t="str">
            <v>Honorarios de profesional especialista; apoyo anestesico (cuando se requiere); salas dotadas para tal fin; dotación de materiales, insumo y medicamentos propios para la actividad</v>
          </cell>
          <cell r="E956" t="str">
            <v>x</v>
          </cell>
          <cell r="F956"/>
          <cell r="G956">
            <v>6699616</v>
          </cell>
        </row>
        <row r="957">
          <cell r="B957">
            <v>805107</v>
          </cell>
          <cell r="C957" t="str">
            <v>ESCISION DE DISCO INTERVERTEBRAL EN SEGMENTO CERVICAL VIA ANTERIOR PERCUTANEO</v>
          </cell>
          <cell r="D957" t="str">
            <v>Honorarios de profesional especialista; apoyo anestesico (cuando se requiere); salas dotadas para tal fin; dotación de materiales, insumo y medicamentos propios para la actividad</v>
          </cell>
          <cell r="E957" t="str">
            <v>x</v>
          </cell>
          <cell r="F957"/>
          <cell r="G957">
            <v>4508200</v>
          </cell>
        </row>
        <row r="958">
          <cell r="B958">
            <v>805108</v>
          </cell>
          <cell r="C958" t="str">
            <v>ESCISION DE DISCO INTERVERTEBRAL EN SEGMENTO CERVICAL VIA ANTERIOR ENDOSCOPICA</v>
          </cell>
          <cell r="D958" t="str">
            <v>Honorarios de profesional especialista; apoyo anestesico (cuando se requiere); salas dotadas para tal fin; dotación de materiales, insumo y medicamentos propios para la actividad</v>
          </cell>
          <cell r="E958" t="str">
            <v>x</v>
          </cell>
          <cell r="F958"/>
          <cell r="G958">
            <v>4508200</v>
          </cell>
        </row>
        <row r="959">
          <cell r="B959">
            <v>805109</v>
          </cell>
          <cell r="C959" t="str">
            <v>ESCISION DE DISCO INTERVERTEBRAL EN SEGMENTO CERVICAL VIA POSTERIOR ABIERTA</v>
          </cell>
          <cell r="D959" t="str">
            <v>Honorarios de profesional especialista; apoyo anestesico (cuando se requiere); salas dotadas para tal fin; dotación de materiales, insumo y medicamentos propios para la actividad</v>
          </cell>
          <cell r="E959" t="str">
            <v>x</v>
          </cell>
          <cell r="F959"/>
          <cell r="G959">
            <v>4508200</v>
          </cell>
        </row>
        <row r="960">
          <cell r="B960">
            <v>805111</v>
          </cell>
          <cell r="C960" t="str">
            <v>ESCISION DE DISCO INTERVERTEBRAL EN SEGMENTO CERVICAL VIA POSTERIOR PERCUTANEO</v>
          </cell>
          <cell r="D960" t="str">
            <v>Honorarios de profesional especialista; apoyo anestesico (cuando se requiere); salas dotadas para tal fin; dotación de materiales, insumo y medicamentos propios para la actividad</v>
          </cell>
          <cell r="E960" t="str">
            <v>x</v>
          </cell>
          <cell r="F960"/>
          <cell r="G960">
            <v>3569800</v>
          </cell>
        </row>
        <row r="961">
          <cell r="B961">
            <v>805112</v>
          </cell>
          <cell r="C961" t="str">
            <v>ESCISION DE DISCO INTERVERTEBRAL EN SEGMENTO CERVICAL VIA POSTERIOR ENDOSCOPICA</v>
          </cell>
          <cell r="D961" t="str">
            <v>Honorarios de profesional especialista; apoyo anestesico (cuando se requiere); salas dotadas para tal fin; dotación de materiales, insumo y medicamentos propios para la actividad</v>
          </cell>
          <cell r="E961" t="str">
            <v>x</v>
          </cell>
          <cell r="F961"/>
          <cell r="G961">
            <v>3569800</v>
          </cell>
        </row>
        <row r="962">
          <cell r="B962">
            <v>805115</v>
          </cell>
          <cell r="C962" t="str">
            <v>ESCISION DE DISCO INTERVERTEBRAL EN SEGMENTO TORACICO VIA ANTERIOR O LATERAL ABIERTA</v>
          </cell>
          <cell r="D962" t="str">
            <v>Honorarios de profesional especialista; apoyo anestesico (cuando se requiere); salas dotadas para tal fin; dotación de materiales, insumo y medicamentos propios para la actividad</v>
          </cell>
          <cell r="E962" t="str">
            <v>x</v>
          </cell>
          <cell r="F962"/>
          <cell r="G962">
            <v>3569800</v>
          </cell>
        </row>
        <row r="963">
          <cell r="B963">
            <v>805116</v>
          </cell>
          <cell r="C963" t="str">
            <v>ESCISION DE DISCO INTERVERTEBRAL EN SEGMENTO TORACICO VIA ANTERIOR O LATERAL PERCUTANEA</v>
          </cell>
          <cell r="D963" t="str">
            <v>Honorarios de profesional especialista; apoyo anestesico (cuando se requiere); salas dotadas para tal fin; dotación de materiales, insumo y medicamentos propios para la actividad</v>
          </cell>
          <cell r="E963" t="str">
            <v>x</v>
          </cell>
          <cell r="F963"/>
          <cell r="G963">
            <v>3569800</v>
          </cell>
        </row>
        <row r="964">
          <cell r="B964">
            <v>805117</v>
          </cell>
          <cell r="C964" t="str">
            <v>ESCISION DE DISCO INTERVERTEBRAL EN SEGMENTO TORACICO VIA ANTERIOR O LATERAL ENDOSCOPICA</v>
          </cell>
          <cell r="D964" t="str">
            <v>Honorarios de profesional especialista; apoyo anestesico (cuando se requiere); salas dotadas para tal fin; dotación de materiales, insumo y medicamentos propios para la actividad</v>
          </cell>
          <cell r="E964" t="str">
            <v>x</v>
          </cell>
          <cell r="F964"/>
          <cell r="G964">
            <v>3569800</v>
          </cell>
        </row>
        <row r="965">
          <cell r="B965">
            <v>805118</v>
          </cell>
          <cell r="C965" t="str">
            <v>ESCISION DE DISCO INTERVERTEBRAL EN SEGMENTO TORACICO VIA POSTERIOR ABIERTA</v>
          </cell>
          <cell r="D965" t="str">
            <v>Honorarios de profesional especialista; apoyo anestesico (cuando se requiere); salas dotadas para tal fin; dotación de materiales, insumo y medicamentos propios para la actividad</v>
          </cell>
          <cell r="E965" t="str">
            <v>x</v>
          </cell>
          <cell r="F965"/>
          <cell r="G965">
            <v>5221200</v>
          </cell>
        </row>
        <row r="966">
          <cell r="B966">
            <v>805119</v>
          </cell>
          <cell r="C966" t="str">
            <v>ESCISION DE DISCO INTERVERTEBRAL EN SEGMENTO TORACICO VIA POSTERIOR PERCUTANEA</v>
          </cell>
          <cell r="D966" t="str">
            <v>Honorarios de profesional especialista; apoyo anestesico (cuando se requiere); salas dotadas para tal fin; dotación de materiales, insumo y medicamentos propios para la actividad</v>
          </cell>
          <cell r="E966" t="str">
            <v>x</v>
          </cell>
          <cell r="F966"/>
          <cell r="G966">
            <v>3569800</v>
          </cell>
        </row>
        <row r="967">
          <cell r="B967">
            <v>805120</v>
          </cell>
          <cell r="C967" t="str">
            <v>ESCISION DE DISCO INTERVERTEBRAL EN SEGMENTO TORACICO VIA POSTERIOR ENDOSCOPICA</v>
          </cell>
          <cell r="D967" t="str">
            <v>Honorarios de profesional especialista; apoyo anestesico (cuando se requiere); salas dotadas para tal fin; dotación de materiales, insumo y medicamentos propios para la actividad</v>
          </cell>
          <cell r="E967" t="str">
            <v>x</v>
          </cell>
          <cell r="F967"/>
          <cell r="G967">
            <v>3569800</v>
          </cell>
        </row>
        <row r="968">
          <cell r="B968">
            <v>805124</v>
          </cell>
          <cell r="C968" t="str">
            <v>ESCISION DE DISCO INTERVERTEBRAL EN SEGMENTO LUMBAR VIA ANTERIOR O LATERAL ABIERTA</v>
          </cell>
          <cell r="D968" t="str">
            <v>Honorarios de profesional especialista; apoyo anestesico (cuando se requiere); salas dotadas para tal fin; dotación de materiales, insumo y medicamentos propios para la actividad</v>
          </cell>
          <cell r="E968" t="str">
            <v>x</v>
          </cell>
          <cell r="F968"/>
          <cell r="G968">
            <v>5221200</v>
          </cell>
        </row>
        <row r="969">
          <cell r="B969">
            <v>805126</v>
          </cell>
          <cell r="C969" t="str">
            <v>ESCISION DE DISCO INTERVERTEBRAL EN SEGMENTO LUMBAR VIA ANTERIOR O LATERAL PERCUTANEA</v>
          </cell>
          <cell r="D969" t="str">
            <v>Honorarios de profesional especialista; apoyo anestesico (cuando se requiere); salas dotadas para tal fin; dotación de materiales, insumo y medicamentos propios para la actividad</v>
          </cell>
          <cell r="E969" t="str">
            <v>x</v>
          </cell>
          <cell r="F969"/>
          <cell r="G969">
            <v>7455600</v>
          </cell>
        </row>
        <row r="970">
          <cell r="B970">
            <v>805127</v>
          </cell>
          <cell r="C970" t="str">
            <v>ESCISION DE DISCO INTERVERTEBRAL EN SEGMENTO LUMBAR VIA ANTERIOR O LATERAL ENDOSCOPICA</v>
          </cell>
          <cell r="D970" t="str">
            <v>Honorarios de profesional especialista; apoyo anestesico (cuando se requiere); salas dotadas para tal fin; dotación de materiales, insumo y medicamentos propios para la actividad</v>
          </cell>
          <cell r="E970" t="str">
            <v>x</v>
          </cell>
          <cell r="F970"/>
          <cell r="G970">
            <v>7455600</v>
          </cell>
        </row>
        <row r="971">
          <cell r="B971">
            <v>805128</v>
          </cell>
          <cell r="C971" t="str">
            <v>ESCISION DE DISCO INTERVERTEBRAL EN SEGMENTO LUMBAR VIA POSTERIOR ABIERTA</v>
          </cell>
          <cell r="D971" t="str">
            <v>Honorarios de profesional especialista; apoyo anestesico (cuando se requiere); salas dotadas para tal fin; dotación de materiales, insumo y medicamentos propios para la actividad</v>
          </cell>
          <cell r="E971" t="str">
            <v>x</v>
          </cell>
          <cell r="F971"/>
          <cell r="G971">
            <v>7455600</v>
          </cell>
        </row>
        <row r="972">
          <cell r="B972">
            <v>805129</v>
          </cell>
          <cell r="C972" t="str">
            <v>ESCISION DE DISCO INTERVERTEBRAL EN SEGMENTO LUMBAR VIA POSTERIOR PERCUTANEA</v>
          </cell>
          <cell r="D972" t="str">
            <v>Honorarios de profesional especialista; apoyo anestesico (cuando se requiere); salas dotadas para tal fin; dotación de materiales, insumo y medicamentos propios para la actividad</v>
          </cell>
          <cell r="E972" t="str">
            <v>x</v>
          </cell>
          <cell r="F972"/>
          <cell r="G972">
            <v>7455600</v>
          </cell>
        </row>
        <row r="973">
          <cell r="B973">
            <v>805130</v>
          </cell>
          <cell r="C973" t="str">
            <v>ESCISION DE DISCO INTERVERTEBRAL EN SEGMENTO LUMBAR VIA POSTERIOR ENDOSCOPICA</v>
          </cell>
          <cell r="D973" t="str">
            <v>Honorarios de profesional especialista; apoyo anestesico (cuando se requiere); salas dotadas para tal fin; dotación de materiales, insumo y medicamentos propios para la actividad</v>
          </cell>
          <cell r="E973" t="str">
            <v>x</v>
          </cell>
          <cell r="F973"/>
          <cell r="G973">
            <v>7455600</v>
          </cell>
        </row>
        <row r="974">
          <cell r="B974">
            <v>805201</v>
          </cell>
          <cell r="C974" t="str">
            <v>QUIMIONUCLEOLISIS DISCAL CERVICAL</v>
          </cell>
          <cell r="D974" t="str">
            <v>Honorarios de profesional especialista; apoyo anestesico (cuando se requiere); salas dotadas para tal fin; dotación de materiales, insumo y medicamentos propios para la actividad</v>
          </cell>
          <cell r="E974" t="str">
            <v>x</v>
          </cell>
          <cell r="F974"/>
          <cell r="G974">
            <v>3817300</v>
          </cell>
        </row>
        <row r="975">
          <cell r="B975">
            <v>805202</v>
          </cell>
          <cell r="C975" t="str">
            <v>QUIMIONUCLEOLISIS DISCAL TORACICA</v>
          </cell>
          <cell r="D975" t="str">
            <v>Honorarios de profesional especialista; apoyo anestesico (cuando se requiere); salas dotadas para tal fin; dotación de materiales, insumo y medicamentos propios para la actividad</v>
          </cell>
          <cell r="E975" t="str">
            <v>x</v>
          </cell>
          <cell r="F975"/>
          <cell r="G975">
            <v>3817300</v>
          </cell>
        </row>
        <row r="976">
          <cell r="B976">
            <v>805203</v>
          </cell>
          <cell r="C976" t="str">
            <v>QUIMIONUCLEOLISIS DISCAL LUMBAR</v>
          </cell>
          <cell r="D976" t="str">
            <v>Honorarios de profesional especialista; apoyo anestesico (cuando se requiere); salas dotadas para tal fin; dotación de materiales, insumo y medicamentos propios para la actividad</v>
          </cell>
          <cell r="E976" t="str">
            <v>x</v>
          </cell>
          <cell r="F976"/>
          <cell r="G976">
            <v>3817300</v>
          </cell>
        </row>
        <row r="977">
          <cell r="B977">
            <v>805903</v>
          </cell>
          <cell r="C977" t="str">
            <v>ABLACION DE DISCO CERVICAL (NUCLEOLISIS) INTERVERTEBRAL VIA ABIERTA</v>
          </cell>
          <cell r="D977" t="str">
            <v>Honorarios de profesional especialista; apoyo anestesico (cuando se requiere); salas dotadas para tal fin; dotación de materiales, insumo y medicamentos propios para la actividad</v>
          </cell>
          <cell r="E977" t="str">
            <v>x</v>
          </cell>
          <cell r="F977"/>
          <cell r="G977">
            <v>3817300</v>
          </cell>
        </row>
        <row r="978">
          <cell r="B978">
            <v>805904</v>
          </cell>
          <cell r="C978" t="str">
            <v>ABLACION DE DISCO CERVICAL (NUCLEOLISIS) INTERVERTEBRAL VIA PERCUTANEA</v>
          </cell>
          <cell r="D978" t="str">
            <v>Honorarios de profesional especialista; apoyo anestesico (cuando se requiere); salas dotadas para tal fin; dotación de materiales, insumo y medicamentos propios para la actividad</v>
          </cell>
          <cell r="E978" t="str">
            <v>x</v>
          </cell>
          <cell r="F978"/>
          <cell r="G978">
            <v>3817300</v>
          </cell>
        </row>
        <row r="979">
          <cell r="B979">
            <v>805905</v>
          </cell>
          <cell r="C979" t="str">
            <v>ABLACION DE DISCO CERVICAL (NUCLEOLISIS) INTERVERTEBRAL VIA ENDOSCOPICA</v>
          </cell>
          <cell r="D979" t="str">
            <v>Honorarios de profesional especialista; apoyo anestesico (cuando se requiere); salas dotadas para tal fin; dotación de materiales, insumo y medicamentos propios para la actividad</v>
          </cell>
          <cell r="E979" t="str">
            <v>x</v>
          </cell>
          <cell r="F979"/>
          <cell r="G979">
            <v>3817300</v>
          </cell>
        </row>
        <row r="980">
          <cell r="B980">
            <v>805906</v>
          </cell>
          <cell r="C980" t="str">
            <v>ABLACION DE DISCO TORACICO (NUCLEOLISIS) INTERVERTEBRAL VIA ABIERTA</v>
          </cell>
          <cell r="D980" t="str">
            <v>Honorarios de profesional especialista; apoyo anestesico (cuando se requiere); salas dotadas para tal fin; dotación de materiales, insumo y medicamentos propios para la actividad</v>
          </cell>
          <cell r="E980" t="str">
            <v>x</v>
          </cell>
          <cell r="F980"/>
          <cell r="G980">
            <v>3817300</v>
          </cell>
        </row>
        <row r="981">
          <cell r="B981">
            <v>805907</v>
          </cell>
          <cell r="C981" t="str">
            <v>ABLACION DE DISCO TORACICO (NUCLEOLISIS) INTERVERTEBRAL VIA PERCUTANEA</v>
          </cell>
          <cell r="D981" t="str">
            <v>Honorarios de profesional especialista; apoyo anestesico (cuando se requiere); salas dotadas para tal fin; dotación de materiales, insumo y medicamentos propios para la actividad</v>
          </cell>
          <cell r="E981" t="str">
            <v>x</v>
          </cell>
          <cell r="F981"/>
          <cell r="G981">
            <v>3817300</v>
          </cell>
        </row>
        <row r="982">
          <cell r="B982">
            <v>805908</v>
          </cell>
          <cell r="C982" t="str">
            <v>ABLACION DE DISCO TORACICO (NUCLEOLISIS) INTERVERTEBRAL VIA ENDOSCOPICA</v>
          </cell>
          <cell r="D982" t="str">
            <v>Honorarios de profesional especialista; apoyo anestesico (cuando se requiere); salas dotadas para tal fin; dotación de materiales, insumo y medicamentos propios para la actividad</v>
          </cell>
          <cell r="E982" t="str">
            <v>x</v>
          </cell>
          <cell r="F982"/>
          <cell r="G982">
            <v>3817300</v>
          </cell>
        </row>
        <row r="983">
          <cell r="B983">
            <v>805909</v>
          </cell>
          <cell r="C983" t="str">
            <v>ABLACION DE DISCO LUMBAR (NUCLEOLISIS) INTERVERTEBRAL VIA ABIERTA</v>
          </cell>
          <cell r="D983" t="str">
            <v>Honorarios de profesional especialista; apoyo anestesico (cuando se requiere); salas dotadas para tal fin; dotación de materiales, insumo y medicamentos propios para la actividad</v>
          </cell>
          <cell r="E983" t="str">
            <v>x</v>
          </cell>
          <cell r="F983"/>
          <cell r="G983">
            <v>3817300</v>
          </cell>
        </row>
        <row r="984">
          <cell r="B984">
            <v>805910</v>
          </cell>
          <cell r="C984" t="str">
            <v>ABLACION DE DISCO LUMBAR (NUCLEOLISIS) INTERVERTEBRAL VIA PERCUTANEA</v>
          </cell>
          <cell r="D984" t="str">
            <v>Honorarios de profesional especialista; apoyo anestesico (cuando se requiere); salas dotadas para tal fin; dotación de materiales, insumo y medicamentos propios para la actividad</v>
          </cell>
          <cell r="E984" t="str">
            <v>x</v>
          </cell>
          <cell r="F984"/>
          <cell r="G984">
            <v>3817300</v>
          </cell>
        </row>
        <row r="985">
          <cell r="B985">
            <v>805911</v>
          </cell>
          <cell r="C985" t="str">
            <v>ABLACION DE DISCO LUMBAR (NUCLEOLISIS) INTERVERTEBRAL VIA ENDOSCOPICA</v>
          </cell>
          <cell r="D985" t="str">
            <v>Honorarios de profesional especialista; apoyo anestesico (cuando se requiere); salas dotadas para tal fin; dotación de materiales, insumo y medicamentos propios para la actividad</v>
          </cell>
          <cell r="E985" t="str">
            <v>x</v>
          </cell>
          <cell r="F985"/>
          <cell r="G985">
            <v>3817300</v>
          </cell>
        </row>
        <row r="986">
          <cell r="B986">
            <v>805912</v>
          </cell>
          <cell r="C986" t="str">
            <v>ABLACION DE FORAMEN NEURAL CERVICAL (FORAMINOPLASTIA) VIA ABIERTA</v>
          </cell>
          <cell r="D986" t="str">
            <v>Honorarios de profesional especialista; apoyo anestesico (cuando se requiere); salas dotadas para tal fin; dotación de materiales, insumo y medicamentos propios para la actividad</v>
          </cell>
          <cell r="E986" t="str">
            <v>x</v>
          </cell>
          <cell r="F986"/>
          <cell r="G986">
            <v>3569800</v>
          </cell>
        </row>
        <row r="987">
          <cell r="B987">
            <v>805913</v>
          </cell>
          <cell r="C987" t="str">
            <v>ABLACION DE FORAMEN NEURAL CERVICAL (FORAMINOPLASTIA) VIA PERCUTANEA</v>
          </cell>
          <cell r="D987" t="str">
            <v>Honorarios de profesional especialista; apoyo anestesico (cuando se requiere); salas dotadas para tal fin; dotación de materiales, insumo y medicamentos propios para la actividad</v>
          </cell>
          <cell r="E987" t="str">
            <v>x</v>
          </cell>
          <cell r="F987"/>
          <cell r="G987">
            <v>5221200</v>
          </cell>
        </row>
        <row r="988">
          <cell r="B988">
            <v>805914</v>
          </cell>
          <cell r="C988" t="str">
            <v>ABLACION DE FORAMEN NEURAL CERVICAL (FORAMINOPLASTIA) VIA ENDOSCOPICA</v>
          </cell>
          <cell r="D988" t="str">
            <v>Honorarios de profesional especialista; apoyo anestesico (cuando se requiere); salas dotadas para tal fin; dotación de materiales, insumo y medicamentos propios para la actividad</v>
          </cell>
          <cell r="E988" t="str">
            <v>x</v>
          </cell>
          <cell r="F988"/>
          <cell r="G988">
            <v>3569800</v>
          </cell>
        </row>
        <row r="989">
          <cell r="B989">
            <v>805915</v>
          </cell>
          <cell r="C989" t="str">
            <v>ABLACION DE FORAMEN NEURAL TORACICO (FORAMINOPLASTIA) VIA ABIERTA</v>
          </cell>
          <cell r="D989" t="str">
            <v>Honorarios de profesional especialista; apoyo anestesico (cuando se requiere); salas dotadas para tal fin; dotación de materiales, insumo y medicamentos propios para la actividad</v>
          </cell>
          <cell r="E989" t="str">
            <v>x</v>
          </cell>
          <cell r="F989"/>
          <cell r="G989">
            <v>3569800</v>
          </cell>
        </row>
        <row r="990">
          <cell r="B990">
            <v>805916</v>
          </cell>
          <cell r="C990" t="str">
            <v>ABLACION DE FORAMEN NEURAL TORACICO (FORAMINOPLASTIA) VIA PERCUTANEA</v>
          </cell>
          <cell r="D990" t="str">
            <v>Honorarios de profesional especialista; apoyo anestesico (cuando se requiere); salas dotadas para tal fin; dotación de materiales, insumo y medicamentos propios para la actividad</v>
          </cell>
          <cell r="E990" t="str">
            <v>x</v>
          </cell>
          <cell r="F990"/>
          <cell r="G990">
            <v>5221200</v>
          </cell>
        </row>
        <row r="991">
          <cell r="B991">
            <v>805917</v>
          </cell>
          <cell r="C991" t="str">
            <v>ABLACION DE FORAMEN NEURAL TORACICO (FORAMINOPLASTIA) VIA ENDOSCOPICA</v>
          </cell>
          <cell r="D991" t="str">
            <v>Honorarios de profesional especialista; apoyo anestesico (cuando se requiere); salas dotadas para tal fin; dotación de materiales, insumo y medicamentos propios para la actividad</v>
          </cell>
          <cell r="E991" t="str">
            <v>x</v>
          </cell>
          <cell r="F991"/>
          <cell r="G991">
            <v>3569800</v>
          </cell>
        </row>
        <row r="992">
          <cell r="B992">
            <v>805918</v>
          </cell>
          <cell r="C992" t="str">
            <v>ABLACION DE FORAMEN NEURAL LUMBAR (FORAMINOPLASTIA) VIA ABIERTA</v>
          </cell>
          <cell r="D992" t="str">
            <v>Honorarios de profesional especialista; apoyo anestesico (cuando se requiere); salas dotadas para tal fin; dotación de materiales, insumo y medicamentos propios para la actividad</v>
          </cell>
          <cell r="E992" t="str">
            <v>x</v>
          </cell>
          <cell r="F992"/>
          <cell r="G992">
            <v>3569800</v>
          </cell>
        </row>
        <row r="993">
          <cell r="B993">
            <v>805919</v>
          </cell>
          <cell r="C993" t="str">
            <v>ABLACION DE FORAMEN NEURAL LUMBAR (FORAMINOPLASTIA) VIA PERCUTANEA</v>
          </cell>
          <cell r="D993" t="str">
            <v>Honorarios de profesional especialista; apoyo anestesico (cuando se requiere); salas dotadas para tal fin; dotación de materiales, insumo y medicamentos propios para la actividad</v>
          </cell>
          <cell r="E993" t="str">
            <v>x</v>
          </cell>
          <cell r="F993"/>
          <cell r="G993">
            <v>5221200</v>
          </cell>
        </row>
        <row r="994">
          <cell r="B994">
            <v>805920</v>
          </cell>
          <cell r="C994" t="str">
            <v>ABLACION DE FORAMEN NEURAL LUMBAR (FORAMINOPLASTIA) VIA ENDOSCOPICA</v>
          </cell>
          <cell r="D994" t="str">
            <v>Honorarios de profesional especialista; apoyo anestesico (cuando se requiere); salas dotadas para tal fin; dotación de materiales, insumo y medicamentos propios para la actividad</v>
          </cell>
          <cell r="E994" t="str">
            <v>x</v>
          </cell>
          <cell r="F994"/>
          <cell r="G994">
            <v>3569800</v>
          </cell>
        </row>
        <row r="995">
          <cell r="B995">
            <v>806101</v>
          </cell>
          <cell r="C995" t="str">
            <v>MENISCECTOMIA SIMPLE MEDIAL O LATERAL DE RODILLA VIA ABIERTA</v>
          </cell>
          <cell r="D995" t="str">
            <v>Honorarios de profesional especialista; apoyo anestesico (cuando se requiere); salas dotadas para tal fin; dotación de materiales, insumo y medicamentos propios para la actividad</v>
          </cell>
          <cell r="E995" t="str">
            <v>x</v>
          </cell>
          <cell r="F995"/>
          <cell r="G995">
            <v>3569800</v>
          </cell>
        </row>
        <row r="996">
          <cell r="B996">
            <v>806102</v>
          </cell>
          <cell r="C996" t="str">
            <v>MENISECTOMIA MEDIAL Y LATERAL DE RODILLA VIA ABIERTA</v>
          </cell>
          <cell r="D996" t="str">
            <v>Honorarios de profesional especialista; apoyo anestesico (cuando se requiere); salas dotadas para tal fin; dotación de materiales, insumo y medicamentos propios para la actividad</v>
          </cell>
          <cell r="E996" t="str">
            <v>x</v>
          </cell>
          <cell r="F996"/>
          <cell r="G996">
            <v>3569800</v>
          </cell>
        </row>
        <row r="997">
          <cell r="B997">
            <v>806103</v>
          </cell>
          <cell r="C997" t="str">
            <v>MENISCECTOMIA MEDIAL O LATERAL POR ARTROSCOPIA</v>
          </cell>
          <cell r="D997" t="str">
            <v>Honorarios de profesional especialista; apoyo anestesico (cuando se requiere); salas dotadas para tal fin; dotación de materiales, insumo y medicamentos propios para la actividad</v>
          </cell>
          <cell r="E997" t="str">
            <v>x</v>
          </cell>
          <cell r="F997"/>
          <cell r="G997">
            <v>3651086</v>
          </cell>
        </row>
        <row r="998">
          <cell r="B998">
            <v>806104</v>
          </cell>
          <cell r="C998" t="str">
            <v>MENISCECTOMIA MEDIAL Y LATERAL POR ARTROSCOPIA</v>
          </cell>
          <cell r="D998" t="str">
            <v>Honorarios de profesional especialista; apoyo anestesico (cuando se requiere); salas dotadas para tal fin; dotación de materiales, insumo y medicamentos propios para la actividad</v>
          </cell>
          <cell r="E998" t="str">
            <v>x</v>
          </cell>
          <cell r="F998"/>
          <cell r="G998">
            <v>3651086</v>
          </cell>
        </row>
        <row r="999">
          <cell r="B999">
            <v>807001</v>
          </cell>
          <cell r="C999" t="str">
            <v>RESECCION COMPLETA O PARCIAL DE MEMBRANA SINOVIAL</v>
          </cell>
          <cell r="D999" t="str">
            <v>Honorarios de profesional especialista; apoyo anestesico (cuando se requiere); salas dotadas para tal fin; dotación de materiales, insumo y medicamentos propios para la actividad</v>
          </cell>
          <cell r="E999" t="str">
            <v>x</v>
          </cell>
          <cell r="F999"/>
          <cell r="G999">
            <v>2490800</v>
          </cell>
        </row>
        <row r="1000">
          <cell r="B1000">
            <v>807101</v>
          </cell>
          <cell r="C1000" t="str">
            <v>SINOVECTOMIA DE HOMBRO PARCIAL VIA ABIERTA</v>
          </cell>
          <cell r="D1000" t="str">
            <v>Honorarios de profesional especialista; apoyo anestesico (cuando se requiere); salas dotadas para tal fin; dotación de materiales, insumo y medicamentos propios para la actividad</v>
          </cell>
          <cell r="E1000" t="str">
            <v>x</v>
          </cell>
          <cell r="F1000"/>
          <cell r="G1000">
            <v>2181400</v>
          </cell>
        </row>
        <row r="1001">
          <cell r="B1001">
            <v>807102</v>
          </cell>
          <cell r="C1001" t="str">
            <v>SINOVECTOMIA DE HOMBRO TOTAL VIA ABIERTA</v>
          </cell>
          <cell r="D1001" t="str">
            <v>Honorarios de profesional especialista; apoyo anestesico (cuando se requiere); salas dotadas para tal fin; dotación de materiales, insumo y medicamentos propios para la actividad</v>
          </cell>
          <cell r="E1001" t="str">
            <v>x</v>
          </cell>
          <cell r="F1001"/>
          <cell r="G1001">
            <v>2181400</v>
          </cell>
        </row>
        <row r="1002">
          <cell r="B1002">
            <v>807103</v>
          </cell>
          <cell r="C1002" t="str">
            <v>SINOVECTOMIA DE HOMBRO PARCIAL POR ARTROSCOPIA</v>
          </cell>
          <cell r="D1002" t="str">
            <v>Honorarios de profesional especialista; apoyo anestesico (cuando se requiere); salas dotadas para tal fin; dotación de materiales, insumo y medicamentos propios para la actividad</v>
          </cell>
          <cell r="E1002" t="str">
            <v>x</v>
          </cell>
          <cell r="F1002"/>
          <cell r="G1002">
            <v>3651086</v>
          </cell>
        </row>
        <row r="1003">
          <cell r="B1003">
            <v>807104</v>
          </cell>
          <cell r="C1003" t="str">
            <v>SINOVECTOMIA DE HOMBRO TOTAL POR ARTROSCOPIA</v>
          </cell>
          <cell r="D1003" t="str">
            <v>Honorarios de profesional especialista; apoyo anestesico (cuando se requiere); salas dotadas para tal fin; dotación de materiales, insumo y medicamentos propios para la actividad</v>
          </cell>
          <cell r="E1003" t="str">
            <v>x</v>
          </cell>
          <cell r="F1003"/>
          <cell r="G1003">
            <v>3651086</v>
          </cell>
        </row>
        <row r="1004">
          <cell r="B1004">
            <v>807201</v>
          </cell>
          <cell r="C1004" t="str">
            <v>SINOVECTOMIA DE CODO PARCIAL VIA ABIERTA</v>
          </cell>
          <cell r="D1004" t="str">
            <v>Honorarios de profesional especialista; apoyo anestesico (cuando se requiere); salas dotadas para tal fin; dotación de materiales, insumo y medicamentos propios para la actividad</v>
          </cell>
          <cell r="E1004" t="str">
            <v>x</v>
          </cell>
          <cell r="F1004"/>
          <cell r="G1004">
            <v>3323700</v>
          </cell>
        </row>
        <row r="1005">
          <cell r="B1005">
            <v>807202</v>
          </cell>
          <cell r="C1005" t="str">
            <v>SINOVECTOMIA DE CODO TOTAL VIA ABIERTA</v>
          </cell>
          <cell r="D1005" t="str">
            <v>Honorarios de profesional especialista; apoyo anestesico (cuando se requiere); salas dotadas para tal fin; dotación de materiales, insumo y medicamentos propios para la actividad</v>
          </cell>
          <cell r="E1005" t="str">
            <v>x</v>
          </cell>
          <cell r="F1005"/>
          <cell r="G1005">
            <v>3323700</v>
          </cell>
        </row>
        <row r="1006">
          <cell r="B1006">
            <v>807203</v>
          </cell>
          <cell r="C1006" t="str">
            <v>SINOVECTOMIA DE CODO PARCIAL POR ARTROSCOPIA</v>
          </cell>
          <cell r="D1006" t="str">
            <v>Honorarios de profesional especialista; apoyo anestesico (cuando se requiere); salas dotadas para tal fin; dotación de materiales, insumo y medicamentos propios para la actividad</v>
          </cell>
          <cell r="E1006" t="str">
            <v>x</v>
          </cell>
          <cell r="F1006"/>
          <cell r="G1006">
            <v>3651086</v>
          </cell>
        </row>
        <row r="1007">
          <cell r="B1007">
            <v>807204</v>
          </cell>
          <cell r="C1007" t="str">
            <v>SINOVECTOMIA DE CODO TOTAL POR ARTROSCOPIA</v>
          </cell>
          <cell r="D1007" t="str">
            <v>Honorarios de profesional especialista; apoyo anestesico (cuando se requiere); salas dotadas para tal fin; dotación de materiales, insumo y medicamentos propios para la actividad</v>
          </cell>
          <cell r="E1007" t="str">
            <v>x</v>
          </cell>
          <cell r="F1007"/>
          <cell r="G1007">
            <v>3651086</v>
          </cell>
        </row>
        <row r="1008">
          <cell r="B1008">
            <v>807301</v>
          </cell>
          <cell r="C1008" t="str">
            <v>SINOVECTOMIA DE MUNECA PARCIAL VIA ABIERTA</v>
          </cell>
          <cell r="D1008" t="str">
            <v>Honorarios de profesional especialista; apoyo anestesico (cuando se requiere); salas dotadas para tal fin; dotación de materiales, insumo y medicamentos propios para la actividad</v>
          </cell>
          <cell r="E1008" t="str">
            <v>x</v>
          </cell>
          <cell r="F1008"/>
          <cell r="G1008">
            <v>3323700</v>
          </cell>
        </row>
        <row r="1009">
          <cell r="B1009">
            <v>807302</v>
          </cell>
          <cell r="C1009" t="str">
            <v>SINOVECTOMIA DE MUNECA TOTAL VIA ABIERTA</v>
          </cell>
          <cell r="D1009" t="str">
            <v>Honorarios de profesional especialista; apoyo anestesico (cuando se requiere); salas dotadas para tal fin; dotación de materiales, insumo y medicamentos propios para la actividad</v>
          </cell>
          <cell r="E1009" t="str">
            <v>x</v>
          </cell>
          <cell r="F1009"/>
          <cell r="G1009">
            <v>3323700</v>
          </cell>
        </row>
        <row r="1010">
          <cell r="B1010">
            <v>807303</v>
          </cell>
          <cell r="C1010" t="str">
            <v>SINOVECTOMIA DE MUNECA PARCIAL POR ARTROSCOPIA</v>
          </cell>
          <cell r="D1010" t="str">
            <v>Honorarios de profesional especialista; apoyo anestesico (cuando se requiere); salas dotadas para tal fin; dotación de materiales, insumo y medicamentos propios para la actividad</v>
          </cell>
          <cell r="E1010" t="str">
            <v>x</v>
          </cell>
          <cell r="F1010"/>
          <cell r="G1010">
            <v>3651086</v>
          </cell>
        </row>
        <row r="1011">
          <cell r="B1011">
            <v>807304</v>
          </cell>
          <cell r="C1011" t="str">
            <v>SINOVECTOMIA DE MUNECA TOTAL POR ARTROSCOPIA</v>
          </cell>
          <cell r="D1011" t="str">
            <v>Honorarios de profesional especialista; apoyo anestesico (cuando se requiere); salas dotadas para tal fin; dotación de materiales, insumo y medicamentos propios para la actividad</v>
          </cell>
          <cell r="E1011" t="str">
            <v>x</v>
          </cell>
          <cell r="F1011"/>
          <cell r="G1011">
            <v>3651086</v>
          </cell>
        </row>
        <row r="1012">
          <cell r="B1012">
            <v>807401</v>
          </cell>
          <cell r="C1012" t="str">
            <v>SINOVECTOMIA INTERFALANGICA (UNA O MAS) VIA ABIERTA</v>
          </cell>
          <cell r="D1012" t="str">
            <v>Honorarios de profesional especialista; apoyo anestesico (cuando se requiere); salas dotadas para tal fin; dotación de materiales, insumo y medicamentos propios para la actividad</v>
          </cell>
          <cell r="E1012" t="str">
            <v>x</v>
          </cell>
          <cell r="F1012"/>
          <cell r="G1012">
            <v>3323700</v>
          </cell>
        </row>
        <row r="1013">
          <cell r="B1013">
            <v>807402</v>
          </cell>
          <cell r="C1013" t="str">
            <v>SINOVECTOMIA EN CARPO VIA ABIERTA</v>
          </cell>
          <cell r="D1013" t="str">
            <v>Honorarios de profesional especialista; apoyo anestesico (cuando se requiere); salas dotadas para tal fin; dotación de materiales, insumo y medicamentos propios para la actividad</v>
          </cell>
          <cell r="E1013" t="str">
            <v>x</v>
          </cell>
          <cell r="F1013"/>
          <cell r="G1013">
            <v>2181400</v>
          </cell>
        </row>
        <row r="1014">
          <cell r="B1014">
            <v>807403</v>
          </cell>
          <cell r="C1014" t="str">
            <v>SINOVECTOMIA METACARPOFALANGICA (UNA O MAS) VIA ABIERTA</v>
          </cell>
          <cell r="D1014" t="str">
            <v>Honorarios de profesional especialista; apoyo anestesico (cuando se requiere); salas dotadas para tal fin; dotación de materiales, insumo y medicamentos propios para la actividad</v>
          </cell>
          <cell r="E1014" t="str">
            <v>x</v>
          </cell>
          <cell r="F1014"/>
          <cell r="G1014">
            <v>1984600</v>
          </cell>
        </row>
        <row r="1015">
          <cell r="B1015">
            <v>807404</v>
          </cell>
          <cell r="C1015" t="str">
            <v>SINOVECTOMIA DE FALANGES (UNA O MAS) POR ARTROSCOPIA</v>
          </cell>
          <cell r="D1015" t="str">
            <v>Honorarios de profesional especialista; apoyo anestesico (cuando se requiere); salas dotadas para tal fin; dotación de materiales, insumo y medicamentos propios para la actividad</v>
          </cell>
          <cell r="E1015" t="str">
            <v>x</v>
          </cell>
          <cell r="F1015"/>
          <cell r="G1015">
            <v>3651086</v>
          </cell>
        </row>
        <row r="1016">
          <cell r="B1016">
            <v>807501</v>
          </cell>
          <cell r="C1016" t="str">
            <v>SINOVECTOMIA PARCIAL DE CADERA, VIA ABIERTA</v>
          </cell>
          <cell r="D1016" t="str">
            <v>Honorarios de profesional especialista; apoyo anestesico (cuando se requiere); salas dotadas para tal fin; dotación de materiales, insumo y medicamentos propios para la actividad</v>
          </cell>
          <cell r="E1016" t="str">
            <v>x</v>
          </cell>
          <cell r="F1016"/>
          <cell r="G1016">
            <v>1984600</v>
          </cell>
        </row>
        <row r="1017">
          <cell r="B1017">
            <v>807502</v>
          </cell>
          <cell r="C1017" t="str">
            <v>SINOVECTOMIA TOTAL DE CADERA, VIA ABIERTA</v>
          </cell>
          <cell r="D1017" t="str">
            <v>Honorarios de profesional especialista; apoyo anestesico (cuando se requiere); salas dotadas para tal fin; dotación de materiales, insumo y medicamentos propios para la actividad</v>
          </cell>
          <cell r="E1017" t="str">
            <v>x</v>
          </cell>
          <cell r="F1017"/>
          <cell r="G1017">
            <v>3323700</v>
          </cell>
        </row>
        <row r="1018">
          <cell r="B1018">
            <v>807503</v>
          </cell>
          <cell r="C1018" t="str">
            <v>SINOVECTOMIA PARCIAL DE CADERA, POR ARTROSCOPIA</v>
          </cell>
          <cell r="D1018" t="str">
            <v>Honorarios de profesional especialista; apoyo anestesico (cuando se requiere); salas dotadas para tal fin; dotación de materiales, insumo y medicamentos propios para la actividad</v>
          </cell>
          <cell r="E1018" t="str">
            <v>x</v>
          </cell>
          <cell r="F1018"/>
          <cell r="G1018">
            <v>3651086</v>
          </cell>
        </row>
        <row r="1019">
          <cell r="B1019">
            <v>807504</v>
          </cell>
          <cell r="C1019" t="str">
            <v>SINOVECTOMIA TOTAL DE CADERA, POR ARTROSCOPIA</v>
          </cell>
          <cell r="D1019" t="str">
            <v>Honorarios de profesional especialista; apoyo anestesico (cuando se requiere); salas dotadas para tal fin; dotación de materiales, insumo y medicamentos propios para la actividad</v>
          </cell>
          <cell r="E1019" t="str">
            <v>x</v>
          </cell>
          <cell r="F1019"/>
          <cell r="G1019">
            <v>3651086</v>
          </cell>
        </row>
        <row r="1020">
          <cell r="B1020">
            <v>807601</v>
          </cell>
          <cell r="C1020" t="str">
            <v>SINOVECTOMIA DE RODILLA PARCIAL VIA ABIERTA</v>
          </cell>
          <cell r="D1020" t="str">
            <v>Honorarios de profesional especialista; apoyo anestesico (cuando se requiere); salas dotadas para tal fin; dotación de materiales, insumo y medicamentos propios para la actividad</v>
          </cell>
          <cell r="E1020" t="str">
            <v>x</v>
          </cell>
          <cell r="F1020"/>
          <cell r="G1020">
            <v>2490800</v>
          </cell>
        </row>
        <row r="1021">
          <cell r="B1021">
            <v>807602</v>
          </cell>
          <cell r="C1021" t="str">
            <v>SINOVECTOMIA DE RODILLA TOTAL VIA ABIERTA</v>
          </cell>
          <cell r="D1021" t="str">
            <v>Honorarios de profesional especialista; apoyo anestesico (cuando se requiere); salas dotadas para tal fin; dotación de materiales, insumo y medicamentos propios para la actividad</v>
          </cell>
          <cell r="E1021" t="str">
            <v>x</v>
          </cell>
          <cell r="F1021"/>
          <cell r="G1021">
            <v>2490800</v>
          </cell>
        </row>
        <row r="1022">
          <cell r="B1022">
            <v>807603</v>
          </cell>
          <cell r="C1022" t="str">
            <v>SINOVECTOMIA DE RODILLA PARCIAL POR ARTROSCOPIA</v>
          </cell>
          <cell r="D1022" t="str">
            <v>Honorarios de profesional especialista; apoyo anestesico (cuando se requiere); salas dotadas para tal fin; dotación de materiales, insumo y medicamentos propios para la actividad</v>
          </cell>
          <cell r="E1022" t="str">
            <v>x</v>
          </cell>
          <cell r="F1022"/>
          <cell r="G1022">
            <v>3651086</v>
          </cell>
        </row>
        <row r="1023">
          <cell r="B1023">
            <v>807604</v>
          </cell>
          <cell r="C1023" t="str">
            <v>SINOVECTOMIA DE RODILLA TOTAL POR ARTROSCOPIA</v>
          </cell>
          <cell r="D1023" t="str">
            <v>Honorarios de profesional especialista; apoyo anestesico (cuando se requiere); salas dotadas para tal fin; dotación de materiales, insumo y medicamentos propios para la actividad</v>
          </cell>
          <cell r="E1023" t="str">
            <v>x</v>
          </cell>
          <cell r="F1023"/>
          <cell r="G1023">
            <v>3651086</v>
          </cell>
        </row>
        <row r="1024">
          <cell r="B1024">
            <v>807705</v>
          </cell>
          <cell r="C1024" t="str">
            <v>SINOVECTOMIA DE TOBILLO ANTERIOR VIA ABIERTA</v>
          </cell>
          <cell r="D1024" t="str">
            <v>Honorarios de profesional especialista; apoyo anestesico (cuando se requiere); salas dotadas para tal fin; dotación de materiales, insumo y medicamentos propios para la actividad</v>
          </cell>
          <cell r="E1024" t="str">
            <v>x</v>
          </cell>
          <cell r="F1024"/>
          <cell r="G1024">
            <v>3323700</v>
          </cell>
        </row>
        <row r="1025">
          <cell r="B1025">
            <v>807706</v>
          </cell>
          <cell r="C1025" t="str">
            <v>SINOVECTOMIA DE TOBILLO POSTERIOR VIA ABIERTA</v>
          </cell>
          <cell r="D1025" t="str">
            <v>Honorarios de profesional especialista; apoyo anestesico (cuando se requiere); salas dotadas para tal fin; dotación de materiales, insumo y medicamentos propios para la actividad</v>
          </cell>
          <cell r="E1025" t="str">
            <v>x</v>
          </cell>
          <cell r="F1025"/>
          <cell r="G1025">
            <v>3323700</v>
          </cell>
        </row>
        <row r="1026">
          <cell r="B1026">
            <v>807707</v>
          </cell>
          <cell r="C1026" t="str">
            <v>SINOVECTOMIA DE TOBILLO ANTERIOR VIA ARTROSCOPICA</v>
          </cell>
          <cell r="D1026" t="str">
            <v>Honorarios de profesional especialista; apoyo anestesico (cuando se requiere); salas dotadas para tal fin; dotación de materiales, insumo y medicamentos propios para la actividad</v>
          </cell>
          <cell r="E1026" t="str">
            <v>x</v>
          </cell>
          <cell r="F1026"/>
          <cell r="G1026">
            <v>3651086</v>
          </cell>
        </row>
        <row r="1027">
          <cell r="B1027">
            <v>807708</v>
          </cell>
          <cell r="C1027" t="str">
            <v>SINOVECTOMIA DE TOBILLO POSTERIOR VIA ARTROSCOPICA</v>
          </cell>
          <cell r="D1027" t="str">
            <v>Honorarios de profesional especialista; apoyo anestesico (cuando se requiere); salas dotadas para tal fin; dotación de materiales, insumo y medicamentos propios para la actividad</v>
          </cell>
          <cell r="E1027" t="str">
            <v>x</v>
          </cell>
          <cell r="F1027"/>
          <cell r="G1027">
            <v>3651086</v>
          </cell>
        </row>
        <row r="1028">
          <cell r="B1028">
            <v>807801</v>
          </cell>
          <cell r="C1028" t="str">
            <v>SINOVECTOMIA DE ARTICULACIONES DEL TARSO (CADA UNA) VIA ABIERTA</v>
          </cell>
          <cell r="D1028" t="str">
            <v>Honorarios de profesional especialista; apoyo anestesico (cuando se requiere); salas dotadas para tal fin; dotación de materiales, insumo y medicamentos propios para la actividad</v>
          </cell>
          <cell r="E1028" t="str">
            <v>x</v>
          </cell>
          <cell r="F1028"/>
          <cell r="G1028">
            <v>3323700</v>
          </cell>
        </row>
        <row r="1029">
          <cell r="B1029">
            <v>807802</v>
          </cell>
          <cell r="C1029" t="str">
            <v>SINOVECTOMIA DE ARTICULACIONES DEL TARSO (CADA UNA) VIA ARTROSCOPICA</v>
          </cell>
          <cell r="D1029" t="str">
            <v>Honorarios de profesional especialista; apoyo anestesico (cuando se requiere); salas dotadas para tal fin; dotación de materiales, insumo y medicamentos propios para la actividad</v>
          </cell>
          <cell r="E1029" t="str">
            <v>x</v>
          </cell>
          <cell r="F1029"/>
          <cell r="G1029">
            <v>3323700</v>
          </cell>
        </row>
        <row r="1030">
          <cell r="B1030">
            <v>807803</v>
          </cell>
          <cell r="C1030" t="str">
            <v>SINOVECTOMIA DE ARTICULACIONES METATARSOFALANGICA (CADA UNA) VIA ABIERTA</v>
          </cell>
          <cell r="D1030" t="str">
            <v>Honorarios de profesional especialista; apoyo anestesico (cuando se requiere); salas dotadas para tal fin; dotación de materiales, insumo y medicamentos propios para la actividad</v>
          </cell>
          <cell r="E1030" t="str">
            <v>x</v>
          </cell>
          <cell r="F1030"/>
          <cell r="G1030">
            <v>3323700</v>
          </cell>
        </row>
        <row r="1031">
          <cell r="B1031">
            <v>807804</v>
          </cell>
          <cell r="C1031" t="str">
            <v>SINOVECTOMIA DE ARTICULACIONES METATARSOFALANGICA (CADA UNA) VIA ARTROSCOPICA</v>
          </cell>
          <cell r="D1031" t="str">
            <v>Honorarios de profesional especialista; apoyo anestesico (cuando se requiere); salas dotadas para tal fin; dotación de materiales, insumo y medicamentos propios para la actividad</v>
          </cell>
          <cell r="E1031" t="str">
            <v>x</v>
          </cell>
          <cell r="F1031"/>
          <cell r="G1031">
            <v>3323700</v>
          </cell>
        </row>
        <row r="1032">
          <cell r="B1032">
            <v>808011</v>
          </cell>
          <cell r="C1032" t="str">
            <v>DESBRIDAMIENTO, LAVADO Y LIMPIEZA DE ARTICULACION DE HOMBRO VIA ABIERTA</v>
          </cell>
          <cell r="D1032" t="str">
            <v>Honorarios de profesional especialista; apoyo anestesico (cuando se requiere); salas dotadas para tal fin; dotación de materiales, insumo y medicamentos propios para la actividad</v>
          </cell>
          <cell r="E1032" t="str">
            <v>x</v>
          </cell>
          <cell r="F1032"/>
          <cell r="G1032">
            <v>1114900</v>
          </cell>
        </row>
        <row r="1033">
          <cell r="B1033">
            <v>808012</v>
          </cell>
          <cell r="C1033" t="str">
            <v>DESBRIDAMIENTO, LAVADO Y LIMPIEZA DE ARTICULACION DE HOMBRO POR ARTROSCOPIA</v>
          </cell>
          <cell r="D1033" t="str">
            <v>Honorarios de profesional especialista; apoyo anestesico (cuando se requiere); salas dotadas para tal fin; dotación de materiales, insumo y medicamentos propios para la actividad</v>
          </cell>
          <cell r="E1033" t="str">
            <v>x</v>
          </cell>
          <cell r="F1033"/>
          <cell r="G1033">
            <v>3651086</v>
          </cell>
        </row>
        <row r="1034">
          <cell r="B1034">
            <v>808021</v>
          </cell>
          <cell r="C1034" t="str">
            <v>DESBRIDAMIENTO, LAVADO Y LIMPIEZA DE ARTICULACION DE CODO VIA ABIERTA</v>
          </cell>
          <cell r="D1034" t="str">
            <v>Honorarios de profesional especialista; apoyo anestesico (cuando se requiere); salas dotadas para tal fin; dotación de materiales, insumo y medicamentos propios para la actividad</v>
          </cell>
          <cell r="E1034" t="str">
            <v>x</v>
          </cell>
          <cell r="F1034"/>
          <cell r="G1034">
            <v>2181400</v>
          </cell>
        </row>
        <row r="1035">
          <cell r="B1035">
            <v>808022</v>
          </cell>
          <cell r="C1035" t="str">
            <v>DESBRIDAMIENTO, LAVADO Y LIMPIEZA DE ARTICULACION DE CODO POR ARTROSCOPIA</v>
          </cell>
          <cell r="D1035" t="str">
            <v>Honorarios de profesional especialista; apoyo anestesico (cuando se requiere); salas dotadas para tal fin; dotación de materiales, insumo y medicamentos propios para la actividad</v>
          </cell>
          <cell r="E1035" t="str">
            <v>x</v>
          </cell>
          <cell r="F1035"/>
          <cell r="G1035">
            <v>3651086</v>
          </cell>
        </row>
        <row r="1036">
          <cell r="B1036">
            <v>808031</v>
          </cell>
          <cell r="C1036" t="str">
            <v>DESBRIDAMIENTO, LAVADO Y LIMPIEZA DE ARTICULACION DE MUNECA O PUNO VIA ABIERTA</v>
          </cell>
          <cell r="D1036" t="str">
            <v>Honorarios de profesional especialista; apoyo anestesico (cuando se requiere); salas dotadas para tal fin; dotación de materiales, insumo y medicamentos propios para la actividad</v>
          </cell>
          <cell r="E1036" t="str">
            <v>x</v>
          </cell>
          <cell r="F1036"/>
          <cell r="G1036">
            <v>2181400</v>
          </cell>
        </row>
        <row r="1037">
          <cell r="B1037">
            <v>808032</v>
          </cell>
          <cell r="C1037" t="str">
            <v>DESBRIDAMIENTO, LAVADO Y LIMPIEZA DE ARTICULACION DE MUNECA POR ARTROSCOPIA</v>
          </cell>
          <cell r="D1037" t="str">
            <v>Honorarios de profesional especialista; apoyo anestesico (cuando se requiere); salas dotadas para tal fin; dotación de materiales, insumo y medicamentos propios para la actividad</v>
          </cell>
          <cell r="E1037" t="str">
            <v>x</v>
          </cell>
          <cell r="F1037"/>
          <cell r="G1037">
            <v>3651086</v>
          </cell>
        </row>
        <row r="1038">
          <cell r="B1038">
            <v>808041</v>
          </cell>
          <cell r="C1038" t="str">
            <v>DESBRIDAMIENTO, LAVADO Y LIMPIEZA DE ARTICULACION EN MANO O DEDOS VIA ABIERTA</v>
          </cell>
          <cell r="D1038" t="str">
            <v>Honorarios de profesional especialista; apoyo anestesico (cuando se requiere); salas dotadas para tal fin; dotación de materiales, insumo y medicamentos propios para la actividad</v>
          </cell>
          <cell r="E1038" t="str">
            <v>x</v>
          </cell>
          <cell r="F1038"/>
          <cell r="G1038">
            <v>1114900</v>
          </cell>
        </row>
        <row r="1039">
          <cell r="B1039">
            <v>808042</v>
          </cell>
          <cell r="C1039" t="str">
            <v>DESBRIDAMIENTO, LAVADO Y LIMPIEZA DE ARTICULACION EN MANO O DEDOS POR ARTROSCOPIA</v>
          </cell>
          <cell r="D1039" t="str">
            <v>Honorarios de profesional especialista; apoyo anestesico (cuando se requiere); salas dotadas para tal fin; dotación de materiales, insumo y medicamentos propios para la actividad</v>
          </cell>
          <cell r="E1039" t="str">
            <v>x</v>
          </cell>
          <cell r="F1039"/>
          <cell r="G1039">
            <v>3651086</v>
          </cell>
        </row>
        <row r="1040">
          <cell r="B1040">
            <v>808051</v>
          </cell>
          <cell r="C1040" t="str">
            <v>DESBRIDAMIENTO, LAVADO Y LIMPIEZA DE ARTICULACION DE CADERA VIA ABIERTA</v>
          </cell>
          <cell r="D1040" t="str">
            <v>Honorarios de profesional especialista; apoyo anestesico (cuando se requiere); salas dotadas para tal fin; dotación de materiales, insumo y medicamentos propios para la actividad</v>
          </cell>
          <cell r="E1040" t="str">
            <v>x</v>
          </cell>
          <cell r="F1040"/>
          <cell r="G1040">
            <v>2181400</v>
          </cell>
        </row>
        <row r="1041">
          <cell r="B1041">
            <v>808052</v>
          </cell>
          <cell r="C1041" t="str">
            <v>LAVADO O DESBRIDAMIENTO DE CADERA POR ARTROSCOPIA</v>
          </cell>
          <cell r="D1041" t="str">
            <v>Honorarios de profesional especialista; apoyo anestesico (cuando se requiere); salas dotadas para tal fin; dotación de materiales, insumo y medicamentos propios para la actividad</v>
          </cell>
          <cell r="E1041" t="str">
            <v>x</v>
          </cell>
          <cell r="F1041"/>
          <cell r="G1041">
            <v>3651086</v>
          </cell>
        </row>
        <row r="1042">
          <cell r="B1042">
            <v>808061</v>
          </cell>
          <cell r="C1042" t="str">
            <v>DESBRIDAMIENTO, LAVADO Y LIMPIEZA DE RODILLA VIA ABIERTA</v>
          </cell>
          <cell r="D1042" t="str">
            <v>Honorarios de profesional especialista; apoyo anestesico (cuando se requiere); salas dotadas para tal fin; dotación de materiales, insumo y medicamentos propios para la actividad</v>
          </cell>
          <cell r="E1042" t="str">
            <v>x</v>
          </cell>
          <cell r="F1042"/>
          <cell r="G1042">
            <v>1114900</v>
          </cell>
        </row>
        <row r="1043">
          <cell r="B1043">
            <v>808062</v>
          </cell>
          <cell r="C1043" t="str">
            <v>LAVADO O DESBRIDAMIENTO DE RODILLA POR ARTROSCOPIA</v>
          </cell>
          <cell r="D1043" t="str">
            <v>Honorarios de profesional especialista; apoyo anestesico (cuando se requiere); salas dotadas para tal fin; dotación de materiales, insumo y medicamentos propios para la actividad</v>
          </cell>
          <cell r="E1043" t="str">
            <v>x</v>
          </cell>
          <cell r="F1043"/>
          <cell r="G1043">
            <v>3651086</v>
          </cell>
        </row>
        <row r="1044">
          <cell r="B1044">
            <v>808071</v>
          </cell>
          <cell r="C1044" t="str">
            <v>DESBRIDAMIENTO, LAVADO Y LIMPIEZA DE TOBILLO VIA ABIERTA</v>
          </cell>
          <cell r="D1044" t="str">
            <v>Honorarios de profesional especialista; apoyo anestesico (cuando se requiere); salas dotadas para tal fin; dotación de materiales, insumo y medicamentos propios para la actividad</v>
          </cell>
          <cell r="E1044" t="str">
            <v>x</v>
          </cell>
          <cell r="F1044"/>
          <cell r="G1044">
            <v>2490800</v>
          </cell>
        </row>
        <row r="1045">
          <cell r="B1045">
            <v>808072</v>
          </cell>
          <cell r="C1045" t="str">
            <v>DESBRIDAMIENTO, LAVADO Y LIMPIEZA DE TOBILLO VIA ARTROSCOPICA</v>
          </cell>
          <cell r="D1045" t="str">
            <v>Honorarios de profesional especialista; apoyo anestesico (cuando se requiere); salas dotadas para tal fin; dotación de materiales, insumo y medicamentos propios para la actividad</v>
          </cell>
          <cell r="E1045" t="str">
            <v>x</v>
          </cell>
          <cell r="F1045"/>
          <cell r="G1045">
            <v>3651086</v>
          </cell>
        </row>
        <row r="1046">
          <cell r="B1046">
            <v>808073</v>
          </cell>
          <cell r="C1046" t="str">
            <v>DESBRIDAMIENTO, LAVADO Y LIMPIEZA DEL TARSO VIA ABIERTA</v>
          </cell>
          <cell r="D1046" t="str">
            <v>Honorarios de profesional especialista; apoyo anestesico (cuando se requiere); salas dotadas para tal fin; dotación de materiales, insumo y medicamentos propios para la actividad</v>
          </cell>
          <cell r="E1046" t="str">
            <v>x</v>
          </cell>
          <cell r="F1046"/>
          <cell r="G1046">
            <v>1984600</v>
          </cell>
        </row>
        <row r="1047">
          <cell r="B1047">
            <v>808074</v>
          </cell>
          <cell r="C1047" t="str">
            <v>DESBRIDAMIENTO, LAVADO Y LIMPIEZA DEL TARSO VIA ARTROSCOPICA</v>
          </cell>
          <cell r="D1047" t="str">
            <v>Honorarios de profesional especialista; apoyo anestesico (cuando se requiere); salas dotadas para tal fin; dotación de materiales, insumo y medicamentos propios para la actividad</v>
          </cell>
          <cell r="E1047" t="str">
            <v>x</v>
          </cell>
          <cell r="F1047"/>
          <cell r="G1047">
            <v>1114900</v>
          </cell>
        </row>
        <row r="1048">
          <cell r="B1048">
            <v>808075</v>
          </cell>
          <cell r="C1048" t="str">
            <v>DESBRIDAMIENTO, LAVADO Y LIMPIEZA METATARSOFALANGICA VIA ABIERTA</v>
          </cell>
          <cell r="D1048" t="str">
            <v>Honorarios de profesional especialista; apoyo anestesico (cuando se requiere); salas dotadas para tal fin; dotación de materiales, insumo y medicamentos propios para la actividad</v>
          </cell>
          <cell r="E1048" t="str">
            <v>x</v>
          </cell>
          <cell r="F1048"/>
          <cell r="G1048">
            <v>1984600</v>
          </cell>
        </row>
        <row r="1049">
          <cell r="B1049">
            <v>808076</v>
          </cell>
          <cell r="C1049" t="str">
            <v>DESBRIDAMIENTO, LAVADO Y LIMPIEZA METATARSOFALANGICA VIA ARTROSCOPICA</v>
          </cell>
          <cell r="D1049" t="str">
            <v>Honorarios de profesional especialista; apoyo anestesico (cuando se requiere); salas dotadas para tal fin; dotación de materiales, insumo y medicamentos propios para la actividad</v>
          </cell>
          <cell r="E1049" t="str">
            <v>x</v>
          </cell>
          <cell r="F1049"/>
          <cell r="G1049">
            <v>1114900</v>
          </cell>
        </row>
        <row r="1050">
          <cell r="B1050">
            <v>808077</v>
          </cell>
          <cell r="C1050" t="str">
            <v>DESBRIDAMIENTO, LAVADO Y LIMPIEZA DE FALANGES DE DEDO DEL PIE (CADA UNO) VIA ABIERTA</v>
          </cell>
          <cell r="D1050" t="str">
            <v>Honorarios de profesional especialista; apoyo anestesico (cuando se requiere); salas dotadas para tal fin; dotación de materiales, insumo y medicamentos propios para la actividad</v>
          </cell>
          <cell r="E1050" t="str">
            <v>x</v>
          </cell>
          <cell r="F1050"/>
          <cell r="G1050">
            <v>1984600</v>
          </cell>
        </row>
        <row r="1051">
          <cell r="B1051">
            <v>808101</v>
          </cell>
          <cell r="C1051" t="str">
            <v>RESECCION DE LESION O TEJIDO DE HOMBRO VIA ABIERTA</v>
          </cell>
          <cell r="D1051" t="str">
            <v>Honorarios de profesional especialista; apoyo anestesico (cuando se requiere); salas dotadas para tal fin; dotación de materiales, insumo y medicamentos propios para la actividad</v>
          </cell>
          <cell r="E1051" t="str">
            <v>x</v>
          </cell>
          <cell r="F1051"/>
          <cell r="G1051">
            <v>1984600</v>
          </cell>
        </row>
        <row r="1052">
          <cell r="B1052">
            <v>808102</v>
          </cell>
          <cell r="C1052" t="str">
            <v>RESECCION DE LESION O TEJIDO DE HOMBRO VIA ARTROSCOPICA</v>
          </cell>
          <cell r="D1052" t="str">
            <v>Honorarios de profesional especialista; apoyo anestesico (cuando se requiere); salas dotadas para tal fin; dotación de materiales, insumo y medicamentos propios para la actividad</v>
          </cell>
          <cell r="E1052" t="str">
            <v>x</v>
          </cell>
          <cell r="F1052"/>
          <cell r="G1052">
            <v>1984600</v>
          </cell>
        </row>
        <row r="1053">
          <cell r="B1053">
            <v>808112</v>
          </cell>
          <cell r="C1053" t="str">
            <v>EXTRACCION DE CUERPOS LIBRES INTRA-ARTICULARES DE HOMBRO POR ARTROSCOPIA</v>
          </cell>
          <cell r="D1053" t="str">
            <v>Honorarios de profesional especialista; apoyo anestesico (cuando se requiere); salas dotadas para tal fin; dotación de materiales, insumo y medicamentos propios para la actividad</v>
          </cell>
          <cell r="E1053" t="str">
            <v>x</v>
          </cell>
          <cell r="F1053"/>
          <cell r="G1053">
            <v>3651086</v>
          </cell>
        </row>
        <row r="1054">
          <cell r="B1054">
            <v>808114</v>
          </cell>
          <cell r="C1054" t="str">
            <v>REMOCION DE EXOSTOSIS DE HOMBRO POR ARTROSCOPIA</v>
          </cell>
          <cell r="D1054" t="str">
            <v>Honorarios de profesional especialista; apoyo anestesico (cuando se requiere); salas dotadas para tal fin; dotación de materiales, insumo y medicamentos propios para la actividad</v>
          </cell>
          <cell r="E1054" t="str">
            <v>x</v>
          </cell>
          <cell r="F1054"/>
          <cell r="G1054">
            <v>3651086</v>
          </cell>
        </row>
        <row r="1055">
          <cell r="B1055">
            <v>808201</v>
          </cell>
          <cell r="C1055" t="str">
            <v>RESECCION DE HIGROMA DE CODO</v>
          </cell>
          <cell r="D1055" t="str">
            <v>Honorarios de profesional especialista; apoyo anestesico (cuando se requiere); salas dotadas para tal fin; dotación de materiales, insumo y medicamentos propios para la actividad</v>
          </cell>
          <cell r="E1055" t="str">
            <v>x</v>
          </cell>
          <cell r="F1055"/>
          <cell r="G1055">
            <v>1536400</v>
          </cell>
        </row>
        <row r="1056">
          <cell r="B1056">
            <v>808202</v>
          </cell>
          <cell r="C1056" t="str">
            <v>EXTRACCION DE CUERPOS LIBRES INTRA-ARTICULARES DE CODO POR ARTROSCOPIA</v>
          </cell>
          <cell r="D1056" t="str">
            <v>Honorarios de profesional especialista; apoyo anestesico (cuando se requiere); salas dotadas para tal fin; dotación de materiales, insumo y medicamentos propios para la actividad</v>
          </cell>
          <cell r="E1056" t="str">
            <v>x</v>
          </cell>
          <cell r="F1056"/>
          <cell r="G1056">
            <v>3651086</v>
          </cell>
        </row>
        <row r="1057">
          <cell r="B1057">
            <v>808204</v>
          </cell>
          <cell r="C1057" t="str">
            <v>REMOCION DE PLICAS DE CODO POR ARTROSCOPIA</v>
          </cell>
          <cell r="D1057" t="str">
            <v>Honorarios de profesional especialista; apoyo anestesico (cuando se requiere); salas dotadas para tal fin; dotación de materiales, insumo y medicamentos propios para la actividad</v>
          </cell>
          <cell r="E1057" t="str">
            <v>x</v>
          </cell>
          <cell r="F1057"/>
          <cell r="G1057">
            <v>3651086</v>
          </cell>
        </row>
        <row r="1058">
          <cell r="B1058">
            <v>808302</v>
          </cell>
          <cell r="C1058" t="str">
            <v>EXTRACCION DE CUERPOS LIBRES INTRA-ARTICULARES DE MUNECA POR ARTROSCOPIA</v>
          </cell>
          <cell r="D1058" t="str">
            <v>Honorarios de profesional especialista; apoyo anestesico (cuando se requiere); salas dotadas para tal fin; dotación de materiales, insumo y medicamentos propios para la actividad</v>
          </cell>
          <cell r="E1058" t="str">
            <v>x</v>
          </cell>
          <cell r="F1058"/>
          <cell r="G1058">
            <v>3651086</v>
          </cell>
        </row>
        <row r="1059">
          <cell r="B1059">
            <v>808402</v>
          </cell>
          <cell r="C1059" t="str">
            <v>EXTRACCION DE CUERPOS LIBRES INTRA-ARTICULARES DE FALANGES (UNA O MAS) POR ARTROSCOPIA</v>
          </cell>
          <cell r="D1059" t="str">
            <v>Honorarios de profesional especialista; apoyo anestesico (cuando se requiere); salas dotadas para tal fin; dotación de materiales, insumo y medicamentos propios para la actividad</v>
          </cell>
          <cell r="E1059" t="str">
            <v>x</v>
          </cell>
          <cell r="F1059"/>
          <cell r="G1059">
            <v>3651086</v>
          </cell>
        </row>
        <row r="1060">
          <cell r="B1060">
            <v>808502</v>
          </cell>
          <cell r="C1060" t="str">
            <v>EXTRACCION DE CUERPOS LIBRES INTRA-ARTICULARES DE CADERA POR ARTROSCOPIA</v>
          </cell>
          <cell r="D1060" t="str">
            <v>Honorarios de profesional especialista; apoyo anestesico (cuando se requiere); salas dotadas para tal fin; dotación de materiales, insumo y medicamentos propios para la actividad</v>
          </cell>
          <cell r="E1060" t="str">
            <v>x</v>
          </cell>
          <cell r="F1060"/>
          <cell r="G1060">
            <v>3651086</v>
          </cell>
        </row>
        <row r="1061">
          <cell r="B1061">
            <v>808601</v>
          </cell>
          <cell r="C1061" t="str">
            <v>RESECCION DE HIGROMA DE RODILLA VIA ABIERTA</v>
          </cell>
          <cell r="D1061" t="str">
            <v>Honorarios de profesional especialista; apoyo anestesico (cuando se requiere); salas dotadas para tal fin; dotación de materiales, insumo y medicamentos propios para la actividad</v>
          </cell>
          <cell r="E1061" t="str">
            <v>x</v>
          </cell>
          <cell r="F1061"/>
          <cell r="G1061">
            <v>1536400</v>
          </cell>
        </row>
        <row r="1062">
          <cell r="B1062">
            <v>808602</v>
          </cell>
          <cell r="C1062" t="str">
            <v>EXTRACCION DE CUERPOS LIBRES INTRA-ARTICULARES DE RODILLA POR ARTROSCOPIA</v>
          </cell>
          <cell r="D1062" t="str">
            <v>Honorarios de profesional especialista; apoyo anestesico (cuando se requiere); salas dotadas para tal fin; dotación de materiales, insumo y medicamentos propios para la actividad</v>
          </cell>
          <cell r="E1062" t="str">
            <v>x</v>
          </cell>
          <cell r="F1062"/>
          <cell r="G1062">
            <v>3651086</v>
          </cell>
        </row>
        <row r="1063">
          <cell r="B1063">
            <v>808604</v>
          </cell>
          <cell r="C1063" t="str">
            <v>RESECCION DE PLICAS DE RODILLA POR ARTROSCOPIA</v>
          </cell>
          <cell r="D1063" t="str">
            <v>Honorarios de profesional especialista; apoyo anestesico (cuando se requiere); salas dotadas para tal fin; dotación de materiales, insumo y medicamentos propios para la actividad</v>
          </cell>
          <cell r="E1063" t="str">
            <v>x</v>
          </cell>
          <cell r="F1063"/>
          <cell r="G1063">
            <v>3651086</v>
          </cell>
        </row>
        <row r="1064">
          <cell r="B1064">
            <v>808702</v>
          </cell>
          <cell r="C1064" t="str">
            <v>EXTRACCION DE CUERPOS LIBRES INTRA-ARTICULARES DE TOBILLO POR ARTROSCOPIA</v>
          </cell>
          <cell r="D1064" t="str">
            <v>Honorarios de profesional especialista; apoyo anestesico (cuando se requiere); salas dotadas para tal fin; dotación de materiales, insumo y medicamentos propios para la actividad</v>
          </cell>
          <cell r="E1064" t="str">
            <v>x</v>
          </cell>
          <cell r="F1064"/>
          <cell r="G1064">
            <v>3651086</v>
          </cell>
        </row>
        <row r="1065">
          <cell r="B1065">
            <v>808703</v>
          </cell>
          <cell r="C1065" t="str">
            <v>RESECCION DE LESION OSTEOCONDRAL EN TOBILLO SIN INJERTO VIA ABIERTA</v>
          </cell>
          <cell r="D1065" t="str">
            <v>Honorarios de profesional especialista; apoyo anestesico (cuando se requiere); salas dotadas para tal fin; dotación de materiales, insumo y medicamentos propios para la actividad</v>
          </cell>
          <cell r="E1065" t="str">
            <v>x</v>
          </cell>
          <cell r="F1065"/>
          <cell r="G1065">
            <v>3817300</v>
          </cell>
        </row>
        <row r="1066">
          <cell r="B1066">
            <v>808704</v>
          </cell>
          <cell r="C1066" t="str">
            <v>RESECCION DE LESION OSTEOCONDRAL EN TOBILLO SIN INJERTO VIA ARTROSCOPICA</v>
          </cell>
          <cell r="D1066" t="str">
            <v>Honorarios de profesional especialista; apoyo anestesico (cuando se requiere); salas dotadas para tal fin; dotación de materiales, insumo y medicamentos propios para la actividad</v>
          </cell>
          <cell r="E1066" t="str">
            <v>x</v>
          </cell>
          <cell r="F1066"/>
          <cell r="G1066">
            <v>3651086</v>
          </cell>
        </row>
        <row r="1067">
          <cell r="B1067">
            <v>808705</v>
          </cell>
          <cell r="C1067" t="str">
            <v>RESECCION DE LESION OSTEOCONDRAL EN TOBILLO CON INJERTO VIA ABIERTA</v>
          </cell>
          <cell r="D1067" t="str">
            <v>Honorarios de profesional especialista; apoyo anestesico (cuando se requiere); salas dotadas para tal fin; dotación de materiales, insumo y medicamentos propios para la actividad</v>
          </cell>
          <cell r="E1067" t="str">
            <v>x</v>
          </cell>
          <cell r="F1067"/>
          <cell r="G1067">
            <v>3817300</v>
          </cell>
        </row>
        <row r="1068">
          <cell r="B1068">
            <v>808706</v>
          </cell>
          <cell r="C1068" t="str">
            <v>RESECCION DE LESION OSTEOCONDRAL EN TOBILLO CON INJERTO VIA ARTROSCOPICA</v>
          </cell>
          <cell r="D1068" t="str">
            <v>Honorarios de profesional especialista; apoyo anestesico (cuando se requiere); salas dotadas para tal fin; dotación de materiales, insumo y medicamentos propios para la actividad</v>
          </cell>
          <cell r="E1068" t="str">
            <v>x</v>
          </cell>
          <cell r="F1068"/>
          <cell r="G1068">
            <v>3817300</v>
          </cell>
        </row>
        <row r="1069">
          <cell r="B1069">
            <v>808802</v>
          </cell>
          <cell r="C1069" t="str">
            <v>EXTRACCION DE CUERPOS LIBRES INTRA-ARTICULARES DE PIE O ARTEJOS (UNO O MAS) POR ARTROSCOPIA</v>
          </cell>
          <cell r="D1069" t="str">
            <v>Honorarios de profesional especialista; apoyo anestesico (cuando se requiere); salas dotadas para tal fin; dotación de materiales, insumo y medicamentos propios para la actividad</v>
          </cell>
          <cell r="E1069" t="str">
            <v>x</v>
          </cell>
          <cell r="F1069"/>
          <cell r="G1069">
            <v>3651086</v>
          </cell>
        </row>
        <row r="1070">
          <cell r="B1070">
            <v>810001</v>
          </cell>
          <cell r="C1070" t="str">
            <v>CORRECCION O RECONSTRUCCION DE DEFORMIDAD HASTA SEIS VERTEBRAS VIA POSTERIOR EN UN TIEMPO</v>
          </cell>
          <cell r="D1070" t="str">
            <v>Honorarios de profesional especialista; apoyo anestesico (cuando se requiere); salas dotadas para tal fin; dotación de materiales, insumo y medicamentos propios para la actividad</v>
          </cell>
          <cell r="E1070" t="str">
            <v>x</v>
          </cell>
          <cell r="F1070"/>
          <cell r="G1070">
            <v>3744600</v>
          </cell>
        </row>
        <row r="1071">
          <cell r="B1071">
            <v>810002</v>
          </cell>
          <cell r="C1071" t="str">
            <v>CORRECCION O RECONSTRUCCION DE DEFORMIDAD HASTA SEIS VERTEBRAS VIA POSTERIOR EN DOS TIEMPOS</v>
          </cell>
          <cell r="D1071" t="str">
            <v>Honorarios de profesional especialista; apoyo anestesico (cuando se requiere); salas dotadas para tal fin; dotación de materiales, insumo y medicamentos propios para la actividad</v>
          </cell>
          <cell r="E1071" t="str">
            <v>x</v>
          </cell>
          <cell r="F1071"/>
          <cell r="G1071">
            <v>3744600</v>
          </cell>
        </row>
        <row r="1072">
          <cell r="B1072">
            <v>810003</v>
          </cell>
          <cell r="C1072" t="str">
            <v>CORRECCION O RECONSTRUCCION DE DEFORMIDAD HASTA SEIS VERTEBRAS VIA POSTERIOR TRES O MAS TIEMPOS</v>
          </cell>
          <cell r="D1072" t="str">
            <v>Honorarios de profesional especialista; apoyo anestesico (cuando se requiere); salas dotadas para tal fin; dotación de materiales, insumo y medicamentos propios para la actividad</v>
          </cell>
          <cell r="E1072" t="str">
            <v>x</v>
          </cell>
          <cell r="F1072"/>
          <cell r="G1072">
            <v>3744600</v>
          </cell>
        </row>
        <row r="1073">
          <cell r="B1073">
            <v>810004</v>
          </cell>
          <cell r="C1073" t="str">
            <v>CORRECCION O RECONSTRUCCION DE DEFORMIDAD DE SIETE A DOCE VERTEBRAS VIA POSTERIOR EN UN TIEMPO</v>
          </cell>
          <cell r="D1073" t="str">
            <v>Honorarios de profesional especialista; apoyo anestesico (cuando se requiere); salas dotadas para tal fin; dotación de materiales, insumo y medicamentos propios para la actividad</v>
          </cell>
          <cell r="E1073" t="str">
            <v>x</v>
          </cell>
          <cell r="F1073"/>
          <cell r="G1073">
            <v>3744600</v>
          </cell>
        </row>
        <row r="1074">
          <cell r="B1074">
            <v>810005</v>
          </cell>
          <cell r="C1074" t="str">
            <v>CORRECCION O RECONSTRUCCION DE DEFORMIDAD DE SIETE A DOCE VERTEBRAS VIA POSTERIOR EN DOS TIEMPOS</v>
          </cell>
          <cell r="D1074" t="str">
            <v>Honorarios de profesional especialista; apoyo anestesico (cuando se requiere); salas dotadas para tal fin; dotación de materiales, insumo y medicamentos propios para la actividad</v>
          </cell>
          <cell r="E1074" t="str">
            <v>x</v>
          </cell>
          <cell r="F1074"/>
          <cell r="G1074">
            <v>3744600</v>
          </cell>
        </row>
        <row r="1075">
          <cell r="B1075">
            <v>810006</v>
          </cell>
          <cell r="C1075" t="str">
            <v>CORRECCION O RECONSTRUCCION DE DEFORMIDAD DE SIETE A DOCE VERTEBRAS VIA POSTERIOR TRES O MAS TIEMPOS</v>
          </cell>
          <cell r="D1075" t="str">
            <v>Honorarios de profesional especialista; apoyo anestesico (cuando se requiere); salas dotadas para tal fin; dotación de materiales, insumo y medicamentos propios para la actividad</v>
          </cell>
          <cell r="E1075" t="str">
            <v>x</v>
          </cell>
          <cell r="F1075"/>
          <cell r="G1075">
            <v>3744600</v>
          </cell>
        </row>
        <row r="1076">
          <cell r="B1076">
            <v>810007</v>
          </cell>
          <cell r="C1076" t="str">
            <v>CORRECCION O RECONSTRUCCION DE DEFORMIDAD DE TRECE O MAS VERTEBRAS VIA POSTERIOR EN UN TIEMPO</v>
          </cell>
          <cell r="D1076" t="str">
            <v>Honorarios de profesional especialista; apoyo anestesico (cuando se requiere); salas dotadas para tal fin; dotación de materiales, insumo y medicamentos propios para la actividad</v>
          </cell>
          <cell r="E1076" t="str">
            <v>x</v>
          </cell>
          <cell r="F1076"/>
          <cell r="G1076">
            <v>3744600</v>
          </cell>
        </row>
        <row r="1077">
          <cell r="B1077">
            <v>810008</v>
          </cell>
          <cell r="C1077" t="str">
            <v>CORRECCION O RECONSTRUCCION DE DEFORMIDAD DE TRECE O MAS VERTEBRAS VIA POSTERIOR EN DOS TIEMPOS</v>
          </cell>
          <cell r="D1077" t="str">
            <v>Honorarios de profesional especialista; apoyo anestesico (cuando se requiere); salas dotadas para tal fin; dotación de materiales, insumo y medicamentos propios para la actividad</v>
          </cell>
          <cell r="E1077" t="str">
            <v>x</v>
          </cell>
          <cell r="F1077"/>
          <cell r="G1077">
            <v>3744600</v>
          </cell>
        </row>
        <row r="1078">
          <cell r="B1078">
            <v>810009</v>
          </cell>
          <cell r="C1078" t="str">
            <v>CORRECCION O RECONSTRUCCION DE DEFORMIDAD DE TRECE O MAS VERTEBRAS VIA POSTERIOR TRES O MAS TIEMPOS</v>
          </cell>
          <cell r="D1078" t="str">
            <v>Honorarios de profesional especialista; apoyo anestesico (cuando se requiere); salas dotadas para tal fin; dotación de materiales, insumo y medicamentos propios para la actividad</v>
          </cell>
          <cell r="E1078" t="str">
            <v>x</v>
          </cell>
          <cell r="F1078"/>
          <cell r="G1078">
            <v>3744600</v>
          </cell>
        </row>
        <row r="1079">
          <cell r="B1079">
            <v>810010</v>
          </cell>
          <cell r="C1079" t="str">
            <v>CORRECCION O RECONSTRUCCION DE DEFORMIDAD DE DOS A TRES VERTEBRAS VIA ANTERIOR EN UN TIEMPO</v>
          </cell>
          <cell r="D1079" t="str">
            <v>Honorarios de profesional especialista; apoyo anestesico (cuando se requiere); salas dotadas para tal fin; dotación de materiales, insumo y medicamentos propios para la actividad</v>
          </cell>
          <cell r="E1079" t="str">
            <v>x</v>
          </cell>
          <cell r="F1079"/>
          <cell r="G1079">
            <v>4508200</v>
          </cell>
        </row>
        <row r="1080">
          <cell r="B1080">
            <v>810011</v>
          </cell>
          <cell r="C1080" t="str">
            <v>CORRECCION O RECONSTRUCCION DE DEFORMIDAD DE DOS A TRES VERTEBRAS VIA ANTERIOR EN DOS TIEMPOS</v>
          </cell>
          <cell r="D1080" t="str">
            <v>Honorarios de profesional especialista; apoyo anestesico (cuando se requiere); salas dotadas para tal fin; dotación de materiales, insumo y medicamentos propios para la actividad</v>
          </cell>
          <cell r="E1080" t="str">
            <v>x</v>
          </cell>
          <cell r="F1080"/>
          <cell r="G1080">
            <v>4508200</v>
          </cell>
        </row>
        <row r="1081">
          <cell r="B1081">
            <v>810012</v>
          </cell>
          <cell r="C1081" t="str">
            <v>CORRECCION O RECONSTRUCCION DE DEFORMIDAD DE DOS A TRES VERTEBRAS VIA ANTERIOR TRES O MAS TIEMPOS</v>
          </cell>
          <cell r="D1081" t="str">
            <v>Honorarios de profesional especialista; apoyo anestesico (cuando se requiere); salas dotadas para tal fin; dotación de materiales, insumo y medicamentos propios para la actividad</v>
          </cell>
          <cell r="E1081" t="str">
            <v>x</v>
          </cell>
          <cell r="F1081"/>
          <cell r="G1081">
            <v>4508200</v>
          </cell>
        </row>
        <row r="1082">
          <cell r="B1082">
            <v>810013</v>
          </cell>
          <cell r="C1082" t="str">
            <v>CORRECCION O RECONSTRUCCION DE DEFORMIDAD DE CUATRO A SIETE VERTEBRAS VIA ANTERIOR EN UN TIEMPO</v>
          </cell>
          <cell r="D1082" t="str">
            <v>Honorarios de profesional especialista; apoyo anestesico (cuando se requiere); salas dotadas para tal fin; dotación de materiales, insumo y medicamentos propios para la actividad</v>
          </cell>
          <cell r="E1082" t="str">
            <v>x</v>
          </cell>
          <cell r="F1082"/>
          <cell r="G1082">
            <v>4508200</v>
          </cell>
        </row>
        <row r="1083">
          <cell r="B1083">
            <v>810014</v>
          </cell>
          <cell r="C1083" t="str">
            <v>CORRECCION O RECONSTRUCCION DE DEFORMIDAD DE CUATRO A SIETE VERTEBRAS VIA ANTERIOR EN DOS TIEMPOS</v>
          </cell>
          <cell r="D1083" t="str">
            <v>Honorarios de profesional especialista; apoyo anestesico (cuando se requiere); salas dotadas para tal fin; dotación de materiales, insumo y medicamentos propios para la actividad</v>
          </cell>
          <cell r="E1083" t="str">
            <v>x</v>
          </cell>
          <cell r="F1083"/>
          <cell r="G1083">
            <v>4508200</v>
          </cell>
        </row>
        <row r="1084">
          <cell r="B1084">
            <v>810015</v>
          </cell>
          <cell r="C1084" t="str">
            <v>CORRECCION O RECONSTRUCCION DE DEFORMIDAD CUATRO A SIETE VERTEBRAS VIA ANTERIOR TRES O MAS TIEMPOS</v>
          </cell>
          <cell r="D1084" t="str">
            <v>Honorarios de profesional especialista; apoyo anestesico (cuando se requiere); salas dotadas para tal fin; dotación de materiales, insumo y medicamentos propios para la actividad</v>
          </cell>
          <cell r="E1084" t="str">
            <v>x</v>
          </cell>
          <cell r="F1084"/>
          <cell r="G1084">
            <v>4508200</v>
          </cell>
        </row>
        <row r="1085">
          <cell r="B1085">
            <v>810016</v>
          </cell>
          <cell r="C1085" t="str">
            <v>CORRECCION O RECONSTRUCCION DE DEFORMIDAD DE OCHO O MAS VERTEBRAS VIA ANTERIOR EN UN TIEMPO</v>
          </cell>
          <cell r="D1085" t="str">
            <v>Honorarios de profesional especialista; apoyo anestesico (cuando se requiere); salas dotadas para tal fin; dotación de materiales, insumo y medicamentos propios para la actividad</v>
          </cell>
          <cell r="E1085" t="str">
            <v>x</v>
          </cell>
          <cell r="F1085"/>
          <cell r="G1085">
            <v>4508200</v>
          </cell>
        </row>
        <row r="1086">
          <cell r="B1086">
            <v>810017</v>
          </cell>
          <cell r="C1086" t="str">
            <v>CORRECCION O RECONSTRUCCION DE DEFORMIDAD DE OCHO O MAS VERTEBRAS VIA ANTERIOR EN DOS TIEMPOS</v>
          </cell>
          <cell r="D1086" t="str">
            <v>Honorarios de profesional especialista; apoyo anestesico (cuando se requiere); salas dotadas para tal fin; dotación de materiales, insumo y medicamentos propios para la actividad</v>
          </cell>
          <cell r="E1086" t="str">
            <v>x</v>
          </cell>
          <cell r="F1086"/>
          <cell r="G1086">
            <v>4508200</v>
          </cell>
        </row>
        <row r="1087">
          <cell r="B1087">
            <v>810018</v>
          </cell>
          <cell r="C1087" t="str">
            <v>CORRECCION O RECONSTRUCCION DE DEFORMIDAD DE OCHO O MAS VERTEBRAS VIA ANTERIOR TRES O MAS TIEMPOS</v>
          </cell>
          <cell r="D1087" t="str">
            <v>Honorarios de profesional especialista; apoyo anestesico (cuando se requiere); salas dotadas para tal fin; dotación de materiales, insumo y medicamentos propios para la actividad</v>
          </cell>
          <cell r="E1087" t="str">
            <v>x</v>
          </cell>
          <cell r="F1087"/>
          <cell r="G1087">
            <v>4508200</v>
          </cell>
        </row>
        <row r="1088">
          <cell r="B1088">
            <v>810019</v>
          </cell>
          <cell r="C1088" t="str">
            <v>CORRECCION O RECONSTRUCCION DE DEFORMIDAD CON DISPOSITIVO DE ELONGACION VERTEBRAL</v>
          </cell>
          <cell r="D1088" t="str">
            <v>Honorarios de profesional especialista; apoyo anestesico (cuando se requiere); salas dotadas para tal fin; dotación de materiales, insumo y medicamentos propios para la actividad</v>
          </cell>
          <cell r="E1088" t="str">
            <v>x</v>
          </cell>
          <cell r="F1088"/>
          <cell r="G1088">
            <v>4508200</v>
          </cell>
        </row>
        <row r="1089">
          <cell r="B1089">
            <v>810020</v>
          </cell>
          <cell r="C1089" t="str">
            <v>CORRECCION O RECONSTRUCCION DE DEFORMIDAD CON DISPOSITIVO DE ELONGACION COSTOVERTEBRAL</v>
          </cell>
          <cell r="D1089" t="str">
            <v>Honorarios de profesional especialista; apoyo anestesico (cuando se requiere); salas dotadas para tal fin; dotación de materiales, insumo y medicamentos propios para la actividad</v>
          </cell>
          <cell r="E1089" t="str">
            <v>x</v>
          </cell>
          <cell r="F1089"/>
          <cell r="G1089">
            <v>4508200</v>
          </cell>
        </row>
        <row r="1090">
          <cell r="B1090">
            <v>810021</v>
          </cell>
          <cell r="C1090" t="str">
            <v>CORRECCION O RECONSTRUCCION DE DEFORMIDAD CON DISPOSITIVO DE ELONGACION COSTOCOSTAL</v>
          </cell>
          <cell r="D1090" t="str">
            <v>Honorarios de profesional especialista; apoyo anestesico (cuando se requiere); salas dotadas para tal fin; dotación de materiales, insumo y medicamentos propios para la actividad</v>
          </cell>
          <cell r="E1090" t="str">
            <v>x</v>
          </cell>
          <cell r="F1090"/>
          <cell r="G1090">
            <v>4508200</v>
          </cell>
        </row>
        <row r="1091">
          <cell r="B1091">
            <v>810022</v>
          </cell>
          <cell r="C1091" t="str">
            <v>CORRECCION O RECONSTRUCCION DE DEFORMIDAD CON DISPOSITIVO DE ELONGACION COSTOPELVICO</v>
          </cell>
          <cell r="D1091" t="str">
            <v>Honorarios de profesional especialista; apoyo anestesico (cuando se requiere); salas dotadas para tal fin; dotación de materiales, insumo y medicamentos propios para la actividad</v>
          </cell>
          <cell r="E1091" t="str">
            <v>x</v>
          </cell>
          <cell r="F1091"/>
          <cell r="G1091">
            <v>4508200</v>
          </cell>
        </row>
        <row r="1092">
          <cell r="B1092">
            <v>810023</v>
          </cell>
          <cell r="C1092" t="str">
            <v>REVISION O AJUSTE DE DISPOSITIVO DE ELONGACION</v>
          </cell>
          <cell r="D1092" t="str">
            <v>Honorarios de profesional especialista; apoyo anestesico (cuando se requiere); salas dotadas para tal fin; dotación de materiales, insumo y medicamentos propios para la actividad</v>
          </cell>
          <cell r="E1092" t="str">
            <v>x</v>
          </cell>
          <cell r="F1092"/>
          <cell r="G1092">
            <v>4508200</v>
          </cell>
        </row>
        <row r="1093">
          <cell r="B1093">
            <v>810024</v>
          </cell>
          <cell r="C1093" t="str">
            <v>REFUSION DE CORRECCION O RECONSTRUCCION DE DEFORMIDAD DE COLUMNA VIA ANTERIOR EN UN TIEMPO</v>
          </cell>
          <cell r="D1093" t="str">
            <v>Honorarios de profesional especialista; apoyo anestesico (cuando se requiere); salas dotadas para tal fin; dotación de materiales, insumo y medicamentos propios para la actividad</v>
          </cell>
          <cell r="E1093" t="str">
            <v>x</v>
          </cell>
          <cell r="F1093"/>
          <cell r="G1093">
            <v>4508200</v>
          </cell>
        </row>
        <row r="1094">
          <cell r="B1094">
            <v>810025</v>
          </cell>
          <cell r="C1094" t="str">
            <v>REFUSION DE CORRECCION O RECONSTRUCCION DE DEFORMIDAD DE COLUMNA VIA ANTERIOR EN DOS TIEMPOS</v>
          </cell>
          <cell r="D1094" t="str">
            <v>Honorarios de profesional especialista; apoyo anestesico (cuando se requiere); salas dotadas para tal fin; dotación de materiales, insumo y medicamentos propios para la actividad</v>
          </cell>
          <cell r="E1094" t="str">
            <v>x</v>
          </cell>
          <cell r="F1094"/>
          <cell r="G1094">
            <v>4508200</v>
          </cell>
        </row>
        <row r="1095">
          <cell r="B1095">
            <v>810026</v>
          </cell>
          <cell r="C1095" t="str">
            <v>REFUSION DE CORRECCION O RECONSTRUCCION DE DEFORMIDAD DE COLUMNA VIA ANTERIOR EN TRES TIEMPOS</v>
          </cell>
          <cell r="D1095" t="str">
            <v>Honorarios de profesional especialista; apoyo anestesico (cuando se requiere); salas dotadas para tal fin; dotación de materiales, insumo y medicamentos propios para la actividad</v>
          </cell>
          <cell r="E1095" t="str">
            <v>x</v>
          </cell>
          <cell r="F1095"/>
          <cell r="G1095">
            <v>4508200</v>
          </cell>
        </row>
        <row r="1096">
          <cell r="B1096">
            <v>810027</v>
          </cell>
          <cell r="C1096" t="str">
            <v>REFUSION DE CORRECCION O RECONSTRUCCION DE DEFORMIDAD DE COLUMNA VIA ANTERIOR EN CUATRO O MAS TIEMPOS</v>
          </cell>
          <cell r="D1096" t="str">
            <v>Honorarios de profesional especialista; apoyo anestesico (cuando se requiere); salas dotadas para tal fin; dotación de materiales, insumo y medicamentos propios para la actividad</v>
          </cell>
          <cell r="E1096" t="str">
            <v>x</v>
          </cell>
          <cell r="F1096"/>
          <cell r="G1096">
            <v>4508200</v>
          </cell>
        </row>
        <row r="1097">
          <cell r="B1097">
            <v>810028</v>
          </cell>
          <cell r="C1097" t="str">
            <v>REFUSION DE CORRECCION O RECONSTRUCCION DE DEFORMIDAD DE COLUMNA VIA POSTERIOR EN UN TIEMPO</v>
          </cell>
          <cell r="D1097" t="str">
            <v>Honorarios de profesional especialista; apoyo anestesico (cuando se requiere); salas dotadas para tal fin; dotación de materiales, insumo y medicamentos propios para la actividad</v>
          </cell>
          <cell r="E1097" t="str">
            <v>x</v>
          </cell>
          <cell r="F1097"/>
          <cell r="G1097">
            <v>30533837</v>
          </cell>
        </row>
        <row r="1098">
          <cell r="B1098">
            <v>810029</v>
          </cell>
          <cell r="C1098" t="str">
            <v>REFUSION DE CORRECCION O RECONSTRUCCION DE DEFORMIDAD DE COLUMNA VIA POSTERIOR EN DOS TIEMPOS</v>
          </cell>
          <cell r="D1098" t="str">
            <v>Honorarios de profesional especialista; apoyo anestesico (cuando se requiere); salas dotadas para tal fin; dotación de materiales, insumo y medicamentos propios para la actividad</v>
          </cell>
          <cell r="E1098" t="str">
            <v>x</v>
          </cell>
          <cell r="F1098"/>
          <cell r="G1098">
            <v>3744600</v>
          </cell>
        </row>
        <row r="1099">
          <cell r="B1099">
            <v>810030</v>
          </cell>
          <cell r="C1099" t="str">
            <v>REFUSION DE CORRECCION O RECONSTRUCCION DE DEFORMIDAD DE COLUMNA VIA POSTERIOR EN TRES TIEMPOS</v>
          </cell>
          <cell r="D1099" t="str">
            <v>Honorarios de profesional especialista; apoyo anestesico (cuando se requiere); salas dotadas para tal fin; dotación de materiales, insumo y medicamentos propios para la actividad</v>
          </cell>
          <cell r="E1099" t="str">
            <v>x</v>
          </cell>
          <cell r="F1099"/>
          <cell r="G1099">
            <v>3744600</v>
          </cell>
        </row>
        <row r="1100">
          <cell r="B1100">
            <v>810031</v>
          </cell>
          <cell r="C1100" t="str">
            <v>REFUSION DE CORRECCION O RECONSTRUCCION DE DEFORMIDAD DE COLUMNA VIA POSTERIOR EN CUATRO O MAS TIEMPOS</v>
          </cell>
          <cell r="D1100" t="str">
            <v>Honorarios de profesional especialista; apoyo anestesico (cuando se requiere); salas dotadas para tal fin; dotación de materiales, insumo y medicamentos propios para la actividad</v>
          </cell>
          <cell r="E1100" t="str">
            <v>x</v>
          </cell>
          <cell r="F1100"/>
          <cell r="G1100">
            <v>3744600</v>
          </cell>
        </row>
        <row r="1101">
          <cell r="B1101">
            <v>810101</v>
          </cell>
          <cell r="C1101" t="str">
            <v>ARTRODESIS OCCIPITOCERVICAL MEDIANTE TECNICA TRANSORAL SIN INSTRUMENTACION</v>
          </cell>
          <cell r="D1101" t="str">
            <v>Honorarios de profesional especialista; apoyo anestesico (cuando se requiere); salas dotadas para tal fin; dotación de materiales, insumo y medicamentos propios para la actividad</v>
          </cell>
          <cell r="E1101" t="str">
            <v>x</v>
          </cell>
          <cell r="F1101"/>
          <cell r="G1101">
            <v>5221200</v>
          </cell>
        </row>
        <row r="1102">
          <cell r="B1102">
            <v>810102</v>
          </cell>
          <cell r="C1102" t="str">
            <v>ARTRODESIS OCCIPITOCERVICAL MEDIANTE TECNICA TRANSORAL CON INSTRUMENTACION</v>
          </cell>
          <cell r="D1102" t="str">
            <v>Honorarios de profesional especialista; apoyo anestesico (cuando se requiere); salas dotadas para tal fin; dotación de materiales, insumo y medicamentos propios para la actividad</v>
          </cell>
          <cell r="E1102" t="str">
            <v>x</v>
          </cell>
          <cell r="F1102"/>
          <cell r="G1102">
            <v>3323700</v>
          </cell>
        </row>
        <row r="1103">
          <cell r="B1103">
            <v>810103</v>
          </cell>
          <cell r="C1103" t="str">
            <v>ARTRODESIS OCCIPITOCERVICAL VIA POSTERIOR SIN INSTRUMENTACION</v>
          </cell>
          <cell r="D1103" t="str">
            <v>Honorarios de profesional especialista; apoyo anestesico (cuando se requiere); salas dotadas para tal fin; dotación de materiales, insumo y medicamentos propios para la actividad</v>
          </cell>
          <cell r="E1103" t="str">
            <v>x</v>
          </cell>
          <cell r="F1103"/>
          <cell r="G1103">
            <v>17716800</v>
          </cell>
        </row>
        <row r="1104">
          <cell r="B1104">
            <v>810106</v>
          </cell>
          <cell r="C1104" t="str">
            <v>ARTRODESIS C1-C2 MEDIANTE TECNICA TRANSORAL ANTERIOR SIN INSTRUMENTACION</v>
          </cell>
          <cell r="D1104" t="str">
            <v>Honorarios de profesional especialista; apoyo anestesico (cuando se requiere); salas dotadas para tal fin; dotación de materiales, insumo y medicamentos propios para la actividad</v>
          </cell>
          <cell r="E1104" t="str">
            <v>x</v>
          </cell>
          <cell r="F1104"/>
          <cell r="G1104">
            <v>7455600</v>
          </cell>
        </row>
        <row r="1105">
          <cell r="B1105">
            <v>810107</v>
          </cell>
          <cell r="C1105" t="str">
            <v>ARTRODESIS C1-C2 MEDIANTE TECNICA TRANSORAL ANTERIOR CON INSTRUMENTACION</v>
          </cell>
          <cell r="D1105" t="str">
            <v>Honorarios de profesional especialista; apoyo anestesico (cuando se requiere); salas dotadas para tal fin; dotación de materiales, insumo y medicamentos propios para la actividad</v>
          </cell>
          <cell r="E1105" t="str">
            <v>x</v>
          </cell>
          <cell r="F1105"/>
          <cell r="G1105">
            <v>7455600</v>
          </cell>
        </row>
        <row r="1106">
          <cell r="B1106">
            <v>810108</v>
          </cell>
          <cell r="C1106" t="str">
            <v>ARTRODESIS C1-C2 MEDIANTE VIA POSTERIOR SIN INSTRUMENTACION</v>
          </cell>
          <cell r="D1106" t="str">
            <v>Honorarios de profesional especialista; apoyo anestesico (cuando se requiere); salas dotadas para tal fin; dotación de materiales, insumo y medicamentos propios para la actividad</v>
          </cell>
          <cell r="E1106" t="str">
            <v>x</v>
          </cell>
          <cell r="F1106"/>
          <cell r="G1106">
            <v>3817300</v>
          </cell>
        </row>
        <row r="1107">
          <cell r="B1107">
            <v>810109</v>
          </cell>
          <cell r="C1107" t="str">
            <v>ARTRODESIS C1-C2 MEDIANTE VIA POSTERIOR CON INSTRUMENTACION</v>
          </cell>
          <cell r="D1107" t="str">
            <v>Honorarios de profesional especialista; apoyo anestesico (cuando se requiere); salas dotadas para tal fin; dotación de materiales, insumo y medicamentos propios para la actividad</v>
          </cell>
          <cell r="E1107" t="str">
            <v>x</v>
          </cell>
          <cell r="F1107"/>
          <cell r="G1107">
            <v>3744600</v>
          </cell>
        </row>
        <row r="1108">
          <cell r="B1108">
            <v>810111</v>
          </cell>
          <cell r="C1108" t="str">
            <v>ARTRODESIS OCCIPITOCERVICAL DE UNA A TRES VERTEBRAS VIA POSTERIOR CON INSTRUMENTACION</v>
          </cell>
          <cell r="D1108" t="str">
            <v>Honorarios de profesional especialista; apoyo anestesico (cuando se requiere); salas dotadas para tal fin; dotación de materiales, insumo y medicamentos propios para la actividad</v>
          </cell>
          <cell r="E1108" t="str">
            <v>x</v>
          </cell>
          <cell r="F1108"/>
          <cell r="G1108">
            <v>3744600</v>
          </cell>
        </row>
        <row r="1109">
          <cell r="B1109">
            <v>810113</v>
          </cell>
          <cell r="C1109" t="str">
            <v>ARTRODESIS OCCIPITOCERVICAL DE MAS DE TRES VERTEBRAS VIA POSTERIOR CON INSTRUMENTACION</v>
          </cell>
          <cell r="D1109" t="str">
            <v>Honorarios de profesional especialista; apoyo anestesico (cuando se requiere); salas dotadas para tal fin; dotación de materiales, insumo y medicamentos propios para la actividad</v>
          </cell>
          <cell r="E1109" t="str">
            <v>x</v>
          </cell>
          <cell r="F1109"/>
          <cell r="G1109">
            <v>3744600</v>
          </cell>
        </row>
        <row r="1110">
          <cell r="B1110">
            <v>810115</v>
          </cell>
          <cell r="C1110" t="str">
            <v>ARTRODESIS C1-C2 MEDIANTE TECNICA TRANSCERVICAL SIN INSTRUMENTACION</v>
          </cell>
          <cell r="D1110" t="str">
            <v>Honorarios de profesional especialista; apoyo anestesico (cuando se requiere); salas dotadas para tal fin; dotación de materiales, insumo y medicamentos propios para la actividad</v>
          </cell>
          <cell r="E1110" t="str">
            <v>x</v>
          </cell>
          <cell r="F1110"/>
          <cell r="G1110">
            <v>3817300</v>
          </cell>
        </row>
        <row r="1111">
          <cell r="B1111">
            <v>810116</v>
          </cell>
          <cell r="C1111" t="str">
            <v>ARTRODESIS C1-C2 MEDIANTE TECNICA TRANSCERVICAL CON INSTRUMENTACION</v>
          </cell>
          <cell r="D1111" t="str">
            <v>Honorarios de profesional especialista; apoyo anestesico (cuando se requiere); salas dotadas para tal fin; dotación de materiales, insumo y medicamentos propios para la actividad</v>
          </cell>
          <cell r="E1111" t="str">
            <v>x</v>
          </cell>
          <cell r="F1111"/>
          <cell r="G1111">
            <v>3817300</v>
          </cell>
        </row>
        <row r="1112">
          <cell r="B1112">
            <v>810117</v>
          </cell>
          <cell r="C1112" t="str">
            <v>ARTRODESIS UNION CERVICOTORACICA VIA ANTERIOR SIN INSTRUMENTACION ABIERTA</v>
          </cell>
          <cell r="D1112" t="str">
            <v>Honorarios de profesional especialista; apoyo anestesico (cuando se requiere); salas dotadas para tal fin; dotación de materiales, insumo y medicamentos propios para la actividad</v>
          </cell>
          <cell r="E1112" t="str">
            <v>x</v>
          </cell>
          <cell r="F1112"/>
          <cell r="G1112">
            <v>3817300</v>
          </cell>
        </row>
        <row r="1113">
          <cell r="B1113">
            <v>810118</v>
          </cell>
          <cell r="C1113" t="str">
            <v>ARTRODESIS UNION CERVICOTORACICA VIA ANTERIOR SIN INSTRUMENTACION PERCUTANEA</v>
          </cell>
          <cell r="D1113" t="str">
            <v>Honorarios de profesional especialista; apoyo anestesico (cuando se requiere); salas dotadas para tal fin; dotación de materiales, insumo y medicamentos propios para la actividad</v>
          </cell>
          <cell r="E1113" t="str">
            <v>x</v>
          </cell>
          <cell r="F1113"/>
          <cell r="G1113">
            <v>3817300</v>
          </cell>
        </row>
        <row r="1114">
          <cell r="B1114">
            <v>810119</v>
          </cell>
          <cell r="C1114" t="str">
            <v>ARTRODESIS UNION CERVICOTORACICA VIA ANTERIOR CON INSTRUMENTACION ABIERTA</v>
          </cell>
          <cell r="D1114" t="str">
            <v>Honorarios de profesional especialista; apoyo anestesico (cuando se requiere); salas dotadas para tal fin; dotación de materiales, insumo y medicamentos propios para la actividad</v>
          </cell>
          <cell r="E1114" t="str">
            <v>x</v>
          </cell>
          <cell r="F1114"/>
          <cell r="G1114">
            <v>4508200</v>
          </cell>
        </row>
        <row r="1115">
          <cell r="B1115">
            <v>810120</v>
          </cell>
          <cell r="C1115" t="str">
            <v>ARTRODESIS UNION CERVICOTORACICA VIA ANTERIOR CON INSTRUMENTACION PERCUTANEA</v>
          </cell>
          <cell r="D1115" t="str">
            <v>Honorarios de profesional especialista; apoyo anestesico (cuando se requiere); salas dotadas para tal fin; dotación de materiales, insumo y medicamentos propios para la actividad</v>
          </cell>
          <cell r="E1115" t="str">
            <v>x</v>
          </cell>
          <cell r="F1115"/>
          <cell r="G1115">
            <v>4508200</v>
          </cell>
        </row>
        <row r="1116">
          <cell r="B1116">
            <v>810121</v>
          </cell>
          <cell r="C1116" t="str">
            <v>ARTRODESIS UNION CERVICOTORACICA VIA POSTERIOR SIN INSTRUMENTACION ABIERTA</v>
          </cell>
          <cell r="D1116" t="str">
            <v>Honorarios de profesional especialista; apoyo anestesico (cuando se requiere); salas dotadas para tal fin; dotación de materiales, insumo y medicamentos propios para la actividad</v>
          </cell>
          <cell r="E1116" t="str">
            <v>x</v>
          </cell>
          <cell r="F1116"/>
          <cell r="G1116">
            <v>3817300</v>
          </cell>
        </row>
        <row r="1117">
          <cell r="B1117">
            <v>810122</v>
          </cell>
          <cell r="C1117" t="str">
            <v>ARTRODESIS UNION CERVICOTORACICA VIA POSTERIOR SIN INSTRUMENTACION PERCUTANEA</v>
          </cell>
          <cell r="D1117" t="str">
            <v>Honorarios de profesional especialista; apoyo anestesico (cuando se requiere); salas dotadas para tal fin; dotación de materiales, insumo y medicamentos propios para la actividad</v>
          </cell>
          <cell r="E1117" t="str">
            <v>x</v>
          </cell>
          <cell r="F1117"/>
          <cell r="G1117">
            <v>3817300</v>
          </cell>
        </row>
        <row r="1118">
          <cell r="B1118">
            <v>810123</v>
          </cell>
          <cell r="C1118" t="str">
            <v>ARTRODESIS UNION CERVICOTORACICA VIA POSTERIOR CON INSTRUMENTACION ABIERTA</v>
          </cell>
          <cell r="D1118" t="str">
            <v>Honorarios de profesional especialista; apoyo anestesico (cuando se requiere); salas dotadas para tal fin; dotación de materiales, insumo y medicamentos propios para la actividad</v>
          </cell>
          <cell r="E1118" t="str">
            <v>x</v>
          </cell>
          <cell r="F1118"/>
          <cell r="G1118">
            <v>3744600</v>
          </cell>
        </row>
        <row r="1119">
          <cell r="B1119">
            <v>810124</v>
          </cell>
          <cell r="C1119" t="str">
            <v>ARTRODESIS UNION CERVICOTORACICA VIA POSTERIOR CON INSTRUMENTACION PERCUTANEA</v>
          </cell>
          <cell r="D1119" t="str">
            <v>Honorarios de profesional especialista; apoyo anestesico (cuando se requiere); salas dotadas para tal fin; dotación de materiales, insumo y medicamentos propios para la actividad</v>
          </cell>
          <cell r="E1119" t="str">
            <v>x</v>
          </cell>
          <cell r="F1119"/>
          <cell r="G1119">
            <v>3744600</v>
          </cell>
        </row>
        <row r="1120">
          <cell r="B1120">
            <v>810203</v>
          </cell>
          <cell r="C1120" t="str">
            <v>ARTRODESIS CERVICAL DE NIVEL C2 O POR DEBAJO DE UNA A TRES VERTEBRAS VIA ANTERIOR O LATERAL CON INSTRUMENTACION</v>
          </cell>
          <cell r="D1120" t="str">
            <v>Honorarios de profesional especialista; apoyo anestesico (cuando se requiere); salas dotadas para tal fin; dotación de materiales, insumo y medicamentos propios para la actividad</v>
          </cell>
          <cell r="E1120" t="str">
            <v>x</v>
          </cell>
          <cell r="F1120"/>
          <cell r="G1120">
            <v>4508200</v>
          </cell>
        </row>
        <row r="1121">
          <cell r="B1121">
            <v>810205</v>
          </cell>
          <cell r="C1121" t="str">
            <v>ARTRODESIS CERVICAL DE NIVEL C2 O POR DEBAJO DE MAS DE TRES VERTEBRAS VIA ANTERIOR O LATERAL CON INSTRUMENTACION</v>
          </cell>
          <cell r="D1121" t="str">
            <v>Honorarios de profesional especialista; apoyo anestesico (cuando se requiere); salas dotadas para tal fin; dotación de materiales, insumo y medicamentos propios para la actividad</v>
          </cell>
          <cell r="E1121" t="str">
            <v>x</v>
          </cell>
          <cell r="F1121"/>
          <cell r="G1121">
            <v>4508200</v>
          </cell>
        </row>
        <row r="1122">
          <cell r="B1122">
            <v>810207</v>
          </cell>
          <cell r="C1122" t="str">
            <v>ARTRODESIS CERVICAL DE NIVEL C2 O POR DEBAJO DE UNA A TRES VERTEBRAS VIA ANTERIOR O LATERAL SIN INSTRUMENTACION</v>
          </cell>
          <cell r="D1122" t="str">
            <v>Honorarios de profesional especialista; apoyo anestesico (cuando se requiere); salas dotadas para tal fin; dotación de materiales, insumo y medicamentos propios para la actividad</v>
          </cell>
          <cell r="E1122" t="str">
            <v>x</v>
          </cell>
          <cell r="F1122"/>
          <cell r="G1122">
            <v>3817300</v>
          </cell>
        </row>
        <row r="1123">
          <cell r="B1123">
            <v>810208</v>
          </cell>
          <cell r="C1123" t="str">
            <v>ARTRODESIS CERVICAL DE NIVEL C2 O POR DEBAJO DE MAS DE TRES VERTEBRAS VIA ANTERIOR O LATERAL SIN INSTRUMENTACION</v>
          </cell>
          <cell r="D1123" t="str">
            <v>Honorarios de profesional especialista; apoyo anestesico (cuando se requiere); salas dotadas para tal fin; dotación de materiales, insumo y medicamentos propios para la actividad</v>
          </cell>
          <cell r="E1123" t="str">
            <v>x</v>
          </cell>
          <cell r="F1123"/>
          <cell r="G1123">
            <v>3817300</v>
          </cell>
        </row>
        <row r="1124">
          <cell r="B1124">
            <v>810209</v>
          </cell>
          <cell r="C1124" t="str">
            <v>ARTRODESIS INTERSOMATICA CERVICAL DE UNO A TRES SEGMENTOS VIA ANTERIOR O LATERAL</v>
          </cell>
          <cell r="D1124" t="str">
            <v>Honorarios de profesional especialista; apoyo anestesico (cuando se requiere); salas dotadas para tal fin; dotación de materiales, insumo y medicamentos propios para la actividad</v>
          </cell>
          <cell r="E1124" t="str">
            <v>x</v>
          </cell>
          <cell r="F1124"/>
          <cell r="G1124">
            <v>10306954</v>
          </cell>
        </row>
        <row r="1125">
          <cell r="B1125">
            <v>810210</v>
          </cell>
          <cell r="C1125" t="str">
            <v>ARTRODESIS INTERSOMATICA CERVICAL MAS DE TRES SEGMENTOS VIA ANTERIOR O LATERAL</v>
          </cell>
          <cell r="D1125" t="str">
            <v>Honorarios de profesional especialista; apoyo anestesico (cuando se requiere); salas dotadas para tal fin; dotación de materiales, insumo y medicamentos propios para la actividad</v>
          </cell>
          <cell r="E1125" t="str">
            <v>x</v>
          </cell>
          <cell r="F1125"/>
          <cell r="G1125">
            <v>3817300</v>
          </cell>
        </row>
        <row r="1126">
          <cell r="B1126">
            <v>810211</v>
          </cell>
          <cell r="C1126" t="str">
            <v>ARTRODESIS CERVICAL INTERCOPORAL DE UNO A TRES SEGMENTOS VIA ANTERIOR O LATERAL</v>
          </cell>
          <cell r="D1126" t="str">
            <v>Honorarios de profesional especialista; apoyo anestesico (cuando se requiere); salas dotadas para tal fin; dotación de materiales, insumo y medicamentos propios para la actividad</v>
          </cell>
          <cell r="E1126" t="str">
            <v>x</v>
          </cell>
          <cell r="F1126"/>
          <cell r="G1126">
            <v>3817300</v>
          </cell>
        </row>
        <row r="1127">
          <cell r="B1127">
            <v>810212</v>
          </cell>
          <cell r="C1127" t="str">
            <v>ARTRODESIS CERVICAL INTERCOPORAL MAS DE TRES SEGMENTOS VIA ANTERIOR O LATERAL</v>
          </cell>
          <cell r="D1127" t="str">
            <v>Honorarios de profesional especialista; apoyo anestesico (cuando se requiere); salas dotadas para tal fin; dotación de materiales, insumo y medicamentos propios para la actividad</v>
          </cell>
          <cell r="E1127" t="str">
            <v>x</v>
          </cell>
          <cell r="F1127"/>
          <cell r="G1127">
            <v>3817300</v>
          </cell>
        </row>
        <row r="1128">
          <cell r="B1128">
            <v>810304</v>
          </cell>
          <cell r="C1128" t="str">
            <v>ARTRODESIS DE NIVEL C2 O POR DEBAJO DE UNA A TRES VERTEBRAS VIA POSTERIOR O LATERAL CON INSTRUMENTACION</v>
          </cell>
          <cell r="D1128" t="str">
            <v>Honorarios de profesional especialista; apoyo anestesico (cuando se requiere); salas dotadas para tal fin; dotación de materiales, insumo y medicamentos propios para la actividad</v>
          </cell>
          <cell r="E1128" t="str">
            <v>x</v>
          </cell>
          <cell r="F1128"/>
          <cell r="G1128">
            <v>3744600</v>
          </cell>
        </row>
        <row r="1129">
          <cell r="B1129">
            <v>810306</v>
          </cell>
          <cell r="C1129" t="str">
            <v>ARTRODESIS DE NIVEL C2 O POR DEBAJO DE MAS DE TRES VERTEBRAS VIA POSTERIOR O LATERAL CON INSTRUMENTACION</v>
          </cell>
          <cell r="D1129" t="str">
            <v>Honorarios de profesional especialista; apoyo anestesico (cuando se requiere); salas dotadas para tal fin; dotación de materiales, insumo y medicamentos propios para la actividad</v>
          </cell>
          <cell r="E1129" t="str">
            <v>x</v>
          </cell>
          <cell r="F1129"/>
          <cell r="G1129">
            <v>3744600</v>
          </cell>
        </row>
        <row r="1130">
          <cell r="B1130">
            <v>810308</v>
          </cell>
          <cell r="C1130" t="str">
            <v>ARTRODESIS DE NIVEL C2 O POR DEBAJO DE UNA A TRES VERTEBRAS VIA POSTERIOR O LATERAL SIN INSTRUMENTACION</v>
          </cell>
          <cell r="D1130" t="str">
            <v>Honorarios de profesional especialista; apoyo anestesico (cuando se requiere); salas dotadas para tal fin; dotación de materiales, insumo y medicamentos propios para la actividad</v>
          </cell>
          <cell r="E1130" t="str">
            <v>x</v>
          </cell>
          <cell r="F1130"/>
          <cell r="G1130">
            <v>3817300</v>
          </cell>
        </row>
        <row r="1131">
          <cell r="B1131">
            <v>810309</v>
          </cell>
          <cell r="C1131" t="str">
            <v>ARTRODESIS DE NIVEL C2 O POR DEBAJO DE MAS DE TRES VERTEBRAS VIA POSTERIOR O LATERAL SIN INSTRUMENTACION</v>
          </cell>
          <cell r="D1131" t="str">
            <v>Honorarios de profesional especialista; apoyo anestesico (cuando se requiere); salas dotadas para tal fin; dotación de materiales, insumo y medicamentos propios para la actividad</v>
          </cell>
          <cell r="E1131" t="str">
            <v>x</v>
          </cell>
          <cell r="F1131"/>
          <cell r="G1131">
            <v>3817300</v>
          </cell>
        </row>
        <row r="1132">
          <cell r="B1132">
            <v>810310</v>
          </cell>
          <cell r="C1132" t="str">
            <v>LAMINOPLASTIA CERVICAL HASTA DOS SEGMENTOS VIA POSTERIOR</v>
          </cell>
          <cell r="D1132" t="str">
            <v>Honorarios de profesional especialista; apoyo anestesico (cuando se requiere); salas dotadas para tal fin; dotación de materiales, insumo y medicamentos propios para la actividad</v>
          </cell>
          <cell r="E1132" t="str">
            <v>x</v>
          </cell>
          <cell r="F1132"/>
          <cell r="G1132">
            <v>3744600</v>
          </cell>
        </row>
        <row r="1133">
          <cell r="B1133">
            <v>810311</v>
          </cell>
          <cell r="C1133" t="str">
            <v>LAMINOPLASTIA CERVICAL MAS DE DOS SEGMENTOS VIA POSTERIOR</v>
          </cell>
          <cell r="D1133" t="str">
            <v>Honorarios de profesional especialista; apoyo anestesico (cuando se requiere); salas dotadas para tal fin; dotación de materiales, insumo y medicamentos propios para la actividad</v>
          </cell>
          <cell r="E1133" t="str">
            <v>x</v>
          </cell>
          <cell r="F1133"/>
          <cell r="G1133">
            <v>3744600</v>
          </cell>
        </row>
        <row r="1134">
          <cell r="B1134">
            <v>810405</v>
          </cell>
          <cell r="C1134" t="str">
            <v>ARTRODESIS DE LA REGION TORACICA TECNICA ANTERIOR O LATERAL DE UNA A TRES SIN INSTRUMENTACION VIA ABIERTA</v>
          </cell>
          <cell r="D1134" t="str">
            <v>Honorarios de profesional especialista; apoyo anestesico (cuando se requiere); salas dotadas para tal fin; dotación de materiales, insumo y medicamentos propios para la actividad</v>
          </cell>
          <cell r="E1134" t="str">
            <v>x</v>
          </cell>
          <cell r="F1134"/>
          <cell r="G1134">
            <v>3817300</v>
          </cell>
        </row>
        <row r="1135">
          <cell r="B1135">
            <v>810406</v>
          </cell>
          <cell r="C1135" t="str">
            <v>ARTRODESIS DE LA REGION TORACICA TECNICA ANTERIOR O LATERAL DE UNA A TRES SIN INSTRUMENTACION VIA PERCUTANEA</v>
          </cell>
          <cell r="D1135" t="str">
            <v>Honorarios de profesional especialista; apoyo anestesico (cuando se requiere); salas dotadas para tal fin; dotación de materiales, insumo y medicamentos propios para la actividad</v>
          </cell>
          <cell r="E1135" t="str">
            <v>x</v>
          </cell>
          <cell r="F1135"/>
          <cell r="G1135">
            <v>3817300</v>
          </cell>
        </row>
        <row r="1136">
          <cell r="B1136">
            <v>810407</v>
          </cell>
          <cell r="C1136" t="str">
            <v>ARTRODESIS DE LA REGION TORACICA TECNICA ANTERIOR O LATERAL DE UNA A TRES SIN INSTRUMENTACION VIA ENDOSCOPICA</v>
          </cell>
          <cell r="D1136" t="str">
            <v>Honorarios de profesional especialista; apoyo anestesico (cuando se requiere); salas dotadas para tal fin; dotación de materiales, insumo y medicamentos propios para la actividad</v>
          </cell>
          <cell r="E1136" t="str">
            <v>x</v>
          </cell>
          <cell r="F1136"/>
          <cell r="G1136">
            <v>3817300</v>
          </cell>
        </row>
        <row r="1137">
          <cell r="B1137">
            <v>810408</v>
          </cell>
          <cell r="C1137" t="str">
            <v>ARTRODESIS DE LA REGION TORACICA TECNICA ANTERIOR O LATERAL DE MAS DE TRES SIN INSTRUMENTACION VIA ABIERTA</v>
          </cell>
          <cell r="D1137" t="str">
            <v>Honorarios de profesional especialista; apoyo anestesico (cuando se requiere); salas dotadas para tal fin; dotación de materiales, insumo y medicamentos propios para la actividad</v>
          </cell>
          <cell r="E1137" t="str">
            <v>x</v>
          </cell>
          <cell r="F1137"/>
          <cell r="G1137">
            <v>3817300</v>
          </cell>
        </row>
        <row r="1138">
          <cell r="B1138">
            <v>810409</v>
          </cell>
          <cell r="C1138" t="str">
            <v>ARTRODESIS DE LA REGION TORACICA TECNICA ANTERIOR O LATERAL DE MAS DE TRES SIN INSTRUMENTACION VIA PERCUTANEA</v>
          </cell>
          <cell r="D1138" t="str">
            <v>Honorarios de profesional especialista; apoyo anestesico (cuando se requiere); salas dotadas para tal fin; dotación de materiales, insumo y medicamentos propios para la actividad</v>
          </cell>
          <cell r="E1138" t="str">
            <v>x</v>
          </cell>
          <cell r="F1138"/>
          <cell r="G1138">
            <v>3817300</v>
          </cell>
        </row>
        <row r="1139">
          <cell r="B1139">
            <v>810410</v>
          </cell>
          <cell r="C1139" t="str">
            <v>ARTRODESIS DE LA REGION TORACICA TECNICA ANTERIOR O LATERAL DE MAS DE TRES SIN INSTRUMENTACION VIA ENDOSCOPICA</v>
          </cell>
          <cell r="D1139" t="str">
            <v>Honorarios de profesional especialista; apoyo anestesico (cuando se requiere); salas dotadas para tal fin; dotación de materiales, insumo y medicamentos propios para la actividad</v>
          </cell>
          <cell r="E1139" t="str">
            <v>x</v>
          </cell>
          <cell r="F1139"/>
          <cell r="G1139">
            <v>3817300</v>
          </cell>
        </row>
        <row r="1140">
          <cell r="B1140">
            <v>810411</v>
          </cell>
          <cell r="C1140" t="str">
            <v>ARTRODESIS DE LA REGION TORACICA DE UNA A TRES VERTEBRAS VIA ANTERIOR O LATERAL CON INSTRUMENTACION VIA ABIERTA</v>
          </cell>
          <cell r="D1140" t="str">
            <v>Honorarios de profesional especialista; apoyo anestesico (cuando se requiere); salas dotadas para tal fin; dotación de materiales, insumo y medicamentos propios para la actividad</v>
          </cell>
          <cell r="E1140" t="str">
            <v>x</v>
          </cell>
          <cell r="F1140"/>
          <cell r="G1140">
            <v>4508200</v>
          </cell>
        </row>
        <row r="1141">
          <cell r="B1141">
            <v>810412</v>
          </cell>
          <cell r="C1141" t="str">
            <v>ARTRODESIS DE LA REGION TORACICA DE UNA A TRES VERTEBRAS VIA ANTERIOR O LATERAL CON INSTRUMENTACION VIA PERCUTANEA</v>
          </cell>
          <cell r="D1141" t="str">
            <v>Honorarios de profesional especialista; apoyo anestesico (cuando se requiere); salas dotadas para tal fin; dotación de materiales, insumo y medicamentos propios para la actividad</v>
          </cell>
          <cell r="E1141" t="str">
            <v>x</v>
          </cell>
          <cell r="F1141"/>
          <cell r="G1141">
            <v>4508200</v>
          </cell>
        </row>
        <row r="1142">
          <cell r="B1142">
            <v>810413</v>
          </cell>
          <cell r="C1142" t="str">
            <v>ARTRODESIS DE LA REGION TORACICA DE UNA A TRES VERTEBRAS VIA ANTERIOR O LATERAL CON INSTRUMENTACION VIA ENDOSCOPICA</v>
          </cell>
          <cell r="D1142" t="str">
            <v>Honorarios de profesional especialista; apoyo anestesico (cuando se requiere); salas dotadas para tal fin; dotación de materiales, insumo y medicamentos propios para la actividad</v>
          </cell>
          <cell r="E1142" t="str">
            <v>x</v>
          </cell>
          <cell r="F1142"/>
          <cell r="G1142">
            <v>4508200</v>
          </cell>
        </row>
        <row r="1143">
          <cell r="B1143">
            <v>810414</v>
          </cell>
          <cell r="C1143" t="str">
            <v>ARTRODESIS DE LA REGION TORACICA DE MAS DE TRES VERTEBRAS VIA ANTERIOR O LATERAL CON INSTRUMENTACION VIA ABIERTA</v>
          </cell>
          <cell r="D1143" t="str">
            <v>Honorarios de profesional especialista; apoyo anestesico (cuando se requiere); salas dotadas para tal fin; dotación de materiales, insumo y medicamentos propios para la actividad</v>
          </cell>
          <cell r="E1143" t="str">
            <v>x</v>
          </cell>
          <cell r="F1143"/>
          <cell r="G1143">
            <v>4508200</v>
          </cell>
        </row>
        <row r="1144">
          <cell r="B1144">
            <v>810415</v>
          </cell>
          <cell r="C1144" t="str">
            <v>ARTRODESIS DE LA REGION TORACICA DE MAS DE TRES VERTEBRAS VIA ANTERIOR O LATERAL CON INSTRUMENTACION VIA PERCUTANEA</v>
          </cell>
          <cell r="D1144" t="str">
            <v>Honorarios de profesional especialista; apoyo anestesico (cuando se requiere); salas dotadas para tal fin; dotación de materiales, insumo y medicamentos propios para la actividad</v>
          </cell>
          <cell r="E1144" t="str">
            <v>x</v>
          </cell>
          <cell r="F1144"/>
          <cell r="G1144">
            <v>4508200</v>
          </cell>
        </row>
        <row r="1145">
          <cell r="B1145">
            <v>810416</v>
          </cell>
          <cell r="C1145" t="str">
            <v>ARTRODESIS DE LA REGION TORACICA DE MAS DE TRES VERTEBRAS VIA ANTERIOR O LATERAL CON INSTRUMENTACION VIA ENDOSCOPICA</v>
          </cell>
          <cell r="D1145" t="str">
            <v>Honorarios de profesional especialista; apoyo anestesico (cuando se requiere); salas dotadas para tal fin; dotación de materiales, insumo y medicamentos propios para la actividad</v>
          </cell>
          <cell r="E1145" t="str">
            <v>x</v>
          </cell>
          <cell r="F1145"/>
          <cell r="G1145">
            <v>4508200</v>
          </cell>
        </row>
        <row r="1146">
          <cell r="B1146">
            <v>810417</v>
          </cell>
          <cell r="C1146" t="str">
            <v>ARTRODESIS DE LA UNION TORACOLUMBAR VIA ANTERIOR O LATERAL SIN INSTRUMENTACION VIA ABIERTA</v>
          </cell>
          <cell r="D1146" t="str">
            <v>Honorarios de profesional especialista; apoyo anestesico (cuando se requiere); salas dotadas para tal fin; dotación de materiales, insumo y medicamentos propios para la actividad</v>
          </cell>
          <cell r="E1146" t="str">
            <v>x</v>
          </cell>
          <cell r="F1146"/>
          <cell r="G1146">
            <v>4508200</v>
          </cell>
        </row>
        <row r="1147">
          <cell r="B1147">
            <v>810418</v>
          </cell>
          <cell r="C1147" t="str">
            <v>ARTRODESIS DE LA UNION TORACOLUMBAR VIA ANTERIOR O LATERAL SIN INSTRUMENTACION VIA PERCUTANEA</v>
          </cell>
          <cell r="D1147" t="str">
            <v>Honorarios de profesional especialista; apoyo anestesico (cuando se requiere); salas dotadas para tal fin; dotación de materiales, insumo y medicamentos propios para la actividad</v>
          </cell>
          <cell r="E1147" t="str">
            <v>x</v>
          </cell>
          <cell r="F1147"/>
          <cell r="G1147">
            <v>4508200</v>
          </cell>
        </row>
        <row r="1148">
          <cell r="B1148">
            <v>810419</v>
          </cell>
          <cell r="C1148" t="str">
            <v>ARTRODESIS DE LA UNION TORACOLUMBAR VIA ANTERIOR O LATERAL SIN INSTRUMENTACION VIA ENDOSCOPICA</v>
          </cell>
          <cell r="D1148" t="str">
            <v>Honorarios de profesional especialista; apoyo anestesico (cuando se requiere); salas dotadas para tal fin; dotación de materiales, insumo y medicamentos propios para la actividad</v>
          </cell>
          <cell r="E1148" t="str">
            <v>x</v>
          </cell>
          <cell r="F1148"/>
          <cell r="G1148">
            <v>4508200</v>
          </cell>
        </row>
        <row r="1149">
          <cell r="B1149">
            <v>810420</v>
          </cell>
          <cell r="C1149" t="str">
            <v>ARTRODESIS DE LA UNION TORACOLUMBAR VIA ANTERIOR O LATERAL CON INSTRUMENTACION VIA ABIERTA</v>
          </cell>
          <cell r="D1149" t="str">
            <v>Honorarios de profesional especialista; apoyo anestesico (cuando se requiere); salas dotadas para tal fin; dotación de materiales, insumo y medicamentos propios para la actividad</v>
          </cell>
          <cell r="E1149" t="str">
            <v>x</v>
          </cell>
          <cell r="F1149"/>
          <cell r="G1149">
            <v>4508200</v>
          </cell>
        </row>
        <row r="1150">
          <cell r="B1150">
            <v>810421</v>
          </cell>
          <cell r="C1150" t="str">
            <v>ARTRODESIS DE LA UNION TORACOLUMBAR VIA ANTERIOR O LATERAL CON INSTRUMENTACION VIA PERCUTANEA</v>
          </cell>
          <cell r="D1150" t="str">
            <v>Honorarios de profesional especialista; apoyo anestesico (cuando se requiere); salas dotadas para tal fin; dotación de materiales, insumo y medicamentos propios para la actividad</v>
          </cell>
          <cell r="E1150" t="str">
            <v>x</v>
          </cell>
          <cell r="F1150"/>
          <cell r="G1150">
            <v>4508200</v>
          </cell>
        </row>
        <row r="1151">
          <cell r="B1151">
            <v>810422</v>
          </cell>
          <cell r="C1151" t="str">
            <v>ARTRODESIS DE LA UNION TORACOLUMBAR VIA ANTERIOR O LATERAL CON INSTRUMENTACION VIA ENDOSCOPICA</v>
          </cell>
          <cell r="D1151" t="str">
            <v>Honorarios de profesional especialista; apoyo anestesico (cuando se requiere); salas dotadas para tal fin; dotación de materiales, insumo y medicamentos propios para la actividad</v>
          </cell>
          <cell r="E1151" t="str">
            <v>x</v>
          </cell>
          <cell r="F1151"/>
          <cell r="G1151">
            <v>4508200</v>
          </cell>
        </row>
        <row r="1152">
          <cell r="B1152">
            <v>810423</v>
          </cell>
          <cell r="C1152" t="str">
            <v>ARTRODESIS INTERSOMATICA TORACICA DE UNO A TRES SEGMENTOS VIA ANTERIOR O LATERAL ABIERTA</v>
          </cell>
          <cell r="D1152" t="str">
            <v>Honorarios de profesional especialista; apoyo anestesico (cuando se requiere); salas dotadas para tal fin; dotación de materiales, insumo y medicamentos propios para la actividad</v>
          </cell>
          <cell r="E1152" t="str">
            <v>x</v>
          </cell>
          <cell r="F1152"/>
          <cell r="G1152">
            <v>4508200</v>
          </cell>
        </row>
        <row r="1153">
          <cell r="B1153">
            <v>810424</v>
          </cell>
          <cell r="C1153" t="str">
            <v>ARTRODESIS INTERSOMATICA TORACICA DE UNO A TRES SEGMENTOS VIA ANTERIOR O LATERAL PERCUTANEA</v>
          </cell>
          <cell r="D1153" t="str">
            <v>Honorarios de profesional especialista; apoyo anestesico (cuando se requiere); salas dotadas para tal fin; dotación de materiales, insumo y medicamentos propios para la actividad</v>
          </cell>
          <cell r="E1153" t="str">
            <v>x</v>
          </cell>
          <cell r="F1153"/>
          <cell r="G1153">
            <v>4508200</v>
          </cell>
        </row>
        <row r="1154">
          <cell r="B1154">
            <v>810425</v>
          </cell>
          <cell r="C1154" t="str">
            <v>ARTRODESIS INTERSOMATICA TORACICA DE UNO A TRES SEGMENTOS VIA ANTERIOR O LATERAL ENDOSCOPICA</v>
          </cell>
          <cell r="D1154" t="str">
            <v>Honorarios de profesional especialista; apoyo anestesico (cuando se requiere); salas dotadas para tal fin; dotación de materiales, insumo y medicamentos propios para la actividad</v>
          </cell>
          <cell r="E1154" t="str">
            <v>x</v>
          </cell>
          <cell r="F1154"/>
          <cell r="G1154">
            <v>4508200</v>
          </cell>
        </row>
        <row r="1155">
          <cell r="B1155">
            <v>810426</v>
          </cell>
          <cell r="C1155" t="str">
            <v>ARTRODESIS INTERSOMATICA TORACICO MAS DE TRES SEGMENTOS VIA ANTERIOR O LATERAL ABIERTA</v>
          </cell>
          <cell r="D1155" t="str">
            <v>Honorarios de profesional especialista; apoyo anestesico (cuando se requiere); salas dotadas para tal fin; dotación de materiales, insumo y medicamentos propios para la actividad</v>
          </cell>
          <cell r="E1155" t="str">
            <v>x</v>
          </cell>
          <cell r="F1155"/>
          <cell r="G1155">
            <v>4508200</v>
          </cell>
        </row>
        <row r="1156">
          <cell r="B1156">
            <v>810427</v>
          </cell>
          <cell r="C1156" t="str">
            <v>ARTRODESIS INTERSOMATICA TORACICA MAS DE TRES SEGMENTOS VIA ANTERIOR O LATERAL PERCUTANEA</v>
          </cell>
          <cell r="D1156" t="str">
            <v>Honorarios de profesional especialista; apoyo anestesico (cuando se requiere); salas dotadas para tal fin; dotación de materiales, insumo y medicamentos propios para la actividad</v>
          </cell>
          <cell r="E1156" t="str">
            <v>x</v>
          </cell>
          <cell r="F1156"/>
          <cell r="G1156">
            <v>4508200</v>
          </cell>
        </row>
        <row r="1157">
          <cell r="B1157">
            <v>810428</v>
          </cell>
          <cell r="C1157" t="str">
            <v>ARTRODESIS INTERSOMATICA TORACICA MAS DE TRES SEGMENTOS VIA ANTERIOR O LATERAL ENDOSCOPICA</v>
          </cell>
          <cell r="D1157" t="str">
            <v>Honorarios de profesional especialista; apoyo anestesico (cuando se requiere); salas dotadas para tal fin; dotación de materiales, insumo y medicamentos propios para la actividad</v>
          </cell>
          <cell r="E1157" t="str">
            <v>x</v>
          </cell>
          <cell r="F1157"/>
          <cell r="G1157">
            <v>4508200</v>
          </cell>
        </row>
        <row r="1158">
          <cell r="B1158">
            <v>810429</v>
          </cell>
          <cell r="C1158" t="str">
            <v>ARTRODESIS INTERCORPORAL TORACICO DE UNO A TRES SEGMENTOS VIA ANTERIOR O LATERAL ABIERTA</v>
          </cell>
          <cell r="D1158" t="str">
            <v>Honorarios de profesional especialista; apoyo anestesico (cuando se requiere); salas dotadas para tal fin; dotación de materiales, insumo y medicamentos propios para la actividad</v>
          </cell>
          <cell r="E1158" t="str">
            <v>x</v>
          </cell>
          <cell r="F1158"/>
          <cell r="G1158">
            <v>4508200</v>
          </cell>
        </row>
        <row r="1159">
          <cell r="B1159">
            <v>810430</v>
          </cell>
          <cell r="C1159" t="str">
            <v>ARTRODESIS INTERCORPORAL TORACICA DE UNO A TRES SEGMENTOS VIA ANTERIOR O LATERAL PERCUTANEA</v>
          </cell>
          <cell r="D1159" t="str">
            <v>Honorarios de profesional especialista; apoyo anestesico (cuando se requiere); salas dotadas para tal fin; dotación de materiales, insumo y medicamentos propios para la actividad</v>
          </cell>
          <cell r="E1159" t="str">
            <v>x</v>
          </cell>
          <cell r="F1159"/>
          <cell r="G1159">
            <v>4508200</v>
          </cell>
        </row>
        <row r="1160">
          <cell r="B1160">
            <v>810431</v>
          </cell>
          <cell r="C1160" t="str">
            <v>ARTRODESIS INTERCORPORAL TORACICA DE UNO A TRES SEGMENTOS VIA ANTERIOR O LATERAL ENDOSCOPICA</v>
          </cell>
          <cell r="D1160" t="str">
            <v>Honorarios de profesional especialista; apoyo anestesico (cuando se requiere); salas dotadas para tal fin; dotación de materiales, insumo y medicamentos propios para la actividad</v>
          </cell>
          <cell r="E1160" t="str">
            <v>x</v>
          </cell>
          <cell r="F1160"/>
          <cell r="G1160">
            <v>4508200</v>
          </cell>
        </row>
        <row r="1161">
          <cell r="B1161">
            <v>810432</v>
          </cell>
          <cell r="C1161" t="str">
            <v>ARTRODESIS INTERCORPORAL TORACICO MAS DE TRES SEGMENTOS VIA ANTERIOR O LATERAL ABIERTA</v>
          </cell>
          <cell r="D1161" t="str">
            <v>Honorarios de profesional especialista; apoyo anestesico (cuando se requiere); salas dotadas para tal fin; dotación de materiales, insumo y medicamentos propios para la actividad</v>
          </cell>
          <cell r="E1161" t="str">
            <v>x</v>
          </cell>
          <cell r="F1161"/>
          <cell r="G1161">
            <v>4508200</v>
          </cell>
        </row>
        <row r="1162">
          <cell r="B1162">
            <v>810433</v>
          </cell>
          <cell r="C1162" t="str">
            <v>ARTRODESIS INTERCORPORAL TORACICA MAS DE TRES SEGMENTOS VIA ANTERIOR O LATERAL PERCUTANEA</v>
          </cell>
          <cell r="D1162" t="str">
            <v>Honorarios de profesional especialista; apoyo anestesico (cuando se requiere); salas dotadas para tal fin; dotación de materiales, insumo y medicamentos propios para la actividad</v>
          </cell>
          <cell r="E1162" t="str">
            <v>x</v>
          </cell>
          <cell r="F1162"/>
          <cell r="G1162">
            <v>4508200</v>
          </cell>
        </row>
        <row r="1163">
          <cell r="B1163">
            <v>810434</v>
          </cell>
          <cell r="C1163" t="str">
            <v>ARTRODESIS INTERCORPORAL TORACICA MAS DE TRES SEGMENTOS VIA ANTERIOR O LATERAL ENDOSCOPICA</v>
          </cell>
          <cell r="D1163" t="str">
            <v>Honorarios de profesional especialista; apoyo anestesico (cuando se requiere); salas dotadas para tal fin; dotación de materiales, insumo y medicamentos propios para la actividad</v>
          </cell>
          <cell r="E1163" t="str">
            <v>x</v>
          </cell>
          <cell r="F1163"/>
          <cell r="G1163">
            <v>4508200</v>
          </cell>
        </row>
        <row r="1164">
          <cell r="B1164">
            <v>810435</v>
          </cell>
          <cell r="C1164" t="str">
            <v>LAMINOPLASTIA TORACICA HASTA TRES SEGMENTOS VIA POSTERIOR</v>
          </cell>
          <cell r="D1164" t="str">
            <v>Honorarios de profesional especialista; apoyo anestesico (cuando se requiere); salas dotadas para tal fin; dotación de materiales, insumo y medicamentos propios para la actividad</v>
          </cell>
          <cell r="E1164" t="str">
            <v>x</v>
          </cell>
          <cell r="F1164"/>
          <cell r="G1164">
            <v>3744600</v>
          </cell>
        </row>
        <row r="1165">
          <cell r="B1165">
            <v>810436</v>
          </cell>
          <cell r="C1165" t="str">
            <v>LAMINOPLASTIA TORACICA MAS DE TRES SEGMENTOS VIA POSTERIOR</v>
          </cell>
          <cell r="D1165" t="str">
            <v>Honorarios de profesional especialista; apoyo anestesico (cuando se requiere); salas dotadas para tal fin; dotación de materiales, insumo y medicamentos propios para la actividad</v>
          </cell>
          <cell r="E1165" t="str">
            <v>x</v>
          </cell>
          <cell r="F1165"/>
          <cell r="G1165">
            <v>3744600</v>
          </cell>
        </row>
        <row r="1166">
          <cell r="B1166">
            <v>810508</v>
          </cell>
          <cell r="C1166" t="str">
            <v>ARTRODESIS DE LA REGION TORACICA DE UNA A TRES VERTEBRAS TECNICA POSTERIOR SIN INSTRUMENTACION VIA ABIERTA</v>
          </cell>
          <cell r="D1166" t="str">
            <v>Honorarios de profesional especialista; apoyo anestesico (cuando se requiere); salas dotadas para tal fin; dotación de materiales, insumo y medicamentos propios para la actividad</v>
          </cell>
          <cell r="E1166" t="str">
            <v>x</v>
          </cell>
          <cell r="F1166"/>
          <cell r="G1166">
            <v>3817300</v>
          </cell>
        </row>
        <row r="1167">
          <cell r="B1167">
            <v>810509</v>
          </cell>
          <cell r="C1167" t="str">
            <v>ARTRODESIS DE LA REGION TORACICA DE UNA A TRES VERTEBRAS TECNICA POSTERIOR SIN INSTRUMENTACION VIA PERCUTANEA</v>
          </cell>
          <cell r="D1167" t="str">
            <v>Honorarios de profesional especialista; apoyo anestesico (cuando se requiere); salas dotadas para tal fin; dotación de materiales, insumo y medicamentos propios para la actividad</v>
          </cell>
          <cell r="E1167" t="str">
            <v>x</v>
          </cell>
          <cell r="F1167"/>
          <cell r="G1167">
            <v>3817300</v>
          </cell>
        </row>
        <row r="1168">
          <cell r="B1168">
            <v>810510</v>
          </cell>
          <cell r="C1168" t="str">
            <v>ARTRODESIS DE LA REGION TORACICA DE CUATRO A SEIS VERTEBRAS TECNICA POSTERIOR SIN INSTRUMENTACION VIA ABIERTA</v>
          </cell>
          <cell r="D1168" t="str">
            <v>Honorarios de profesional especialista; apoyo anestesico (cuando se requiere); salas dotadas para tal fin; dotación de materiales, insumo y medicamentos propios para la actividad</v>
          </cell>
          <cell r="E1168" t="str">
            <v>x</v>
          </cell>
          <cell r="F1168"/>
          <cell r="G1168">
            <v>3817300</v>
          </cell>
        </row>
        <row r="1169">
          <cell r="B1169">
            <v>810511</v>
          </cell>
          <cell r="C1169" t="str">
            <v>ARTRODESIS DE LA REGION TORACICA DE CUATRO A SEIS VERTEBRAS TECNICA POSTERIOR SIN INSTRUMENTACION VIA PERCUTANEA</v>
          </cell>
          <cell r="D1169" t="str">
            <v>Honorarios de profesional especialista; apoyo anestesico (cuando se requiere); salas dotadas para tal fin; dotación de materiales, insumo y medicamentos propios para la actividad</v>
          </cell>
          <cell r="E1169" t="str">
            <v>x</v>
          </cell>
          <cell r="F1169"/>
          <cell r="G1169">
            <v>3817300</v>
          </cell>
        </row>
        <row r="1170">
          <cell r="B1170">
            <v>810512</v>
          </cell>
          <cell r="C1170" t="str">
            <v>ARTRODESIS DE LA REGION TORACICA MAS DE SEIS VERTEBRAS TECNICA POSTERIOR SIN INSTRUMENTACION VIA ABIERTA</v>
          </cell>
          <cell r="D1170" t="str">
            <v>Honorarios de profesional especialista; apoyo anestesico (cuando se requiere); salas dotadas para tal fin; dotación de materiales, insumo y medicamentos propios para la actividad</v>
          </cell>
          <cell r="E1170" t="str">
            <v>x</v>
          </cell>
          <cell r="F1170"/>
          <cell r="G1170">
            <v>3817300</v>
          </cell>
        </row>
        <row r="1171">
          <cell r="B1171">
            <v>810513</v>
          </cell>
          <cell r="C1171" t="str">
            <v>ARTRODESIS DE LA REGION TORACICA MAS DE SEIS VERTEBRAS TECNICA POSTERIOR SIN INSTRUMENTACION VIA PERCUTANEA</v>
          </cell>
          <cell r="D1171" t="str">
            <v>Honorarios de profesional especialista; apoyo anestesico (cuando se requiere); salas dotadas para tal fin; dotación de materiales, insumo y medicamentos propios para la actividad</v>
          </cell>
          <cell r="E1171" t="str">
            <v>x</v>
          </cell>
          <cell r="F1171"/>
          <cell r="G1171">
            <v>3817300</v>
          </cell>
        </row>
        <row r="1172">
          <cell r="B1172">
            <v>810514</v>
          </cell>
          <cell r="C1172" t="str">
            <v>ARTRODESIS DE LA REGION TORACICA DE UNA A TRES VERTEBRAS TECNICA POSTERIOR CON INSTRUMENTACION VIA ABIERTA</v>
          </cell>
          <cell r="D1172" t="str">
            <v>Honorarios de profesional especialista; apoyo anestesico (cuando se requiere); salas dotadas para tal fin; dotación de materiales, insumo y medicamentos propios para la actividad</v>
          </cell>
          <cell r="E1172" t="str">
            <v>x</v>
          </cell>
          <cell r="F1172"/>
          <cell r="G1172">
            <v>3744600</v>
          </cell>
        </row>
        <row r="1173">
          <cell r="B1173">
            <v>810515</v>
          </cell>
          <cell r="C1173" t="str">
            <v>ARTRODESIS DE LA REGION TORACICA DE UNA A TRES VERTEBRAS TECNICA POSTERIOR CON INSTRUMENTACION VIA PERCUTANEA</v>
          </cell>
          <cell r="D1173" t="str">
            <v>Honorarios de profesional especialista; apoyo anestesico (cuando se requiere); salas dotadas para tal fin; dotación de materiales, insumo y medicamentos propios para la actividad</v>
          </cell>
          <cell r="E1173" t="str">
            <v>x</v>
          </cell>
          <cell r="F1173"/>
          <cell r="G1173">
            <v>3744600</v>
          </cell>
        </row>
        <row r="1174">
          <cell r="B1174">
            <v>810516</v>
          </cell>
          <cell r="C1174" t="str">
            <v>ARTRODESIS DE LA REGION TORACICA DE CUATRO A SEIS VERTEBRAS TECNICA POSTERIOR CON INSTRUMENTACION VIA ABIERTA</v>
          </cell>
          <cell r="D1174" t="str">
            <v>Honorarios de profesional especialista; apoyo anestesico (cuando se requiere); salas dotadas para tal fin; dotación de materiales, insumo y medicamentos propios para la actividad</v>
          </cell>
          <cell r="E1174" t="str">
            <v>x</v>
          </cell>
          <cell r="F1174"/>
          <cell r="G1174">
            <v>8830912</v>
          </cell>
        </row>
        <row r="1175">
          <cell r="B1175">
            <v>810517</v>
          </cell>
          <cell r="C1175" t="str">
            <v>ARTRODESIS DE LA REGION TORACICA DE CUATRO A SEIS VERTEBRAS TECNICA POSTERIOR CON INSTRUMENTACION VIA PERCUTANEA</v>
          </cell>
          <cell r="D1175" t="str">
            <v>Honorarios de profesional especialista; apoyo anestesico (cuando se requiere); salas dotadas para tal fin; dotación de materiales, insumo y medicamentos propios para la actividad</v>
          </cell>
          <cell r="E1175" t="str">
            <v>x</v>
          </cell>
          <cell r="F1175"/>
          <cell r="G1175">
            <v>3744600</v>
          </cell>
        </row>
        <row r="1176">
          <cell r="B1176">
            <v>810518</v>
          </cell>
          <cell r="C1176" t="str">
            <v>ARTRODESIS DE LA REGION TORACICA MAS DE SEIS VERTEBRAS TECNICA POSTERIOR CON INSTRUMENTACION VIA ABIERTA</v>
          </cell>
          <cell r="D1176" t="str">
            <v>Honorarios de profesional especialista; apoyo anestesico (cuando se requiere); salas dotadas para tal fin; dotación de materiales, insumo y medicamentos propios para la actividad</v>
          </cell>
          <cell r="E1176" t="str">
            <v>x</v>
          </cell>
          <cell r="F1176"/>
          <cell r="G1176">
            <v>3744600</v>
          </cell>
        </row>
        <row r="1177">
          <cell r="B1177">
            <v>810519</v>
          </cell>
          <cell r="C1177" t="str">
            <v>ARTRODESIS DE LA REGION TORACICA MAS DE SEIS VERTEBRAS TECNICA POSTERIOR CON INSTRUMENTACION VIA PERCUTANEA</v>
          </cell>
          <cell r="D1177" t="str">
            <v>Honorarios de profesional especialista; apoyo anestesico (cuando se requiere); salas dotadas para tal fin; dotación de materiales, insumo y medicamentos propios para la actividad</v>
          </cell>
          <cell r="E1177" t="str">
            <v>x</v>
          </cell>
          <cell r="F1177"/>
          <cell r="G1177">
            <v>3744600</v>
          </cell>
        </row>
        <row r="1178">
          <cell r="B1178">
            <v>810520</v>
          </cell>
          <cell r="C1178" t="str">
            <v>ARTRODESIS DE LA REGION TORACOLUMBAR TECNICA POSTERIOR SIN INSTRUMENTACION VIA ABIERTA</v>
          </cell>
          <cell r="D1178" t="str">
            <v>Honorarios de profesional especialista; apoyo anestesico (cuando se requiere); salas dotadas para tal fin; dotación de materiales, insumo y medicamentos propios para la actividad</v>
          </cell>
          <cell r="E1178" t="str">
            <v>x</v>
          </cell>
          <cell r="F1178"/>
          <cell r="G1178">
            <v>3744600</v>
          </cell>
        </row>
        <row r="1179">
          <cell r="B1179">
            <v>810521</v>
          </cell>
          <cell r="C1179" t="str">
            <v>ARTRODESIS DE LA REGION TORACOLUMBAR TECNICA POSTERIOR SIN INSTRUMENTACION VIA PERCUTANEA</v>
          </cell>
          <cell r="D1179" t="str">
            <v>Honorarios de profesional especialista; apoyo anestesico (cuando se requiere); salas dotadas para tal fin; dotación de materiales, insumo y medicamentos propios para la actividad</v>
          </cell>
          <cell r="E1179" t="str">
            <v>x</v>
          </cell>
          <cell r="F1179"/>
          <cell r="G1179">
            <v>3744600</v>
          </cell>
        </row>
        <row r="1180">
          <cell r="B1180">
            <v>810522</v>
          </cell>
          <cell r="C1180" t="str">
            <v>ARTRODESIS DE LA REGION TORACOLUMBAR TECNICA POSTERIOR CON INSTRUMENTACION VIA ABIERTA</v>
          </cell>
          <cell r="D1180" t="str">
            <v>Honorarios de profesional especialista; apoyo anestesico (cuando se requiere); salas dotadas para tal fin; dotación de materiales, insumo y medicamentos propios para la actividad</v>
          </cell>
          <cell r="E1180" t="str">
            <v>x</v>
          </cell>
          <cell r="F1180"/>
          <cell r="G1180">
            <v>12044100</v>
          </cell>
        </row>
        <row r="1181">
          <cell r="B1181">
            <v>810523</v>
          </cell>
          <cell r="C1181" t="str">
            <v>ARTRODESIS DE LA REGION TORACOLUMBAR TECNICA POSTERIOR CON INSTRUMENTACION VIA PERCUTANEA</v>
          </cell>
          <cell r="D1181" t="str">
            <v>Honorarios de profesional especialista; apoyo anestesico (cuando se requiere); salas dotadas para tal fin; dotación de materiales, insumo y medicamentos propios para la actividad</v>
          </cell>
          <cell r="E1181" t="str">
            <v>x</v>
          </cell>
          <cell r="F1181"/>
          <cell r="G1181">
            <v>3744600</v>
          </cell>
        </row>
        <row r="1182">
          <cell r="B1182">
            <v>810524</v>
          </cell>
          <cell r="C1182" t="str">
            <v>ARTRODESIS INTERSOMATICA TORACICA VIA POSTERIOR DE UNO A TRES SEGMENTOS TRANSFORAMINAL ABIERTA</v>
          </cell>
          <cell r="D1182" t="str">
            <v>Honorarios de profesional especialista; apoyo anestesico (cuando se requiere); salas dotadas para tal fin; dotación de materiales, insumo y medicamentos propios para la actividad</v>
          </cell>
          <cell r="E1182" t="str">
            <v>x</v>
          </cell>
          <cell r="F1182"/>
          <cell r="G1182">
            <v>3744600</v>
          </cell>
        </row>
        <row r="1183">
          <cell r="B1183">
            <v>810525</v>
          </cell>
          <cell r="C1183" t="str">
            <v>ARTRODESIS INTERSOMATICA TORACICA VIA POSTERIOR DE UNO A TRES SEGMENTOS TRANSFORAMINAL PERCUTANEA</v>
          </cell>
          <cell r="D1183" t="str">
            <v>Honorarios de profesional especialista; apoyo anestesico (cuando se requiere); salas dotadas para tal fin; dotación de materiales, insumo y medicamentos propios para la actividad</v>
          </cell>
          <cell r="E1183" t="str">
            <v>x</v>
          </cell>
          <cell r="F1183"/>
          <cell r="G1183">
            <v>3744600</v>
          </cell>
        </row>
        <row r="1184">
          <cell r="B1184">
            <v>810526</v>
          </cell>
          <cell r="C1184" t="str">
            <v>ARTRODESIS INTERSOMATICA TORACICA VIA POSTERIOR MAS DE TRES SEGMENTOS TRANSFORAMINAL ABIERTA</v>
          </cell>
          <cell r="D1184" t="str">
            <v>Honorarios de profesional especialista; apoyo anestesico (cuando se requiere); salas dotadas para tal fin; dotación de materiales, insumo y medicamentos propios para la actividad</v>
          </cell>
          <cell r="E1184" t="str">
            <v>x</v>
          </cell>
          <cell r="F1184"/>
          <cell r="G1184">
            <v>3744600</v>
          </cell>
        </row>
        <row r="1185">
          <cell r="B1185">
            <v>810527</v>
          </cell>
          <cell r="C1185" t="str">
            <v>ARTRODESIS INTERSOMATICA TORACICA VIA POSTERIOR MAS DE TRES SEGMENTOS TRANSFORAMINAL PERCUTANEA</v>
          </cell>
          <cell r="D1185" t="str">
            <v>Honorarios de profesional especialista; apoyo anestesico (cuando se requiere); salas dotadas para tal fin; dotación de materiales, insumo y medicamentos propios para la actividad</v>
          </cell>
          <cell r="E1185" t="str">
            <v>x</v>
          </cell>
          <cell r="F1185"/>
          <cell r="G1185">
            <v>3744600</v>
          </cell>
        </row>
        <row r="1186">
          <cell r="B1186">
            <v>810528</v>
          </cell>
          <cell r="C1186" t="str">
            <v>ARTRODESIS INTERSOMATICA TORACICA VIA POSTEROLATERAL DE UNO A TRES SEGMENTOS ABIERTA</v>
          </cell>
          <cell r="D1186" t="str">
            <v>Honorarios de profesional especialista; apoyo anestesico (cuando se requiere); salas dotadas para tal fin; dotación de materiales, insumo y medicamentos propios para la actividad</v>
          </cell>
          <cell r="E1186" t="str">
            <v>x</v>
          </cell>
          <cell r="F1186"/>
          <cell r="G1186">
            <v>3744600</v>
          </cell>
        </row>
        <row r="1187">
          <cell r="B1187">
            <v>810529</v>
          </cell>
          <cell r="C1187" t="str">
            <v>ARTRODESIS INTERSOMATICA TORACICA VIA POSTEROLATERAL DE UNO A TRES SEGMENTOS PERCUTANEA</v>
          </cell>
          <cell r="D1187" t="str">
            <v>Honorarios de profesional especialista; apoyo anestesico (cuando se requiere); salas dotadas para tal fin; dotación de materiales, insumo y medicamentos propios para la actividad</v>
          </cell>
          <cell r="E1187" t="str">
            <v>x</v>
          </cell>
          <cell r="F1187"/>
          <cell r="G1187">
            <v>3744600</v>
          </cell>
        </row>
        <row r="1188">
          <cell r="B1188">
            <v>810530</v>
          </cell>
          <cell r="C1188" t="str">
            <v>ARTRODESIS INTERSOMATICA TORACICA VIA POSTEROLATERAL MAS DE TRES SEGMENTOS ABIERTA</v>
          </cell>
          <cell r="D1188" t="str">
            <v>Honorarios de profesional especialista; apoyo anestesico (cuando se requiere); salas dotadas para tal fin; dotación de materiales, insumo y medicamentos propios para la actividad</v>
          </cell>
          <cell r="E1188" t="str">
            <v>x</v>
          </cell>
          <cell r="F1188"/>
          <cell r="G1188">
            <v>3744600</v>
          </cell>
        </row>
        <row r="1189">
          <cell r="B1189">
            <v>810531</v>
          </cell>
          <cell r="C1189" t="str">
            <v>ARTRODESIS INTERSOMATICA TORACICA VIA POSTEROLATERAL MAS DE TRES SEGMENTOS PERCUTANEA</v>
          </cell>
          <cell r="D1189" t="str">
            <v>Honorarios de profesional especialista; apoyo anestesico (cuando se requiere); salas dotadas para tal fin; dotación de materiales, insumo y medicamentos propios para la actividad</v>
          </cell>
          <cell r="E1189" t="str">
            <v>x</v>
          </cell>
          <cell r="F1189"/>
          <cell r="G1189">
            <v>3744600</v>
          </cell>
        </row>
        <row r="1190">
          <cell r="B1190">
            <v>810532</v>
          </cell>
          <cell r="C1190" t="str">
            <v>ARTRODESIS INTERCORPORAL TORACICA VIA POSTEROLATERAL DE UNA VERTEBRA</v>
          </cell>
          <cell r="D1190" t="str">
            <v>Honorarios de profesional especialista; apoyo anestesico (cuando se requiere); salas dotadas para tal fin; dotación de materiales, insumo y medicamentos propios para la actividad</v>
          </cell>
          <cell r="E1190" t="str">
            <v>x</v>
          </cell>
          <cell r="F1190"/>
          <cell r="G1190">
            <v>3744600</v>
          </cell>
        </row>
        <row r="1191">
          <cell r="B1191">
            <v>810533</v>
          </cell>
          <cell r="C1191" t="str">
            <v>ARTRODESIS INTERCORPORAL TORACICA VIA POSTEROLATERAL MAS DE UNA VERTEBRA</v>
          </cell>
          <cell r="D1191" t="str">
            <v>Honorarios de profesional especialista; apoyo anestesico (cuando se requiere); salas dotadas para tal fin; dotación de materiales, insumo y medicamentos propios para la actividad</v>
          </cell>
          <cell r="E1191" t="str">
            <v>x</v>
          </cell>
          <cell r="F1191"/>
          <cell r="G1191">
            <v>3744600</v>
          </cell>
        </row>
        <row r="1192">
          <cell r="B1192">
            <v>810605</v>
          </cell>
          <cell r="C1192" t="str">
            <v>ARTRODESIS DE LA REGION LUMBAR TECNICA ANTERIOR O LATERAL DE UNA A TRES VERTEBRAS SIN INSTRUMENTACION VIA ABIERTA</v>
          </cell>
          <cell r="D1192" t="str">
            <v>Honorarios de profesional especialista; apoyo anestesico (cuando se requiere); salas dotadas para tal fin; dotación de materiales, insumo y medicamentos propios para la actividad</v>
          </cell>
          <cell r="E1192" t="str">
            <v>x</v>
          </cell>
          <cell r="F1192"/>
          <cell r="G1192">
            <v>10306954</v>
          </cell>
        </row>
        <row r="1193">
          <cell r="B1193">
            <v>810606</v>
          </cell>
          <cell r="C1193" t="str">
            <v>ARTRODESIS DE LA REGION LUMBAR TECNICA ANTERIOR O LATERAL DE UNA A TRES VERTEBRAS SIN INSTRUMENTACION VIA PERCUTANEA</v>
          </cell>
          <cell r="D1193" t="str">
            <v>Honorarios de profesional especialista; apoyo anestesico (cuando se requiere); salas dotadas para tal fin; dotación de materiales, insumo y medicamentos propios para la actividad</v>
          </cell>
          <cell r="E1193" t="str">
            <v>x</v>
          </cell>
          <cell r="F1193"/>
          <cell r="G1193">
            <v>3817300</v>
          </cell>
        </row>
        <row r="1194">
          <cell r="B1194">
            <v>810607</v>
          </cell>
          <cell r="C1194" t="str">
            <v>ARTRODESIS DE LA REGION LUMBAR TECNICA ANTERIOR O LATERAL DE UNA A TRES VERTEBRAS SIN INSTRUMENTACION VIA ENDOSCOPICA</v>
          </cell>
          <cell r="D1194" t="str">
            <v>Honorarios de profesional especialista; apoyo anestesico (cuando se requiere); salas dotadas para tal fin; dotación de materiales, insumo y medicamentos propios para la actividad</v>
          </cell>
          <cell r="E1194" t="str">
            <v>x</v>
          </cell>
          <cell r="F1194"/>
          <cell r="G1194">
            <v>3817300</v>
          </cell>
        </row>
        <row r="1195">
          <cell r="B1195">
            <v>810608</v>
          </cell>
          <cell r="C1195" t="str">
            <v>ARTRODESIS DE LA REGION LUMBAR TECNICA ANTERIOR O LATERAL MAS DE TRES VERTEBRAS SIN INSTRUMENTACION VIA ABIERTA</v>
          </cell>
          <cell r="D1195" t="str">
            <v>Honorarios de profesional especialista; apoyo anestesico (cuando se requiere); salas dotadas para tal fin; dotación de materiales, insumo y medicamentos propios para la actividad</v>
          </cell>
          <cell r="E1195" t="str">
            <v>x</v>
          </cell>
          <cell r="F1195"/>
          <cell r="G1195">
            <v>3817300</v>
          </cell>
        </row>
        <row r="1196">
          <cell r="B1196">
            <v>810609</v>
          </cell>
          <cell r="C1196" t="str">
            <v>ARTRODESIS DE LA REGION LUMBAR TECNICA ANTERIOR O LATERAL MAS DE TRES VERTEBRAS SIN INSTRUMENTACION VIA PERCUTANEA</v>
          </cell>
          <cell r="D1196" t="str">
            <v>Honorarios de profesional especialista; apoyo anestesico (cuando se requiere); salas dotadas para tal fin; dotación de materiales, insumo y medicamentos propios para la actividad</v>
          </cell>
          <cell r="E1196" t="str">
            <v>x</v>
          </cell>
          <cell r="F1196"/>
          <cell r="G1196">
            <v>3817300</v>
          </cell>
        </row>
        <row r="1197">
          <cell r="B1197">
            <v>810610</v>
          </cell>
          <cell r="C1197" t="str">
            <v>ARTRODESIS DE LA REGION LUMBAR TECNICA ANTERIOR O LATERAL MAS DE TRES VERTEBRAS SIN INSTRUMENTACION VIA ENDOSCOPICA</v>
          </cell>
          <cell r="D1197" t="str">
            <v>Honorarios de profesional especialista; apoyo anestesico (cuando se requiere); salas dotadas para tal fin; dotación de materiales, insumo y medicamentos propios para la actividad</v>
          </cell>
          <cell r="E1197" t="str">
            <v>x</v>
          </cell>
          <cell r="F1197"/>
          <cell r="G1197">
            <v>3817300</v>
          </cell>
        </row>
        <row r="1198">
          <cell r="B1198">
            <v>810613</v>
          </cell>
          <cell r="C1198" t="str">
            <v>ARTRODESIS DE LA REGION LUMBAR TECNICA ANTERIOR O LATERAL DE UNA A TRES VERTEBRAS CON INSTRUMENTACION VIA ABIERTA</v>
          </cell>
          <cell r="D1198" t="str">
            <v>Honorarios de profesional especialista; apoyo anestesico (cuando se requiere); salas dotadas para tal fin; dotación de materiales, insumo y medicamentos propios para la actividad</v>
          </cell>
          <cell r="E1198" t="str">
            <v>x</v>
          </cell>
          <cell r="F1198"/>
          <cell r="G1198">
            <v>4508200</v>
          </cell>
        </row>
        <row r="1199">
          <cell r="B1199">
            <v>810614</v>
          </cell>
          <cell r="C1199" t="str">
            <v>ARTRODESIS DE LA REGION LUMBAR TECNICA ANTERIOR O LATERAL DE UNA A TRES VERTEBRAS CON INSTRUMENTACION VIA PERCUTANEA</v>
          </cell>
          <cell r="D1199" t="str">
            <v>Honorarios de profesional especialista; apoyo anestesico (cuando se requiere); salas dotadas para tal fin; dotación de materiales, insumo y medicamentos propios para la actividad</v>
          </cell>
          <cell r="E1199" t="str">
            <v>x</v>
          </cell>
          <cell r="F1199"/>
          <cell r="G1199">
            <v>4508200</v>
          </cell>
        </row>
        <row r="1200">
          <cell r="B1200">
            <v>810615</v>
          </cell>
          <cell r="C1200" t="str">
            <v>ARTRODESIS DE LA REGION LUMBAR TECNICA ANTERIOR O LATERAL DE UNA A TRES VERTEBRAS CON INSTRUMENTACION VIA ENDOSCOPICA</v>
          </cell>
          <cell r="D1200" t="str">
            <v>Honorarios de profesional especialista; apoyo anestesico (cuando se requiere); salas dotadas para tal fin; dotación de materiales, insumo y medicamentos propios para la actividad</v>
          </cell>
          <cell r="E1200" t="str">
            <v>x</v>
          </cell>
          <cell r="F1200"/>
          <cell r="G1200">
            <v>4508200</v>
          </cell>
        </row>
        <row r="1201">
          <cell r="B1201">
            <v>810616</v>
          </cell>
          <cell r="C1201" t="str">
            <v>ARTRODESIS DE LA REGION LUMBAR TECNICA ANTERIOR O LATERAL MAS DE TRES VERTEBRAS CON INSTRUMENTACION VIA ABIERTA</v>
          </cell>
          <cell r="D1201" t="str">
            <v>Honorarios de profesional especialista; apoyo anestesico (cuando se requiere); salas dotadas para tal fin; dotación de materiales, insumo y medicamentos propios para la actividad</v>
          </cell>
          <cell r="E1201" t="str">
            <v>x</v>
          </cell>
          <cell r="F1201"/>
          <cell r="G1201">
            <v>4508200</v>
          </cell>
        </row>
        <row r="1202">
          <cell r="B1202">
            <v>810617</v>
          </cell>
          <cell r="C1202" t="str">
            <v>ARTRODESIS DE LA REGION LUMBAR TECNICA ANTERIOR O LATERAL MAS DE TRES VERTEBRAS CON INSTRUMENTACION VIA PERCUTANEA</v>
          </cell>
          <cell r="D1202" t="str">
            <v>Honorarios de profesional especialista; apoyo anestesico (cuando se requiere); salas dotadas para tal fin; dotación de materiales, insumo y medicamentos propios para la actividad</v>
          </cell>
          <cell r="E1202" t="str">
            <v>x</v>
          </cell>
          <cell r="F1202"/>
          <cell r="G1202">
            <v>4508200</v>
          </cell>
        </row>
        <row r="1203">
          <cell r="B1203">
            <v>810618</v>
          </cell>
          <cell r="C1203" t="str">
            <v>ARTRODESIS DE LA REGION LUMBAR TECNICA ANTERIOR O LATERAL MAS DE TRES VERTEBRAS CON INSTRUMENTACION VIA ENDOSCOPICA</v>
          </cell>
          <cell r="D1203" t="str">
            <v>Honorarios de profesional especialista; apoyo anestesico (cuando se requiere); salas dotadas para tal fin; dotación de materiales, insumo y medicamentos propios para la actividad</v>
          </cell>
          <cell r="E1203" t="str">
            <v>x</v>
          </cell>
          <cell r="F1203"/>
          <cell r="G1203">
            <v>4508200</v>
          </cell>
        </row>
        <row r="1204">
          <cell r="B1204">
            <v>810619</v>
          </cell>
          <cell r="C1204" t="str">
            <v>ARTRODESIS DE LA UNION LUMBOSACRA TECNICA ANTERIOR O LATERAL SIN INSTRUMENTACION VIA ABIERTA</v>
          </cell>
          <cell r="D1204" t="str">
            <v>Honorarios de profesional especialista; apoyo anestesico (cuando se requiere); salas dotadas para tal fin; dotación de materiales, insumo y medicamentos propios para la actividad</v>
          </cell>
          <cell r="E1204" t="str">
            <v>x</v>
          </cell>
          <cell r="F1204"/>
          <cell r="G1204">
            <v>3817300</v>
          </cell>
        </row>
        <row r="1205">
          <cell r="B1205">
            <v>810620</v>
          </cell>
          <cell r="C1205" t="str">
            <v>ARTRODESIS DE LA UNION LUMBOSACRA TECNICA ANTERIOR O LATERAL SIN INSTRUMENTACION VIA PERCUTANEA</v>
          </cell>
          <cell r="D1205" t="str">
            <v>Honorarios de profesional especialista; apoyo anestesico (cuando se requiere); salas dotadas para tal fin; dotación de materiales, insumo y medicamentos propios para la actividad</v>
          </cell>
          <cell r="E1205" t="str">
            <v>x</v>
          </cell>
          <cell r="F1205"/>
          <cell r="G1205">
            <v>3817300</v>
          </cell>
        </row>
        <row r="1206">
          <cell r="B1206">
            <v>810621</v>
          </cell>
          <cell r="C1206" t="str">
            <v>ARTRODESIS DE LA UNION LUMBOSACRA TECNICA ANTERIOR O LATERAL SIN INSTRUMENTACION VIA ENDOSCOPICA</v>
          </cell>
          <cell r="D1206" t="str">
            <v>Honorarios de profesional especialista; apoyo anestesico (cuando se requiere); salas dotadas para tal fin; dotación de materiales, insumo y medicamentos propios para la actividad</v>
          </cell>
          <cell r="E1206" t="str">
            <v>x</v>
          </cell>
          <cell r="F1206"/>
          <cell r="G1206">
            <v>3817300</v>
          </cell>
        </row>
        <row r="1207">
          <cell r="B1207">
            <v>810622</v>
          </cell>
          <cell r="C1207" t="str">
            <v>ARTRODESIS DE LA UNION LUMBOSACRA TECNICA ANTERIOR O LATERAL CON INSTRUMENTACION VIA ABIERTA</v>
          </cell>
          <cell r="D1207" t="str">
            <v>Honorarios de profesional especialista; apoyo anestesico (cuando se requiere); salas dotadas para tal fin; dotación de materiales, insumo y medicamentos propios para la actividad</v>
          </cell>
          <cell r="E1207" t="str">
            <v>x</v>
          </cell>
          <cell r="F1207"/>
          <cell r="G1207">
            <v>10306954</v>
          </cell>
        </row>
        <row r="1208">
          <cell r="B1208">
            <v>810623</v>
          </cell>
          <cell r="C1208" t="str">
            <v>ARTRODESIS DE LA UNION LUMBOSACRA TECNICA ANTERIOR O LATERAL CON INSTRUMENTACION VIA PERCUTANEA</v>
          </cell>
          <cell r="D1208" t="str">
            <v>Honorarios de profesional especialista; apoyo anestesico (cuando se requiere); salas dotadas para tal fin; dotación de materiales, insumo y medicamentos propios para la actividad</v>
          </cell>
          <cell r="E1208" t="str">
            <v>x</v>
          </cell>
          <cell r="F1208"/>
          <cell r="G1208">
            <v>4508200</v>
          </cell>
        </row>
        <row r="1209">
          <cell r="B1209">
            <v>810624</v>
          </cell>
          <cell r="C1209" t="str">
            <v>ARTRODESIS DE LA UNION LUMBOSACRA TECNICA ANTERIOR O LATERAL CON INSTRUMENTACION VIA ENDOSCOPICA</v>
          </cell>
          <cell r="D1209" t="str">
            <v>Honorarios de profesional especialista; apoyo anestesico (cuando se requiere); salas dotadas para tal fin; dotación de materiales, insumo y medicamentos propios para la actividad</v>
          </cell>
          <cell r="E1209" t="str">
            <v>x</v>
          </cell>
          <cell r="F1209"/>
          <cell r="G1209">
            <v>4508200</v>
          </cell>
        </row>
        <row r="1210">
          <cell r="B1210">
            <v>810625</v>
          </cell>
          <cell r="C1210" t="str">
            <v>ARTRODESIS DE LA UNION LUMBOSACRA TECNICA ANTERIOR TRANSACRA CON INSTRUMENTACION VIA RETROPERITONEAL</v>
          </cell>
          <cell r="D1210" t="str">
            <v>Honorarios de profesional especialista; apoyo anestesico (cuando se requiere); salas dotadas para tal fin; dotación de materiales, insumo y medicamentos propios para la actividad</v>
          </cell>
          <cell r="E1210" t="str">
            <v>x</v>
          </cell>
          <cell r="F1210"/>
          <cell r="G1210">
            <v>4508200</v>
          </cell>
        </row>
        <row r="1211">
          <cell r="B1211">
            <v>810626</v>
          </cell>
          <cell r="C1211" t="str">
            <v>ARTRODESIS DE LA UNION LUMBOPELVICA TECNICA ANTERIOR SIN INSTRUMENTACION VIA ABIERTA</v>
          </cell>
          <cell r="D1211" t="str">
            <v>Honorarios de profesional especialista; apoyo anestesico (cuando se requiere); salas dotadas para tal fin; dotación de materiales, insumo y medicamentos propios para la actividad</v>
          </cell>
          <cell r="E1211" t="str">
            <v>x</v>
          </cell>
          <cell r="F1211"/>
          <cell r="G1211">
            <v>3817300</v>
          </cell>
        </row>
        <row r="1212">
          <cell r="B1212">
            <v>810627</v>
          </cell>
          <cell r="C1212" t="str">
            <v>ARTRODESIS DE LA UNION LUMBOPELVICA TECNICA ANTERIOR SIN INSTRUMENTACION VIA PERCUTANEA</v>
          </cell>
          <cell r="D1212" t="str">
            <v>Honorarios de profesional especialista; apoyo anestesico (cuando se requiere); salas dotadas para tal fin; dotación de materiales, insumo y medicamentos propios para la actividad</v>
          </cell>
          <cell r="E1212" t="str">
            <v>x</v>
          </cell>
          <cell r="F1212"/>
          <cell r="G1212">
            <v>3817300</v>
          </cell>
        </row>
        <row r="1213">
          <cell r="B1213">
            <v>810628</v>
          </cell>
          <cell r="C1213" t="str">
            <v>ARTRODESIS DE LA UNION LUMBOPELVICA TECNICA ANTERIOR CON INSTRUMENTACION VIA ABIERTA</v>
          </cell>
          <cell r="D1213" t="str">
            <v>Honorarios de profesional especialista; apoyo anestesico (cuando se requiere); salas dotadas para tal fin; dotación de materiales, insumo y medicamentos propios para la actividad</v>
          </cell>
          <cell r="E1213" t="str">
            <v>x</v>
          </cell>
          <cell r="F1213"/>
          <cell r="G1213">
            <v>4508200</v>
          </cell>
        </row>
        <row r="1214">
          <cell r="B1214">
            <v>810629</v>
          </cell>
          <cell r="C1214" t="str">
            <v>ARTRODESIS DE LA UNION LUMBOPELVICA TECNICA ANTERIOR CON INSTRUMENTACION VIA PERCUTANEA</v>
          </cell>
          <cell r="D1214" t="str">
            <v>Honorarios de profesional especialista; apoyo anestesico (cuando se requiere); salas dotadas para tal fin; dotación de materiales, insumo y medicamentos propios para la actividad</v>
          </cell>
          <cell r="E1214" t="str">
            <v>x</v>
          </cell>
          <cell r="F1214"/>
          <cell r="G1214">
            <v>4508200</v>
          </cell>
        </row>
        <row r="1215">
          <cell r="B1215">
            <v>810630</v>
          </cell>
          <cell r="C1215" t="str">
            <v>ARTRODESIS DE LA UNION SACROILIACA TECNICA ANTERIOR SIN INSTRUMENTACION VIA ABIERTA</v>
          </cell>
          <cell r="D1215" t="str">
            <v>Honorarios de profesional especialista; apoyo anestesico (cuando se requiere); salas dotadas para tal fin; dotación de materiales, insumo y medicamentos propios para la actividad</v>
          </cell>
          <cell r="E1215" t="str">
            <v>x</v>
          </cell>
          <cell r="F1215"/>
          <cell r="G1215">
            <v>3817300</v>
          </cell>
        </row>
        <row r="1216">
          <cell r="B1216">
            <v>810631</v>
          </cell>
          <cell r="C1216" t="str">
            <v>ARTRODESIS DE LA UNION SACROILIACA TECNICA ANTERIOR SIN INSTRUMENTACION VIA PERCUTANEA</v>
          </cell>
          <cell r="D1216" t="str">
            <v>Honorarios de profesional especialista; apoyo anestesico (cuando se requiere); salas dotadas para tal fin; dotación de materiales, insumo y medicamentos propios para la actividad</v>
          </cell>
          <cell r="E1216" t="str">
            <v>x</v>
          </cell>
          <cell r="F1216"/>
          <cell r="G1216">
            <v>3817300</v>
          </cell>
        </row>
        <row r="1217">
          <cell r="B1217">
            <v>810632</v>
          </cell>
          <cell r="C1217" t="str">
            <v>ARTRODESIS DE LA UNION SACROILIACA TECNICA ANTERIOR CON INSTRUMENTACION VIA ABIERTA</v>
          </cell>
          <cell r="D1217" t="str">
            <v>Honorarios de profesional especialista; apoyo anestesico (cuando se requiere); salas dotadas para tal fin; dotación de materiales, insumo y medicamentos propios para la actividad</v>
          </cell>
          <cell r="E1217" t="str">
            <v>x</v>
          </cell>
          <cell r="F1217"/>
          <cell r="G1217">
            <v>4508200</v>
          </cell>
        </row>
        <row r="1218">
          <cell r="B1218">
            <v>810633</v>
          </cell>
          <cell r="C1218" t="str">
            <v>ARTRODESIS DE LA UNION SACROILIACA TECNICA ANTERIOR CON INSTRUMENTACION VIA PERCUTANEA</v>
          </cell>
          <cell r="D1218" t="str">
            <v>Honorarios de profesional especialista; apoyo anestesico (cuando se requiere); salas dotadas para tal fin; dotación de materiales, insumo y medicamentos propios para la actividad</v>
          </cell>
          <cell r="E1218" t="str">
            <v>x</v>
          </cell>
          <cell r="F1218"/>
          <cell r="G1218">
            <v>4508200</v>
          </cell>
        </row>
        <row r="1219">
          <cell r="B1219">
            <v>810634</v>
          </cell>
          <cell r="C1219" t="str">
            <v>ARTRODESIS INTERSOMATICA LUMBOSACRA HASTA DOS SEGMENTOS TECNICA ANTERIOR O LATERAL VIA ABIERTA</v>
          </cell>
          <cell r="D1219" t="str">
            <v>Honorarios de profesional especialista; apoyo anestesico (cuando se requiere); salas dotadas para tal fin; dotación de materiales, insumo y medicamentos propios para la actividad</v>
          </cell>
          <cell r="E1219" t="str">
            <v>x</v>
          </cell>
          <cell r="F1219"/>
          <cell r="G1219">
            <v>3817300</v>
          </cell>
        </row>
        <row r="1220">
          <cell r="B1220">
            <v>810635</v>
          </cell>
          <cell r="C1220" t="str">
            <v>ARTRODESIS INTERSOMATICA LUMBOSACRA HASTA DOS SEGMENTOS TECNICA ANTERIOR O LATERAL VIA PERCUTANEA</v>
          </cell>
          <cell r="D1220" t="str">
            <v>Honorarios de profesional especialista; apoyo anestesico (cuando se requiere); salas dotadas para tal fin; dotación de materiales, insumo y medicamentos propios para la actividad</v>
          </cell>
          <cell r="E1220" t="str">
            <v>x</v>
          </cell>
          <cell r="F1220"/>
          <cell r="G1220">
            <v>3817300</v>
          </cell>
        </row>
        <row r="1221">
          <cell r="B1221">
            <v>810636</v>
          </cell>
          <cell r="C1221" t="str">
            <v>ARTRODESIS INTERSOMATICA LUMBOSACRA HASTA DOS SEGMENTOS TECNICA ANTERIOR O LATERAL VIA ENDOSCOPICA</v>
          </cell>
          <cell r="D1221" t="str">
            <v>Honorarios de profesional especialista; apoyo anestesico (cuando se requiere); salas dotadas para tal fin; dotación de materiales, insumo y medicamentos propios para la actividad</v>
          </cell>
          <cell r="E1221" t="str">
            <v>x</v>
          </cell>
          <cell r="F1221"/>
          <cell r="G1221">
            <v>7455600</v>
          </cell>
        </row>
        <row r="1222">
          <cell r="B1222">
            <v>810637</v>
          </cell>
          <cell r="C1222" t="str">
            <v>ARTRODESIS INTERSOMATICA LUMBOSACRA MAS DE DOS SEGMENTOS TECNICA ANTERIOR O LATERAL VIA ABIERTA</v>
          </cell>
          <cell r="D1222" t="str">
            <v>Honorarios de profesional especialista; apoyo anestesico (cuando se requiere); salas dotadas para tal fin; dotación de materiales, insumo y medicamentos propios para la actividad</v>
          </cell>
          <cell r="E1222" t="str">
            <v>x</v>
          </cell>
          <cell r="F1222"/>
          <cell r="G1222">
            <v>3817300</v>
          </cell>
        </row>
        <row r="1223">
          <cell r="B1223">
            <v>810638</v>
          </cell>
          <cell r="C1223" t="str">
            <v>ARTRODESIS INTERSOMATICA LUMBOSACRA MAS DE DOS SEGMENTOS TECNICA ANTERIOR O LATERAL VIA PERCUTANEA</v>
          </cell>
          <cell r="D1223" t="str">
            <v>Honorarios de profesional especialista; apoyo anestesico (cuando se requiere); salas dotadas para tal fin; dotación de materiales, insumo y medicamentos propios para la actividad</v>
          </cell>
          <cell r="E1223" t="str">
            <v>x</v>
          </cell>
          <cell r="F1223"/>
          <cell r="G1223">
            <v>3817300</v>
          </cell>
        </row>
        <row r="1224">
          <cell r="B1224">
            <v>810639</v>
          </cell>
          <cell r="C1224" t="str">
            <v>ARTRODESIS INTERSOMATICA LUMBOSACRA MAS DE DOS SEGMENTOS TECNICA ANTERIOR O LATERAL VIA ENDOSCOPICA</v>
          </cell>
          <cell r="D1224" t="str">
            <v>Honorarios de profesional especialista; apoyo anestesico (cuando se requiere); salas dotadas para tal fin; dotación de materiales, insumo y medicamentos propios para la actividad</v>
          </cell>
          <cell r="E1224" t="str">
            <v>x</v>
          </cell>
          <cell r="F1224"/>
          <cell r="G1224">
            <v>7455600</v>
          </cell>
        </row>
        <row r="1225">
          <cell r="B1225">
            <v>810640</v>
          </cell>
          <cell r="C1225" t="str">
            <v>ARTRODESIS INTERSOMATICA TRANSACRA ANTERIOR VIA ABIERTA</v>
          </cell>
          <cell r="D1225" t="str">
            <v>Honorarios de profesional especialista; apoyo anestesico (cuando se requiere); salas dotadas para tal fin; dotación de materiales, insumo y medicamentos propios para la actividad</v>
          </cell>
          <cell r="E1225" t="str">
            <v>x</v>
          </cell>
          <cell r="F1225"/>
          <cell r="G1225">
            <v>3817300</v>
          </cell>
        </row>
        <row r="1226">
          <cell r="B1226">
            <v>810641</v>
          </cell>
          <cell r="C1226" t="str">
            <v>ARTRODESIS INTERSOMATICA TRANSACRA ANTERIOR VIA PERCUTANEA</v>
          </cell>
          <cell r="D1226" t="str">
            <v>Honorarios de profesional especialista; apoyo anestesico (cuando se requiere); salas dotadas para tal fin; dotación de materiales, insumo y medicamentos propios para la actividad</v>
          </cell>
          <cell r="E1226" t="str">
            <v>x</v>
          </cell>
          <cell r="F1226"/>
          <cell r="G1226">
            <v>3817300</v>
          </cell>
        </row>
        <row r="1227">
          <cell r="B1227">
            <v>810642</v>
          </cell>
          <cell r="C1227" t="str">
            <v>ARTRODESIS INTERCORPORAL LUMBOSACRA UNA VERTEBRA TECNICA ANTERIOR O LATERAL VIA ABIERTA</v>
          </cell>
          <cell r="D1227" t="str">
            <v>Honorarios de profesional especialista; apoyo anestesico (cuando se requiere); salas dotadas para tal fin; dotación de materiales, insumo y medicamentos propios para la actividad</v>
          </cell>
          <cell r="E1227" t="str">
            <v>x</v>
          </cell>
          <cell r="F1227"/>
          <cell r="G1227">
            <v>3817300</v>
          </cell>
        </row>
        <row r="1228">
          <cell r="B1228">
            <v>810643</v>
          </cell>
          <cell r="C1228" t="str">
            <v>ARTRODESIS INTERCORPORAL LUMBOSACRA UNA VERTEBRA TECNICA ANTERIOR O LATERAL VIA PERCUTANEA</v>
          </cell>
          <cell r="D1228" t="str">
            <v>Honorarios de profesional especialista; apoyo anestesico (cuando se requiere); salas dotadas para tal fin; dotación de materiales, insumo y medicamentos propios para la actividad</v>
          </cell>
          <cell r="E1228" t="str">
            <v>x</v>
          </cell>
          <cell r="F1228"/>
          <cell r="G1228">
            <v>3817300</v>
          </cell>
        </row>
        <row r="1229">
          <cell r="B1229">
            <v>810644</v>
          </cell>
          <cell r="C1229" t="str">
            <v>ARTRODESIS INTERCORPORAL LUMBOSACRA UNA VERTEBRA TECNICA ANTERIOR O LATERAL VIA ENDOSCOPICA</v>
          </cell>
          <cell r="D1229" t="str">
            <v>Honorarios de profesional especialista; apoyo anestesico (cuando se requiere); salas dotadas para tal fin; dotación de materiales, insumo y medicamentos propios para la actividad</v>
          </cell>
          <cell r="E1229" t="str">
            <v>x</v>
          </cell>
          <cell r="F1229"/>
          <cell r="G1229">
            <v>7455600</v>
          </cell>
        </row>
        <row r="1230">
          <cell r="B1230">
            <v>810645</v>
          </cell>
          <cell r="C1230" t="str">
            <v>ARTRODESIS INTERCORPORAL LUMBOSACRA MAS DE UNA VERTEBRA TECNICA ANTERIOR O LATERAL VIA ABIERTA</v>
          </cell>
          <cell r="D1230" t="str">
            <v>Honorarios de profesional especialista; apoyo anestesico (cuando se requiere); salas dotadas para tal fin; dotación de materiales, insumo y medicamentos propios para la actividad</v>
          </cell>
          <cell r="E1230" t="str">
            <v>x</v>
          </cell>
          <cell r="F1230"/>
          <cell r="G1230">
            <v>3817300</v>
          </cell>
        </row>
        <row r="1231">
          <cell r="B1231">
            <v>810646</v>
          </cell>
          <cell r="C1231" t="str">
            <v>ARTRODESIS INTERCORPORAL LUMBOSACRA MAS DE UNA VERTEBRA TECNICA ANTERIOR O LATERAL VIA PERCUTANEA</v>
          </cell>
          <cell r="D1231" t="str">
            <v>Honorarios de profesional especialista; apoyo anestesico (cuando se requiere); salas dotadas para tal fin; dotación de materiales, insumo y medicamentos propios para la actividad</v>
          </cell>
          <cell r="E1231" t="str">
            <v>x</v>
          </cell>
          <cell r="F1231"/>
          <cell r="G1231">
            <v>3817300</v>
          </cell>
        </row>
        <row r="1232">
          <cell r="B1232">
            <v>810647</v>
          </cell>
          <cell r="C1232" t="str">
            <v>ARTRODESIS INTERCORPORAL LUMBOSACRA MAS DE UNA VERTEBRA TECNICA ANTERIOR O LATERAL VIA ENDOSCOPICA</v>
          </cell>
          <cell r="D1232" t="str">
            <v>Honorarios de profesional especialista; apoyo anestesico (cuando se requiere); salas dotadas para tal fin; dotación de materiales, insumo y medicamentos propios para la actividad</v>
          </cell>
          <cell r="E1232" t="str">
            <v>x</v>
          </cell>
          <cell r="F1232"/>
          <cell r="G1232">
            <v>7455600</v>
          </cell>
        </row>
        <row r="1233">
          <cell r="B1233">
            <v>810648</v>
          </cell>
          <cell r="C1233" t="str">
            <v>LAMINOPLASTIA LUMBAR HASTA DOS SEGMENTOS VIA POSTERIOR</v>
          </cell>
          <cell r="D1233" t="str">
            <v>Honorarios de profesional especialista; apoyo anestesico (cuando se requiere); salas dotadas para tal fin; dotación de materiales, insumo y medicamentos propios para la actividad</v>
          </cell>
          <cell r="E1233" t="str">
            <v>x</v>
          </cell>
          <cell r="F1233"/>
          <cell r="G1233">
            <v>3744600</v>
          </cell>
        </row>
        <row r="1234">
          <cell r="B1234">
            <v>810649</v>
          </cell>
          <cell r="C1234" t="str">
            <v>LAMINOPLASTIA LUMBAR MAS DE DOS SEGMENTOS VIA POSTERIOR</v>
          </cell>
          <cell r="D1234" t="str">
            <v>Honorarios de profesional especialista; apoyo anestesico (cuando se requiere); salas dotadas para tal fin; dotación de materiales, insumo y medicamentos propios para la actividad</v>
          </cell>
          <cell r="E1234" t="str">
            <v>x</v>
          </cell>
          <cell r="F1234"/>
          <cell r="G1234">
            <v>3744600</v>
          </cell>
        </row>
        <row r="1235">
          <cell r="B1235">
            <v>810817</v>
          </cell>
          <cell r="C1235" t="str">
            <v>ARTRODESIS DE LA REGION LUMBAR TECNICA POSTERIOR DE UNA A TRES VERTEBRAS SIN INSTRUMENTACION VIA ABIERTA</v>
          </cell>
          <cell r="D1235" t="str">
            <v>Honorarios de profesional especialista; apoyo anestesico (cuando se requiere); salas dotadas para tal fin; dotación de materiales, insumo y medicamentos propios para la actividad</v>
          </cell>
          <cell r="E1235" t="str">
            <v>x</v>
          </cell>
          <cell r="F1235"/>
          <cell r="G1235">
            <v>10306954</v>
          </cell>
        </row>
        <row r="1236">
          <cell r="B1236">
            <v>810818</v>
          </cell>
          <cell r="C1236" t="str">
            <v>ARTRODESIS DE LA REGION LUMBAR TECNICA POSTERIOR DE UNA A TRES VERTEBRAS SIN INSTRUMENTACION VIA PERCUTANEA</v>
          </cell>
          <cell r="D1236" t="str">
            <v>Honorarios de profesional especialista; apoyo anestesico (cuando se requiere); salas dotadas para tal fin; dotación de materiales, insumo y medicamentos propios para la actividad</v>
          </cell>
          <cell r="E1236" t="str">
            <v>x</v>
          </cell>
          <cell r="F1236"/>
          <cell r="G1236">
            <v>3817300</v>
          </cell>
        </row>
        <row r="1237">
          <cell r="B1237">
            <v>810819</v>
          </cell>
          <cell r="C1237" t="str">
            <v>ARTRODESIS DE LA REGION LUMBAR TECNICA POSTERIOR MAS DE TRES VERTEBRAS SIN INSTRUMENTACION VIA ABIERTA</v>
          </cell>
          <cell r="D1237" t="str">
            <v>Honorarios de profesional especialista; apoyo anestesico (cuando se requiere); salas dotadas para tal fin; dotación de materiales, insumo y medicamentos propios para la actividad</v>
          </cell>
          <cell r="E1237" t="str">
            <v>x</v>
          </cell>
          <cell r="F1237"/>
          <cell r="G1237">
            <v>3817300</v>
          </cell>
        </row>
        <row r="1238">
          <cell r="B1238">
            <v>810820</v>
          </cell>
          <cell r="C1238" t="str">
            <v>ARTRODESIS DE LA REGION LUMBAR TECNICA POSTERIOR MAS DE TRES VERTEBRAS SIN INSTRUMENTACION VIA PERCUTANEA</v>
          </cell>
          <cell r="D1238" t="str">
            <v>Honorarios de profesional especialista; apoyo anestesico (cuando se requiere); salas dotadas para tal fin; dotación de materiales, insumo y medicamentos propios para la actividad</v>
          </cell>
          <cell r="E1238" t="str">
            <v>x</v>
          </cell>
          <cell r="F1238"/>
          <cell r="G1238">
            <v>3817300</v>
          </cell>
        </row>
        <row r="1239">
          <cell r="B1239">
            <v>810821</v>
          </cell>
          <cell r="C1239" t="str">
            <v>ARTRODESIS DE LA REGION LUMBAR TECNICA POSTERIOR DE UNA A TRES VERTEBRAS CON INSTRUMENTACION VIA ABIERTA</v>
          </cell>
          <cell r="D1239" t="str">
            <v>Honorarios de profesional especialista; apoyo anestesico (cuando se requiere); salas dotadas para tal fin; dotación de materiales, insumo y medicamentos propios para la actividad</v>
          </cell>
          <cell r="E1239" t="str">
            <v>x</v>
          </cell>
          <cell r="F1239"/>
          <cell r="G1239">
            <v>3744600</v>
          </cell>
        </row>
        <row r="1240">
          <cell r="B1240">
            <v>810822</v>
          </cell>
          <cell r="C1240" t="str">
            <v>ARTRODESIS DE LA REGION LUMBAR TECNICA POSTERIOR DE UNA A TRES VERTEBRAS CON INSTRUMENTACION VIA PERCUTANEA</v>
          </cell>
          <cell r="D1240" t="str">
            <v>Honorarios de profesional especialista; apoyo anestesico (cuando se requiere); salas dotadas para tal fin; dotación de materiales, insumo y medicamentos propios para la actividad</v>
          </cell>
          <cell r="E1240" t="str">
            <v>x</v>
          </cell>
          <cell r="F1240"/>
          <cell r="G1240">
            <v>3744600</v>
          </cell>
        </row>
        <row r="1241">
          <cell r="B1241">
            <v>810823</v>
          </cell>
          <cell r="C1241" t="str">
            <v>ARTRODESIS DE LA REGION LUMBAR TECNICA POSTERIOR MAS DE TRES VERTEBRAS CON INSTRUMENTACION VIA ABIERTA</v>
          </cell>
          <cell r="D1241" t="str">
            <v>Honorarios de profesional especialista; apoyo anestesico (cuando se requiere); salas dotadas para tal fin; dotación de materiales, insumo y medicamentos propios para la actividad</v>
          </cell>
          <cell r="E1241" t="str">
            <v>x</v>
          </cell>
          <cell r="F1241"/>
          <cell r="G1241">
            <v>29849552</v>
          </cell>
        </row>
        <row r="1242">
          <cell r="B1242">
            <v>810824</v>
          </cell>
          <cell r="C1242" t="str">
            <v>ARTRODESIS DE LA REGION LUMBAR TECNICA POSTERIOR MAS DE TRES VERTEBRAS CON INSTRUMENTACION VIA PERCUTANEA</v>
          </cell>
          <cell r="D1242" t="str">
            <v>Honorarios de profesional especialista; apoyo anestesico (cuando se requiere); salas dotadas para tal fin; dotación de materiales, insumo y medicamentos propios para la actividad</v>
          </cell>
          <cell r="E1242" t="str">
            <v>x</v>
          </cell>
          <cell r="F1242"/>
          <cell r="G1242">
            <v>3744600</v>
          </cell>
        </row>
        <row r="1243">
          <cell r="B1243">
            <v>810825</v>
          </cell>
          <cell r="C1243" t="str">
            <v>ARTRODESIS DE LA UNION LUMBOSACRA TECNICA POSTERIOR SIN INSTRUMENTACION VIA ABIERTA</v>
          </cell>
          <cell r="D1243" t="str">
            <v>Honorarios de profesional especialista; apoyo anestesico (cuando se requiere); salas dotadas para tal fin; dotación de materiales, insumo y medicamentos propios para la actividad</v>
          </cell>
          <cell r="E1243" t="str">
            <v>x</v>
          </cell>
          <cell r="F1243"/>
          <cell r="G1243">
            <v>3817300</v>
          </cell>
        </row>
        <row r="1244">
          <cell r="B1244">
            <v>810826</v>
          </cell>
          <cell r="C1244" t="str">
            <v>ARTRODESIS DE LA UNION LUMBOSACRA TECNICA POSTERIOR SIN INSTRUMENTACION VIA PERCUTANEA</v>
          </cell>
          <cell r="D1244" t="str">
            <v>Honorarios de profesional especialista; apoyo anestesico (cuando se requiere); salas dotadas para tal fin; dotación de materiales, insumo y medicamentos propios para la actividad</v>
          </cell>
          <cell r="E1244" t="str">
            <v>x</v>
          </cell>
          <cell r="F1244"/>
          <cell r="G1244">
            <v>3817300</v>
          </cell>
        </row>
        <row r="1245">
          <cell r="B1245">
            <v>810827</v>
          </cell>
          <cell r="C1245" t="str">
            <v>ARTRODESIS DE LA UNION LUMBOSACRA TECNICA POSTERIOR CON INSTRUMENTACION VIA ABIERTA</v>
          </cell>
          <cell r="D1245" t="str">
            <v>Honorarios de profesional especialista; apoyo anestesico (cuando se requiere); salas dotadas para tal fin; dotación de materiales, insumo y medicamentos propios para la actividad</v>
          </cell>
          <cell r="E1245" t="str">
            <v>x</v>
          </cell>
          <cell r="F1245"/>
          <cell r="G1245">
            <v>3744600</v>
          </cell>
        </row>
        <row r="1246">
          <cell r="B1246">
            <v>810828</v>
          </cell>
          <cell r="C1246" t="str">
            <v>ARTRODESIS DE LA UNION LUMBOSACRA TECNICA POSTERIOR CON INSTRUMENTACION VIA PERCUTANEA</v>
          </cell>
          <cell r="D1246" t="str">
            <v>Honorarios de profesional especialista; apoyo anestesico (cuando se requiere); salas dotadas para tal fin; dotación de materiales, insumo y medicamentos propios para la actividad</v>
          </cell>
          <cell r="E1246" t="str">
            <v>x</v>
          </cell>
          <cell r="F1246"/>
          <cell r="G1246">
            <v>3744600</v>
          </cell>
        </row>
        <row r="1247">
          <cell r="B1247">
            <v>810829</v>
          </cell>
          <cell r="C1247" t="str">
            <v>ARTRODESIS DE LA UNION LUMBOPELVICA TECNICA POSTERIOR SIN INSTRUMENTACION VIA ABIERTA</v>
          </cell>
          <cell r="D1247" t="str">
            <v>Honorarios de profesional especialista; apoyo anestesico (cuando se requiere); salas dotadas para tal fin; dotación de materiales, insumo y medicamentos propios para la actividad</v>
          </cell>
          <cell r="E1247" t="str">
            <v>x</v>
          </cell>
          <cell r="F1247"/>
          <cell r="G1247">
            <v>3817300</v>
          </cell>
        </row>
        <row r="1248">
          <cell r="B1248">
            <v>810830</v>
          </cell>
          <cell r="C1248" t="str">
            <v>ARTRODESIS DE LA UNION LUMBOPELVICA TECNICA POSTERIOR SIN INSTRUMENTACION VIA PERCUTANEA</v>
          </cell>
          <cell r="D1248" t="str">
            <v>Honorarios de profesional especialista; apoyo anestesico (cuando se requiere); salas dotadas para tal fin; dotación de materiales, insumo y medicamentos propios para la actividad</v>
          </cell>
          <cell r="E1248" t="str">
            <v>x</v>
          </cell>
          <cell r="F1248"/>
          <cell r="G1248">
            <v>3817300</v>
          </cell>
        </row>
        <row r="1249">
          <cell r="B1249">
            <v>810831</v>
          </cell>
          <cell r="C1249" t="str">
            <v>ARTRODESIS DE LA UNION LUMBOPELVICA TECNICA POSTERIOR CON INSTRUMENTACION VIA ABIERTA</v>
          </cell>
          <cell r="D1249" t="str">
            <v>Honorarios de profesional especialista; apoyo anestesico (cuando se requiere); salas dotadas para tal fin; dotación de materiales, insumo y medicamentos propios para la actividad</v>
          </cell>
          <cell r="E1249" t="str">
            <v>x</v>
          </cell>
          <cell r="F1249"/>
          <cell r="G1249">
            <v>10306954</v>
          </cell>
        </row>
        <row r="1250">
          <cell r="B1250">
            <v>810832</v>
          </cell>
          <cell r="C1250" t="str">
            <v>ARTRODESIS DE LA UNION LUMBOPELVICA TECNICA POSTERIOR CON INSTRUMENTACION VIA PERCUTANEA</v>
          </cell>
          <cell r="D1250" t="str">
            <v>Honorarios de profesional especialista; apoyo anestesico (cuando se requiere); salas dotadas para tal fin; dotación de materiales, insumo y medicamentos propios para la actividad</v>
          </cell>
          <cell r="E1250" t="str">
            <v>x</v>
          </cell>
          <cell r="F1250"/>
          <cell r="G1250">
            <v>3744600</v>
          </cell>
        </row>
        <row r="1251">
          <cell r="B1251">
            <v>810833</v>
          </cell>
          <cell r="C1251" t="str">
            <v>ARTRODESIS DE LA UNION LUMBOPELVICA TECNICA POSTERIOR CON INSTRUMENTACION INTERCRESTILIA</v>
          </cell>
          <cell r="D1251" t="str">
            <v>Honorarios de profesional especialista; apoyo anestesico (cuando se requiere); salas dotadas para tal fin; dotación de materiales, insumo y medicamentos propios para la actividad</v>
          </cell>
          <cell r="E1251" t="str">
            <v>x</v>
          </cell>
          <cell r="F1251"/>
          <cell r="G1251">
            <v>3744600</v>
          </cell>
        </row>
        <row r="1252">
          <cell r="B1252">
            <v>810834</v>
          </cell>
          <cell r="C1252" t="str">
            <v>ARTRODESIS DE LA UNION SACROILIACA TECNICA POSTERIOR SIN INSTRUMENTACION VIA ABIERTA</v>
          </cell>
          <cell r="D1252" t="str">
            <v>Honorarios de profesional especialista; apoyo anestesico (cuando se requiere); salas dotadas para tal fin; dotación de materiales, insumo y medicamentos propios para la actividad</v>
          </cell>
          <cell r="E1252" t="str">
            <v>x</v>
          </cell>
          <cell r="F1252"/>
          <cell r="G1252">
            <v>3817300</v>
          </cell>
        </row>
        <row r="1253">
          <cell r="B1253">
            <v>810835</v>
          </cell>
          <cell r="C1253" t="str">
            <v>ARTRODESIS DE LA UNION SACROILIACA TECNICA POSTERIOR SIN INSTRUMENTACION VIA PERCUTANEA</v>
          </cell>
          <cell r="D1253" t="str">
            <v>Honorarios de profesional especialista; apoyo anestesico (cuando se requiere); salas dotadas para tal fin; dotación de materiales, insumo y medicamentos propios para la actividad</v>
          </cell>
          <cell r="E1253" t="str">
            <v>x</v>
          </cell>
          <cell r="F1253"/>
          <cell r="G1253">
            <v>3817300</v>
          </cell>
        </row>
        <row r="1254">
          <cell r="B1254">
            <v>810836</v>
          </cell>
          <cell r="C1254" t="str">
            <v>ARTRODESIS DE LA UNION SACROILIACA TECNICA POSTERIOR CON INSTRUMENTACION VIA ABIERTA</v>
          </cell>
          <cell r="D1254" t="str">
            <v>Honorarios de profesional especialista; apoyo anestesico (cuando se requiere); salas dotadas para tal fin; dotación de materiales, insumo y medicamentos propios para la actividad</v>
          </cell>
          <cell r="E1254" t="str">
            <v>x</v>
          </cell>
          <cell r="F1254"/>
          <cell r="G1254">
            <v>10306954</v>
          </cell>
        </row>
        <row r="1255">
          <cell r="B1255">
            <v>810837</v>
          </cell>
          <cell r="C1255" t="str">
            <v>ARTRODESIS DE LA UNION SACROILIACA TECNICA POSTERIOR CON INSTRUMENTACION VIA PERCUTANEA</v>
          </cell>
          <cell r="D1255" t="str">
            <v>Honorarios de profesional especialista; apoyo anestesico (cuando se requiere); salas dotadas para tal fin; dotación de materiales, insumo y medicamentos propios para la actividad</v>
          </cell>
          <cell r="E1255" t="str">
            <v>x</v>
          </cell>
          <cell r="F1255"/>
          <cell r="G1255">
            <v>3744600</v>
          </cell>
        </row>
        <row r="1256">
          <cell r="B1256">
            <v>810838</v>
          </cell>
          <cell r="C1256" t="str">
            <v>ARTRODESIS INTERSOMATICA POSTEROLATERAL O TRANSFORAMINAL HASTA DOS SEGMENTOS VIA ABIERTA</v>
          </cell>
          <cell r="D1256" t="str">
            <v>Honorarios de profesional especialista; apoyo anestesico (cuando se requiere); salas dotadas para tal fin; dotación de materiales, insumo y medicamentos propios para la actividad</v>
          </cell>
          <cell r="E1256" t="str">
            <v>x</v>
          </cell>
          <cell r="F1256"/>
          <cell r="G1256">
            <v>3744600</v>
          </cell>
        </row>
        <row r="1257">
          <cell r="B1257">
            <v>810839</v>
          </cell>
          <cell r="C1257" t="str">
            <v>ARTRODESIS INTERSOMATICA POSTEROLATERAL O TRANSFORAMINAL HASTA DOS SEGMENTOS VIA PERCUTANEA</v>
          </cell>
          <cell r="D1257" t="str">
            <v>Honorarios de profesional especialista; apoyo anestesico (cuando se requiere); salas dotadas para tal fin; dotación de materiales, insumo y medicamentos propios para la actividad</v>
          </cell>
          <cell r="E1257" t="str">
            <v>x</v>
          </cell>
          <cell r="F1257"/>
          <cell r="G1257">
            <v>3744600</v>
          </cell>
        </row>
        <row r="1258">
          <cell r="B1258">
            <v>810840</v>
          </cell>
          <cell r="C1258" t="str">
            <v>ARTRODESIS INTERSOMATICA POSTEROLATERAL O TRANSFORAMINAL HASTA DOS SEGMENTOS VIA ENDOSCOPICA</v>
          </cell>
          <cell r="D1258" t="str">
            <v>Honorarios de profesional especialista; apoyo anestesico (cuando se requiere); salas dotadas para tal fin; dotación de materiales, insumo y medicamentos propios para la actividad</v>
          </cell>
          <cell r="E1258" t="str">
            <v>x</v>
          </cell>
          <cell r="F1258"/>
          <cell r="G1258">
            <v>3744600</v>
          </cell>
        </row>
        <row r="1259">
          <cell r="B1259">
            <v>810841</v>
          </cell>
          <cell r="C1259" t="str">
            <v>ARTRODESIS INTERSOMATICA POSTEROLATERAL O TRANSFORAMINAL MAS DE DOS SEGMENTOS VIA ABIERTA</v>
          </cell>
          <cell r="D1259" t="str">
            <v>Honorarios de profesional especialista; apoyo anestesico (cuando se requiere); salas dotadas para tal fin; dotación de materiales, insumo y medicamentos propios para la actividad</v>
          </cell>
          <cell r="E1259" t="str">
            <v>x</v>
          </cell>
          <cell r="F1259"/>
          <cell r="G1259">
            <v>3744600</v>
          </cell>
        </row>
        <row r="1260">
          <cell r="B1260">
            <v>810842</v>
          </cell>
          <cell r="C1260" t="str">
            <v>ARTRODESIS INTERSOMATICA POSTEROLATERAL O TRANSFORAMINAL MAS DE DOS SEGMENTOS VIA PERCUTANEA</v>
          </cell>
          <cell r="D1260" t="str">
            <v>Honorarios de profesional especialista; apoyo anestesico (cuando se requiere); salas dotadas para tal fin; dotación de materiales, insumo y medicamentos propios para la actividad</v>
          </cell>
          <cell r="E1260" t="str">
            <v>x</v>
          </cell>
          <cell r="F1260"/>
          <cell r="G1260">
            <v>3744600</v>
          </cell>
        </row>
        <row r="1261">
          <cell r="B1261">
            <v>810843</v>
          </cell>
          <cell r="C1261" t="str">
            <v>ARTRODESIS INTERSOMATICA POSTEROLATERAL O TRANSFORAMINAL MAS DE DOS SEGMENTOS VIA ENDOSCOPICA</v>
          </cell>
          <cell r="D1261" t="str">
            <v>Honorarios de profesional especialista; apoyo anestesico (cuando se requiere); salas dotadas para tal fin; dotación de materiales, insumo y medicamentos propios para la actividad</v>
          </cell>
          <cell r="E1261" t="str">
            <v>x</v>
          </cell>
          <cell r="F1261"/>
          <cell r="G1261">
            <v>3744600</v>
          </cell>
        </row>
        <row r="1262">
          <cell r="B1262">
            <v>810844</v>
          </cell>
          <cell r="C1262" t="str">
            <v>ARTRODESIS INTERSOMATICA TRANSACRA POSTERIOR VIA ABIERTA</v>
          </cell>
          <cell r="D1262" t="str">
            <v>Honorarios de profesional especialista; apoyo anestesico (cuando se requiere); salas dotadas para tal fin; dotación de materiales, insumo y medicamentos propios para la actividad</v>
          </cell>
          <cell r="E1262" t="str">
            <v>x</v>
          </cell>
          <cell r="F1262"/>
          <cell r="G1262">
            <v>3744600</v>
          </cell>
        </row>
        <row r="1263">
          <cell r="B1263">
            <v>810845</v>
          </cell>
          <cell r="C1263" t="str">
            <v>ARTRODESIS INTERSOMATICA TRANSACRA POSTERIOR VIA PERCUTANEA</v>
          </cell>
          <cell r="D1263" t="str">
            <v>Honorarios de profesional especialista; apoyo anestesico (cuando se requiere); salas dotadas para tal fin; dotación de materiales, insumo y medicamentos propios para la actividad</v>
          </cell>
          <cell r="E1263" t="str">
            <v>x</v>
          </cell>
          <cell r="F1263"/>
          <cell r="G1263">
            <v>3744600</v>
          </cell>
        </row>
        <row r="1264">
          <cell r="B1264">
            <v>810846</v>
          </cell>
          <cell r="C1264" t="str">
            <v>ARTRODESIS INTERSOMATICA INTERESPINOSA POSTERIOR VIA ABIERTA</v>
          </cell>
          <cell r="D1264" t="str">
            <v>Honorarios de profesional especialista; apoyo anestesico (cuando se requiere); salas dotadas para tal fin; dotación de materiales, insumo y medicamentos propios para la actividad</v>
          </cell>
          <cell r="E1264" t="str">
            <v>x</v>
          </cell>
          <cell r="F1264"/>
          <cell r="G1264">
            <v>3744600</v>
          </cell>
        </row>
        <row r="1265">
          <cell r="B1265">
            <v>810847</v>
          </cell>
          <cell r="C1265" t="str">
            <v>ARTRODESIS INTERSOMATICA INTERESPINOSA POSTERIOR VIA PERCUTANEA</v>
          </cell>
          <cell r="D1265" t="str">
            <v>Honorarios de profesional especialista; apoyo anestesico (cuando se requiere); salas dotadas para tal fin; dotación de materiales, insumo y medicamentos propios para la actividad</v>
          </cell>
          <cell r="E1265" t="str">
            <v>x</v>
          </cell>
          <cell r="F1265"/>
          <cell r="G1265">
            <v>3744600</v>
          </cell>
        </row>
        <row r="1266">
          <cell r="B1266">
            <v>810848</v>
          </cell>
          <cell r="C1266" t="str">
            <v>ARTRODESIS INTERSOMATICA INTERESPINOSA POSTERIOR VIA ENDOSCOPICA</v>
          </cell>
          <cell r="D1266" t="str">
            <v>Honorarios de profesional especialista; apoyo anestesico (cuando se requiere); salas dotadas para tal fin; dotación de materiales, insumo y medicamentos propios para la actividad</v>
          </cell>
          <cell r="E1266" t="str">
            <v>x</v>
          </cell>
          <cell r="F1266"/>
          <cell r="G1266">
            <v>3744600</v>
          </cell>
        </row>
        <row r="1267">
          <cell r="B1267">
            <v>810849</v>
          </cell>
          <cell r="C1267" t="str">
            <v>ARTRODESIS INTERCORPORAL LUMBOSACRA VIA POSTEROLATERAL DE UNA VERTEBRA</v>
          </cell>
          <cell r="D1267" t="str">
            <v>Honorarios de profesional especialista; apoyo anestesico (cuando se requiere); salas dotadas para tal fin; dotación de materiales, insumo y medicamentos propios para la actividad</v>
          </cell>
          <cell r="E1267" t="str">
            <v>x</v>
          </cell>
          <cell r="F1267"/>
          <cell r="G1267">
            <v>3744600</v>
          </cell>
        </row>
        <row r="1268">
          <cell r="B1268">
            <v>810850</v>
          </cell>
          <cell r="C1268" t="str">
            <v>ARTRODESIS INTERCORPORAL LUMBOSACRA VIA POSTEROLATERAL MAS DE UNA VERTEBRA</v>
          </cell>
          <cell r="D1268" t="str">
            <v>Honorarios de profesional especialista; apoyo anestesico (cuando se requiere); salas dotadas para tal fin; dotación de materiales, insumo y medicamentos propios para la actividad</v>
          </cell>
          <cell r="E1268" t="str">
            <v>x</v>
          </cell>
          <cell r="F1268"/>
          <cell r="G1268">
            <v>10306954</v>
          </cell>
        </row>
        <row r="1269">
          <cell r="B1269">
            <v>810851</v>
          </cell>
          <cell r="C1269" t="str">
            <v>ARTRODESIS INTERFACETARIA POSTERIOR VIA ABIERTA</v>
          </cell>
          <cell r="D1269" t="str">
            <v>Honorarios de profesional especialista; apoyo anestesico (cuando se requiere); salas dotadas para tal fin; dotación de materiales, insumo y medicamentos propios para la actividad</v>
          </cell>
          <cell r="E1269" t="str">
            <v>x</v>
          </cell>
          <cell r="F1269"/>
          <cell r="G1269">
            <v>3744600</v>
          </cell>
        </row>
        <row r="1270">
          <cell r="B1270">
            <v>810852</v>
          </cell>
          <cell r="C1270" t="str">
            <v>ARTRODESIS INTERFACETARIA POSTERIOR VIA PERCUTANEA</v>
          </cell>
          <cell r="D1270" t="str">
            <v>Honorarios del especialista</v>
          </cell>
          <cell r="E1270" t="str">
            <v>x</v>
          </cell>
          <cell r="F1270"/>
          <cell r="G1270">
            <v>3744600</v>
          </cell>
        </row>
        <row r="1271">
          <cell r="B1271">
            <v>810853</v>
          </cell>
          <cell r="C1271" t="str">
            <v>ARTRODESIS INTERFACETARIA POSTERIOR VIA ENDOSCOPICA</v>
          </cell>
          <cell r="D1271" t="str">
            <v>Honorarios del especialista</v>
          </cell>
          <cell r="E1271" t="str">
            <v>x</v>
          </cell>
          <cell r="F1271"/>
          <cell r="G1271">
            <v>3744600</v>
          </cell>
        </row>
        <row r="1272">
          <cell r="B1272">
            <v>810854</v>
          </cell>
          <cell r="C1272" t="str">
            <v>MANIOBRAS DE MANIPULACION (DESROTACION, TRASLACION, ENTRE OTRAS) DE IMPLANTE VERTEBRAL PARA ALINEACION DE COLUMNA</v>
          </cell>
          <cell r="D1272" t="str">
            <v>Honorarios del especialista</v>
          </cell>
          <cell r="E1272" t="str">
            <v>x</v>
          </cell>
          <cell r="F1272"/>
          <cell r="G1272">
            <v>4508200</v>
          </cell>
        </row>
        <row r="1273">
          <cell r="B1273">
            <v>810901</v>
          </cell>
          <cell r="C1273" t="str">
            <v>REFUSION DE COLUMNA OCCIPITOCERVICAL ANTERIOR O LATERAL</v>
          </cell>
          <cell r="D1273" t="str">
            <v>Honorarios del especialista</v>
          </cell>
          <cell r="E1273" t="str">
            <v>x</v>
          </cell>
          <cell r="F1273"/>
          <cell r="G1273">
            <v>5221200</v>
          </cell>
        </row>
        <row r="1274">
          <cell r="B1274">
            <v>810902</v>
          </cell>
          <cell r="C1274" t="str">
            <v>REFUSION DE COLUMNA OCCIPITOCERVICAL POSTERIOR</v>
          </cell>
          <cell r="D1274" t="str">
            <v>Honorarios del especialista</v>
          </cell>
          <cell r="E1274" t="str">
            <v>x</v>
          </cell>
          <cell r="F1274"/>
          <cell r="G1274">
            <v>5221200</v>
          </cell>
        </row>
        <row r="1275">
          <cell r="B1275">
            <v>810903</v>
          </cell>
          <cell r="C1275" t="str">
            <v>REFUSION DE COLUMNA CERVICAL ANTERIOR O LATERAL</v>
          </cell>
          <cell r="D1275" t="str">
            <v>Honorarios del especialista</v>
          </cell>
          <cell r="E1275" t="str">
            <v>x</v>
          </cell>
          <cell r="F1275"/>
          <cell r="G1275">
            <v>5221200</v>
          </cell>
        </row>
        <row r="1276">
          <cell r="B1276">
            <v>810904</v>
          </cell>
          <cell r="C1276" t="str">
            <v>REFUSION DE COLUMNA CERVICAL POSTERIOR</v>
          </cell>
          <cell r="D1276" t="str">
            <v>Honorarios del especialista</v>
          </cell>
          <cell r="E1276" t="str">
            <v>x</v>
          </cell>
          <cell r="F1276"/>
          <cell r="G1276">
            <v>5221200</v>
          </cell>
        </row>
        <row r="1277">
          <cell r="B1277">
            <v>810905</v>
          </cell>
          <cell r="C1277" t="str">
            <v>REFUSION DE COLUMNA CERVICOTORACICA ANTERIOR O LATERAL</v>
          </cell>
          <cell r="D1277" t="str">
            <v>Honorarios del especialista</v>
          </cell>
          <cell r="E1277" t="str">
            <v>x</v>
          </cell>
          <cell r="F1277"/>
          <cell r="G1277">
            <v>5221200</v>
          </cell>
        </row>
        <row r="1278">
          <cell r="B1278">
            <v>810906</v>
          </cell>
          <cell r="C1278" t="str">
            <v>REFUSION DE COLUMNA CERVICOTORACICA POSTERIOR</v>
          </cell>
          <cell r="D1278" t="str">
            <v>Honorarios de profesional especialista; apoyo anestesico (cuando se requiere); salas dotadas para tal fin; dotación de materiales, insumo y medicamentos propios para la actividad</v>
          </cell>
          <cell r="E1278" t="str">
            <v>x</v>
          </cell>
          <cell r="F1278"/>
          <cell r="G1278">
            <v>5221200</v>
          </cell>
        </row>
        <row r="1279">
          <cell r="B1279">
            <v>810907</v>
          </cell>
          <cell r="C1279" t="str">
            <v>REFUSION DE COLUMNA TORACICA ANTERIOR O LATERAL</v>
          </cell>
          <cell r="D1279" t="str">
            <v>Honorarios de profesional especialista; apoyo anestesico (cuando se requiere); salas dotadas para tal fin; dotación de materiales, insumo y medicamentos propios para la actividad</v>
          </cell>
          <cell r="E1279" t="str">
            <v>x</v>
          </cell>
          <cell r="F1279"/>
          <cell r="G1279">
            <v>4508200</v>
          </cell>
        </row>
        <row r="1280">
          <cell r="B1280">
            <v>810908</v>
          </cell>
          <cell r="C1280" t="str">
            <v>REFUSION DE COLUMNA TORACICA POSTERIOR</v>
          </cell>
          <cell r="D1280" t="str">
            <v>Honorarios de profesional especialista; apoyo anestesico (cuando se requiere); salas dotadas para tal fin; dotación de materiales, insumo y medicamentos propios para la actividad</v>
          </cell>
          <cell r="E1280" t="str">
            <v>x</v>
          </cell>
          <cell r="F1280"/>
          <cell r="G1280">
            <v>3817300</v>
          </cell>
        </row>
        <row r="1281">
          <cell r="B1281">
            <v>810909</v>
          </cell>
          <cell r="C1281" t="str">
            <v>REFUSION DE COLUMNA TORACOLUMBAR ANTERIOR O LATERAL</v>
          </cell>
          <cell r="D1281" t="str">
            <v>Honorarios de profesional especialista; apoyo anestesico (cuando se requiere); salas dotadas para tal fin; dotación de materiales, insumo y medicamentos propios para la actividad</v>
          </cell>
          <cell r="E1281" t="str">
            <v>x</v>
          </cell>
          <cell r="F1281"/>
          <cell r="G1281">
            <v>7455600</v>
          </cell>
        </row>
        <row r="1282">
          <cell r="B1282">
            <v>810910</v>
          </cell>
          <cell r="C1282" t="str">
            <v>REFUSION DE COLUMNA TORACOLUMBAR POSTERIOR</v>
          </cell>
          <cell r="D1282" t="str">
            <v>Honorarios de profesional especialista; apoyo anestesico (cuando se requiere); salas dotadas para tal fin; dotación de materiales, insumo y medicamentos propios para la actividad</v>
          </cell>
          <cell r="E1282" t="str">
            <v>x</v>
          </cell>
          <cell r="F1282"/>
          <cell r="G1282">
            <v>7455600</v>
          </cell>
        </row>
        <row r="1283">
          <cell r="B1283">
            <v>810915</v>
          </cell>
          <cell r="C1283" t="str">
            <v>REFUSION DE COLUMNA LUMBOSACRA ANTERIOR O LATERAL</v>
          </cell>
          <cell r="D1283" t="str">
            <v>Honorarios de profesional especialista; apoyo anestesico (cuando se requiere); salas dotadas para tal fin; dotación de materiales, insumo y medicamentos propios para la actividad</v>
          </cell>
          <cell r="E1283" t="str">
            <v>x</v>
          </cell>
          <cell r="F1283"/>
          <cell r="G1283">
            <v>5221200</v>
          </cell>
        </row>
        <row r="1284">
          <cell r="B1284">
            <v>810916</v>
          </cell>
          <cell r="C1284" t="str">
            <v>REFUSION DE COLUMNA LUMBOSACRA POSTERIOR</v>
          </cell>
          <cell r="D1284" t="str">
            <v>Honorarios de profesional especialista; apoyo anestesico (cuando se requiere); salas dotadas para tal fin; dotación de materiales, insumo y medicamentos propios para la actividad</v>
          </cell>
          <cell r="E1284" t="str">
            <v>x</v>
          </cell>
          <cell r="F1284"/>
          <cell r="G1284">
            <v>7299624</v>
          </cell>
        </row>
        <row r="1285">
          <cell r="B1285">
            <v>810917</v>
          </cell>
          <cell r="C1285" t="str">
            <v>REFUSION DE COLUMNA LUMBOPELVICA ANTERIOR O LATERAL</v>
          </cell>
          <cell r="D1285" t="str">
            <v>Honorarios de profesional especialista; apoyo anestesico (cuando se requiere); salas dotadas para tal fin; dotación de materiales, insumo y medicamentos propios para la actividad</v>
          </cell>
          <cell r="E1285" t="str">
            <v>x</v>
          </cell>
          <cell r="F1285"/>
          <cell r="G1285">
            <v>5221200</v>
          </cell>
        </row>
        <row r="1286">
          <cell r="B1286">
            <v>810918</v>
          </cell>
          <cell r="C1286" t="str">
            <v>REFUSION DE COLUMNA LUMBOPELVICA POSTERIOR</v>
          </cell>
          <cell r="D1286" t="str">
            <v>Honorarios de profesional especialista; apoyo anestesico (cuando se requiere); salas dotadas para tal fin; dotación de materiales, insumo y medicamentos propios para la actividad</v>
          </cell>
          <cell r="E1286" t="str">
            <v>x</v>
          </cell>
          <cell r="F1286"/>
          <cell r="G1286">
            <v>5221200</v>
          </cell>
        </row>
        <row r="1287">
          <cell r="B1287">
            <v>811101</v>
          </cell>
          <cell r="C1287" t="str">
            <v>ARTRODESIS TIBIO-TALAR VIA ABIERTA</v>
          </cell>
          <cell r="D1287" t="str">
            <v>Honorarios de profesional especialista; apoyo anestesico (cuando se requiere); salas dotadas para tal fin; dotación de materiales, insumo y medicamentos propios para la actividad</v>
          </cell>
          <cell r="E1287" t="str">
            <v>x</v>
          </cell>
          <cell r="F1287"/>
          <cell r="G1287">
            <v>3817300</v>
          </cell>
        </row>
        <row r="1288">
          <cell r="B1288">
            <v>811102</v>
          </cell>
          <cell r="C1288" t="str">
            <v>ARTRODESIS TIBIO-TALAR VIA ARTROSCOPICA</v>
          </cell>
          <cell r="D1288" t="str">
            <v>Honorarios de profesional especialista; apoyo anestesico (cuando se requiere); salas dotadas para tal fin; dotación de materiales, insumo y medicamentos propios para la actividad</v>
          </cell>
          <cell r="E1288" t="str">
            <v>x</v>
          </cell>
          <cell r="F1288"/>
          <cell r="G1288">
            <v>3651086</v>
          </cell>
        </row>
        <row r="1289">
          <cell r="B1289">
            <v>811103</v>
          </cell>
          <cell r="C1289" t="str">
            <v>REVISION DE ARTRODESIS TIBIO-TALAR VIA ABIERTA</v>
          </cell>
          <cell r="D1289" t="str">
            <v>Honorarios de profesional especialista; apoyo anestesico (cuando se requiere); salas dotadas para tal fin; dotación de materiales, insumo y medicamentos propios para la actividad</v>
          </cell>
          <cell r="E1289" t="str">
            <v>x</v>
          </cell>
          <cell r="F1289"/>
          <cell r="G1289">
            <v>3817300</v>
          </cell>
        </row>
        <row r="1290">
          <cell r="B1290">
            <v>811104</v>
          </cell>
          <cell r="C1290" t="str">
            <v>REVISION DE ARTRODESIS TIBIO-TALAR VIA ARTROSCOPICA</v>
          </cell>
          <cell r="D1290" t="str">
            <v>Honorarios de profesional especialista; apoyo anestesico (cuando se requiere); salas dotadas para tal fin; dotación de materiales, insumo y medicamentos propios para la actividad</v>
          </cell>
          <cell r="E1290" t="str">
            <v>x</v>
          </cell>
          <cell r="F1290"/>
          <cell r="G1290">
            <v>5221200</v>
          </cell>
        </row>
        <row r="1291">
          <cell r="B1291">
            <v>811202</v>
          </cell>
          <cell r="C1291" t="str">
            <v>ARTRODESIS SUBTALAR VIA ABIERTA</v>
          </cell>
          <cell r="D1291" t="str">
            <v>Honorarios de profesional especialista; apoyo anestesico (cuando se requiere); salas dotadas para tal fin; dotación de materiales, insumo y medicamentos propios para la actividad</v>
          </cell>
          <cell r="E1291" t="str">
            <v>x</v>
          </cell>
          <cell r="F1291"/>
          <cell r="G1291">
            <v>3817300</v>
          </cell>
        </row>
        <row r="1292">
          <cell r="B1292">
            <v>811203</v>
          </cell>
          <cell r="C1292" t="str">
            <v>ARTRODESIS SUBTALAR VIA ARTROSCOPICA</v>
          </cell>
          <cell r="D1292" t="str">
            <v>Honorarios del especialista</v>
          </cell>
          <cell r="E1292" t="str">
            <v>x</v>
          </cell>
          <cell r="F1292"/>
          <cell r="G1292">
            <v>3817300</v>
          </cell>
        </row>
        <row r="1293">
          <cell r="B1293">
            <v>811204</v>
          </cell>
          <cell r="C1293" t="str">
            <v>ARTRODESIS SUBTALAR DISTRACTORA CON INJERTO ESTRUCTURAL VIA ABIERTA</v>
          </cell>
          <cell r="D1293"/>
          <cell r="E1293" t="str">
            <v>x</v>
          </cell>
          <cell r="F1293"/>
          <cell r="G1293">
            <v>3817300</v>
          </cell>
        </row>
        <row r="1294">
          <cell r="B1294">
            <v>811205</v>
          </cell>
          <cell r="C1294" t="str">
            <v>ARTRODESIS CALCANEOCUBOIDEA VIA ABIERTA</v>
          </cell>
          <cell r="D1294"/>
          <cell r="E1294" t="str">
            <v>x</v>
          </cell>
          <cell r="F1294"/>
          <cell r="G1294">
            <v>3817300</v>
          </cell>
        </row>
        <row r="1295">
          <cell r="B1295">
            <v>811206</v>
          </cell>
          <cell r="C1295" t="str">
            <v>ARTRODESIS CALCANEOCUBOIDEA VIA ARTROSCOPICA</v>
          </cell>
          <cell r="D1295"/>
          <cell r="E1295" t="str">
            <v>x</v>
          </cell>
          <cell r="F1295"/>
          <cell r="G1295">
            <v>3817300</v>
          </cell>
        </row>
        <row r="1296">
          <cell r="B1296">
            <v>811207</v>
          </cell>
          <cell r="C1296" t="str">
            <v>ARTRODESIS TALONAVICULAR VIA ABIERTA</v>
          </cell>
          <cell r="D1296"/>
          <cell r="E1296" t="str">
            <v>x</v>
          </cell>
          <cell r="F1296"/>
          <cell r="G1296">
            <v>3817300</v>
          </cell>
        </row>
        <row r="1297">
          <cell r="B1297">
            <v>811208</v>
          </cell>
          <cell r="C1297" t="str">
            <v>ARTRODESIS TALONAVICULAR VIA ARTROSCOPICA</v>
          </cell>
          <cell r="D1297"/>
          <cell r="E1297" t="str">
            <v>x</v>
          </cell>
          <cell r="F1297"/>
          <cell r="G1297">
            <v>3817300</v>
          </cell>
        </row>
        <row r="1298">
          <cell r="B1298">
            <v>811209</v>
          </cell>
          <cell r="C1298" t="str">
            <v>ARTRODESIS TARSOMETATARSAL (CADA COLUMNA) VIA ABIERTA</v>
          </cell>
          <cell r="D1298"/>
          <cell r="E1298" t="str">
            <v>x</v>
          </cell>
          <cell r="F1298"/>
          <cell r="G1298">
            <v>3817300</v>
          </cell>
        </row>
        <row r="1299">
          <cell r="B1299">
            <v>811210</v>
          </cell>
          <cell r="C1299" t="str">
            <v>ARTRODESIS METATARSOFALANGICA (CADA UNA) VIA ABIERTA</v>
          </cell>
          <cell r="D1299"/>
          <cell r="E1299" t="str">
            <v>x</v>
          </cell>
          <cell r="F1299"/>
          <cell r="G1299">
            <v>3817300</v>
          </cell>
        </row>
        <row r="1300">
          <cell r="B1300">
            <v>811211</v>
          </cell>
          <cell r="C1300" t="str">
            <v>ARTRODESIS METATARSOFALANGICA (CADA UNA) VIA ARTROSCOPICA</v>
          </cell>
          <cell r="D1300"/>
          <cell r="E1300" t="str">
            <v>x</v>
          </cell>
          <cell r="F1300"/>
          <cell r="G1300">
            <v>1984600</v>
          </cell>
        </row>
        <row r="1301">
          <cell r="B1301">
            <v>811212</v>
          </cell>
          <cell r="C1301" t="str">
            <v>ARTRODESIS INTERFALANGICA DE DEDO DEL PIE (CADA UNO) VIA ABIERTA</v>
          </cell>
          <cell r="D1301"/>
          <cell r="E1301" t="str">
            <v>x</v>
          </cell>
          <cell r="F1301"/>
          <cell r="G1301">
            <v>1984600</v>
          </cell>
        </row>
        <row r="1302">
          <cell r="B1302">
            <v>811213</v>
          </cell>
          <cell r="C1302" t="str">
            <v>REVISION DE ARTRODESIS DE MEDIOPIE O RETROPIE (CADA UNA) VIA ABIERTA</v>
          </cell>
          <cell r="D1302"/>
          <cell r="E1302" t="str">
            <v>x</v>
          </cell>
          <cell r="F1302"/>
          <cell r="G1302">
            <v>3817300</v>
          </cell>
        </row>
        <row r="1303">
          <cell r="B1303">
            <v>811214</v>
          </cell>
          <cell r="C1303" t="str">
            <v>REVISION DE ARTRODESIS DE MEDIOPIE O RETROPIE (CADA UNA) VIA ARTROSCOPICA</v>
          </cell>
          <cell r="D1303" t="str">
            <v>Honorarios de profesional especialista; apoyo anestesico (cuando se requiere); salas dotadas para tal fin; dotación de materiales, insumo y medicamentos propios para la actividad</v>
          </cell>
          <cell r="E1303" t="str">
            <v>x</v>
          </cell>
          <cell r="F1303"/>
          <cell r="G1303">
            <v>3817300</v>
          </cell>
        </row>
        <row r="1304">
          <cell r="B1304">
            <v>811215</v>
          </cell>
          <cell r="C1304" t="str">
            <v>REVISION DE ARTRODESIS METATARSOFALANGICA (CADA UNA) VIA ABIERTA</v>
          </cell>
          <cell r="D1304" t="str">
            <v>Honorarios de profesional especialista; apoyo anestesico (cuando se requiere); salas dotadas para tal fin; dotación de materiales, insumo y medicamentos propios para la actividad</v>
          </cell>
          <cell r="E1304" t="str">
            <v>x</v>
          </cell>
          <cell r="F1304"/>
          <cell r="G1304">
            <v>3817300</v>
          </cell>
        </row>
        <row r="1305">
          <cell r="B1305">
            <v>811216</v>
          </cell>
          <cell r="C1305" t="str">
            <v>REVISION DE ARTRODESIS INTERFALANGICA (CADA UNA) VIA ABIERTA</v>
          </cell>
          <cell r="D1305" t="str">
            <v>Honorarios de profesional especialista; salas dotadas para tal fin; dotación de materiales, insumo y medicamentos propios para la actividad</v>
          </cell>
          <cell r="E1305" t="str">
            <v>x</v>
          </cell>
          <cell r="F1305"/>
          <cell r="G1305">
            <v>3817300</v>
          </cell>
        </row>
        <row r="1306">
          <cell r="B1306">
            <v>812001</v>
          </cell>
          <cell r="C1306" t="str">
            <v>ARTRODESIS DE ARTICULACION</v>
          </cell>
          <cell r="D1306" t="str">
            <v>Honorarios de profesional especialista; salas dotadas para tal fin; dotación de materiales, insumo y medicamentos propios para la actividad</v>
          </cell>
          <cell r="E1306" t="str">
            <v>x</v>
          </cell>
          <cell r="F1306"/>
          <cell r="G1306">
            <v>2181400</v>
          </cell>
        </row>
        <row r="1307">
          <cell r="B1307">
            <v>812101</v>
          </cell>
          <cell r="C1307" t="str">
            <v>ARTRODESIS DE CADERA</v>
          </cell>
          <cell r="D1307" t="str">
            <v>Honorarios de profesional especialista; salas dotadas para tal fin; dotación de materiales, insumo y medicamentos propios para la actividad</v>
          </cell>
          <cell r="E1307" t="str">
            <v>x</v>
          </cell>
          <cell r="F1307"/>
          <cell r="G1307">
            <v>4508200</v>
          </cell>
        </row>
        <row r="1308">
          <cell r="B1308">
            <v>812201</v>
          </cell>
          <cell r="C1308" t="str">
            <v>ARTRODESIS DE RODILLA</v>
          </cell>
          <cell r="D1308" t="str">
            <v>Honorarios de profesional especialista; salas dotadas para tal fin; dotación de materiales, insumo y medicamentos propios para la actividad</v>
          </cell>
          <cell r="E1308" t="str">
            <v>x</v>
          </cell>
          <cell r="F1308"/>
          <cell r="G1308">
            <v>3744600</v>
          </cell>
        </row>
        <row r="1309">
          <cell r="B1309">
            <v>812301</v>
          </cell>
          <cell r="C1309" t="str">
            <v>ARTRODESIS DE HOMBRO VIA ABIERTA</v>
          </cell>
          <cell r="D1309" t="str">
            <v>Honorarios de profesional especialista; salas dotadas para tal fin; dotación de materiales, insumo y medicamentos propios para la actividad</v>
          </cell>
          <cell r="E1309" t="str">
            <v>x</v>
          </cell>
          <cell r="F1309"/>
          <cell r="G1309">
            <v>3817300</v>
          </cell>
        </row>
        <row r="1310">
          <cell r="B1310">
            <v>812302</v>
          </cell>
          <cell r="C1310" t="str">
            <v>ARTRODESIS DE HOMBRO POR ARTROSCOPIA</v>
          </cell>
          <cell r="D1310" t="str">
            <v>Honorarios de profesional especialista; apoyo anestesico (cuando se requiere); salas dotadas para tal fin; dotación de materiales, insumo y medicamentos propios para la actividad</v>
          </cell>
          <cell r="E1310" t="str">
            <v>x</v>
          </cell>
          <cell r="F1310"/>
          <cell r="G1310">
            <v>3651086</v>
          </cell>
        </row>
        <row r="1311">
          <cell r="B1311">
            <v>812401</v>
          </cell>
          <cell r="C1311" t="str">
            <v>ARTRODESIS RADIOCUBITAL DISTAL</v>
          </cell>
          <cell r="D1311" t="str">
            <v>Honorarios de profesional especialista; apoyo anestesico (cuando se requiere); salas dotadas para tal fin; dotación de materiales, insumo y medicamentos propios para la actividad</v>
          </cell>
          <cell r="E1311" t="str">
            <v>x</v>
          </cell>
          <cell r="F1311"/>
          <cell r="G1311">
            <v>3323700</v>
          </cell>
        </row>
        <row r="1312">
          <cell r="B1312">
            <v>812402</v>
          </cell>
          <cell r="C1312" t="str">
            <v>ARTRODESIS DE CODO</v>
          </cell>
          <cell r="D1312" t="str">
            <v>Honorarios de profesional especialista; apoyo anestesico (cuando se requiere); salas dotadas para tal fin; dotación de materiales, insumo y medicamentos propios para la actividad</v>
          </cell>
          <cell r="E1312" t="str">
            <v>x</v>
          </cell>
          <cell r="F1312"/>
          <cell r="G1312">
            <v>3817300</v>
          </cell>
        </row>
        <row r="1313">
          <cell r="B1313">
            <v>812503</v>
          </cell>
          <cell r="C1313" t="str">
            <v>ARTRODESIS RADIOCARPIANA SIN INJERTOOSEO VIA ABIERTA</v>
          </cell>
          <cell r="D1313" t="str">
            <v>Honorarios de profesional especialista; apoyo anestesico (cuando se requiere); salas dotadas para tal fin; dotación de materiales, insumo y medicamentos propios para la actividad</v>
          </cell>
          <cell r="E1313" t="str">
            <v>x</v>
          </cell>
          <cell r="F1313"/>
          <cell r="G1313">
            <v>3817300</v>
          </cell>
        </row>
        <row r="1314">
          <cell r="B1314">
            <v>812504</v>
          </cell>
          <cell r="C1314" t="str">
            <v>ARTRODESIS RADIOCARPIANA CON INJERTOOSEO VIA ABIERTA</v>
          </cell>
          <cell r="D1314" t="str">
            <v>Honorarios de profesional especialista; apoyo anestesico (cuando se requiere); salas dotadas para tal fin; dotación de materiales, insumo y medicamentos propios para la actividad</v>
          </cell>
          <cell r="E1314" t="str">
            <v>x</v>
          </cell>
          <cell r="F1314"/>
          <cell r="G1314">
            <v>4054200</v>
          </cell>
        </row>
        <row r="1315">
          <cell r="B1315">
            <v>812505</v>
          </cell>
          <cell r="C1315" t="str">
            <v>ARTRODESIS RADIOCARPIANA SIN INJERTOOSEO VIA ARTROSCOPICA</v>
          </cell>
          <cell r="D1315" t="str">
            <v>Honorarios de profesional especialista; apoyo anestesico (cuando se requiere); salas dotadas para tal fin; dotación de materiales, insumo y medicamentos propios para la actividad</v>
          </cell>
          <cell r="E1315" t="str">
            <v>x</v>
          </cell>
          <cell r="F1315"/>
          <cell r="G1315">
            <v>3817300</v>
          </cell>
        </row>
        <row r="1316">
          <cell r="B1316">
            <v>812506</v>
          </cell>
          <cell r="C1316" t="str">
            <v>ARTRODESIS RADIOCARPIANA CON INJERTOOSEO VIA ARTROSCOPICA</v>
          </cell>
          <cell r="D1316" t="str">
            <v>Honorarios de profesional especialista; apoyo anestesico (cuando se requiere); salas dotadas para tal fin; dotación de materiales, insumo y medicamentos propios para la actividad</v>
          </cell>
          <cell r="E1316" t="str">
            <v>x</v>
          </cell>
          <cell r="F1316"/>
          <cell r="G1316">
            <v>4054200</v>
          </cell>
        </row>
        <row r="1317">
          <cell r="B1317">
            <v>812601</v>
          </cell>
          <cell r="C1317" t="str">
            <v>ARTRODESIS TRAPECIO-METACARPIANO</v>
          </cell>
          <cell r="D1317" t="str">
            <v>Honorarios de profesional especialista; apoyo anestesico (cuando se requiere); salas dotadas para tal fin; dotación de materiales, insumo y medicamentos propios para la actividad</v>
          </cell>
          <cell r="E1317" t="str">
            <v>x</v>
          </cell>
          <cell r="F1317"/>
          <cell r="G1317">
            <v>2181400</v>
          </cell>
        </row>
        <row r="1318">
          <cell r="B1318">
            <v>812602</v>
          </cell>
          <cell r="C1318" t="str">
            <v>ARTRODESIS CARPO-METACARPIANA</v>
          </cell>
          <cell r="D1318" t="str">
            <v>Honorarios de profesional especialista; apoyo anestesico (cuando se requiere); salas dotadas para tal fin; dotación de materiales, insumo y medicamentos propios para la actividad</v>
          </cell>
          <cell r="E1318" t="str">
            <v>x</v>
          </cell>
          <cell r="F1318"/>
          <cell r="G1318">
            <v>2181400</v>
          </cell>
        </row>
        <row r="1319">
          <cell r="B1319">
            <v>812701</v>
          </cell>
          <cell r="C1319" t="str">
            <v>ARTRODESIS METACARPO-FALANGICA</v>
          </cell>
          <cell r="D1319" t="str">
            <v>Honorarios de profesional especialista; apoyo anestesico (cuando se requiere); salas dotadas para tal fin; dotación de materiales, insumo y medicamentos propios para la actividad</v>
          </cell>
          <cell r="E1319" t="str">
            <v>x</v>
          </cell>
          <cell r="F1319"/>
          <cell r="G1319">
            <v>1984600</v>
          </cell>
        </row>
        <row r="1320">
          <cell r="B1320">
            <v>812801</v>
          </cell>
          <cell r="C1320" t="str">
            <v>ARTRODESIS INTERFALANGICA EN MANO SIN INJERTO (UNA O MAS)</v>
          </cell>
          <cell r="D1320" t="str">
            <v>Honorarios de profesional especialista; apoyo anestesico (cuando se requiere); salas dotadas para tal fin; dotación de materiales, insumo y medicamentos propios para la actividad</v>
          </cell>
          <cell r="E1320" t="str">
            <v>x</v>
          </cell>
          <cell r="F1320"/>
          <cell r="G1320">
            <v>1984600</v>
          </cell>
        </row>
        <row r="1321">
          <cell r="B1321">
            <v>812802</v>
          </cell>
          <cell r="C1321" t="str">
            <v>ARTRODESIS INTERFALANGICA EN MANO CON INJERTO (UNA O MAS)</v>
          </cell>
          <cell r="D1321" t="str">
            <v>Honorarios de profesional especialista; apoyo anestesico (cuando se requiere); salas dotadas para tal fin; dotación de materiales, insumo y medicamentos propios para la actividad</v>
          </cell>
          <cell r="E1321" t="str">
            <v>x</v>
          </cell>
          <cell r="F1321"/>
          <cell r="G1321">
            <v>1984600</v>
          </cell>
        </row>
        <row r="1322">
          <cell r="B1322">
            <v>812903</v>
          </cell>
          <cell r="C1322" t="str">
            <v>ARTRODESIS ESCAFOSEMILUNAR POR ARTROSCOPIA</v>
          </cell>
          <cell r="D1322" t="str">
            <v>Honorarios de profesional especialista; apoyo anestesico (cuando se requiere); salas dotadas para tal fin; dotación de materiales, insumo y medicamentos propios para la actividad</v>
          </cell>
          <cell r="E1322" t="str">
            <v>x</v>
          </cell>
          <cell r="F1322"/>
          <cell r="G1322">
            <v>3651086</v>
          </cell>
        </row>
        <row r="1323">
          <cell r="B1323">
            <v>812908</v>
          </cell>
          <cell r="C1323" t="str">
            <v>ARTRODESIS INTERCARPIANA SIN INJERTOOSEO VIA ABIERTA</v>
          </cell>
          <cell r="D1323" t="str">
            <v>Honorarios de profesional especialista; apoyo anestesico (cuando se requiere); salas dotadas para tal fin; dotación de materiales, insumo y medicamentos propios para la actividad</v>
          </cell>
          <cell r="E1323" t="str">
            <v>x</v>
          </cell>
          <cell r="F1323"/>
          <cell r="G1323">
            <v>3323700</v>
          </cell>
        </row>
        <row r="1324">
          <cell r="B1324">
            <v>812909</v>
          </cell>
          <cell r="C1324" t="str">
            <v>ARTRODESIS INTERCARPIANA CON INJERTOOSEO VIA ABIERTA</v>
          </cell>
          <cell r="D1324" t="str">
            <v>Honorarios de profesional especialista; apoyo anestesico (cuando se requiere); salas dotadas para tal fin; dotación de materiales, insumo y medicamentos propios para la actividad</v>
          </cell>
          <cell r="E1324" t="str">
            <v>x</v>
          </cell>
          <cell r="F1324"/>
          <cell r="G1324">
            <v>3569800</v>
          </cell>
        </row>
        <row r="1325">
          <cell r="B1325">
            <v>812910</v>
          </cell>
          <cell r="C1325" t="str">
            <v>ARTRODESIS INTERCARPIANA SIN INJERTOOSEO VIA ARTROSCOPICA</v>
          </cell>
          <cell r="D1325" t="str">
            <v>Honorarios de profesional especialista; apoyo anestesico (cuando se requiere); salas dotadas para tal fin; dotación de materiales, insumo y medicamentos propios para la actividad</v>
          </cell>
          <cell r="E1325" t="str">
            <v>x</v>
          </cell>
          <cell r="F1325"/>
          <cell r="G1325">
            <v>3323700</v>
          </cell>
        </row>
        <row r="1326">
          <cell r="B1326">
            <v>812911</v>
          </cell>
          <cell r="C1326" t="str">
            <v>ARTRODESIS INTERCARPIANA CON INJERTOOSEO VIA ARTROSCOPICA</v>
          </cell>
          <cell r="D1326" t="str">
            <v>Honorarios de profesional especialista; apoyo anestesico (cuando se requiere); salas dotadas para tal fin; dotación de materiales, insumo y medicamentos propios para la actividad</v>
          </cell>
          <cell r="E1326" t="str">
            <v>x</v>
          </cell>
          <cell r="F1326"/>
          <cell r="G1326">
            <v>3569800</v>
          </cell>
        </row>
        <row r="1327">
          <cell r="B1327">
            <v>812912</v>
          </cell>
          <cell r="C1327" t="str">
            <v>ARTRODESIS SACROILIACA SIN INSTRUMENTACION</v>
          </cell>
          <cell r="D1327" t="str">
            <v>Honorarios de profesional especialista; apoyo anestesico (cuando se requiere); salas dotadas para tal fin; dotación de materiales, insumo y medicamentos propios para la actividad</v>
          </cell>
          <cell r="E1327" t="str">
            <v>x</v>
          </cell>
          <cell r="F1327"/>
          <cell r="G1327">
            <v>4508200</v>
          </cell>
        </row>
        <row r="1328">
          <cell r="B1328">
            <v>812913</v>
          </cell>
          <cell r="C1328" t="str">
            <v>ARTRODESIS SACROILIACA CON INSTRUMENTACION</v>
          </cell>
          <cell r="D1328" t="str">
            <v>Honorarios de profesional especialista; apoyo anestesico (cuando se requiere); salas dotadas para tal fin; dotación de materiales, insumo y medicamentos propios para la actividad</v>
          </cell>
          <cell r="E1328" t="str">
            <v>x</v>
          </cell>
          <cell r="F1328"/>
          <cell r="G1328">
            <v>4508200</v>
          </cell>
        </row>
        <row r="1329">
          <cell r="B1329">
            <v>813101</v>
          </cell>
          <cell r="C1329" t="str">
            <v>ARTROPLASTIA DE PIE Y ARTEJOS CON PROTESIS</v>
          </cell>
          <cell r="D1329" t="str">
            <v>Honorarios de profesional especialista; apoyo anestesico (cuando se requiere); salas dotadas para tal fin; dotación de materiales, insumo y medicamentos propios para la actividad</v>
          </cell>
          <cell r="E1329" t="str">
            <v>x</v>
          </cell>
          <cell r="F1329"/>
          <cell r="G1329">
            <v>1536400</v>
          </cell>
        </row>
        <row r="1330">
          <cell r="B1330">
            <v>813102</v>
          </cell>
          <cell r="C1330" t="str">
            <v>ARTROPLASTIA DE PIE Y ARTEJOS SIN PROTESIS</v>
          </cell>
          <cell r="D1330" t="str">
            <v>Honorarios de profesional especialista; apoyo anestesico (cuando se requiere); salas dotadas para tal fin; dotación de materiales, insumo y medicamentos propios para la actividad</v>
          </cell>
          <cell r="E1330" t="str">
            <v>x</v>
          </cell>
          <cell r="F1330"/>
          <cell r="G1330">
            <v>1536400</v>
          </cell>
        </row>
        <row r="1331">
          <cell r="B1331">
            <v>813103</v>
          </cell>
          <cell r="C1331" t="str">
            <v>ARTROPLASTIA POR INTERPOSICION DE HUESOS DEL TARSO</v>
          </cell>
          <cell r="D1331" t="str">
            <v>Honorarios de profesional especialista; apoyo anestesico (cuando se requiere); salas dotadas para tal fin; dotación de materiales, insumo y medicamentos propios para la actividad</v>
          </cell>
          <cell r="E1331" t="str">
            <v>x</v>
          </cell>
          <cell r="F1331"/>
          <cell r="G1331">
            <v>1536400</v>
          </cell>
        </row>
        <row r="1332">
          <cell r="B1332">
            <v>813104</v>
          </cell>
          <cell r="C1332" t="str">
            <v>ARTROPLASTIA POR INTERPOSICION DE HUESOS DEL METATARSO</v>
          </cell>
          <cell r="D1332" t="str">
            <v>Honorarios de profesional especialista; apoyo anestesico (cuando se requiere); salas dotadas para tal fin; dotación de materiales, insumo y medicamentos propios para la actividad</v>
          </cell>
          <cell r="E1332" t="str">
            <v>x</v>
          </cell>
          <cell r="F1332"/>
          <cell r="G1332">
            <v>1536400</v>
          </cell>
        </row>
        <row r="1333">
          <cell r="B1333">
            <v>814101</v>
          </cell>
          <cell r="C1333" t="str">
            <v>ARTROPLASTIA POR INTERPOSICION O RESECCION DE CADERA</v>
          </cell>
          <cell r="D1333" t="str">
            <v>Honorarios de profesional especialista; apoyo anestesico (cuando se requiere); salas dotadas para tal fin; dotación de materiales, insumo y medicamentos propios para la actividad</v>
          </cell>
          <cell r="E1333" t="str">
            <v>x</v>
          </cell>
          <cell r="F1333"/>
          <cell r="G1333">
            <v>4508200</v>
          </cell>
        </row>
        <row r="1334">
          <cell r="B1334">
            <v>814102</v>
          </cell>
          <cell r="C1334" t="str">
            <v>CONDROPLASTIA DE ABRASION DE CADERA POR ARTROSCOPIA</v>
          </cell>
          <cell r="D1334" t="str">
            <v>Honorarios de profesional especialista; apoyo anestesico (cuando se requiere); salas dotadas para tal fin; dotación de materiales, insumo y medicamentos propios para la actividad</v>
          </cell>
          <cell r="E1334" t="str">
            <v>x</v>
          </cell>
          <cell r="F1334"/>
          <cell r="G1334">
            <v>3651086</v>
          </cell>
        </row>
        <row r="1335">
          <cell r="B1335">
            <v>814103</v>
          </cell>
          <cell r="C1335" t="str">
            <v>OSTEOCONDROPLASTIA DE CADERA VIA ABIERTA</v>
          </cell>
          <cell r="D1335" t="str">
            <v>Honorarios de profesional especialista; apoyo anestesico (cuando se requiere); salas dotadas para tal fin; dotación de materiales, insumo y medicamentos propios para la actividad</v>
          </cell>
          <cell r="E1335" t="str">
            <v>x</v>
          </cell>
          <cell r="F1335"/>
          <cell r="G1335">
            <v>5221200</v>
          </cell>
        </row>
        <row r="1336">
          <cell r="B1336">
            <v>814104</v>
          </cell>
          <cell r="C1336" t="str">
            <v>OSTEOCONDROPLASTIA DE CADERA POR ARTROSCOPIA</v>
          </cell>
          <cell r="D1336" t="str">
            <v>Honorarios de profesional especialista; apoyo anestesico (cuando se requiere); salas dotadas para tal fin; dotación de materiales, insumo y medicamentos propios para la actividad</v>
          </cell>
          <cell r="E1336" t="str">
            <v>x</v>
          </cell>
          <cell r="F1336"/>
          <cell r="G1336">
            <v>3817300</v>
          </cell>
        </row>
        <row r="1337">
          <cell r="B1337">
            <v>814210</v>
          </cell>
          <cell r="C1337" t="str">
            <v>REPARACION DE RODILLA CINCO EN UNO: MENISCOPLASTIA, REPARACION DE LIGAMENTO COLATERAL MEDIAL, AVANZAMIENTO DE VASTUS MEDIAL O INTERNO, AVANZAMIENTO SEMITENDINOSO Y TRANSPOSICION DE (PATA DE GANSO O PES ANSERINUS)</v>
          </cell>
          <cell r="D1337" t="str">
            <v>Honorarios de profesional especialista; apoyo anestesico (cuando se requiere); salas dotadas para tal fin; dotación de materiales, insumo y medicamentos propios para la actividad</v>
          </cell>
          <cell r="E1337" t="str">
            <v>x</v>
          </cell>
          <cell r="F1337"/>
          <cell r="G1337">
            <v>4054200</v>
          </cell>
        </row>
        <row r="1338">
          <cell r="B1338">
            <v>814220</v>
          </cell>
          <cell r="C1338" t="str">
            <v>REPARACION TRIADA DE RODILLA: MENISCOPLASTIA CON REPARACION DE LIGAMENTO CRUZADO ANTERIOR Y LIGAMENTO MEDIAL COLATERAL</v>
          </cell>
          <cell r="D1338" t="str">
            <v>Honorarios de profesional especialista; apoyo anestesico (cuando se requiere); salas dotadas para tal fin; dotación de materiales, insumo y medicamentos propios para la actividad</v>
          </cell>
          <cell r="E1338" t="str">
            <v>x</v>
          </cell>
          <cell r="F1338"/>
          <cell r="G1338">
            <v>3744600</v>
          </cell>
        </row>
        <row r="1339">
          <cell r="B1339">
            <v>814221</v>
          </cell>
          <cell r="C1339" t="str">
            <v>CAPSULORRAFIA DE RODILLA</v>
          </cell>
          <cell r="D1339" t="str">
            <v>Honorarios de profesional especialista; apoyo anestesico (cuando se requiere); salas dotadas para tal fin; dotación de materiales, insumo y medicamentos propios para la actividad</v>
          </cell>
          <cell r="E1339" t="str">
            <v>x</v>
          </cell>
          <cell r="F1339"/>
          <cell r="G1339">
            <v>3651086</v>
          </cell>
        </row>
        <row r="1340">
          <cell r="B1340">
            <v>814410</v>
          </cell>
          <cell r="C1340" t="str">
            <v>REALINEAMIENTO DE ROTULA CON CIRUGIA DE TEJIDOS BLANDOS</v>
          </cell>
          <cell r="D1340" t="str">
            <v>Honorarios de profesional especialista; apoyo anestesico (cuando se requiere); salas dotadas para tal fin; dotación de materiales, insumo y medicamentos propios para la actividad</v>
          </cell>
          <cell r="E1340" t="str">
            <v>x</v>
          </cell>
          <cell r="F1340"/>
          <cell r="G1340">
            <v>2490800</v>
          </cell>
        </row>
        <row r="1341">
          <cell r="B1341">
            <v>814420</v>
          </cell>
          <cell r="C1341" t="str">
            <v>REALINEAMIENTO DE ROTULA CON OSTEOTOMIA DE TUBEROSIDAD ANTERIOR</v>
          </cell>
          <cell r="D1341" t="str">
            <v>Honorarios de profesional especialista; apoyo anestesico (cuando se requiere); salas dotadas para tal fin; dotación de materiales, insumo y medicamentos propios para la actividad</v>
          </cell>
          <cell r="E1341" t="str">
            <v>x</v>
          </cell>
          <cell r="F1341"/>
          <cell r="G1341">
            <v>3817300</v>
          </cell>
        </row>
        <row r="1342">
          <cell r="B1342">
            <v>814421</v>
          </cell>
          <cell r="C1342" t="str">
            <v>REALINEAMIENTO DE ROTULA CON TROCLEOPLASTIA FEMORAL</v>
          </cell>
          <cell r="D1342" t="str">
            <v>Honorarios de profesional especialista; apoyo anestesico (cuando se requiere); salas dotadas para tal fin; dotación de materiales, insumo y medicamentos propios para la actividad</v>
          </cell>
          <cell r="E1342" t="str">
            <v>x</v>
          </cell>
          <cell r="F1342"/>
          <cell r="G1342">
            <v>3817300</v>
          </cell>
        </row>
        <row r="1343">
          <cell r="B1343">
            <v>814501</v>
          </cell>
          <cell r="C1343" t="str">
            <v>REPARACION DE LIGAMENTO CRUZADO</v>
          </cell>
          <cell r="D1343" t="str">
            <v>Honorarios de profesional especialista; apoyo anestesico (cuando se requiere); salas dotadas para tal fin; dotación de materiales, insumo y medicamentos propios para la actividad</v>
          </cell>
          <cell r="E1343" t="str">
            <v>x</v>
          </cell>
          <cell r="F1343"/>
          <cell r="G1343">
            <v>3817300</v>
          </cell>
        </row>
        <row r="1344">
          <cell r="B1344">
            <v>814502</v>
          </cell>
          <cell r="C1344" t="str">
            <v>RECONSTRUCCION DE LIGAMENTO CRUZADO ANTERIOR CON AUTOINJERTO O ALOINJERTO VIA ABIERTA</v>
          </cell>
          <cell r="D1344" t="str">
            <v>Honorarios de profesional especialista; apoyo anestesico (cuando se requiere); salas dotadas para tal fin; dotación de materiales, insumo y medicamentos propios para la actividad</v>
          </cell>
          <cell r="E1344" t="str">
            <v>x</v>
          </cell>
          <cell r="F1344"/>
          <cell r="G1344">
            <v>3744600</v>
          </cell>
        </row>
        <row r="1345">
          <cell r="B1345">
            <v>814503</v>
          </cell>
          <cell r="C1345" t="str">
            <v>RECONSTRUCCION DE LIGAMENTO CRUZADO POSTERIOR CON AUTOINJERTO O ALOINJERTO VIA ABIERTA</v>
          </cell>
          <cell r="D1345" t="str">
            <v>Honorarios de profesional especialista; apoyo anestesico (cuando se requiere); salas dotadas para tal fin; dotación de materiales, insumo y medicamentos propios para la actividad</v>
          </cell>
          <cell r="E1345" t="str">
            <v>x</v>
          </cell>
          <cell r="F1345"/>
          <cell r="G1345">
            <v>3744600</v>
          </cell>
        </row>
        <row r="1346">
          <cell r="B1346">
            <v>814504</v>
          </cell>
          <cell r="C1346" t="str">
            <v>RECONSTRUCCION DE LIGAMENTO CRUZADO ANTERIOR CON INJERTO AUTOLOGO O CON ALOINJERTO POR ARTROSCOPIA</v>
          </cell>
          <cell r="D1346" t="str">
            <v>Honorarios de profesional especialista; apoyo anestesico (cuando se requiere); salas dotadas para tal fin; dotación de materiales, insumo y medicamentos propios para la actividad</v>
          </cell>
          <cell r="E1346" t="str">
            <v>x</v>
          </cell>
          <cell r="F1346"/>
          <cell r="G1346">
            <v>3651086</v>
          </cell>
        </row>
        <row r="1347">
          <cell r="B1347">
            <v>814505</v>
          </cell>
          <cell r="C1347" t="str">
            <v>RECONSTRUCCION DE LIGAMENTO CRUZADO POSTERIOR CON INJERTO AUTOLOGO O CON ALOINJERTO POR ARTROSCOPIA</v>
          </cell>
          <cell r="D1347" t="str">
            <v>Honorarios de profesional especialista; apoyo anestesico (cuando se requiere); salas dotadas para tal fin; dotación de materiales, insumo y medicamentos propios para la actividad</v>
          </cell>
          <cell r="E1347" t="str">
            <v>x</v>
          </cell>
          <cell r="F1347"/>
          <cell r="G1347">
            <v>3651086</v>
          </cell>
        </row>
        <row r="1348">
          <cell r="B1348">
            <v>814506</v>
          </cell>
          <cell r="C1348" t="str">
            <v>RECONSTRUCCION LIGAMENTARIA DE ESQUINA POSTEROLATERAL O POSTEROMEDIAL CON INJERTO AUTOLOGO O ALOINJERTO</v>
          </cell>
          <cell r="D1348" t="str">
            <v>Honorarios de profesional especialista; apoyo anestesico (cuando se requiere); salas dotadas para tal fin; dotación de materiales, insumo y medicamentos propios para la actividad</v>
          </cell>
          <cell r="E1348" t="str">
            <v>x</v>
          </cell>
          <cell r="F1348"/>
          <cell r="G1348">
            <v>4508200</v>
          </cell>
        </row>
        <row r="1349">
          <cell r="B1349">
            <v>814507</v>
          </cell>
          <cell r="C1349" t="str">
            <v>REVISION DE RECONSTRUCCION DE LIGAMENTO CRUZADO ANTERIOR CON AUTOINJERTO O ALOINJERTO VIA ABIERTA</v>
          </cell>
          <cell r="D1349" t="str">
            <v>Honorarios de profesional especialista; apoyo anestesico (cuando se requiere); salas dotadas para tal fin; dotación de materiales, insumo y medicamentos propios para la actividad</v>
          </cell>
          <cell r="E1349" t="str">
            <v>x</v>
          </cell>
          <cell r="F1349"/>
          <cell r="G1349">
            <v>3744600</v>
          </cell>
        </row>
        <row r="1350">
          <cell r="B1350">
            <v>814508</v>
          </cell>
          <cell r="C1350" t="str">
            <v>REVISION DE RECONSTRUCCION DE LIGAMENTO CRUZADO POSTERIOR CON AUTOINJERTO O ALOINJERTO VIA ABIERTA</v>
          </cell>
          <cell r="D1350" t="str">
            <v>Honorarios de profesional especialista; apoyo anestesico (cuando se requiere); salas dotadas para tal fin; dotación de materiales, insumo y medicamentos propios para la actividad</v>
          </cell>
          <cell r="E1350" t="str">
            <v>x</v>
          </cell>
          <cell r="F1350"/>
          <cell r="G1350">
            <v>4508200</v>
          </cell>
        </row>
        <row r="1351">
          <cell r="B1351">
            <v>814509</v>
          </cell>
          <cell r="C1351" t="str">
            <v>REVISION DE RECONSTRUCCION DE LIGAMENTO CRUZADO ANTERIOR CON INJERTO AUTOLOGO O CON ALOINJERTO POR ARTROSCOPIA</v>
          </cell>
          <cell r="D1351" t="str">
            <v>Honorarios de profesional especialista; apoyo anestesico (cuando se requiere); salas dotadas para tal fin; dotación de materiales, insumo y medicamentos propios para la actividad</v>
          </cell>
          <cell r="E1351" t="str">
            <v>x</v>
          </cell>
          <cell r="F1351"/>
          <cell r="G1351">
            <v>3744600</v>
          </cell>
        </row>
        <row r="1352">
          <cell r="B1352">
            <v>814510</v>
          </cell>
          <cell r="C1352" t="str">
            <v>REVISION DE RECONSTRUCCION DE LIGAMENTO CRUZADO POSTERIOR CON INJERTO AUTOLOGO O CON ALOINJERTO POR ARTROSCOPIA</v>
          </cell>
          <cell r="D1352" t="str">
            <v>Honorarios de profesional especialista; apoyo anestesico (cuando se requiere); salas dotadas para tal fin; dotación de materiales, insumo y medicamentos propios para la actividad</v>
          </cell>
          <cell r="E1352" t="str">
            <v>x</v>
          </cell>
          <cell r="F1352"/>
          <cell r="G1352">
            <v>4508200</v>
          </cell>
        </row>
        <row r="1353">
          <cell r="B1353">
            <v>814601</v>
          </cell>
          <cell r="C1353" t="str">
            <v>OTRA CORRECCION LIGAMENTARIA MEDIAL O LATERAL O CAPSULAR</v>
          </cell>
          <cell r="D1353" t="str">
            <v>Honorarios de profesional especialista; apoyo anestesico (cuando se requiere); salas dotadas para tal fin; dotación de materiales, insumo y medicamentos propios para la actividad</v>
          </cell>
          <cell r="E1353" t="str">
            <v>x</v>
          </cell>
          <cell r="F1353"/>
          <cell r="G1353">
            <v>3817300</v>
          </cell>
        </row>
        <row r="1354">
          <cell r="B1354">
            <v>814602</v>
          </cell>
          <cell r="C1354" t="str">
            <v>OTRA RECONSTRUCCION O TRANSFERENCIAS PARA LIGAMENTOS MEDIAL O LATERAL</v>
          </cell>
          <cell r="D1354" t="str">
            <v>Honorarios de profesional especialista; apoyo anestesico (cuando se requiere); salas dotadas para tal fin; dotación de materiales, insumo y medicamentos propios para la actividad</v>
          </cell>
          <cell r="E1354" t="str">
            <v>x</v>
          </cell>
          <cell r="F1354"/>
          <cell r="G1354">
            <v>3817300</v>
          </cell>
        </row>
        <row r="1355">
          <cell r="B1355">
            <v>814603</v>
          </cell>
          <cell r="C1355" t="str">
            <v>CORRECCION LIGAMENTARIA O CAPSULAR EN LUXACION GLENOHUMERAL VIA ABIERTA</v>
          </cell>
          <cell r="D1355" t="str">
            <v>Honorarios de profesional especialista; apoyo anestesico (cuando se requiere); salas dotadas para tal fin; dotación de materiales, insumo y medicamentos propios para la actividad</v>
          </cell>
          <cell r="E1355" t="str">
            <v>x</v>
          </cell>
          <cell r="F1355"/>
          <cell r="G1355">
            <v>5221200</v>
          </cell>
        </row>
        <row r="1356">
          <cell r="B1356">
            <v>814604</v>
          </cell>
          <cell r="C1356" t="str">
            <v>CORRECCION LIGAMENTARIA O CAPSULAR EN LUXACION GLENOHUMERAL VIA ARTROSCOPICA</v>
          </cell>
          <cell r="D1356" t="str">
            <v>Honorarios de profesional especialista; apoyo anestesico (cuando se requiere); salas dotadas para tal fin; dotación de materiales, insumo y medicamentos propios para la actividad</v>
          </cell>
          <cell r="E1356" t="str">
            <v>x</v>
          </cell>
          <cell r="F1356"/>
          <cell r="G1356">
            <v>5221200</v>
          </cell>
        </row>
        <row r="1357">
          <cell r="B1357">
            <v>814605</v>
          </cell>
          <cell r="C1357" t="str">
            <v>CORRECCION LIGAMENTARIA O CAPSULAR EN LUXACION ACROMIOCLAVICULAR VIA ABIERTA</v>
          </cell>
          <cell r="D1357" t="str">
            <v>Honorarios de profesional especialista; apoyo anestesico (cuando se requiere); salas dotadas para tal fin; dotación de materiales, insumo y medicamentos propios para la actividad</v>
          </cell>
          <cell r="E1357" t="str">
            <v>x</v>
          </cell>
          <cell r="F1357"/>
          <cell r="G1357">
            <v>5221200</v>
          </cell>
        </row>
        <row r="1358">
          <cell r="B1358">
            <v>814606</v>
          </cell>
          <cell r="C1358" t="str">
            <v>CORRECCION LIGAMENTARIA O CAPSULAR EN LUXACION ACROMIOCLAVICULAR VIA ARTROSCOPICA</v>
          </cell>
          <cell r="D1358" t="str">
            <v>Honorarios de profesional especialista; apoyo anestesico (cuando se requiere); salas dotadas para tal fin; dotación de materiales, insumo y medicamentos propios para la actividad</v>
          </cell>
          <cell r="E1358" t="str">
            <v>x</v>
          </cell>
          <cell r="F1358"/>
          <cell r="G1358">
            <v>3651086</v>
          </cell>
        </row>
        <row r="1359">
          <cell r="B1359">
            <v>814607</v>
          </cell>
          <cell r="C1359" t="str">
            <v>RECONSTRUCCION LIGAMENTARIA DE LUXACION ACROMIOCLAVICULAR CON AUTO O ALOINJERTO VIA ABIERTA</v>
          </cell>
          <cell r="D1359" t="str">
            <v>Honorarios de profesional especialista; apoyo anestesico (cuando se requiere); salas dotadas para tal fin; dotación de materiales, insumo y medicamentos propios para la actividad</v>
          </cell>
          <cell r="E1359" t="str">
            <v>x</v>
          </cell>
          <cell r="F1359"/>
          <cell r="G1359">
            <v>5221200</v>
          </cell>
        </row>
        <row r="1360">
          <cell r="B1360">
            <v>814608</v>
          </cell>
          <cell r="C1360" t="str">
            <v>RECONSTRUCCION LIGAMENTARIA DE LUXACION ACROMIOCLAVICULAR CON AUTO O ALOINJERTO VIA ARTROSCOPICA</v>
          </cell>
          <cell r="D1360" t="str">
            <v>Honorarios de profesional especialista; apoyo anestesico (cuando se requiere); salas dotadas para tal fin; dotación de materiales, insumo y medicamentos propios para la actividad</v>
          </cell>
          <cell r="E1360" t="str">
            <v>x</v>
          </cell>
          <cell r="F1360"/>
          <cell r="G1360">
            <v>3569800</v>
          </cell>
        </row>
        <row r="1361">
          <cell r="B1361">
            <v>814609</v>
          </cell>
          <cell r="C1361" t="str">
            <v>CORRECCION LIGAMENTARIA O CAPSULAR EN LUXACION ESTERNOCLAVICULAR VIA ABIERTA</v>
          </cell>
          <cell r="D1361" t="str">
            <v>Honorarios de profesional especialista; apoyo anestesico (cuando se requiere); salas dotadas para tal fin; dotación de materiales, insumo y medicamentos propios para la actividad</v>
          </cell>
          <cell r="E1361" t="str">
            <v>x</v>
          </cell>
          <cell r="F1361"/>
          <cell r="G1361">
            <v>3323700</v>
          </cell>
        </row>
        <row r="1362">
          <cell r="B1362">
            <v>814610</v>
          </cell>
          <cell r="C1362" t="str">
            <v>RECONSTRUCCION LIGAMENTARIA DE LUXACION ESTERNOCLAVICULAR CON AUTO O ALOINJERTO VIA ABIERTA</v>
          </cell>
          <cell r="D1362" t="str">
            <v>Honorarios de profesional especialista; apoyo anestesico (cuando se requiere); salas dotadas para tal fin; dotación de materiales, insumo y medicamentos propios para la actividad</v>
          </cell>
          <cell r="E1362" t="str">
            <v>x</v>
          </cell>
          <cell r="F1362"/>
          <cell r="G1362">
            <v>3323700</v>
          </cell>
        </row>
        <row r="1363">
          <cell r="B1363">
            <v>814611</v>
          </cell>
          <cell r="C1363" t="str">
            <v>CORRECCION CAPSULAR SUPERIOR DE HOMBRO CON INJERTO VIA ABIERTA</v>
          </cell>
          <cell r="D1363" t="str">
            <v>Honorarios de profesional especialista; apoyo anestesico (cuando se requiere); salas dotadas para tal fin; dotación de materiales, insumo y medicamentos propios para la actividad</v>
          </cell>
          <cell r="E1363" t="str">
            <v>x</v>
          </cell>
          <cell r="F1363"/>
          <cell r="G1363">
            <v>3817300</v>
          </cell>
        </row>
        <row r="1364">
          <cell r="B1364">
            <v>814612</v>
          </cell>
          <cell r="C1364" t="str">
            <v>CORRECCION CAPSULAR SUPERIOR DE HOMBRO CON INJERTO VIA ARTROSCOPICA</v>
          </cell>
          <cell r="D1364" t="str">
            <v>Honorarios de profesional especialista; apoyo anestesico (cuando se requiere); salas dotadas para tal fin; dotación de materiales, insumo y medicamentos propios para la actividad</v>
          </cell>
          <cell r="E1364" t="str">
            <v>x</v>
          </cell>
          <cell r="F1364"/>
          <cell r="G1364">
            <v>3569800</v>
          </cell>
        </row>
        <row r="1365">
          <cell r="B1365">
            <v>814703</v>
          </cell>
          <cell r="C1365" t="str">
            <v>RETINACULOPLASTIA (PARA LIBERACION DE LA ROTULA)</v>
          </cell>
          <cell r="D1365" t="str">
            <v>Honorarios de profesional especialista; apoyo anestesico (cuando se requiere); salas dotadas para tal fin; dotación de materiales, insumo y medicamentos propios para la actividad</v>
          </cell>
          <cell r="E1365" t="str">
            <v>x</v>
          </cell>
          <cell r="F1365"/>
          <cell r="G1365">
            <v>1984600</v>
          </cell>
        </row>
        <row r="1366">
          <cell r="B1366">
            <v>814704</v>
          </cell>
          <cell r="C1366" t="str">
            <v>CONDROPLASTIA DE ABRASION MAS OSTEOTOMIA TIBIAL POR ARTROSCOPIA</v>
          </cell>
          <cell r="D1366" t="str">
            <v>Honorarios de profesional especialista; apoyo anestesico (cuando se requiere); salas dotadas para tal fin; dotación de materiales, insumo y medicamentos propios para la actividad</v>
          </cell>
          <cell r="E1366" t="str">
            <v>x</v>
          </cell>
          <cell r="F1366"/>
          <cell r="G1366">
            <v>3651086</v>
          </cell>
        </row>
        <row r="1367">
          <cell r="B1367">
            <v>814705</v>
          </cell>
          <cell r="C1367" t="str">
            <v>RELAJACION DE RETINACULO LATERAL, MAS OSTEOTOMIA DE REALINEACION, MAS PLICATURA DE RETINACULO MEDIAL POR ARTROSCOPIA</v>
          </cell>
          <cell r="D1367" t="str">
            <v>Honorarios de profesional especialista; apoyo anestesico (cuando se requiere); salas dotadas para tal fin; dotación de materiales, insumo y medicamentos propios para la actividad</v>
          </cell>
          <cell r="E1367" t="str">
            <v>x</v>
          </cell>
          <cell r="F1367"/>
          <cell r="G1367">
            <v>3651086</v>
          </cell>
        </row>
        <row r="1368">
          <cell r="B1368">
            <v>814706</v>
          </cell>
          <cell r="C1368" t="str">
            <v>RELAJACION DE RETINACULO LATERAL POR ARTROSCOPIA</v>
          </cell>
          <cell r="D1368" t="str">
            <v>Honorarios de profesional especialista; apoyo anestesico (cuando se requiere); salas dotadas para tal fin; dotación de materiales, insumo y medicamentos propios para la actividad</v>
          </cell>
          <cell r="E1368" t="str">
            <v>x</v>
          </cell>
          <cell r="F1368"/>
          <cell r="G1368">
            <v>3651086</v>
          </cell>
        </row>
        <row r="1369">
          <cell r="B1369">
            <v>814707</v>
          </cell>
          <cell r="C1369" t="str">
            <v>RELAJACION DE RETINACULO LATERAL MAS REALINEACION DISTAL O PROXIMAL POR ARTROSCOPIA</v>
          </cell>
          <cell r="D1369" t="str">
            <v>Honorarios de profesional especialista; apoyo anestesico (cuando se requiere); salas dotadas para tal fin; dotación de materiales, insumo y medicamentos propios para la actividad</v>
          </cell>
          <cell r="E1369" t="str">
            <v>x</v>
          </cell>
          <cell r="F1369"/>
          <cell r="G1369">
            <v>3651086</v>
          </cell>
        </row>
        <row r="1370">
          <cell r="B1370">
            <v>814708</v>
          </cell>
          <cell r="C1370" t="str">
            <v>FIJACION DE LA RODILLA POR ARTROSCOPIA</v>
          </cell>
          <cell r="D1370" t="str">
            <v>Honorarios de profesional especialista; apoyo anestesico (cuando se requiere); salas dotadas para tal fin; dotación de materiales, insumo y medicamentos propios para la actividad</v>
          </cell>
          <cell r="E1370" t="str">
            <v>x</v>
          </cell>
          <cell r="F1370"/>
          <cell r="G1370">
            <v>3651086</v>
          </cell>
        </row>
        <row r="1371">
          <cell r="B1371">
            <v>814709</v>
          </cell>
          <cell r="C1371" t="str">
            <v>FIJACION E INJERTOOSEO DE LA RODILLA POR ARTROSCOPIA</v>
          </cell>
          <cell r="D1371" t="str">
            <v>Honorarios de profesional especialista; apoyo anestesico (cuando se requiere); salas dotadas para tal fin; dotación de materiales, insumo y medicamentos propios para la actividad</v>
          </cell>
          <cell r="E1371" t="str">
            <v>x</v>
          </cell>
          <cell r="F1371"/>
          <cell r="G1371">
            <v>3651086</v>
          </cell>
        </row>
        <row r="1372">
          <cell r="B1372">
            <v>814711</v>
          </cell>
          <cell r="C1372" t="str">
            <v>SUTURA DE MENISCO MEDIAL O LATERAL, ABIERTA</v>
          </cell>
          <cell r="D1372" t="str">
            <v>Honorarios de profesional especialista; apoyo anestesico (cuando se requiere); salas dotadas para tal fin; dotación de materiales, insumo y medicamentos propios para la actividad</v>
          </cell>
          <cell r="E1372" t="str">
            <v>x</v>
          </cell>
          <cell r="F1372"/>
          <cell r="G1372">
            <v>3817300</v>
          </cell>
        </row>
        <row r="1373">
          <cell r="B1373">
            <v>814712</v>
          </cell>
          <cell r="C1373" t="str">
            <v>SUTURA DE MENISCO MEDIAL O LATERAL, POR ARTROSCOPIA</v>
          </cell>
          <cell r="D1373" t="str">
            <v>Honorarios de profesional especialista; apoyo anestesico (cuando se requiere); salas dotadas para tal fin; dotación de materiales, insumo y medicamentos propios para la actividad</v>
          </cell>
          <cell r="E1373" t="str">
            <v>x</v>
          </cell>
          <cell r="F1373"/>
          <cell r="G1373">
            <v>3651086</v>
          </cell>
        </row>
        <row r="1374">
          <cell r="B1374">
            <v>814721</v>
          </cell>
          <cell r="C1374" t="str">
            <v>SUTURA DE MENISCO MEDIAL Y LATERAL ABIERTA</v>
          </cell>
          <cell r="D1374" t="str">
            <v>Honorarios de profesional especialista; apoyo anestesico (cuando se requiere); salas dotadas para tal fin; dotación de materiales, insumo y medicamentos propios para la actividad</v>
          </cell>
          <cell r="E1374" t="str">
            <v>x</v>
          </cell>
          <cell r="F1374"/>
          <cell r="G1374">
            <v>3817300</v>
          </cell>
        </row>
        <row r="1375">
          <cell r="B1375">
            <v>814722</v>
          </cell>
          <cell r="C1375" t="str">
            <v>SUTURA DE MENISCO MEDIAL Y LATERAL POR ARTROSCOPIA</v>
          </cell>
          <cell r="D1375" t="str">
            <v>Honorarios de profesional especialista; apoyo anestesico (cuando se requiere); salas dotadas para tal fin; dotación de materiales, insumo y medicamentos propios para la actividad</v>
          </cell>
          <cell r="E1375" t="str">
            <v>x</v>
          </cell>
          <cell r="F1375"/>
          <cell r="G1375">
            <v>3651086</v>
          </cell>
        </row>
        <row r="1376">
          <cell r="B1376">
            <v>814723</v>
          </cell>
          <cell r="C1376" t="str">
            <v>LIBERACION DE ADHERENCIAS DE RODILLA POR ARTROSCOPIA</v>
          </cell>
          <cell r="D1376" t="str">
            <v>Honorarios de profesional especialista; apoyo anestesico (cuando se requiere); salas dotadas para tal fin; dotación de materiales, insumo y medicamentos propios para la actividad</v>
          </cell>
          <cell r="E1376" t="str">
            <v>x</v>
          </cell>
          <cell r="F1376"/>
          <cell r="G1376">
            <v>3651086</v>
          </cell>
        </row>
        <row r="1377">
          <cell r="B1377">
            <v>814724</v>
          </cell>
          <cell r="C1377" t="str">
            <v>REMODELACION DE MENISCO MEDIAL Y LATERAL POR ARTROSCOPIA</v>
          </cell>
          <cell r="D1377" t="str">
            <v>Honorarios de profesional especialista; apoyo anestesico (cuando se requiere); salas dotadas para tal fin; dotación de materiales, insumo y medicamentos propios para la actividad</v>
          </cell>
          <cell r="E1377" t="str">
            <v>x</v>
          </cell>
          <cell r="F1377"/>
          <cell r="G1377">
            <v>3651086</v>
          </cell>
        </row>
        <row r="1378">
          <cell r="B1378">
            <v>814725</v>
          </cell>
          <cell r="C1378" t="str">
            <v>CONDROPLASTIA DE ABRASION PARA ZONA PATELAR POR ARTROSCOPIA</v>
          </cell>
          <cell r="D1378" t="str">
            <v>Honorarios de profesional especialista; apoyo anestesico (cuando se requiere); salas dotadas para tal fin; dotación de materiales, insumo y medicamentos propios para la actividad</v>
          </cell>
          <cell r="E1378" t="str">
            <v>x</v>
          </cell>
          <cell r="F1378"/>
          <cell r="G1378">
            <v>3651086</v>
          </cell>
        </row>
        <row r="1379">
          <cell r="B1379">
            <v>814726</v>
          </cell>
          <cell r="C1379" t="str">
            <v>REMODELACION DE MENISCO ROTO (PICO DE LORO) POR ARTROSCOPIA</v>
          </cell>
          <cell r="D1379" t="str">
            <v>Honorarios de profesional especialista; apoyo anestesico (cuando se requiere); salas dotadas para tal fin; dotación de materiales, insumo y medicamentos propios para la actividad</v>
          </cell>
          <cell r="E1379" t="str">
            <v>x</v>
          </cell>
          <cell r="F1379"/>
          <cell r="G1379">
            <v>3651086</v>
          </cell>
        </row>
        <row r="1380">
          <cell r="B1380">
            <v>814727</v>
          </cell>
          <cell r="C1380" t="str">
            <v>REPARACION AGUDA DE LIGAMENTO CRUZADO</v>
          </cell>
          <cell r="D1380" t="str">
            <v>Honorarios de profesional especialista; apoyo anestesico (cuando se requiere); salas dotadas para tal fin; dotación de materiales, insumo y medicamentos propios para la actividad</v>
          </cell>
          <cell r="E1380" t="str">
            <v>x</v>
          </cell>
          <cell r="F1380"/>
          <cell r="G1380">
            <v>3817300</v>
          </cell>
        </row>
        <row r="1381">
          <cell r="B1381">
            <v>814728</v>
          </cell>
          <cell r="C1381" t="str">
            <v>REPARACION O FIJACION DE RAIZ DEL MENISCO MEDIAL O LATERAL POR ARTROSCOPIA</v>
          </cell>
          <cell r="D1381" t="str">
            <v>Honorarios de profesional especialista; apoyo anestesico (cuando se requiere); salas dotadas para tal fin; dotación de materiales, insumo y medicamentos propios para la actividad</v>
          </cell>
          <cell r="E1381" t="str">
            <v>x</v>
          </cell>
          <cell r="F1381"/>
          <cell r="G1381">
            <v>3817300</v>
          </cell>
        </row>
        <row r="1382">
          <cell r="B1382">
            <v>814729</v>
          </cell>
          <cell r="C1382" t="str">
            <v>TRASPLANTE MENISCAL MEDIAL O LATERAL VIA ABIERTA</v>
          </cell>
          <cell r="D1382" t="str">
            <v>Honorarios de profesional especialista; apoyo anestesico (cuando se requiere); salas dotadas para tal fin; dotación de materiales, insumo y medicamentos propios para la actividad</v>
          </cell>
          <cell r="E1382" t="str">
            <v>x</v>
          </cell>
          <cell r="F1382"/>
          <cell r="G1382">
            <v>3569800</v>
          </cell>
        </row>
        <row r="1383">
          <cell r="B1383">
            <v>814730</v>
          </cell>
          <cell r="C1383" t="str">
            <v>TRASPLANTE MENISCAL MEDIAL O LATERAL POR ARTROSCOPIA</v>
          </cell>
          <cell r="D1383" t="str">
            <v>Honorarios de profesional especialista; apoyo anestesico (cuando se requiere); salas dotadas para tal fin; dotación de materiales, insumo y medicamentos propios para la actividad</v>
          </cell>
          <cell r="E1383" t="str">
            <v>x</v>
          </cell>
          <cell r="F1383"/>
          <cell r="G1383">
            <v>3569800</v>
          </cell>
        </row>
        <row r="1384">
          <cell r="B1384">
            <v>814731</v>
          </cell>
          <cell r="C1384" t="str">
            <v>CONDROPLASTIA DE RODILLA POR ARTROSCOPIA</v>
          </cell>
          <cell r="D1384" t="str">
            <v>Honorarios de profesional especialista; apoyo anestesico (cuando se requiere); salas dotadas para tal fin; dotación de materiales, insumo y medicamentos propios para la actividad</v>
          </cell>
          <cell r="E1384" t="str">
            <v>x</v>
          </cell>
          <cell r="F1384"/>
          <cell r="G1384">
            <v>3569800</v>
          </cell>
        </row>
        <row r="1385">
          <cell r="B1385">
            <v>814732</v>
          </cell>
          <cell r="C1385" t="str">
            <v>CONDROPLASTIA DE RODILLA CON INJERTO AUTOLOGO O ALOINJERTO VIA ABIERTA</v>
          </cell>
          <cell r="D1385" t="str">
            <v>Honorarios de profesional especialista; apoyo anestesico (cuando se requiere); salas dotadas para tal fin; dotación de materiales, insumo y medicamentos propios para la actividad</v>
          </cell>
          <cell r="E1385" t="str">
            <v>x</v>
          </cell>
          <cell r="F1385"/>
          <cell r="G1385">
            <v>3569800</v>
          </cell>
        </row>
        <row r="1386">
          <cell r="B1386">
            <v>814733</v>
          </cell>
          <cell r="C1386" t="str">
            <v>CONDROPLASTIA DE RODILLA CON INJERTO AUTOLOGO O ALOINJERTO POR ARTROSCOPIA</v>
          </cell>
          <cell r="D1386" t="str">
            <v>Honorarios de profesional especialista; apoyo anestesico (cuando se requiere); salas dotadas para tal fin; dotación de materiales, insumo y medicamentos propios para la actividad</v>
          </cell>
          <cell r="E1386" t="str">
            <v>x</v>
          </cell>
          <cell r="F1386"/>
          <cell r="G1386">
            <v>3569800</v>
          </cell>
        </row>
        <row r="1387">
          <cell r="B1387">
            <v>814905</v>
          </cell>
          <cell r="C1387" t="str">
            <v>RESECCION DE LESION OSTEOCONDRAL, PERFORACIONES O CURETAJE DE TOBILLO POR ARTROSCOPIA</v>
          </cell>
          <cell r="D1387" t="str">
            <v>Honorarios de profesional especialista; apoyo anestesico (cuando se requiere); salas dotadas para tal fin; dotación de materiales, insumo y medicamentos propios para la actividad</v>
          </cell>
          <cell r="E1387" t="str">
            <v>x</v>
          </cell>
          <cell r="F1387"/>
          <cell r="G1387">
            <v>3651086</v>
          </cell>
        </row>
        <row r="1388">
          <cell r="B1388">
            <v>814906</v>
          </cell>
          <cell r="C1388" t="str">
            <v>RESECCION DE LESION OSTEOCONDRAL CON FIJACION EN TOBILLO POR ARTROSCOPIA</v>
          </cell>
          <cell r="D1388" t="str">
            <v>Honorarios de profesional especialista; apoyo anestesico (cuando se requiere); salas dotadas para tal fin; dotación de materiales, insumo y medicamentos propios para la actividad</v>
          </cell>
          <cell r="E1388" t="str">
            <v>x</v>
          </cell>
          <cell r="F1388"/>
          <cell r="G1388">
            <v>3651086</v>
          </cell>
        </row>
        <row r="1389">
          <cell r="B1389">
            <v>814907</v>
          </cell>
          <cell r="C1389" t="str">
            <v>RECONSTRUCCION PRIMARIA DE LIGAMENTOS DEL TOBILLO VIA ABIERTA</v>
          </cell>
          <cell r="D1389" t="str">
            <v>Honorarios de profesional especialista; apoyo anestesico (cuando se requiere); salas dotadas para tal fin; dotación de materiales, insumo y medicamentos propios para la actividad</v>
          </cell>
          <cell r="E1389" t="str">
            <v>x</v>
          </cell>
          <cell r="F1389"/>
          <cell r="G1389">
            <v>3744600</v>
          </cell>
        </row>
        <row r="1390">
          <cell r="B1390">
            <v>814908</v>
          </cell>
          <cell r="C1390" t="str">
            <v>RECONSTRUCCION SECUNDARIA DE LIGAMENTOS DE TOBILLO CON AUTO O ALOINJERTO O DISPOSTIVO VIA ABIERTA</v>
          </cell>
          <cell r="D1390" t="str">
            <v>Honorarios de profesional especialista; apoyo anestesico (cuando se requiere); salas dotadas para tal fin; dotación de materiales, insumo y medicamentos propios para la actividad</v>
          </cell>
          <cell r="E1390" t="str">
            <v>x</v>
          </cell>
          <cell r="F1390"/>
          <cell r="G1390">
            <v>3744600</v>
          </cell>
        </row>
        <row r="1391">
          <cell r="B1391">
            <v>814909</v>
          </cell>
          <cell r="C1391" t="str">
            <v>RECONSTRUCCION PRIMARIA DE LIGAMENTOS DEL TOBILLO VIA ARTROSCOPICA</v>
          </cell>
          <cell r="D1391" t="str">
            <v>Honorarios de profesional especialista; apoyo anestesico (cuando se requiere); salas dotadas para tal fin; dotación de materiales, insumo y medicamentos propios para la actividad</v>
          </cell>
          <cell r="E1391" t="str">
            <v>x</v>
          </cell>
          <cell r="F1391"/>
          <cell r="G1391">
            <v>3651086</v>
          </cell>
        </row>
        <row r="1392">
          <cell r="B1392">
            <v>814910</v>
          </cell>
          <cell r="C1392" t="str">
            <v>RECONSTRUCCION SECUNDARIA DE LIGAMENTOS DE TOBILLO CON INJERTO O DISPOSTIVO VIA ARTROSCOPICA</v>
          </cell>
          <cell r="D1392" t="str">
            <v>Honorarios de profesional especialista; apoyo anestesico (cuando se requiere); salas dotadas para tal fin; dotación de materiales, insumo y medicamentos propios para la actividad</v>
          </cell>
          <cell r="E1392" t="str">
            <v>x</v>
          </cell>
          <cell r="F1392"/>
          <cell r="G1392">
            <v>3651086</v>
          </cell>
        </row>
        <row r="1393">
          <cell r="B1393">
            <v>814911</v>
          </cell>
          <cell r="C1393" t="str">
            <v>CAPSULORRAFIA DE TOBILLO</v>
          </cell>
          <cell r="D1393" t="str">
            <v>Honorarios de profesional especialista; apoyo anestesico (cuando se requiere); salas dotadas para tal fin; dotación de materiales, insumo y medicamentos propios para la actividad</v>
          </cell>
          <cell r="E1393" t="str">
            <v>x</v>
          </cell>
          <cell r="F1393"/>
          <cell r="G1393">
            <v>2181400</v>
          </cell>
        </row>
        <row r="1394">
          <cell r="B1394">
            <v>815102</v>
          </cell>
          <cell r="C1394" t="str">
            <v>REEMPLAZO PROTESICO TOTAL EN ARTRODESIS DE CADERA</v>
          </cell>
          <cell r="D1394" t="str">
            <v>Honorarios de profesional especialista; apoyo anestesico (cuando se requiere); salas dotadas para tal fin; dotación de materiales, insumo y medicamentos propios para la actividad</v>
          </cell>
          <cell r="E1394" t="str">
            <v>x</v>
          </cell>
          <cell r="F1394"/>
          <cell r="G1394">
            <v>13064442</v>
          </cell>
        </row>
        <row r="1395">
          <cell r="B1395">
            <v>815103</v>
          </cell>
          <cell r="C1395" t="str">
            <v>REEMPLAZO PROTESICO TOTAL PRIMARIO SIMPLE DE CADERA</v>
          </cell>
          <cell r="D1395" t="str">
            <v>Honorarios de profesional especialista; apoyo anestesico (cuando se requiere); salas dotadas para tal fin; dotación de materiales, insumo y medicamentos propios para la actividad</v>
          </cell>
          <cell r="E1395" t="str">
            <v>x</v>
          </cell>
          <cell r="F1395"/>
          <cell r="G1395">
            <v>11072059</v>
          </cell>
        </row>
        <row r="1396">
          <cell r="B1396">
            <v>815104</v>
          </cell>
          <cell r="C1396" t="str">
            <v>REEMPLAZO PROTESICO TOTAL PRIMARIO COMPLEJO DE CADERA (ARTROSIS SECUNDARIA)</v>
          </cell>
          <cell r="D1396" t="str">
            <v>Honorarios de profesional especialista; apoyo anestesico (cuando se requiere); salas dotadas para tal fin; dotación de materiales, insumo y medicamentos propios para la actividad</v>
          </cell>
          <cell r="E1396" t="str">
            <v>x</v>
          </cell>
          <cell r="F1396"/>
          <cell r="G1396">
            <v>13345747</v>
          </cell>
        </row>
        <row r="1397">
          <cell r="B1397">
            <v>815201</v>
          </cell>
          <cell r="C1397" t="str">
            <v>REEMPLAZO PARCIAL DE CADERA</v>
          </cell>
          <cell r="D1397" t="str">
            <v>Honorarios de profesional especialista; apoyo anestesico (cuando se requiere); salas dotadas para tal fin; dotación de materiales, insumo y medicamentos propios para la actividad</v>
          </cell>
          <cell r="E1397" t="str">
            <v>x</v>
          </cell>
          <cell r="F1397"/>
          <cell r="G1397">
            <v>3569800</v>
          </cell>
        </row>
        <row r="1398">
          <cell r="B1398">
            <v>815301</v>
          </cell>
          <cell r="C1398" t="str">
            <v>REVISION REEMPLAZO PROTESICO PARCIAL DE CADERA</v>
          </cell>
          <cell r="D1398" t="str">
            <v>Honorarios de profesional especialista; apoyo anestesico (cuando se requiere); salas dotadas para tal fin; dotación de materiales, insumo y medicamentos propios para la actividad</v>
          </cell>
          <cell r="E1398" t="str">
            <v>x</v>
          </cell>
          <cell r="F1398"/>
          <cell r="G1398">
            <v>8489041</v>
          </cell>
        </row>
        <row r="1399">
          <cell r="B1399">
            <v>815302</v>
          </cell>
          <cell r="C1399" t="str">
            <v>REVISION REEMPLAZO TOTAL DE CADERA CON RECONSTRUCION DE AMBOS COMPONENTES (ACETABULAR Y FEMORAL)</v>
          </cell>
          <cell r="D1399" t="str">
            <v>Honorarios de profesional especialista; apoyo anestesico (cuando se requiere); salas dotadas para tal fin; dotación de materiales, insumo y medicamentos propios para la actividad</v>
          </cell>
          <cell r="E1399" t="str">
            <v>x</v>
          </cell>
          <cell r="F1399"/>
          <cell r="G1399">
            <v>10386125</v>
          </cell>
        </row>
        <row r="1400">
          <cell r="B1400">
            <v>815303</v>
          </cell>
          <cell r="C1400" t="str">
            <v>REVISION REEMPLAZO TOTAL DE CADERA CON RECONSTRUCCION DE COMPONENTE ACETABULAR</v>
          </cell>
          <cell r="D1400" t="str">
            <v>Honorarios de profesional especialista; apoyo anestesico (cuando se requiere); salas dotadas para tal fin; dotación de materiales, insumo y medicamentos propios para la actividad</v>
          </cell>
          <cell r="E1400" t="str">
            <v>x</v>
          </cell>
          <cell r="F1400"/>
          <cell r="G1400">
            <v>4508200</v>
          </cell>
        </row>
        <row r="1401">
          <cell r="B1401">
            <v>815304</v>
          </cell>
          <cell r="C1401" t="str">
            <v>REVISION REEMPLAZO TOTAL DE CADERA CON RECONSTRUCCION DE COMPONENTE FEMORAL</v>
          </cell>
          <cell r="D1401" t="str">
            <v>Honorarios de profesional especialista; apoyo anestesico (cuando se requiere); salas dotadas para tal fin; dotación de materiales, insumo y medicamentos propios para la actividad</v>
          </cell>
          <cell r="E1401" t="str">
            <v>x</v>
          </cell>
          <cell r="F1401"/>
          <cell r="G1401">
            <v>4508200</v>
          </cell>
        </row>
        <row r="1402">
          <cell r="B1402">
            <v>815401</v>
          </cell>
          <cell r="C1402" t="str">
            <v>REEMPLAZO TOTAL DE RODILLA BICOMPARTIMENTAL</v>
          </cell>
          <cell r="D1402" t="str">
            <v>Honorarios de profesional especialista; apoyo anestesico (cuando se requiere); salas dotadas para tal fin; dotación de materiales, insumo y medicamentos propios para la actividad</v>
          </cell>
          <cell r="E1402" t="str">
            <v>x</v>
          </cell>
          <cell r="F1402"/>
          <cell r="G1402">
            <v>17094949</v>
          </cell>
        </row>
        <row r="1403">
          <cell r="B1403">
            <v>815403</v>
          </cell>
          <cell r="C1403" t="str">
            <v>REEMPLAZO TOTAL DE RODILLA UNICOMPARTIMENTAL (HEMIARTICULACION)</v>
          </cell>
          <cell r="D1403" t="str">
            <v>Honorarios de profesional especialista; apoyo anestesico (cuando se requiere); salas dotadas para tal fin; dotación de materiales, insumo y medicamentos propios para la actividad</v>
          </cell>
          <cell r="E1403" t="str">
            <v>x</v>
          </cell>
          <cell r="F1403"/>
          <cell r="G1403">
            <v>17094949</v>
          </cell>
        </row>
        <row r="1404">
          <cell r="B1404">
            <v>815404</v>
          </cell>
          <cell r="C1404" t="str">
            <v>REEMPLAZO PROTESICO TOTAL PRIMARIO TRICOMPARTIMENTAL SIMPLE DE RODILLA</v>
          </cell>
          <cell r="D1404" t="str">
            <v>Honorarios de profesional especialista; apoyo anestesico (cuando se requiere); salas dotadas para tal fin; dotación de materiales, insumo y medicamentos propios para la actividad</v>
          </cell>
          <cell r="E1404" t="str">
            <v>x</v>
          </cell>
          <cell r="F1404"/>
          <cell r="G1404">
            <v>17094949</v>
          </cell>
        </row>
        <row r="1405">
          <cell r="B1405">
            <v>815405</v>
          </cell>
          <cell r="C1405" t="str">
            <v>REEMPLAZO PROTESICO TOTAL PRIMARIO TRICOMPARTIMENTAL COMPLEJO DE RODILLA (ARTROSIS SECUNDARIA)</v>
          </cell>
          <cell r="D1405" t="str">
            <v>Honorarios de profesional especialista; apoyo anestesico (cuando se requiere); salas dotadas para tal fin; dotación de materiales, insumo y medicamentos propios para la actividad</v>
          </cell>
          <cell r="E1405" t="str">
            <v>x</v>
          </cell>
          <cell r="F1405"/>
          <cell r="G1405">
            <v>17094949</v>
          </cell>
        </row>
        <row r="1406">
          <cell r="B1406">
            <v>815406</v>
          </cell>
          <cell r="C1406" t="str">
            <v>REEMPLAZO PROTESICO TOTAL EN ARTRODESIS DE RODILLA</v>
          </cell>
          <cell r="D1406" t="str">
            <v>Honorarios de profesional especialista; apoyo anestesico (cuando se requiere); salas dotadas para tal fin; dotación de materiales, insumo y medicamentos propios para la actividad</v>
          </cell>
          <cell r="E1406" t="str">
            <v>x</v>
          </cell>
          <cell r="F1406"/>
          <cell r="G1406">
            <v>4508200</v>
          </cell>
        </row>
        <row r="1407">
          <cell r="B1407">
            <v>815503</v>
          </cell>
          <cell r="C1407" t="str">
            <v>REVISION REEMPLAZO TOTAL DE RODILLA CON RECONSTRUCCION DE COMPONENTE FEMORAL</v>
          </cell>
          <cell r="D1407" t="str">
            <v>Honorarios de profesional especialista; apoyo anestesico (cuando se requiere); salas dotadas para tal fin; dotación de materiales, insumo y medicamentos propios para la actividad</v>
          </cell>
          <cell r="E1407" t="str">
            <v>x</v>
          </cell>
          <cell r="F1407"/>
          <cell r="G1407">
            <v>10386125</v>
          </cell>
        </row>
        <row r="1408">
          <cell r="B1408">
            <v>815504</v>
          </cell>
          <cell r="C1408" t="str">
            <v>REVISION REEMPLAZO TOTAL DE RODILLA CON RECONSTRUCCION DE COMPONENTE TIBIAL</v>
          </cell>
          <cell r="D1408" t="str">
            <v>Honorarios de profesional especialista; apoyo anestesico (cuando se requiere); salas dotadas para tal fin; dotación de materiales, insumo y medicamentos propios para la actividad</v>
          </cell>
          <cell r="E1408" t="str">
            <v>x</v>
          </cell>
          <cell r="F1408"/>
          <cell r="G1408">
            <v>10386125</v>
          </cell>
        </row>
        <row r="1409">
          <cell r="B1409">
            <v>815505</v>
          </cell>
          <cell r="C1409" t="str">
            <v>REVISION REEMPLAZO TOTAL DE RODILLA CON RECONSTRUCCION DE COMPONENTE PATELAR</v>
          </cell>
          <cell r="D1409" t="str">
            <v>Honorarios de profesional especialista; apoyo anestesico (cuando se requiere); salas dotadas para tal fin; dotación de materiales, insumo y medicamentos propios para la actividad</v>
          </cell>
          <cell r="E1409" t="str">
            <v>x</v>
          </cell>
          <cell r="F1409"/>
          <cell r="G1409">
            <v>4508200</v>
          </cell>
        </row>
        <row r="1410">
          <cell r="B1410">
            <v>815506</v>
          </cell>
          <cell r="C1410" t="str">
            <v>REVISION REEMPLAZO TOTAL DE RODILLA CON RECONSTRUCION DE LOS TRES COMPONENTES (FEMORAL, TIBIAL Y PATELAR)</v>
          </cell>
          <cell r="D1410" t="str">
            <v>Honorarios de profesional especialista; apoyo anestesico (cuando se requiere); salas dotadas para tal fin; dotación de materiales, insumo y medicamentos propios para la actividad</v>
          </cell>
          <cell r="E1410" t="str">
            <v>x</v>
          </cell>
          <cell r="F1410"/>
          <cell r="G1410">
            <v>10624221</v>
          </cell>
        </row>
        <row r="1411">
          <cell r="B1411">
            <v>815601</v>
          </cell>
          <cell r="C1411" t="str">
            <v>REEMPLAZO PROTESICO TOTAL DE TOBILLO VIA ABIERTA</v>
          </cell>
          <cell r="D1411" t="str">
            <v>Honorarios de profesional especialista; apoyo anestesico (cuando se requiere); salas dotadas para tal fin; dotación de materiales, insumo y medicamentos propios para la actividad</v>
          </cell>
          <cell r="E1411" t="str">
            <v>x</v>
          </cell>
          <cell r="F1411"/>
          <cell r="G1411">
            <v>6847851</v>
          </cell>
        </row>
        <row r="1412">
          <cell r="B1412">
            <v>815602</v>
          </cell>
          <cell r="C1412" t="str">
            <v>CONVERSION DE ARTRODESIS DE TOBILLO A REEMPLAZO PROTESICO TOTAL DE TOBILLO VIA ABIERTA</v>
          </cell>
          <cell r="D1412" t="str">
            <v>Honorarios de profesional especialista; apoyo anestesico (cuando se requiere); salas dotadas para tal fin; dotación de materiales, insumo y medicamentos propios para la actividad</v>
          </cell>
          <cell r="E1412" t="str">
            <v>x</v>
          </cell>
          <cell r="F1412"/>
          <cell r="G1412">
            <v>4508200</v>
          </cell>
        </row>
        <row r="1413">
          <cell r="B1413">
            <v>815603</v>
          </cell>
          <cell r="C1413" t="str">
            <v>REVISION DE REEMPLAZO PROTESICO TOTAL DE TOBILLO VIA ABIERTA</v>
          </cell>
          <cell r="D1413" t="str">
            <v>Honorarios de profesional especialista; apoyo anestesico (cuando se requiere); salas dotadas para tal fin; dotación de materiales, insumo y medicamentos propios para la actividad</v>
          </cell>
          <cell r="E1413" t="str">
            <v>x</v>
          </cell>
          <cell r="F1413"/>
          <cell r="G1413">
            <v>4508200</v>
          </cell>
        </row>
        <row r="1414">
          <cell r="B1414">
            <v>815701</v>
          </cell>
          <cell r="C1414" t="str">
            <v>REEMPLAZO METATARSOFALANGICO CON DISPOSTIVO</v>
          </cell>
          <cell r="D1414" t="str">
            <v>Honorarios de profesional especialista; apoyo anestesico (cuando se requiere); salas dotadas para tal fin; dotación de materiales, insumo y medicamentos propios para la actividad</v>
          </cell>
          <cell r="E1414" t="str">
            <v>x</v>
          </cell>
          <cell r="F1414"/>
          <cell r="G1414">
            <v>4508200</v>
          </cell>
        </row>
        <row r="1415">
          <cell r="B1415">
            <v>815810</v>
          </cell>
          <cell r="C1415" t="str">
            <v>REVISION REEMPLAZO PROTESICO TOTAL DE TOBILLO</v>
          </cell>
          <cell r="D1415" t="str">
            <v>Honorarios de profesional especialista; apoyo anestesico (cuando se requiere); salas dotadas para tal fin; dotación de materiales, insumo y medicamentos propios para la actividad</v>
          </cell>
          <cell r="E1415" t="str">
            <v>x</v>
          </cell>
          <cell r="F1415"/>
          <cell r="G1415">
            <v>4508200</v>
          </cell>
        </row>
        <row r="1416">
          <cell r="B1416">
            <v>817101</v>
          </cell>
          <cell r="C1416" t="str">
            <v>REEMPLAZO PROTESICO EN HUESOS DEL CARPO (UNO O MAS)</v>
          </cell>
          <cell r="D1416" t="str">
            <v>Honorarios de profesional especialista; apoyo anestesico (cuando se requiere); salas dotadas para tal fin; dotación de materiales, insumo y medicamentos propios para la actividad</v>
          </cell>
          <cell r="E1416" t="str">
            <v>x</v>
          </cell>
          <cell r="F1416"/>
          <cell r="G1416">
            <v>3569800</v>
          </cell>
        </row>
        <row r="1417">
          <cell r="B1417">
            <v>817102</v>
          </cell>
          <cell r="C1417" t="str">
            <v>REEMPLAZO PROTESICO DE LA ARTICULACION TRAPECIO-METACARPIANA</v>
          </cell>
          <cell r="D1417" t="str">
            <v>Honorarios de profesional especialista; apoyo anestesico (cuando se requiere); salas dotadas para tal fin; dotación de materiales, insumo y medicamentos propios para la actividad</v>
          </cell>
          <cell r="E1417" t="str">
            <v>x</v>
          </cell>
          <cell r="F1417"/>
          <cell r="G1417">
            <v>2490800</v>
          </cell>
        </row>
        <row r="1418">
          <cell r="B1418">
            <v>817201</v>
          </cell>
          <cell r="C1418" t="str">
            <v>ARTROPLASTIA POR INTERPOSICION O RESECCION MUNECA</v>
          </cell>
          <cell r="D1418" t="str">
            <v>Honorarios de profesional especialista; apoyo anestesico (cuando se requiere); salas dotadas para tal fin; dotación de materiales, insumo y medicamentos propios para la actividad</v>
          </cell>
          <cell r="E1418" t="str">
            <v>x</v>
          </cell>
          <cell r="F1418"/>
          <cell r="G1418">
            <v>3817300</v>
          </cell>
        </row>
        <row r="1419">
          <cell r="B1419">
            <v>817202</v>
          </cell>
          <cell r="C1419" t="str">
            <v>ARTROPLASTIA RESECCION TRAPECIO-METACARPIANA</v>
          </cell>
          <cell r="D1419" t="str">
            <v>Honorarios de profesional especialista; apoyo anestesico (cuando se requiere); salas dotadas para tal fin; dotación de materiales, insumo y medicamentos propios para la actividad</v>
          </cell>
          <cell r="E1419" t="str">
            <v>x</v>
          </cell>
          <cell r="F1419"/>
          <cell r="G1419">
            <v>2490800</v>
          </cell>
        </row>
        <row r="1420">
          <cell r="B1420">
            <v>817203</v>
          </cell>
          <cell r="C1420" t="str">
            <v>ARTROPLASTIA METACARPO-FALANGICA (UNA O MAS)</v>
          </cell>
          <cell r="D1420" t="str">
            <v>Honorarios de profesional especialista; apoyo anestesico (cuando se requiere); salas dotadas para tal fin; dotación de materiales, insumo y medicamentos propios para la actividad</v>
          </cell>
          <cell r="E1420" t="str">
            <v>x</v>
          </cell>
          <cell r="F1420"/>
          <cell r="G1420">
            <v>3569800</v>
          </cell>
        </row>
        <row r="1421">
          <cell r="B1421">
            <v>817204</v>
          </cell>
          <cell r="C1421" t="str">
            <v>LIGAMENTORRAFIA O REINSERCION DE LIGAMENTOS VIA ABIERTA</v>
          </cell>
          <cell r="D1421" t="str">
            <v>Honorarios de profesional especialista; apoyo anestesico (cuando se requiere); salas dotadas para tal fin; dotación de materiales, insumo y medicamentos propios para la actividad</v>
          </cell>
          <cell r="E1421" t="str">
            <v>x</v>
          </cell>
          <cell r="F1421"/>
          <cell r="G1421">
            <v>3323700</v>
          </cell>
        </row>
        <row r="1422">
          <cell r="B1422">
            <v>817206</v>
          </cell>
          <cell r="C1422" t="str">
            <v>LIGAMENTORRAFIA O REINSERCION DE LIGAMENTOS VIA ARTROSCOPICA</v>
          </cell>
          <cell r="D1422" t="str">
            <v>Honorarios de profesional especialista; apoyo anestesico (cuando se requiere); salas dotadas para tal fin; dotación de materiales, insumo y medicamentos propios para la actividad</v>
          </cell>
          <cell r="E1422" t="str">
            <v>x</v>
          </cell>
          <cell r="F1422"/>
          <cell r="G1422">
            <v>3569800</v>
          </cell>
        </row>
        <row r="1423">
          <cell r="B1423">
            <v>817207</v>
          </cell>
          <cell r="C1423" t="str">
            <v>CONDROPLASTIA DE ABRASION DE FALANGES POR ARTROSCOPIA</v>
          </cell>
          <cell r="D1423" t="str">
            <v>Honorarios de profesional especialista; apoyo anestesico (cuando se requiere); salas dotadas para tal fin; dotación de materiales, insumo y medicamentos propios para la actividad</v>
          </cell>
          <cell r="E1423" t="str">
            <v>x</v>
          </cell>
          <cell r="F1423"/>
          <cell r="G1423">
            <v>3651086</v>
          </cell>
        </row>
        <row r="1424">
          <cell r="B1424">
            <v>817208</v>
          </cell>
          <cell r="C1424" t="str">
            <v>ARTROPLASTIA RADIOCARPIANA (MUNECA O PUNO)</v>
          </cell>
          <cell r="D1424" t="str">
            <v>Honorarios de profesional especialista; apoyo anestesico (cuando se requiere); salas dotadas para tal fin; dotación de materiales, insumo y medicamentos propios para la actividad</v>
          </cell>
          <cell r="E1424" t="str">
            <v>x</v>
          </cell>
          <cell r="F1424"/>
          <cell r="G1424">
            <v>3817300</v>
          </cell>
        </row>
        <row r="1425">
          <cell r="B1425">
            <v>817301</v>
          </cell>
          <cell r="C1425" t="str">
            <v>REEMPLAZO PROTESICO DE LA MUNECA</v>
          </cell>
          <cell r="D1425" t="str">
            <v>Honorarios de profesional especialista; apoyo anestesico (cuando se requiere); salas dotadas para tal fin; dotación de materiales, insumo y medicamentos propios para la actividad</v>
          </cell>
          <cell r="E1425" t="str">
            <v>x</v>
          </cell>
          <cell r="F1425"/>
          <cell r="G1425">
            <v>3817300</v>
          </cell>
        </row>
        <row r="1426">
          <cell r="B1426">
            <v>817302</v>
          </cell>
          <cell r="C1426" t="str">
            <v>REVISION DE REEMPLAZO TOTAL DE MUNECA</v>
          </cell>
          <cell r="D1426" t="str">
            <v>Honorarios de profesional especialista; apoyo anestesico (cuando se requiere); salas dotadas para tal fin; dotación de materiales, insumo y medicamentos propios para la actividad</v>
          </cell>
          <cell r="E1426" t="str">
            <v>x</v>
          </cell>
          <cell r="F1426"/>
          <cell r="G1426">
            <v>3817300</v>
          </cell>
        </row>
        <row r="1427">
          <cell r="B1427">
            <v>817901</v>
          </cell>
          <cell r="C1427" t="str">
            <v>ARTROPLASTIAS INTERFALANGICAS (POR CADA DEDO)</v>
          </cell>
          <cell r="D1427" t="str">
            <v>Honorarios de profesional especialista; apoyo anestesico (cuando se requiere); salas dotadas para tal fin; dotación de materiales, insumo y medicamentos propios para la actividad</v>
          </cell>
          <cell r="E1427" t="str">
            <v>x</v>
          </cell>
          <cell r="F1427"/>
          <cell r="G1427">
            <v>3569800</v>
          </cell>
        </row>
        <row r="1428">
          <cell r="B1428">
            <v>817902</v>
          </cell>
          <cell r="C1428" t="str">
            <v>DESCOMPRESION DE HUESO DE MUNECA O MANO VIA ABIERTA</v>
          </cell>
          <cell r="D1428" t="str">
            <v>Honorarios de profesional especialista; apoyo anestesico (cuando se requiere); salas dotadas para tal fin; dotación de materiales, insumo y medicamentos propios para la actividad</v>
          </cell>
          <cell r="E1428" t="str">
            <v>x</v>
          </cell>
          <cell r="F1428"/>
          <cell r="G1428">
            <v>1984600</v>
          </cell>
        </row>
        <row r="1429">
          <cell r="B1429">
            <v>817903</v>
          </cell>
          <cell r="C1429" t="str">
            <v>DESCOMPRESION DE HUESO DE MUNECA O MANO VIA ARTROSCOPICA</v>
          </cell>
          <cell r="D1429" t="str">
            <v>Honorarios de profesional especialista; apoyo anestesico (cuando se requiere); salas dotadas para tal fin; dotación de materiales, insumo y medicamentos propios para la actividad</v>
          </cell>
          <cell r="E1429" t="str">
            <v>x</v>
          </cell>
          <cell r="F1429"/>
          <cell r="G1429">
            <v>1984600</v>
          </cell>
        </row>
        <row r="1430">
          <cell r="B1430">
            <v>818010</v>
          </cell>
          <cell r="C1430" t="str">
            <v>REEMPLAZO PROTESICO PRIMARIO TOTAL DE HOMBRO</v>
          </cell>
          <cell r="D1430" t="str">
            <v>Honorarios de profesional especialista; apoyo anestesico (cuando se requiere); salas dotadas para tal fin; dotación de materiales, insumo y medicamentos propios para la actividad</v>
          </cell>
          <cell r="E1430" t="str">
            <v>x</v>
          </cell>
          <cell r="F1430"/>
          <cell r="G1430">
            <v>5446590</v>
          </cell>
        </row>
        <row r="1431">
          <cell r="B1431">
            <v>818020</v>
          </cell>
          <cell r="C1431" t="str">
            <v>REEMPLAZO PROTESICO SECUNDARIO TOTAL DE HOMBRO</v>
          </cell>
          <cell r="D1431" t="str">
            <v>Honorarios de profesional especialista; apoyo anestesico (cuando se requiere); salas dotadas para tal fin; dotación de materiales, insumo y medicamentos propios para la actividad</v>
          </cell>
          <cell r="E1431" t="str">
            <v>x</v>
          </cell>
          <cell r="F1431"/>
          <cell r="G1431">
            <v>4508200</v>
          </cell>
        </row>
        <row r="1432">
          <cell r="B1432">
            <v>818101</v>
          </cell>
          <cell r="C1432" t="str">
            <v>REEMPLAZO PROTESICO PARCIAL DE HOMBRO VIA ABIERTA</v>
          </cell>
          <cell r="D1432" t="str">
            <v>Honorarios de profesional especialista; apoyo anestesico (cuando se requiere); salas dotadas para tal fin; dotación de materiales, insumo y medicamentos propios para la actividad</v>
          </cell>
          <cell r="E1432" t="str">
            <v>x</v>
          </cell>
          <cell r="F1432"/>
          <cell r="G1432">
            <v>4508200</v>
          </cell>
        </row>
        <row r="1433">
          <cell r="B1433">
            <v>818201</v>
          </cell>
          <cell r="C1433" t="str">
            <v>REPARACION DE LUXACION RECURRENTE DE HOMBRO VIA ABIERTA</v>
          </cell>
          <cell r="D1433" t="str">
            <v>Honorarios de profesional especialista; apoyo anestesico (cuando se requiere); salas dotadas para tal fin; dotación de materiales, insumo y medicamentos propios para la actividad</v>
          </cell>
          <cell r="E1433" t="str">
            <v>x</v>
          </cell>
          <cell r="F1433"/>
          <cell r="G1433">
            <v>3817300</v>
          </cell>
        </row>
        <row r="1434">
          <cell r="B1434">
            <v>818202</v>
          </cell>
          <cell r="C1434" t="str">
            <v>REPARACION DE LUXACION RECURRENTE DE HOMBRO VIA ARTROSCOPICA</v>
          </cell>
          <cell r="D1434" t="str">
            <v>Honorarios de profesional especialista; apoyo anestesico (cuando se requiere); salas dotadas para tal fin; dotación de materiales, insumo y medicamentos propios para la actividad</v>
          </cell>
          <cell r="E1434" t="str">
            <v>x</v>
          </cell>
          <cell r="F1434"/>
          <cell r="G1434">
            <v>3817300</v>
          </cell>
        </row>
        <row r="1435">
          <cell r="B1435">
            <v>818203</v>
          </cell>
          <cell r="C1435" t="str">
            <v>REVISION DE REPARACION DE LUXACION RECURRENTE DE HOMBRO VIA ABIERTA</v>
          </cell>
          <cell r="D1435" t="str">
            <v>Honorarios de profesional especialista; apoyo anestesico (cuando se requiere); salas dotadas para tal fin; dotación de materiales, insumo y medicamentos propios para la actividad</v>
          </cell>
          <cell r="E1435" t="str">
            <v>x</v>
          </cell>
          <cell r="F1435"/>
          <cell r="G1435">
            <v>3817300</v>
          </cell>
        </row>
        <row r="1436">
          <cell r="B1436">
            <v>818204</v>
          </cell>
          <cell r="C1436" t="str">
            <v>REVISION DE REPARACION DE LUXACION RECURRENTE DE HOMBRO VIA ARTROSCOPICA</v>
          </cell>
          <cell r="D1436" t="str">
            <v>Honorarios de profesional especialista; apoyo anestesico (cuando se requiere); salas dotadas para tal fin; dotación de materiales, insumo y medicamentos propios para la actividad</v>
          </cell>
          <cell r="E1436" t="str">
            <v>x</v>
          </cell>
          <cell r="F1436"/>
          <cell r="G1436">
            <v>3817300</v>
          </cell>
        </row>
        <row r="1437">
          <cell r="B1437">
            <v>818301</v>
          </cell>
          <cell r="C1437" t="str">
            <v>ACROMIOPLASTIA VIA ABIERTA</v>
          </cell>
          <cell r="D1437" t="str">
            <v>Honorarios de profesional especialista; apoyo anestesico (cuando se requiere); salas dotadas para tal fin; dotación de materiales, insumo y medicamentos propios para la actividad</v>
          </cell>
          <cell r="E1437" t="str">
            <v>x</v>
          </cell>
          <cell r="F1437"/>
          <cell r="G1437">
            <v>2490800</v>
          </cell>
        </row>
        <row r="1438">
          <cell r="B1438">
            <v>818302</v>
          </cell>
          <cell r="C1438" t="str">
            <v>ACROMIOPLASTIA POR ARTROSCOPIA</v>
          </cell>
          <cell r="D1438" t="str">
            <v>Honorarios de profesional especialista; apoyo anestesico (cuando se requiere); salas dotadas para tal fin; dotación de materiales, insumo y medicamentos propios para la actividad</v>
          </cell>
          <cell r="E1438" t="str">
            <v>x</v>
          </cell>
          <cell r="F1438"/>
          <cell r="G1438">
            <v>3651086</v>
          </cell>
        </row>
        <row r="1439">
          <cell r="B1439">
            <v>818303</v>
          </cell>
          <cell r="C1439" t="str">
            <v>CORACOPLASTIA POR ARTROSCOPIA</v>
          </cell>
          <cell r="D1439" t="str">
            <v>Honorarios de profesional especialista; apoyo anestesico (cuando se requiere); salas dotadas para tal fin; dotación de materiales, insumo y medicamentos propios para la actividad</v>
          </cell>
          <cell r="E1439" t="str">
            <v>x</v>
          </cell>
          <cell r="F1439"/>
          <cell r="G1439">
            <v>3817300</v>
          </cell>
        </row>
        <row r="1440">
          <cell r="B1440">
            <v>818305</v>
          </cell>
          <cell r="C1440" t="str">
            <v>ARTROPLASTIA ACROMIO-CLAVICULAR</v>
          </cell>
          <cell r="D1440" t="str">
            <v>Honorarios de profesional especialista; apoyo anestesico (cuando se requiere); salas dotadas para tal fin; dotación de materiales, insumo y medicamentos propios para la actividad</v>
          </cell>
          <cell r="E1440" t="str">
            <v>x</v>
          </cell>
          <cell r="F1440"/>
          <cell r="G1440">
            <v>4508200</v>
          </cell>
        </row>
        <row r="1441">
          <cell r="B1441">
            <v>818306</v>
          </cell>
          <cell r="C1441" t="str">
            <v>ARTROPLASTIA POR INTERPOSICION O RESECCION HOMBRO</v>
          </cell>
          <cell r="D1441" t="str">
            <v>Honorarios de profesional especialista; apoyo anestesico (cuando se requiere); salas dotadas para tal fin; dotación de materiales, insumo y medicamentos propios para la actividad</v>
          </cell>
          <cell r="E1441" t="str">
            <v>x</v>
          </cell>
          <cell r="F1441"/>
          <cell r="G1441">
            <v>3817300</v>
          </cell>
        </row>
        <row r="1442">
          <cell r="B1442">
            <v>818307</v>
          </cell>
          <cell r="C1442" t="str">
            <v>REPARACION DE HOMBRO POR ARTROSCOPIA</v>
          </cell>
          <cell r="D1442" t="str">
            <v>Honorarios de profesional especialista; apoyo anestesico (cuando se requiere); salas dotadas para tal fin; dotación de materiales, insumo y medicamentos propios para la actividad</v>
          </cell>
          <cell r="E1442" t="str">
            <v>x</v>
          </cell>
          <cell r="F1442"/>
          <cell r="G1442">
            <v>3651086</v>
          </cell>
        </row>
        <row r="1443">
          <cell r="B1443">
            <v>818401</v>
          </cell>
          <cell r="C1443" t="str">
            <v>REEMPLAZO TOTAL PROTESICO DE CODO</v>
          </cell>
          <cell r="D1443" t="str">
            <v>Honorarios de profesional especialista; apoyo anestesico (cuando se requiere); salas dotadas para tal fin; dotación de materiales, insumo y medicamentos propios para la actividad</v>
          </cell>
          <cell r="E1443" t="str">
            <v>x</v>
          </cell>
          <cell r="F1443"/>
          <cell r="G1443">
            <v>4508200</v>
          </cell>
        </row>
        <row r="1444">
          <cell r="B1444">
            <v>818501</v>
          </cell>
          <cell r="C1444" t="str">
            <v>REEMPLAZO PARCIAL PROTESICO DE CODO</v>
          </cell>
          <cell r="D1444" t="str">
            <v>Honorarios de profesional especialista; apoyo anestesico (cuando se requiere); salas dotadas para tal fin; dotación de materiales, insumo y medicamentos propios para la actividad</v>
          </cell>
          <cell r="E1444" t="str">
            <v>x</v>
          </cell>
          <cell r="F1444"/>
          <cell r="G1444">
            <v>5446590</v>
          </cell>
        </row>
        <row r="1445">
          <cell r="B1445">
            <v>818601</v>
          </cell>
          <cell r="C1445" t="str">
            <v>ARTROPLASTIA POR INTERPOSICION O RESECCION DEL CODO</v>
          </cell>
          <cell r="D1445" t="str">
            <v>Honorarios de profesional especialista; apoyo anestesico (cuando se requiere); salas dotadas para tal fin; dotación de materiales, insumo y medicamentos propios para la actividad</v>
          </cell>
          <cell r="E1445" t="str">
            <v>x</v>
          </cell>
          <cell r="F1445"/>
          <cell r="G1445">
            <v>4508200</v>
          </cell>
        </row>
        <row r="1446">
          <cell r="B1446">
            <v>818602</v>
          </cell>
          <cell r="C1446" t="str">
            <v>RECONSTRUCCION SECUNDARIA DE LIGAMENTOS DE CODO CON AUTO O ALOINJERTO</v>
          </cell>
          <cell r="D1446" t="str">
            <v>Honorarios de profesional especialista; apoyo anestesico (cuando se requiere); salas dotadas para tal fin; dotación de materiales, insumo y medicamentos propios para la actividad</v>
          </cell>
          <cell r="E1446" t="str">
            <v>x</v>
          </cell>
          <cell r="F1446"/>
          <cell r="G1446">
            <v>3744600</v>
          </cell>
        </row>
        <row r="1447">
          <cell r="B1447">
            <v>818603</v>
          </cell>
          <cell r="C1447" t="str">
            <v>LIBERACION ANTERIOR O POSTERIOR DE CODO PARA CONTRACTURA</v>
          </cell>
          <cell r="D1447" t="str">
            <v>Honorarios de profesional especialista; apoyo anestesico (cuando se requiere); salas dotadas para tal fin; dotación de materiales, insumo y medicamentos propios para la actividad</v>
          </cell>
          <cell r="E1447" t="str">
            <v>x</v>
          </cell>
          <cell r="F1447"/>
          <cell r="G1447">
            <v>1536400</v>
          </cell>
        </row>
        <row r="1448">
          <cell r="B1448">
            <v>818604</v>
          </cell>
          <cell r="C1448" t="str">
            <v>REPARACION AGUDA DE LIGAMIENTO COLATERAL CODO</v>
          </cell>
          <cell r="D1448" t="str">
            <v>Honorarios de profesional especialista; apoyo anestesico (cuando se requiere); salas dotadas para tal fin; dotación de materiales, insumo y medicamentos propios para la actividad</v>
          </cell>
          <cell r="E1448" t="str">
            <v>x</v>
          </cell>
          <cell r="F1448"/>
          <cell r="G1448">
            <v>3817300</v>
          </cell>
        </row>
        <row r="1449">
          <cell r="B1449">
            <v>818606</v>
          </cell>
          <cell r="C1449" t="str">
            <v>CONDROPLASTIA DEL CODO, VIA ARTROSCOPICA</v>
          </cell>
          <cell r="D1449" t="str">
            <v>Honorarios de profesional especialista; apoyo anestesico (cuando se requiere); salas dotadas para tal fin; dotación de materiales, insumo y medicamentos propios para la actividad</v>
          </cell>
          <cell r="E1449" t="str">
            <v>x</v>
          </cell>
          <cell r="F1449"/>
          <cell r="G1449">
            <v>3651086</v>
          </cell>
        </row>
        <row r="1450">
          <cell r="B1450">
            <v>818607</v>
          </cell>
          <cell r="C1450" t="str">
            <v>CONDROPLASTIA DE HOMBRO VIA ABIERTA</v>
          </cell>
          <cell r="D1450" t="str">
            <v>Honorarios de profesional especialista; apoyo anestesico (cuando se requiere); salas dotadas para tal fin; dotación de materiales, insumo y medicamentos propios para la actividad</v>
          </cell>
          <cell r="E1450" t="str">
            <v>x</v>
          </cell>
          <cell r="F1450"/>
          <cell r="G1450">
            <v>3569800</v>
          </cell>
        </row>
        <row r="1451">
          <cell r="B1451">
            <v>818608</v>
          </cell>
          <cell r="C1451" t="str">
            <v>CONDROPLASTIA DE HOMBRO VIA ARTROSCOPICA</v>
          </cell>
          <cell r="D1451" t="str">
            <v>Honorarios de profesional especialista; apoyo anestesico (cuando se requiere); salas dotadas para tal fin; dotación de materiales, insumo y medicamentos propios para la actividad</v>
          </cell>
          <cell r="E1451" t="str">
            <v>x</v>
          </cell>
          <cell r="F1451"/>
          <cell r="G1451">
            <v>3569800</v>
          </cell>
        </row>
        <row r="1452">
          <cell r="B1452">
            <v>818609</v>
          </cell>
          <cell r="C1452" t="str">
            <v>CAPSULORRAFIA DE CODO VIA ABIERTA</v>
          </cell>
          <cell r="D1452" t="str">
            <v>Honorarios de profesional especialista; apoyo anestesico (cuando se requiere); salas dotadas para tal fin; dotación de materiales, insumo y medicamentos propios para la actividad</v>
          </cell>
          <cell r="E1452" t="str">
            <v>x</v>
          </cell>
          <cell r="F1452"/>
          <cell r="G1452">
            <v>2181400</v>
          </cell>
        </row>
        <row r="1453">
          <cell r="B1453">
            <v>818610</v>
          </cell>
          <cell r="C1453" t="str">
            <v>CAPSULORRAFIA DE CODO VIA ARTROSCOPICA</v>
          </cell>
          <cell r="D1453" t="str">
            <v>Honorarios de profesional especialista; apoyo anestesico (cuando se requiere); salas dotadas para tal fin; dotación de materiales, insumo y medicamentos propios para la actividad</v>
          </cell>
          <cell r="E1453" t="str">
            <v>x</v>
          </cell>
          <cell r="F1453"/>
          <cell r="G1453">
            <v>2181400</v>
          </cell>
        </row>
        <row r="1454">
          <cell r="B1454">
            <v>818701</v>
          </cell>
          <cell r="C1454" t="str">
            <v>REVISION DE REEMPLAZO PARCIAL PROTESICO DE HOMBRO</v>
          </cell>
          <cell r="D1454" t="str">
            <v>Honorarios de profesional especialista; apoyo anestesico (cuando se requiere); salas dotadas para tal fin; dotación de materiales, insumo y medicamentos propios para la actividad</v>
          </cell>
          <cell r="E1454" t="str">
            <v>x</v>
          </cell>
          <cell r="F1454"/>
          <cell r="G1454">
            <v>4508200</v>
          </cell>
        </row>
        <row r="1455">
          <cell r="B1455">
            <v>818702</v>
          </cell>
          <cell r="C1455" t="str">
            <v>REVISION DE REEMPLAZO TOTAL PROTESICO DE HOMBRO</v>
          </cell>
          <cell r="D1455" t="str">
            <v>Honorarios de profesional especialista; apoyo anestesico (cuando se requiere); salas dotadas para tal fin; dotación de materiales, insumo y medicamentos propios para la actividad</v>
          </cell>
          <cell r="E1455" t="str">
            <v>x</v>
          </cell>
          <cell r="F1455"/>
          <cell r="G1455">
            <v>4508200</v>
          </cell>
        </row>
        <row r="1456">
          <cell r="B1456">
            <v>818703</v>
          </cell>
          <cell r="C1456" t="str">
            <v>REVISION DE REEMPLAZO PARCIAL PROTESICO DE CODO</v>
          </cell>
          <cell r="D1456" t="str">
            <v>Honorarios de profesional especialista; apoyo anestesico (cuando se requiere); salas dotadas para tal fin; dotación de materiales, insumo y medicamentos propios para la actividad</v>
          </cell>
          <cell r="E1456" t="str">
            <v>x</v>
          </cell>
          <cell r="F1456"/>
          <cell r="G1456">
            <v>4508200</v>
          </cell>
        </row>
        <row r="1457">
          <cell r="B1457">
            <v>818704</v>
          </cell>
          <cell r="C1457" t="str">
            <v>REVISION DE REEMPLAZO TOTAL PROTESICO DE CODO</v>
          </cell>
          <cell r="D1457" t="str">
            <v>Honorarios de profesional especialista; apoyo anestesico (cuando se requiere); salas dotadas para tal fin; dotación de materiales, insumo y medicamentos propios para la actividad</v>
          </cell>
          <cell r="E1457" t="str">
            <v>x</v>
          </cell>
          <cell r="F1457"/>
          <cell r="G1457">
            <v>4508200</v>
          </cell>
        </row>
        <row r="1458">
          <cell r="B1458">
            <v>819002</v>
          </cell>
          <cell r="C1458" t="str">
            <v>VERTEBROPLASTIA CON COLOCACION DE DISPOSITIVO INTRACORPORAL</v>
          </cell>
          <cell r="D1458" t="str">
            <v>Honorarios de profesional especialista; apoyo anestesico (cuando se requiere); salas dotadas para tal fin; dotación de materiales, insumo y medicamentos propios para la actividad</v>
          </cell>
          <cell r="E1458" t="str">
            <v>x</v>
          </cell>
          <cell r="F1458"/>
          <cell r="G1458">
            <v>10550017</v>
          </cell>
        </row>
        <row r="1459">
          <cell r="B1459">
            <v>819003</v>
          </cell>
          <cell r="C1459" t="str">
            <v>REEMPLAZO DE ARTICULACION FACETARIA</v>
          </cell>
          <cell r="D1459" t="str">
            <v>Honorarios de profesional especialista; apoyo anestesico (cuando se requiere); salas dotadas para tal fin; dotación de materiales, insumo y medicamentos propios para la actividad</v>
          </cell>
          <cell r="E1459" t="str">
            <v>x</v>
          </cell>
          <cell r="F1459"/>
          <cell r="G1459">
            <v>2181400</v>
          </cell>
        </row>
        <row r="1460">
          <cell r="B1460">
            <v>819004</v>
          </cell>
          <cell r="C1460" t="str">
            <v>VERTEBROPLASTIA</v>
          </cell>
          <cell r="D1460" t="str">
            <v>Honorarios de profesional especialista; apoyo anestesico (cuando se requiere); salas dotadas para tal fin; dotación de materiales, insumo y medicamentos propios para la actividad</v>
          </cell>
          <cell r="E1460" t="str">
            <v>x</v>
          </cell>
          <cell r="F1460"/>
          <cell r="G1460">
            <v>10550017</v>
          </cell>
        </row>
        <row r="1461">
          <cell r="B1461">
            <v>819005</v>
          </cell>
          <cell r="C1461" t="str">
            <v>CIFOPLASTIA</v>
          </cell>
          <cell r="D1461" t="str">
            <v>Honorarios de profesional especialista; apoyo anestesico (cuando se requiere); salas dotadas para tal fin; dotación de materiales, insumo y medicamentos propios para la actividad</v>
          </cell>
          <cell r="E1461" t="str">
            <v>x</v>
          </cell>
          <cell r="F1461"/>
          <cell r="G1461">
            <v>10144247</v>
          </cell>
        </row>
        <row r="1462">
          <cell r="B1462">
            <v>819006</v>
          </cell>
          <cell r="C1462" t="str">
            <v>ARTROPLASTIA CERVICAL UN NIVEL</v>
          </cell>
          <cell r="D1462" t="str">
            <v>Honorarios de profesional especialista; apoyo anestesico (cuando se requiere); salas dotadas para tal fin; dotación de materiales, insumo y medicamentos propios para la actividad</v>
          </cell>
          <cell r="E1462"/>
          <cell r="F1462" t="str">
            <v>x</v>
          </cell>
          <cell r="G1462"/>
        </row>
        <row r="1463">
          <cell r="B1463">
            <v>819007</v>
          </cell>
          <cell r="C1463" t="str">
            <v>ARTROPLASTIA CERVICAL MAS DE UN NIVEL</v>
          </cell>
          <cell r="D1463" t="str">
            <v>Honorarios de profesional especialista; apoyo anestesico (cuando se requiere); salas dotadas para tal fin; dotación de materiales, insumo y medicamentos propios para la actividad</v>
          </cell>
          <cell r="E1463"/>
          <cell r="F1463" t="str">
            <v>x</v>
          </cell>
          <cell r="G1463"/>
        </row>
        <row r="1464">
          <cell r="B1464">
            <v>819008</v>
          </cell>
          <cell r="C1464" t="str">
            <v>ARTROPLASTIA LUMBAR O LUMBOSACRA UN NIVEL</v>
          </cell>
          <cell r="D1464" t="str">
            <v>Honorarios de profesional especialista; apoyo anestesico (cuando se requiere); salas dotadas para tal fin; dotación de materiales, insumo y medicamentos propios para la actividad</v>
          </cell>
          <cell r="E1464"/>
          <cell r="F1464" t="str">
            <v>x</v>
          </cell>
          <cell r="G1464"/>
        </row>
        <row r="1465">
          <cell r="B1465">
            <v>819009</v>
          </cell>
          <cell r="C1465" t="str">
            <v>ARTROPLASTIA LUMBAR O LUMBOSACRA MAS DE UN NIVEL</v>
          </cell>
          <cell r="D1465" t="str">
            <v>Honorarios de profesional especialista; apoyo anestesico (cuando se requiere); salas dotadas para tal fin; dotación de materiales, insumo y medicamentos propios para la actividad</v>
          </cell>
          <cell r="E1465"/>
          <cell r="F1465" t="str">
            <v>x</v>
          </cell>
          <cell r="G1465"/>
        </row>
        <row r="1466">
          <cell r="B1466">
            <v>819010</v>
          </cell>
          <cell r="C1466" t="str">
            <v>REVISION O RETIRO DE PROTESIS Y COLOCACION DE ESPACIADOR ARTICULAR</v>
          </cell>
          <cell r="D1466" t="str">
            <v>Honorarios de profesional especialista; apoyo anestesico (cuando se requiere); salas dotadas para tal fin; dotación de materiales, insumo y medicamentos propios para la actividad</v>
          </cell>
          <cell r="E1466" t="str">
            <v>x</v>
          </cell>
          <cell r="F1466"/>
          <cell r="G1466">
            <v>1984600</v>
          </cell>
        </row>
        <row r="1467">
          <cell r="B1467">
            <v>819101</v>
          </cell>
          <cell r="C1467" t="str">
            <v>ASPIRACION ARTICULAR</v>
          </cell>
          <cell r="D1467" t="str">
            <v>Honorarios de profesional especialista; apoyo anestesico (cuando se requiere); salas dotadas para tal fin; dotación de materiales, insumo y medicamentos propios para la actividad</v>
          </cell>
          <cell r="E1467" t="str">
            <v>x</v>
          </cell>
          <cell r="F1467"/>
          <cell r="G1467">
            <v>254775</v>
          </cell>
        </row>
        <row r="1468">
          <cell r="B1468">
            <v>819201</v>
          </cell>
          <cell r="C1468" t="str">
            <v>INYECCION DE SUSTANCIA TERAPEUTICA DENTRO DE LA ARTICULACION O EL LIGAMENTO</v>
          </cell>
          <cell r="D1468" t="str">
            <v>Honorarios de profesional especialista; apoyo anestesico (cuando se requiere); salas dotadas para tal fin; dotación de materiales, insumo y medicamentos propios para la actividad</v>
          </cell>
          <cell r="E1468" t="str">
            <v>x</v>
          </cell>
          <cell r="F1468"/>
          <cell r="G1468">
            <v>1984600</v>
          </cell>
        </row>
        <row r="1469">
          <cell r="B1469">
            <v>819202</v>
          </cell>
          <cell r="C1469" t="str">
            <v>APLICACION DE PLASMA RICO EN PLAQUETAS DENTRO DEL SISTEMA OSTEOMUSCULAR</v>
          </cell>
          <cell r="D1469" t="str">
            <v>Honorarios de profesional especialista; apoyo anestesico (cuando se requiere); salas dotadas para tal fin; dotación de materiales, insumo y medicamentos propios para la actividad</v>
          </cell>
          <cell r="E1469" t="str">
            <v>x</v>
          </cell>
          <cell r="F1469"/>
          <cell r="G1469">
            <v>1688553</v>
          </cell>
        </row>
        <row r="1470">
          <cell r="B1470">
            <v>819310</v>
          </cell>
          <cell r="C1470" t="str">
            <v>CAPSULORRAFIA DE HOMBRO POR ARTROSCOPIA</v>
          </cell>
          <cell r="D1470" t="str">
            <v>Honorarios de profesional especialista; apoyo anestesico (cuando se requiere); salas dotadas para tal fin; dotación de materiales, insumo y medicamentos propios para la actividad</v>
          </cell>
          <cell r="E1470" t="str">
            <v>x</v>
          </cell>
          <cell r="F1470"/>
          <cell r="G1470">
            <v>3651086</v>
          </cell>
        </row>
        <row r="1471">
          <cell r="B1471">
            <v>819330</v>
          </cell>
          <cell r="C1471" t="str">
            <v>SUTURA DEL FIBROCARTILAGO TRIANGULAR O DE LIGAMENTOS INTERCARPIANOS VIA ARTROSCOPICA</v>
          </cell>
          <cell r="D1471" t="str">
            <v>Honorarios de profesional especialista; apoyo anestesico (cuando se requiere); salas dotadas para tal fin; dotación de materiales, insumo y medicamentos propios para la actividad</v>
          </cell>
          <cell r="E1471" t="str">
            <v>x</v>
          </cell>
          <cell r="F1471"/>
          <cell r="G1471">
            <v>3651086</v>
          </cell>
        </row>
        <row r="1472">
          <cell r="B1472">
            <v>819331</v>
          </cell>
          <cell r="C1472" t="str">
            <v>CAPSULORRAFIA ARTICULAR EN MUNECA VIA ABIERTA</v>
          </cell>
          <cell r="D1472" t="str">
            <v>Honorarios de profesional especialista; apoyo anestesico (cuando se requiere); salas dotadas para tal fin; dotación de materiales, insumo y medicamentos propios para la actividad</v>
          </cell>
          <cell r="E1472" t="str">
            <v>x</v>
          </cell>
          <cell r="F1472"/>
          <cell r="G1472">
            <v>1984600</v>
          </cell>
        </row>
        <row r="1473">
          <cell r="B1473">
            <v>819332</v>
          </cell>
          <cell r="C1473" t="str">
            <v>CAPSULORRAFIA ARTICULAR EN MUNECA VIA ARTROSCOPICA</v>
          </cell>
          <cell r="D1473" t="str">
            <v>Honorarios de profesional especialista; apoyo anestesico (cuando se requiere); salas dotadas para tal fin; dotación de materiales, insumo y medicamentos propios para la actividad</v>
          </cell>
          <cell r="E1473" t="str">
            <v>x</v>
          </cell>
          <cell r="F1473"/>
          <cell r="G1473">
            <v>2181400</v>
          </cell>
        </row>
        <row r="1474">
          <cell r="B1474">
            <v>819401</v>
          </cell>
          <cell r="C1474" t="str">
            <v>RECONSTRUCCION PRIMARIA DE TENDON DE AQUILES VIA ABIERTA</v>
          </cell>
          <cell r="D1474" t="str">
            <v>Honorarios de profesional especialista; apoyo anestesico (cuando se requiere); salas dotadas para tal fin; dotación de materiales, insumo y medicamentos propios para la actividad</v>
          </cell>
          <cell r="E1474" t="str">
            <v>x</v>
          </cell>
          <cell r="F1474"/>
          <cell r="G1474">
            <v>2490800</v>
          </cell>
        </row>
        <row r="1475">
          <cell r="B1475">
            <v>819402</v>
          </cell>
          <cell r="C1475" t="str">
            <v>RECONSTRUCCION PRIMARIA DE TENDON DE AQUILES VIA ENDOSCOPICA</v>
          </cell>
          <cell r="D1475" t="str">
            <v>Honorarios de profesional especialista; apoyo anestesico (cuando se requiere); salas dotadas para tal fin; dotación de materiales, insumo y medicamentos propios para la actividad</v>
          </cell>
          <cell r="E1475" t="str">
            <v>x</v>
          </cell>
          <cell r="F1475"/>
          <cell r="G1475">
            <v>2490800</v>
          </cell>
        </row>
        <row r="1476">
          <cell r="B1476">
            <v>819403</v>
          </cell>
          <cell r="C1476" t="str">
            <v>RECONSTRUCCION DE TENDON DE AQUILES CON TRANSFERENCIAS TENDINOSAS</v>
          </cell>
          <cell r="D1476" t="str">
            <v>Honorarios de profesional especialista; apoyo anestesico (cuando se requiere); salas dotadas para tal fin; dotación de materiales, insumo y medicamentos propios para la actividad</v>
          </cell>
          <cell r="E1476" t="str">
            <v>x</v>
          </cell>
          <cell r="F1476"/>
          <cell r="G1476">
            <v>2490800</v>
          </cell>
        </row>
        <row r="1477">
          <cell r="B1477">
            <v>819404</v>
          </cell>
          <cell r="C1477" t="str">
            <v>RECONSTRUCCION DE TENDON DE AQUILES CON CALCANEOPLASTIA VIA ABIERTA</v>
          </cell>
          <cell r="D1477" t="str">
            <v>Honorarios de profesional especialista; apoyo anestesico (cuando se requiere); salas dotadas para tal fin; dotación de materiales, insumo y medicamentos propios para la actividad</v>
          </cell>
          <cell r="E1477" t="str">
            <v>x</v>
          </cell>
          <cell r="F1477"/>
          <cell r="G1477">
            <v>2490800</v>
          </cell>
        </row>
        <row r="1478">
          <cell r="B1478">
            <v>819405</v>
          </cell>
          <cell r="C1478" t="str">
            <v>RECONSTRUCCION DE TENDON DE AQUILES CON CALCANEOPLASTIA VIA ENDOSCOPICA</v>
          </cell>
          <cell r="D1478" t="str">
            <v>Honorarios de profesional especialista; apoyo anestesico (cuando se requiere); salas dotadas para tal fin; dotación de materiales, insumo y medicamentos propios para la actividad</v>
          </cell>
          <cell r="E1478" t="str">
            <v>x</v>
          </cell>
          <cell r="F1478"/>
          <cell r="G1478">
            <v>2490800</v>
          </cell>
        </row>
        <row r="1479">
          <cell r="B1479">
            <v>819406</v>
          </cell>
          <cell r="C1479" t="str">
            <v>RECONSTRUCCION DE TENDONES PERONEOS VIA ABIERTA</v>
          </cell>
          <cell r="D1479" t="str">
            <v>Honorarios de profesional especialista; apoyo anestesico (cuando se requiere); salas dotadas para tal fin; dotación de materiales, insumo y medicamentos propios para la actividad</v>
          </cell>
          <cell r="E1479" t="str">
            <v>x</v>
          </cell>
          <cell r="F1479"/>
          <cell r="G1479">
            <v>2490800</v>
          </cell>
        </row>
        <row r="1480">
          <cell r="B1480">
            <v>819407</v>
          </cell>
          <cell r="C1480" t="str">
            <v>RECONSTRUCCION DE TENDONES PERONEOS VIA ENDOSCOPICA</v>
          </cell>
          <cell r="D1480" t="str">
            <v>Honorarios de profesional especialista; apoyo anestesico (cuando se requiere); salas dotadas para tal fin; dotación de materiales, insumo y medicamentos propios para la actividad</v>
          </cell>
          <cell r="E1480" t="str">
            <v>x</v>
          </cell>
          <cell r="F1480"/>
          <cell r="G1480">
            <v>2181400</v>
          </cell>
        </row>
        <row r="1481">
          <cell r="B1481">
            <v>819408</v>
          </cell>
          <cell r="C1481" t="str">
            <v>RECONSTRUCCION DE TENDONES TIBIALES VIA ABIERTA</v>
          </cell>
          <cell r="D1481" t="str">
            <v>Honorarios de profesional especialista; apoyo anestesico (cuando se requiere); salas dotadas para tal fin; dotación de materiales, insumo y medicamentos propios para la actividad</v>
          </cell>
          <cell r="E1481" t="str">
            <v>x</v>
          </cell>
          <cell r="F1481"/>
          <cell r="G1481">
            <v>2490800</v>
          </cell>
        </row>
        <row r="1482">
          <cell r="B1482">
            <v>819409</v>
          </cell>
          <cell r="C1482" t="str">
            <v>RECONSTRUCCION DE TENDONES TIBIALES VIA ENDOSCOPICA</v>
          </cell>
          <cell r="D1482" t="str">
            <v>Honorarios de profesional especialista; apoyo anestesico (cuando se requiere); salas dotadas para tal fin; dotación de materiales, insumo y medicamentos propios para la actividad</v>
          </cell>
          <cell r="E1482" t="str">
            <v>x</v>
          </cell>
          <cell r="F1482"/>
          <cell r="G1482">
            <v>2181400</v>
          </cell>
        </row>
        <row r="1483">
          <cell r="B1483">
            <v>819501</v>
          </cell>
          <cell r="C1483" t="str">
            <v>REPARACION O RECONSTRUCCION DE LIGAMENTO CALCANEO NAVICULAR</v>
          </cell>
          <cell r="D1483" t="str">
            <v>Honorarios de profesional especialista; apoyo anestesico (cuando se requiere); salas dotadas para tal fin; dotación de materiales, insumo y medicamentos propios para la actividad</v>
          </cell>
          <cell r="E1483" t="str">
            <v>x</v>
          </cell>
          <cell r="F1483"/>
          <cell r="G1483">
            <v>3323700</v>
          </cell>
        </row>
        <row r="1484">
          <cell r="B1484">
            <v>819520</v>
          </cell>
          <cell r="C1484" t="str">
            <v>REPARACION O RECONSTRUCCION DEL TENDON ROTULIANO</v>
          </cell>
          <cell r="D1484" t="str">
            <v>Honorarios de profesional especialista; apoyo anestesico (cuando se requiere); salas dotadas para tal fin; dotación de materiales, insumo y medicamentos propios para la actividad</v>
          </cell>
          <cell r="E1484" t="str">
            <v>x</v>
          </cell>
          <cell r="F1484"/>
          <cell r="G1484">
            <v>1114900</v>
          </cell>
        </row>
        <row r="1485">
          <cell r="B1485">
            <v>819601</v>
          </cell>
          <cell r="C1485" t="str">
            <v>ARTRODIASTASIS CON FIJADOR EXTERNO</v>
          </cell>
          <cell r="D1485" t="str">
            <v>Honorarios de profesional especialista; apoyo anestesico (cuando se requiere); salas dotadas para tal fin; dotación de materiales, insumo y medicamentos propios para la actividad</v>
          </cell>
          <cell r="E1485" t="str">
            <v>x</v>
          </cell>
          <cell r="F1485"/>
          <cell r="G1485">
            <v>3817300</v>
          </cell>
        </row>
        <row r="1486">
          <cell r="B1486">
            <v>819602</v>
          </cell>
          <cell r="C1486" t="str">
            <v>CONDRODIASTASIS CON FIJADOR EXTERNO</v>
          </cell>
          <cell r="D1486" t="str">
            <v>Honorarios de profesional especialista; apoyo anestesico (cuando se requiere); salas dotadas para tal fin; dotación de materiales, insumo y medicamentos propios para la actividad</v>
          </cell>
          <cell r="E1486" t="str">
            <v>x</v>
          </cell>
          <cell r="F1486"/>
          <cell r="G1486">
            <v>4508200</v>
          </cell>
        </row>
        <row r="1487">
          <cell r="B1487">
            <v>819701</v>
          </cell>
          <cell r="C1487" t="str">
            <v>REVISION DE ARTROPLASTIA DE HOMBRO</v>
          </cell>
          <cell r="D1487" t="str">
            <v>Honorarios de profesional especialista; apoyo anestesico (cuando se requiere); salas dotadas para tal fin; dotación de materiales, insumo y medicamentos propios para la actividad</v>
          </cell>
          <cell r="E1487" t="str">
            <v>x</v>
          </cell>
          <cell r="F1487"/>
          <cell r="G1487">
            <v>1536400</v>
          </cell>
        </row>
        <row r="1488">
          <cell r="B1488">
            <v>819702</v>
          </cell>
          <cell r="C1488" t="str">
            <v>REVISION REEMPLAZO PROTESICO TOTAL DE HOMBRO</v>
          </cell>
          <cell r="D1488" t="str">
            <v>Honorarios de profesional especialista; apoyo anestesico (cuando se requiere); salas dotadas para tal fin; dotación de materiales, insumo y medicamentos propios para la actividad</v>
          </cell>
          <cell r="E1488" t="str">
            <v>x</v>
          </cell>
          <cell r="F1488"/>
          <cell r="G1488">
            <v>10386125</v>
          </cell>
        </row>
        <row r="1489">
          <cell r="B1489">
            <v>819703</v>
          </cell>
          <cell r="C1489" t="str">
            <v>REVISION REEMPLAZO PROTESICO DE HOMBRO COMPONENTE GLENOIDEO</v>
          </cell>
          <cell r="D1489" t="str">
            <v>Honorarios de profesional especialista; apoyo anestesico (cuando se requiere); salas dotadas para tal fin; dotación de materiales, insumo y medicamentos propios para la actividad</v>
          </cell>
          <cell r="E1489" t="str">
            <v>x</v>
          </cell>
          <cell r="F1489"/>
          <cell r="G1489">
            <v>4508200</v>
          </cell>
        </row>
        <row r="1490">
          <cell r="B1490">
            <v>819704</v>
          </cell>
          <cell r="C1490" t="str">
            <v>REVISION REEMPLAZO PROTESICO TOTAL DE HOMBRO COMPONENTE HUMERAL</v>
          </cell>
          <cell r="D1490" t="str">
            <v>Honorarios de profesional especialista; apoyo anestesico (cuando se requiere); salas dotadas para tal fin; dotación de materiales, insumo y medicamentos propios para la actividad</v>
          </cell>
          <cell r="E1490" t="str">
            <v>x</v>
          </cell>
          <cell r="F1490"/>
          <cell r="G1490">
            <v>4508200</v>
          </cell>
        </row>
        <row r="1491">
          <cell r="B1491">
            <v>819706</v>
          </cell>
          <cell r="C1491" t="str">
            <v>REVISION REEMPLAZO TOTAL DE CODO</v>
          </cell>
          <cell r="D1491" t="str">
            <v>Honorarios de profesional especialista; apoyo anestesico (cuando se requiere); salas dotadas para tal fin; dotación de materiales, insumo y medicamentos propios para la actividad</v>
          </cell>
          <cell r="E1491" t="str">
            <v>x</v>
          </cell>
          <cell r="F1491"/>
          <cell r="G1491">
            <v>4508200</v>
          </cell>
        </row>
        <row r="1492">
          <cell r="B1492">
            <v>819801</v>
          </cell>
          <cell r="C1492" t="str">
            <v>OTROS PROCEDIMIENTOS DIAGNOSTICOS EN ESTRUCTURAS ARTICULARES</v>
          </cell>
          <cell r="D1492" t="str">
            <v>Honorarios de profesional especialista; apoyo anestesico (cuando se requiere); salas dotadas para tal fin; dotación de materiales, insumo y medicamentos propios para la actividad</v>
          </cell>
          <cell r="E1492" t="str">
            <v>x</v>
          </cell>
          <cell r="F1492"/>
          <cell r="G1492">
            <v>1984600</v>
          </cell>
        </row>
        <row r="1493">
          <cell r="B1493">
            <v>819810</v>
          </cell>
          <cell r="C1493" t="str">
            <v>ENDOSCOPIA DIAGNOSTICA DE COLUMNA VERTEBRAL</v>
          </cell>
          <cell r="D1493" t="str">
            <v>Honorarios de profesional especialista; apoyo anestesico (cuando se requiere); salas dotadas para tal fin; dotación de materiales, insumo y medicamentos propios para la actividad</v>
          </cell>
          <cell r="E1493" t="str">
            <v>x</v>
          </cell>
          <cell r="F1493"/>
          <cell r="G1493">
            <v>1429065</v>
          </cell>
        </row>
        <row r="1494">
          <cell r="B1494">
            <v>820101</v>
          </cell>
          <cell r="C1494" t="str">
            <v>EXPLORACION DE VAINA DE TENDON DE MANO</v>
          </cell>
          <cell r="D1494" t="str">
            <v>Honorarios de profesional especialista; apoyo anestesico (cuando se requiere); salas dotadas para tal fin; dotación de materiales, insumo y medicamentos propios para la actividad</v>
          </cell>
          <cell r="E1494" t="str">
            <v>x</v>
          </cell>
          <cell r="F1494"/>
          <cell r="G1494">
            <v>880800</v>
          </cell>
        </row>
        <row r="1495">
          <cell r="B1495">
            <v>820102</v>
          </cell>
          <cell r="C1495" t="str">
            <v>ELIMINACION DE CUERPOS RICIFORMES DE VAINA DE TENDON DE MANO</v>
          </cell>
          <cell r="D1495" t="str">
            <v>Honorarios de profesional especialista; apoyo anestesico (cuando se requiere); salas dotadas para tal fin; dotación de materiales, insumo y medicamentos propios para la actividad</v>
          </cell>
          <cell r="E1495" t="str">
            <v>x</v>
          </cell>
          <cell r="F1495"/>
          <cell r="G1495">
            <v>1984600</v>
          </cell>
        </row>
        <row r="1496">
          <cell r="B1496">
            <v>820201</v>
          </cell>
          <cell r="C1496" t="str">
            <v>MIOTOMIA DE MANO</v>
          </cell>
          <cell r="D1496" t="str">
            <v>Honorarios de profesional especialista; apoyo anestesico (cuando se requiere); salas dotadas para tal fin; dotación de materiales, insumo y medicamentos propios para la actividad</v>
          </cell>
          <cell r="E1496" t="str">
            <v>x</v>
          </cell>
          <cell r="F1496"/>
          <cell r="G1496">
            <v>880800</v>
          </cell>
        </row>
        <row r="1497">
          <cell r="B1497">
            <v>820301</v>
          </cell>
          <cell r="C1497" t="str">
            <v>BURSOTOMIA DE MANO</v>
          </cell>
          <cell r="D1497" t="str">
            <v>Honorarios de profesional especialista; apoyo anestesico (cuando se requiere); salas dotadas para tal fin; dotación de materiales, insumo y medicamentos propios para la actividad</v>
          </cell>
          <cell r="E1497" t="str">
            <v>x</v>
          </cell>
          <cell r="F1497"/>
          <cell r="G1497">
            <v>880800</v>
          </cell>
        </row>
        <row r="1498">
          <cell r="B1498">
            <v>820401</v>
          </cell>
          <cell r="C1498" t="str">
            <v>INCISION Y DRENAJE DE ESPACIO PALMAR O TENAR</v>
          </cell>
          <cell r="D1498" t="str">
            <v>Honorarios de profesional especialista; apoyo anestesico (cuando se requiere); salas dotadas para tal fin; dotación de materiales, insumo y medicamentos propios para la actividad</v>
          </cell>
          <cell r="E1498" t="str">
            <v>x</v>
          </cell>
          <cell r="F1498"/>
          <cell r="G1498">
            <v>1984600</v>
          </cell>
        </row>
        <row r="1499">
          <cell r="B1499">
            <v>820901</v>
          </cell>
          <cell r="C1499" t="str">
            <v>OTRA INCISION DE TEJIDO FLEXIBLE DE MANO</v>
          </cell>
          <cell r="D1499" t="str">
            <v>Honorarios de profesional especialista; apoyo anestesico (cuando se requiere); salas dotadas para tal fin; dotación de materiales, insumo y medicamentos propios para la actividad</v>
          </cell>
          <cell r="E1499" t="str">
            <v>x</v>
          </cell>
          <cell r="F1499"/>
          <cell r="G1499">
            <v>1984600</v>
          </cell>
        </row>
        <row r="1500">
          <cell r="B1500">
            <v>821101</v>
          </cell>
          <cell r="C1500" t="str">
            <v>TENOTOMIA DE MANO PALMAR</v>
          </cell>
          <cell r="D1500" t="str">
            <v>Honorarios de profesional especialista; apoyo anestesico (cuando se requiere); salas dotadas para tal fin; dotación de materiales, insumo y medicamentos propios para la actividad</v>
          </cell>
          <cell r="E1500" t="str">
            <v>x</v>
          </cell>
          <cell r="F1500"/>
          <cell r="G1500">
            <v>880800</v>
          </cell>
        </row>
        <row r="1501">
          <cell r="B1501">
            <v>821102</v>
          </cell>
          <cell r="C1501" t="str">
            <v>TENOTOMIA DE MANO DORSAL</v>
          </cell>
          <cell r="D1501" t="str">
            <v>Honorarios de profesional especialista; apoyo anestesico (cuando se requiere); salas dotadas para tal fin; dotación de materiales, insumo y medicamentos propios para la actividad</v>
          </cell>
          <cell r="E1501" t="str">
            <v>x</v>
          </cell>
          <cell r="F1501"/>
          <cell r="G1501">
            <v>880800</v>
          </cell>
        </row>
        <row r="1502">
          <cell r="B1502">
            <v>821201</v>
          </cell>
          <cell r="C1502" t="str">
            <v>FASCIOTOMIA DE MANO</v>
          </cell>
          <cell r="D1502" t="str">
            <v>Honorarios de profesional especialista; apoyo anestesico (cuando se requiere); salas dotadas para tal fin; dotación de materiales, insumo y medicamentos propios para la actividad</v>
          </cell>
          <cell r="E1502" t="str">
            <v>x</v>
          </cell>
          <cell r="F1502"/>
          <cell r="G1502">
            <v>1984600</v>
          </cell>
        </row>
        <row r="1503">
          <cell r="B1503">
            <v>821901</v>
          </cell>
          <cell r="C1503" t="str">
            <v>DIVISION DE MUSCULO DE MANO</v>
          </cell>
          <cell r="D1503" t="str">
            <v>Honorarios de profesional especialista; apoyo anestesico (cuando se requiere); salas dotadas para tal fin; dotación de materiales, insumo y medicamentos propios para la actividad</v>
          </cell>
          <cell r="E1503" t="str">
            <v>x</v>
          </cell>
          <cell r="F1503"/>
          <cell r="G1503">
            <v>880800</v>
          </cell>
        </row>
        <row r="1504">
          <cell r="B1504">
            <v>822101</v>
          </cell>
          <cell r="C1504" t="str">
            <v>RESECCION DE GANGLION EN DEDOS DE MANO</v>
          </cell>
          <cell r="D1504" t="str">
            <v>Honorarios de profesional especialista; apoyo anestesico (cuando se requiere); salas dotadas para tal fin; dotación de materiales, insumo y medicamentos propios para la actividad</v>
          </cell>
          <cell r="E1504" t="str">
            <v>x</v>
          </cell>
          <cell r="F1504"/>
          <cell r="G1504">
            <v>1984600</v>
          </cell>
        </row>
        <row r="1505">
          <cell r="B1505">
            <v>822104</v>
          </cell>
          <cell r="C1505" t="str">
            <v>RESECCION DE GANGLION DORSAL DE MUNECA VIA ABIERTA</v>
          </cell>
          <cell r="D1505" t="str">
            <v>Honorarios de profesional especialista; apoyo anestesico (cuando se requiere); salas dotadas para tal fin; dotación de materiales, insumo y medicamentos propios para la actividad</v>
          </cell>
          <cell r="E1505" t="str">
            <v>x</v>
          </cell>
          <cell r="F1505"/>
          <cell r="G1505">
            <v>1984600</v>
          </cell>
        </row>
        <row r="1506">
          <cell r="B1506">
            <v>822105</v>
          </cell>
          <cell r="C1506" t="str">
            <v>RESECCION DE GANGLION DORSAL DE MUNECA VIA ARTROSCOPICA</v>
          </cell>
          <cell r="D1506" t="str">
            <v>Honorarios de profesional especialista; apoyo anestesico (cuando se requiere); salas dotadas para tal fin; dotación de materiales, insumo y medicamentos propios para la actividad</v>
          </cell>
          <cell r="E1506" t="str">
            <v>x</v>
          </cell>
          <cell r="F1506"/>
          <cell r="G1506">
            <v>1984600</v>
          </cell>
        </row>
        <row r="1507">
          <cell r="B1507">
            <v>822106</v>
          </cell>
          <cell r="C1507" t="str">
            <v>RESECCION DE GANGLION PALMAR DE MUNECA VIA ABIERTA</v>
          </cell>
          <cell r="D1507" t="str">
            <v>Honorarios de profesional especialista; apoyo anestesico (cuando se requiere); salas dotadas para tal fin; dotación de materiales, insumo y medicamentos propios para la actividad</v>
          </cell>
          <cell r="E1507" t="str">
            <v>x</v>
          </cell>
          <cell r="F1507"/>
          <cell r="G1507">
            <v>1984600</v>
          </cell>
        </row>
        <row r="1508">
          <cell r="B1508">
            <v>822107</v>
          </cell>
          <cell r="C1508" t="str">
            <v>RESECCION DE GANGLION PALMAR DE MUNECA VIA ARTROSCOPICA</v>
          </cell>
          <cell r="D1508" t="str">
            <v>Honorarios de profesional especialista; apoyo anestesico (cuando se requiere); salas dotadas para tal fin; dotación de materiales, insumo y medicamentos propios para la actividad</v>
          </cell>
          <cell r="E1508" t="str">
            <v>x</v>
          </cell>
          <cell r="F1508"/>
          <cell r="G1508">
            <v>1984600</v>
          </cell>
        </row>
        <row r="1509">
          <cell r="B1509">
            <v>822201</v>
          </cell>
          <cell r="C1509" t="str">
            <v>ESCISION DE TUMOR BENIGNO EN MUSCULO DE MANO</v>
          </cell>
          <cell r="D1509" t="str">
            <v>Honorarios de profesional especialista; apoyo anestesico (cuando se requiere); salas dotadas para tal fin; dotación de materiales, insumo y medicamentos propios para la actividad</v>
          </cell>
          <cell r="E1509" t="str">
            <v>x</v>
          </cell>
          <cell r="F1509"/>
          <cell r="G1509">
            <v>1536400</v>
          </cell>
        </row>
        <row r="1510">
          <cell r="B1510">
            <v>822202</v>
          </cell>
          <cell r="C1510" t="str">
            <v>ESCISION DE TUMOR MALIGNO EN MUSCULO DE MANO</v>
          </cell>
          <cell r="D1510" t="str">
            <v>Honorarios de profesional especialista; apoyo anestesico (cuando se requiere); salas dotadas para tal fin; dotación de materiales, insumo y medicamentos propios para la actividad</v>
          </cell>
          <cell r="E1510" t="str">
            <v>x</v>
          </cell>
          <cell r="F1510"/>
          <cell r="G1510">
            <v>1536400</v>
          </cell>
        </row>
        <row r="1511">
          <cell r="B1511">
            <v>823101</v>
          </cell>
          <cell r="C1511" t="str">
            <v>BURSECTOMIA DE MANO</v>
          </cell>
          <cell r="D1511" t="str">
            <v>Honorarios de profesional especialista; apoyo anestesico (cuando se requiere); salas dotadas para tal fin; dotación de materiales, insumo y medicamentos propios para la actividad</v>
          </cell>
          <cell r="E1511" t="str">
            <v>x</v>
          </cell>
          <cell r="F1511"/>
          <cell r="G1511">
            <v>1536400</v>
          </cell>
        </row>
        <row r="1512">
          <cell r="B1512">
            <v>823201</v>
          </cell>
          <cell r="C1512" t="str">
            <v>ESCISION DE TENDON DE MANO PARA INJERTO (DIFERENTE REGION OPERATORIA)</v>
          </cell>
          <cell r="D1512" t="str">
            <v>Honorarios de profesional especialista; apoyo anestesico (cuando se requiere); salas dotadas para tal fin; dotación de materiales, insumo y medicamentos propios para la actividad</v>
          </cell>
          <cell r="E1512" t="str">
            <v>x</v>
          </cell>
          <cell r="F1512"/>
          <cell r="G1512">
            <v>1984600</v>
          </cell>
        </row>
        <row r="1513">
          <cell r="B1513">
            <v>823301</v>
          </cell>
          <cell r="C1513" t="str">
            <v>TENOSINOVECTOMIA EN EXTENSORES DE MANO (UNO O MAS)</v>
          </cell>
          <cell r="D1513" t="str">
            <v>Honorarios de profesional especialista; apoyo anestesico (cuando se requiere); salas dotadas para tal fin; dotación de materiales, insumo y medicamentos propios para la actividad</v>
          </cell>
          <cell r="E1513" t="str">
            <v>x</v>
          </cell>
          <cell r="F1513"/>
          <cell r="G1513">
            <v>1984600</v>
          </cell>
        </row>
        <row r="1514">
          <cell r="B1514">
            <v>823303</v>
          </cell>
          <cell r="C1514" t="str">
            <v>TENOSINOVECTOMIA FLEXORES MANO (UNO O MAS)</v>
          </cell>
          <cell r="D1514" t="str">
            <v>Honorarios de profesional especialista; apoyo anestesico (cuando se requiere); salas dotadas para tal fin; dotación de materiales, insumo y medicamentos propios para la actividad</v>
          </cell>
          <cell r="E1514" t="str">
            <v>x</v>
          </cell>
          <cell r="F1514"/>
          <cell r="G1514">
            <v>3323700</v>
          </cell>
        </row>
        <row r="1515">
          <cell r="B1515">
            <v>823307</v>
          </cell>
          <cell r="C1515" t="str">
            <v>TENOSINOVECTOMIA EN COMPARTIMENTO EXTENSOR</v>
          </cell>
          <cell r="D1515" t="str">
            <v>Honorarios de profesional especialista; apoyo anestesico (cuando se requiere); salas dotadas para tal fin; dotación de materiales, insumo y medicamentos propios para la actividad</v>
          </cell>
          <cell r="E1515" t="str">
            <v>x</v>
          </cell>
          <cell r="F1515"/>
          <cell r="G1515">
            <v>1536400</v>
          </cell>
        </row>
        <row r="1516">
          <cell r="B1516">
            <v>823311</v>
          </cell>
          <cell r="C1516" t="str">
            <v>TENOSINOVECTOMIA EN DEDOS DE MANO (UNO O MAS)</v>
          </cell>
          <cell r="D1516" t="str">
            <v>Honorarios de profesional especialista; apoyo anestesico (cuando se requiere); salas dotadas para tal fin; dotación de materiales, insumo y medicamentos propios para la actividad</v>
          </cell>
          <cell r="E1516" t="str">
            <v>x</v>
          </cell>
          <cell r="F1516"/>
          <cell r="G1516">
            <v>1984600</v>
          </cell>
        </row>
        <row r="1517">
          <cell r="B1517">
            <v>823401</v>
          </cell>
          <cell r="C1517" t="str">
            <v>ESCISION DE MUSCULO O FASCIA DE MANO PARA INJERTO</v>
          </cell>
          <cell r="D1517" t="str">
            <v>Honorarios de profesional especialista; apoyo anestesico (cuando se requiere); salas dotadas para tal fin; dotación de materiales, insumo y medicamentos propios para la actividad</v>
          </cell>
          <cell r="E1517" t="str">
            <v>x</v>
          </cell>
          <cell r="F1517"/>
          <cell r="G1517">
            <v>3817300</v>
          </cell>
        </row>
        <row r="1518">
          <cell r="B1518">
            <v>823501</v>
          </cell>
          <cell r="C1518" t="str">
            <v>ESCISION DE APONEUROSIS EN MANO</v>
          </cell>
          <cell r="D1518" t="str">
            <v>Honorarios de profesional especialista; apoyo anestesico (cuando se requiere); salas dotadas para tal fin; dotación de materiales, insumo y medicamentos propios para la actividad</v>
          </cell>
          <cell r="E1518" t="str">
            <v>x</v>
          </cell>
          <cell r="F1518"/>
          <cell r="G1518">
            <v>3817300</v>
          </cell>
        </row>
        <row r="1519">
          <cell r="B1519">
            <v>823502</v>
          </cell>
          <cell r="C1519" t="str">
            <v>ESCISION DE APONEUROSIS EN DEDOS</v>
          </cell>
          <cell r="D1519" t="str">
            <v>Honorarios de profesional especialista; apoyo anestesico (cuando se requiere); salas dotadas para tal fin; dotación de materiales, insumo y medicamentos propios para la actividad</v>
          </cell>
          <cell r="E1519" t="str">
            <v>x</v>
          </cell>
          <cell r="F1519"/>
          <cell r="G1519">
            <v>3817300</v>
          </cell>
        </row>
        <row r="1520">
          <cell r="B1520">
            <v>823601</v>
          </cell>
          <cell r="C1520" t="str">
            <v>OTRA MIECTOMIA DE MANO</v>
          </cell>
          <cell r="D1520" t="str">
            <v>Honorarios de profesional especialista; apoyo anestesico (cuando se requiere); salas dotadas para tal fin; dotación de materiales, insumo y medicamentos propios para la actividad</v>
          </cell>
          <cell r="E1520" t="str">
            <v>x</v>
          </cell>
          <cell r="F1520"/>
          <cell r="G1520">
            <v>880800</v>
          </cell>
        </row>
        <row r="1521">
          <cell r="B1521">
            <v>824101</v>
          </cell>
          <cell r="C1521" t="str">
            <v>SUTURA DE ENVOLTURA O VAINA DE TENDON DE MANO</v>
          </cell>
          <cell r="D1521" t="str">
            <v>Honorarios de profesional especialista; apoyo anestesico (cuando se requiere); salas dotadas para tal fin; dotación de materiales, insumo y medicamentos propios para la actividad</v>
          </cell>
          <cell r="E1521" t="str">
            <v>x</v>
          </cell>
          <cell r="F1521"/>
          <cell r="G1521">
            <v>2490800</v>
          </cell>
        </row>
        <row r="1522">
          <cell r="B1522">
            <v>824201</v>
          </cell>
          <cell r="C1522" t="str">
            <v>TENORRAFIA DE FLEXORES DE DEDOS (CADA UNO) CON NEURORRAFIA</v>
          </cell>
          <cell r="D1522" t="str">
            <v>Honorarios de profesional especialista; apoyo anestesico (cuando se requiere); salas dotadas para tal fin; dotación de materiales, insumo y medicamentos propios para la actividad</v>
          </cell>
          <cell r="E1522" t="str">
            <v>x</v>
          </cell>
          <cell r="F1522"/>
          <cell r="G1522">
            <v>3744600</v>
          </cell>
        </row>
        <row r="1523">
          <cell r="B1523">
            <v>824202</v>
          </cell>
          <cell r="C1523" t="str">
            <v>TENORRAFIA DE FLEXORES DE DEDOS (CADA UNO) CON NEURORRAFIA Y VASCULARIZACION</v>
          </cell>
          <cell r="D1523" t="str">
            <v>Honorarios de profesional especialista; apoyo anestesico (cuando se requiere); salas dotadas para tal fin; dotación de materiales, insumo y medicamentos propios para la actividad</v>
          </cell>
          <cell r="E1523" t="str">
            <v>x</v>
          </cell>
          <cell r="F1523"/>
          <cell r="G1523">
            <v>3744600</v>
          </cell>
        </row>
        <row r="1524">
          <cell r="B1524">
            <v>824203</v>
          </cell>
          <cell r="C1524" t="str">
            <v>TENORRAFIA DE FLEXORES DE DEDOS (CADA UNO) SIN NEURORRAFIA</v>
          </cell>
          <cell r="D1524" t="str">
            <v>Honorarios de profesional especialista; apoyo anestesico (cuando se requiere); salas dotadas para tal fin; dotación de materiales, insumo y medicamentos propios para la actividad</v>
          </cell>
          <cell r="E1524" t="str">
            <v>x</v>
          </cell>
          <cell r="F1524"/>
          <cell r="G1524">
            <v>3744600</v>
          </cell>
        </row>
        <row r="1525">
          <cell r="B1525">
            <v>824211</v>
          </cell>
          <cell r="C1525" t="str">
            <v>TENORRAFIA DE FLEXORES DE MANO (UNO O MAS) CON NEURORRAFIA Y VASCULARIZACION</v>
          </cell>
          <cell r="D1525" t="str">
            <v>Honorarios de profesional especialista; apoyo anestesico (cuando se requiere); salas dotadas para tal fin; dotación de materiales, insumo y medicamentos propios para la actividad</v>
          </cell>
          <cell r="E1525" t="str">
            <v>x</v>
          </cell>
          <cell r="F1525"/>
          <cell r="G1525">
            <v>3744600</v>
          </cell>
        </row>
        <row r="1526">
          <cell r="B1526">
            <v>824213</v>
          </cell>
          <cell r="C1526" t="str">
            <v>TENORRAFIA DE FLEXORES DE MANO (UNO O MAS) CON NEURORRAFIA</v>
          </cell>
          <cell r="D1526" t="str">
            <v>Honorarios de profesional especialista; apoyo anestesico (cuando se requiere); salas dotadas para tal fin; dotación de materiales, insumo y medicamentos propios para la actividad</v>
          </cell>
          <cell r="E1526" t="str">
            <v>x</v>
          </cell>
          <cell r="F1526"/>
          <cell r="G1526">
            <v>3744600</v>
          </cell>
        </row>
        <row r="1527">
          <cell r="B1527">
            <v>824215</v>
          </cell>
          <cell r="C1527" t="str">
            <v>TENORRAFIA DE FLEXORES DE MANO (UNO O MAS) SIN NEURORRAFIA</v>
          </cell>
          <cell r="D1527" t="str">
            <v>Honorarios de profesional especialista; apoyo anestesico (cuando se requiere); salas dotadas para tal fin; dotación de materiales, insumo y medicamentos propios para la actividad</v>
          </cell>
          <cell r="E1527" t="str">
            <v>x</v>
          </cell>
          <cell r="F1527"/>
          <cell r="G1527">
            <v>3744600</v>
          </cell>
        </row>
        <row r="1528">
          <cell r="B1528">
            <v>824301</v>
          </cell>
          <cell r="C1528" t="str">
            <v>TENORRAFIA DE EXTENSORES DE DEDOS (CADA UNO)</v>
          </cell>
          <cell r="D1528" t="str">
            <v>Honorarios de profesional especialista; apoyo anestesico (cuando se requiere); salas dotadas para tal fin; dotación de materiales, insumo y medicamentos propios para la actividad</v>
          </cell>
          <cell r="E1528" t="str">
            <v>x</v>
          </cell>
          <cell r="F1528"/>
          <cell r="G1528">
            <v>2490800</v>
          </cell>
        </row>
        <row r="1529">
          <cell r="B1529">
            <v>824321</v>
          </cell>
          <cell r="C1529" t="str">
            <v>TENORRAFIA DE EXTENSORES DE MANO (UNO O MAS)</v>
          </cell>
          <cell r="D1529" t="str">
            <v>Honorarios de profesional especialista; apoyo anestesico (cuando se requiere); salas dotadas para tal fin; dotación de materiales, insumo y medicamentos propios para la actividad</v>
          </cell>
          <cell r="E1529" t="str">
            <v>x</v>
          </cell>
          <cell r="F1529"/>
          <cell r="G1529">
            <v>2490800</v>
          </cell>
        </row>
        <row r="1530">
          <cell r="B1530">
            <v>824601</v>
          </cell>
          <cell r="C1530" t="str">
            <v>MIORRAFIA DE EXTENSORES DE MANO (UNO O MAS)</v>
          </cell>
          <cell r="D1530" t="str">
            <v>Honorarios de profesional especialista; apoyo anestesico (cuando se requiere); salas dotadas para tal fin; dotación de materiales, insumo y medicamentos propios para la actividad</v>
          </cell>
          <cell r="E1530" t="str">
            <v>x</v>
          </cell>
          <cell r="F1530"/>
          <cell r="G1530">
            <v>1984600</v>
          </cell>
        </row>
        <row r="1531">
          <cell r="B1531">
            <v>824611</v>
          </cell>
          <cell r="C1531" t="str">
            <v>MIORRAFIA DE FLEXORES DE MANO (UNO O MAS)</v>
          </cell>
          <cell r="D1531" t="str">
            <v>Honorarios de profesional especialista; apoyo anestesico (cuando se requiere); salas dotadas para tal fin; dotación de materiales, insumo y medicamentos propios para la actividad</v>
          </cell>
          <cell r="E1531" t="str">
            <v>x</v>
          </cell>
          <cell r="F1531"/>
          <cell r="G1531">
            <v>1984600</v>
          </cell>
        </row>
        <row r="1532">
          <cell r="B1532">
            <v>825101</v>
          </cell>
          <cell r="C1532" t="str">
            <v>AVANZAMIENTO DE TENDON DE MANO</v>
          </cell>
          <cell r="D1532" t="str">
            <v>Honorarios de profesional especialista; apoyo anestesico (cuando se requiere); salas dotadas para tal fin; dotación de materiales, insumo y medicamentos propios para la actividad</v>
          </cell>
          <cell r="E1532" t="str">
            <v>x</v>
          </cell>
          <cell r="F1532"/>
          <cell r="G1532">
            <v>1984600</v>
          </cell>
        </row>
        <row r="1533">
          <cell r="B1533">
            <v>825201</v>
          </cell>
          <cell r="C1533" t="str">
            <v>RETROCESO DE TENDON DE MANO</v>
          </cell>
          <cell r="D1533" t="str">
            <v>Honorarios de profesional especialista; apoyo anestesico (cuando se requiere); salas dotadas para tal fin; dotación de materiales, insumo y medicamentos propios para la actividad</v>
          </cell>
          <cell r="E1533" t="str">
            <v>x</v>
          </cell>
          <cell r="F1533"/>
          <cell r="G1533">
            <v>3323700</v>
          </cell>
        </row>
        <row r="1534">
          <cell r="B1534">
            <v>825301</v>
          </cell>
          <cell r="C1534" t="str">
            <v>TRANSFERENCIA TENDON MANO Y PUNO (UNO O MAS)</v>
          </cell>
          <cell r="D1534" t="str">
            <v>Honorarios de profesional especialista; apoyo anestesico (cuando se requiere); salas dotadas para tal fin; dotación de materiales, insumo y medicamentos propios para la actividad</v>
          </cell>
          <cell r="E1534" t="str">
            <v>x</v>
          </cell>
          <cell r="F1534"/>
          <cell r="G1534">
            <v>3817300</v>
          </cell>
        </row>
        <row r="1535">
          <cell r="B1535">
            <v>825303</v>
          </cell>
          <cell r="C1535" t="str">
            <v>TRANSFERENCIA DE PRONADOR A SUPINADOR</v>
          </cell>
          <cell r="D1535" t="str">
            <v>Honorarios de profesional especialista; apoyo anestesico (cuando se requiere); salas dotadas para tal fin; dotación de materiales, insumo y medicamentos propios para la actividad</v>
          </cell>
          <cell r="E1535" t="str">
            <v>x</v>
          </cell>
          <cell r="F1535"/>
          <cell r="G1535">
            <v>3817300</v>
          </cell>
        </row>
        <row r="1536">
          <cell r="B1536">
            <v>825304</v>
          </cell>
          <cell r="C1536" t="str">
            <v>TRANSFERENCIA DE FLEXORES A EXTENSORES (ESPASTICOS)</v>
          </cell>
          <cell r="D1536" t="str">
            <v>Honorarios de profesional especialista; apoyo anestesico (cuando se requiere); salas dotadas para tal fin; dotación de materiales, insumo y medicamentos propios para la actividad</v>
          </cell>
          <cell r="E1536" t="str">
            <v>x</v>
          </cell>
          <cell r="F1536"/>
          <cell r="G1536">
            <v>3817300</v>
          </cell>
        </row>
        <row r="1537">
          <cell r="B1537">
            <v>825305</v>
          </cell>
          <cell r="C1537" t="str">
            <v>TRANSFERENCIA DE EXTENSOR DEL PULGAR</v>
          </cell>
          <cell r="D1537" t="str">
            <v>Honorarios de profesional especialista; apoyo anestesico (cuando se requiere); salas dotadas para tal fin; dotación de materiales, insumo y medicamentos propios para la actividad</v>
          </cell>
          <cell r="E1537" t="str">
            <v>x</v>
          </cell>
          <cell r="F1537"/>
          <cell r="G1537">
            <v>3817300</v>
          </cell>
        </row>
        <row r="1538">
          <cell r="B1538">
            <v>825306</v>
          </cell>
          <cell r="C1538" t="str">
            <v>REINSERCION DE TENDON EN MANO (UNO O MAS)</v>
          </cell>
          <cell r="D1538" t="str">
            <v>Honorarios de profesional especialista; apoyo anestesico (cuando se requiere); salas dotadas para tal fin; dotación de materiales, insumo y medicamentos propios para la actividad</v>
          </cell>
          <cell r="E1538" t="str">
            <v>x</v>
          </cell>
          <cell r="F1538"/>
          <cell r="G1538">
            <v>3323700</v>
          </cell>
        </row>
        <row r="1539">
          <cell r="B1539">
            <v>825307</v>
          </cell>
          <cell r="C1539" t="str">
            <v>TRASFERENCIA DE TENDON EN MANO O MUNECA (UNO O MAS)</v>
          </cell>
          <cell r="D1539" t="str">
            <v>Honorarios de profesional especialista; apoyo anestesico (cuando se requiere); salas dotadas para tal fin; dotación de materiales, insumo y medicamentos propios para la actividad</v>
          </cell>
          <cell r="E1539" t="str">
            <v>x</v>
          </cell>
          <cell r="F1539"/>
          <cell r="G1539">
            <v>3817300</v>
          </cell>
        </row>
        <row r="1540">
          <cell r="B1540">
            <v>825401</v>
          </cell>
          <cell r="C1540" t="str">
            <v>REFIJACION DE MUSCULO DE MANO</v>
          </cell>
          <cell r="D1540" t="str">
            <v>Honorarios de profesional especialista; apoyo anestesico (cuando se requiere); salas dotadas para tal fin; dotación de materiales, insumo y medicamentos propios para la actividad</v>
          </cell>
          <cell r="E1540" t="str">
            <v>x</v>
          </cell>
          <cell r="F1540"/>
          <cell r="G1540">
            <v>1984600</v>
          </cell>
        </row>
        <row r="1541">
          <cell r="B1541">
            <v>825501</v>
          </cell>
          <cell r="C1541" t="str">
            <v>ALARGAMIENTO DE TENDON EN MANO (UNO O MAS)</v>
          </cell>
          <cell r="D1541" t="str">
            <v>Honorarios de profesional especialista; apoyo anestesico (cuando se requiere); salas dotadas para tal fin; dotación de materiales, insumo y medicamentos propios para la actividad</v>
          </cell>
          <cell r="E1541" t="str">
            <v>x</v>
          </cell>
          <cell r="F1541"/>
          <cell r="G1541">
            <v>1984600</v>
          </cell>
        </row>
        <row r="1542">
          <cell r="B1542">
            <v>825601</v>
          </cell>
          <cell r="C1542" t="str">
            <v>OTRO TRASPLANTE O TRANSFERENCIA DE TENDON DE MANO</v>
          </cell>
          <cell r="D1542" t="str">
            <v>Honorarios de profesional especialista; apoyo anestesico (cuando se requiere); salas dotadas para tal fin; dotación de materiales, insumo y medicamentos propios para la actividad</v>
          </cell>
          <cell r="E1542" t="str">
            <v>x</v>
          </cell>
          <cell r="F1542"/>
          <cell r="G1542">
            <v>1984600</v>
          </cell>
        </row>
        <row r="1543">
          <cell r="B1543">
            <v>825901</v>
          </cell>
          <cell r="C1543" t="str">
            <v>OTRO TRASPLANTE O TRANSFERENCIA DE MUSCULO DE MANO</v>
          </cell>
          <cell r="D1543" t="str">
            <v>Honorarios de profesional especialista; apoyo anestesico (cuando se requiere); salas dotadas para tal fin; dotación de materiales, insumo y medicamentos propios para la actividad</v>
          </cell>
          <cell r="E1543" t="str">
            <v>x</v>
          </cell>
          <cell r="F1543"/>
          <cell r="G1543">
            <v>1984600</v>
          </cell>
        </row>
        <row r="1544">
          <cell r="B1544">
            <v>826101</v>
          </cell>
          <cell r="C1544" t="str">
            <v>PULGARIZACION O POLICITACION CON SUMINISTRO NEUROVASCULAR</v>
          </cell>
          <cell r="D1544" t="str">
            <v>Honorarios de profesional especialista; apoyo anestesico (cuando se requiere); salas dotadas para tal fin; dotación de materiales, insumo y medicamentos propios para la actividad</v>
          </cell>
          <cell r="E1544" t="str">
            <v>x</v>
          </cell>
          <cell r="F1544"/>
          <cell r="G1544">
            <v>4054200</v>
          </cell>
        </row>
        <row r="1545">
          <cell r="B1545">
            <v>826920</v>
          </cell>
          <cell r="C1545" t="str">
            <v>INJERTOS AL PULGAR (OSEO Y PEDICULO DE PIEL)</v>
          </cell>
          <cell r="D1545" t="str">
            <v>Honorarios de profesional especialista; apoyo anestesico (cuando se requiere); salas dotadas para tal fin; dotación de materiales, insumo y medicamentos propios para la actividad</v>
          </cell>
          <cell r="E1545" t="str">
            <v>x</v>
          </cell>
          <cell r="F1545"/>
          <cell r="G1545">
            <v>2181400</v>
          </cell>
        </row>
        <row r="1546">
          <cell r="B1546">
            <v>827101</v>
          </cell>
          <cell r="C1546" t="str">
            <v>RECONSTRUCCION PARA PLASTIA DE OPONENTE</v>
          </cell>
          <cell r="D1546" t="str">
            <v>Honorarios de profesional especialista; apoyo anestesico (cuando se requiere); salas dotadas para tal fin; dotación de materiales, insumo y medicamentos propios para la actividad</v>
          </cell>
          <cell r="E1546" t="str">
            <v>x</v>
          </cell>
          <cell r="F1546"/>
          <cell r="G1546">
            <v>3744600</v>
          </cell>
        </row>
        <row r="1547">
          <cell r="B1547">
            <v>827102</v>
          </cell>
          <cell r="C1547" t="str">
            <v>INJERTO DE TENDON DE FLEXOR DE UN DEDO CON RECONSTRUCCION DE POLEAS</v>
          </cell>
          <cell r="D1547" t="str">
            <v>Honorarios de profesional especialista; apoyo anestesico (cuando se requiere); salas dotadas para tal fin; dotación de materiales, insumo y medicamentos propios para la actividad</v>
          </cell>
          <cell r="E1547" t="str">
            <v>x</v>
          </cell>
          <cell r="F1547"/>
          <cell r="G1547">
            <v>3744600</v>
          </cell>
        </row>
        <row r="1548">
          <cell r="B1548">
            <v>827103</v>
          </cell>
          <cell r="C1548" t="str">
            <v>INJERTO DE TENDON DE FLEXOR DE DOS O MAS DEDOS CON RECONSTRUCCION DE POLEAS</v>
          </cell>
          <cell r="D1548" t="str">
            <v>Honorarios de profesional especialista; apoyo anestesico (cuando se requiere); salas dotadas para tal fin; dotación de materiales, insumo y medicamentos propios para la actividad</v>
          </cell>
          <cell r="E1548" t="str">
            <v>x</v>
          </cell>
          <cell r="F1548"/>
          <cell r="G1548">
            <v>5221200</v>
          </cell>
        </row>
        <row r="1549">
          <cell r="B1549">
            <v>827104</v>
          </cell>
          <cell r="C1549" t="str">
            <v>RECONSTRUCCION DE POLEA DEL TENDON</v>
          </cell>
          <cell r="D1549" t="str">
            <v>Honorarios de profesional especialista; apoyo anestesico (cuando se requiere); salas dotadas para tal fin; dotación de materiales, insumo y medicamentos propios para la actividad</v>
          </cell>
          <cell r="E1549" t="str">
            <v>x</v>
          </cell>
          <cell r="F1549"/>
          <cell r="G1549">
            <v>5221200</v>
          </cell>
        </row>
        <row r="1550">
          <cell r="B1550">
            <v>827201</v>
          </cell>
          <cell r="C1550" t="str">
            <v>PROCEDIMIENTOS PLASTICOS EN MANO CON INJERTO DE MUSCULO O FASCIA</v>
          </cell>
          <cell r="D1550" t="str">
            <v>Honorarios de profesional especialista; apoyo anestesico (cuando se requiere); salas dotadas para tal fin; dotación de materiales, insumo y medicamentos propios para la actividad</v>
          </cell>
          <cell r="E1550" t="str">
            <v>x</v>
          </cell>
          <cell r="F1550"/>
          <cell r="G1550">
            <v>2181400</v>
          </cell>
        </row>
        <row r="1551">
          <cell r="B1551">
            <v>827901</v>
          </cell>
          <cell r="C1551" t="str">
            <v>INJERTO DE TENDON EXTENSOR DE MANO O DEDOS (UNO O MAS)</v>
          </cell>
          <cell r="D1551" t="str">
            <v>Honorarios de profesional especialista; apoyo anestesico (cuando se requiere); salas dotadas para tal fin; dotación de materiales, insumo y medicamentos propios para la actividad</v>
          </cell>
          <cell r="E1551" t="str">
            <v>x</v>
          </cell>
          <cell r="F1551"/>
          <cell r="G1551">
            <v>2181400</v>
          </cell>
        </row>
        <row r="1552">
          <cell r="B1552">
            <v>827902</v>
          </cell>
          <cell r="C1552" t="str">
            <v>INJERTO DE TENDON FLEXOR DE MANO O DEDOS (UNO O MAS)</v>
          </cell>
          <cell r="D1552" t="str">
            <v>Honorarios de profesional especialista; apoyo anestesico (cuando se requiere); salas dotadas para tal fin; dotación de materiales, insumo y medicamentos propios para la actividad</v>
          </cell>
          <cell r="E1552" t="str">
            <v>x</v>
          </cell>
          <cell r="F1552"/>
          <cell r="G1552">
            <v>3569800</v>
          </cell>
        </row>
        <row r="1553">
          <cell r="B1553">
            <v>827910</v>
          </cell>
          <cell r="C1553" t="str">
            <v>INJERTO TENDINOSO CON IMPLANTE EN DEDOS DE LA MANO (CADA UNO)</v>
          </cell>
          <cell r="D1553" t="str">
            <v>Honorarios de profesional especialista; apoyo anestesico (cuando se requiere); salas dotadas para tal fin; dotación de materiales, insumo y medicamentos propios para la actividad</v>
          </cell>
          <cell r="E1553" t="str">
            <v>x</v>
          </cell>
          <cell r="F1553"/>
          <cell r="G1553">
            <v>3744600</v>
          </cell>
        </row>
        <row r="1554">
          <cell r="B1554">
            <v>828101</v>
          </cell>
          <cell r="C1554" t="str">
            <v>TRASPOSICION DE DEDO</v>
          </cell>
          <cell r="D1554" t="str">
            <v>Honorarios de profesional especialista; apoyo anestesico (cuando se requiere); salas dotadas para tal fin; dotación de materiales, insumo y medicamentos propios para la actividad</v>
          </cell>
          <cell r="E1554" t="str">
            <v>x</v>
          </cell>
          <cell r="F1554"/>
          <cell r="G1554">
            <v>4054200</v>
          </cell>
        </row>
        <row r="1555">
          <cell r="B1555">
            <v>828102</v>
          </cell>
          <cell r="C1555" t="str">
            <v>TRASPLANTE DE ARTEJO A MANO</v>
          </cell>
          <cell r="D1555" t="str">
            <v>Honorarios de profesional especialista; apoyo anestesico (cuando se requiere); salas dotadas para tal fin; dotación de materiales, insumo y medicamentos propios para la actividad</v>
          </cell>
          <cell r="E1555" t="str">
            <v>x</v>
          </cell>
          <cell r="F1555"/>
          <cell r="G1555">
            <v>7455600</v>
          </cell>
        </row>
        <row r="1556">
          <cell r="B1556">
            <v>828201</v>
          </cell>
          <cell r="C1556" t="str">
            <v>REPARACION DE DEFORMIDADES CONGENITAS DE MANO</v>
          </cell>
          <cell r="D1556" t="str">
            <v>Honorarios de profesional especialista; apoyo anestesico (cuando se requiere); salas dotadas para tal fin; dotación de materiales, insumo y medicamentos propios para la actividad</v>
          </cell>
          <cell r="E1556" t="str">
            <v>x</v>
          </cell>
          <cell r="F1556"/>
          <cell r="G1556">
            <v>3817300</v>
          </cell>
        </row>
        <row r="1557">
          <cell r="B1557">
            <v>828302</v>
          </cell>
          <cell r="C1557" t="str">
            <v>CORRECCION DE SINDACTILIA SIMPLE (UNO O MAS ESPACIOS)</v>
          </cell>
          <cell r="D1557" t="str">
            <v>Honorarios de profesional especialista; apoyo anestesico (cuando se requiere); salas dotadas para tal fin; dotación de materiales, insumo y medicamentos propios para la actividad</v>
          </cell>
          <cell r="E1557" t="str">
            <v>x</v>
          </cell>
          <cell r="F1557"/>
          <cell r="G1557">
            <v>2181400</v>
          </cell>
        </row>
        <row r="1558">
          <cell r="B1558">
            <v>828304</v>
          </cell>
          <cell r="C1558" t="str">
            <v>CORRECCION DE SINDACTILIA COMPLEJA</v>
          </cell>
          <cell r="D1558" t="str">
            <v>Honorarios de profesional especialista; apoyo anestesico (cuando se requiere); salas dotadas para tal fin; dotación de materiales, insumo y medicamentos propios para la actividad</v>
          </cell>
          <cell r="E1558" t="str">
            <v>x</v>
          </cell>
          <cell r="F1558"/>
          <cell r="G1558">
            <v>2181400</v>
          </cell>
        </row>
        <row r="1559">
          <cell r="B1559">
            <v>828310</v>
          </cell>
          <cell r="C1559" t="str">
            <v>CORRECCION QUIRURGICA DE LA MACRODACTILIA</v>
          </cell>
          <cell r="D1559" t="str">
            <v>Honorarios de profesional especialista; apoyo anestesico (cuando se requiere); salas dotadas para tal fin; dotación de materiales, insumo y medicamentos propios para la actividad</v>
          </cell>
          <cell r="E1559" t="str">
            <v>x</v>
          </cell>
          <cell r="F1559"/>
          <cell r="G1559">
            <v>3817300</v>
          </cell>
        </row>
        <row r="1560">
          <cell r="B1560">
            <v>828320</v>
          </cell>
          <cell r="C1560" t="str">
            <v>CORRECCION SIMPLE DE CAMPTODACTILIA (UNO O MAS DEDOS)</v>
          </cell>
          <cell r="D1560" t="str">
            <v>Honorarios de profesional especialista; apoyo anestesico (cuando se requiere); salas dotadas para tal fin; dotación de materiales, insumo y medicamentos propios para la actividad</v>
          </cell>
          <cell r="E1560" t="str">
            <v>x</v>
          </cell>
          <cell r="F1560"/>
          <cell r="G1560">
            <v>2181400</v>
          </cell>
        </row>
        <row r="1561">
          <cell r="B1561">
            <v>828330</v>
          </cell>
          <cell r="C1561" t="str">
            <v>CORRECCION DE CAMPTODACTILIA CON OSTEOTOMIA (UNO O MAS DEDOS)</v>
          </cell>
          <cell r="D1561" t="str">
            <v>Honorarios de profesional especialista; apoyo anestesico (cuando se requiere); salas dotadas para tal fin; dotación de materiales, insumo y medicamentos propios para la actividad</v>
          </cell>
          <cell r="E1561" t="str">
            <v>x</v>
          </cell>
          <cell r="F1561"/>
          <cell r="G1561">
            <v>2181400</v>
          </cell>
        </row>
        <row r="1562">
          <cell r="B1562">
            <v>828340</v>
          </cell>
          <cell r="C1562" t="str">
            <v>CORRECCION QUIRURGICA DE CLINODACTILIA (UNO O MAS DEDOS)</v>
          </cell>
          <cell r="D1562" t="str">
            <v>Honorarios de profesional especialista; apoyo anestesico (cuando se requiere); salas dotadas para tal fin; dotación de materiales, insumo y medicamentos propios para la actividad</v>
          </cell>
          <cell r="E1562" t="str">
            <v>x</v>
          </cell>
          <cell r="F1562"/>
          <cell r="G1562">
            <v>1536400</v>
          </cell>
        </row>
        <row r="1563">
          <cell r="B1563">
            <v>828350</v>
          </cell>
          <cell r="C1563" t="str">
            <v>CORRECCION DE POLIDACTILIA CON RECONSTRUCCION</v>
          </cell>
          <cell r="D1563" t="str">
            <v>Honorarios de profesional especialista; apoyo anestesico (cuando se requiere); salas dotadas para tal fin; dotación de materiales, insumo y medicamentos propios para la actividad</v>
          </cell>
          <cell r="E1563" t="str">
            <v>x</v>
          </cell>
          <cell r="F1563"/>
          <cell r="G1563">
            <v>1536400</v>
          </cell>
        </row>
        <row r="1564">
          <cell r="B1564">
            <v>828351</v>
          </cell>
          <cell r="C1564" t="str">
            <v>CORRECCION DE POLIDACTILIA CON ESCISION SIMPLE</v>
          </cell>
          <cell r="D1564" t="str">
            <v>Honorarios de profesional especialista; apoyo anestesico (cuando se requiere); salas dotadas para tal fin; dotación de materiales, insumo y medicamentos propios para la actividad</v>
          </cell>
          <cell r="E1564" t="str">
            <v>x</v>
          </cell>
          <cell r="F1564"/>
          <cell r="G1564">
            <v>1536400</v>
          </cell>
        </row>
        <row r="1565">
          <cell r="B1565">
            <v>828355</v>
          </cell>
          <cell r="C1565" t="str">
            <v>CORRECCION DE ACORTAMIENTO Y ARQUEAMIENTO DE RADIO Y CUBITO</v>
          </cell>
          <cell r="D1565" t="str">
            <v>Honorarios de profesional especialista; apoyo anestesico (cuando se requiere); salas dotadas para tal fin; dotación de materiales, insumo y medicamentos propios para la actividad</v>
          </cell>
          <cell r="E1565" t="str">
            <v>x</v>
          </cell>
          <cell r="F1565"/>
          <cell r="G1565">
            <v>3817300</v>
          </cell>
        </row>
        <row r="1566">
          <cell r="B1566">
            <v>828401</v>
          </cell>
          <cell r="C1566" t="str">
            <v>CORRECCION QUIRURGICA DE DEDO EN BOTONERA</v>
          </cell>
          <cell r="D1566" t="str">
            <v>Honorarios de profesional especialista; apoyo anestesico (cuando se requiere); salas dotadas para tal fin; dotación de materiales, insumo y medicamentos propios para la actividad</v>
          </cell>
          <cell r="E1566" t="str">
            <v>x</v>
          </cell>
          <cell r="F1566"/>
          <cell r="G1566">
            <v>3569800</v>
          </cell>
        </row>
        <row r="1567">
          <cell r="B1567">
            <v>828402</v>
          </cell>
          <cell r="C1567" t="str">
            <v>CORRECCION QUIRURGICA DE DEDO EN CUELLO DE CISNE</v>
          </cell>
          <cell r="D1567" t="str">
            <v>Honorarios de profesional especialista; apoyo anestesico (cuando se requiere); salas dotadas para tal fin; dotación de materiales, insumo y medicamentos propios para la actividad</v>
          </cell>
          <cell r="E1567" t="str">
            <v>x</v>
          </cell>
          <cell r="F1567"/>
          <cell r="G1567">
            <v>3569800</v>
          </cell>
        </row>
        <row r="1568">
          <cell r="B1568">
            <v>828403</v>
          </cell>
          <cell r="C1568" t="str">
            <v>CORRECCION QUIRURGICA DE DEDO EN MARTILLO</v>
          </cell>
          <cell r="D1568" t="str">
            <v>Honorarios de profesional especialista; apoyo anestesico (cuando se requiere); salas dotadas para tal fin; dotación de materiales, insumo y medicamentos propios para la actividad</v>
          </cell>
          <cell r="E1568" t="str">
            <v>x</v>
          </cell>
          <cell r="F1568"/>
          <cell r="G1568">
            <v>2181400</v>
          </cell>
        </row>
        <row r="1569">
          <cell r="B1569">
            <v>828404</v>
          </cell>
          <cell r="C1569" t="str">
            <v>CORRECCION QUIRURGICA DE DEDO EN GATILLO(DEDO DE RESORTE)</v>
          </cell>
          <cell r="D1569" t="str">
            <v>Honorarios de profesional especialista; apoyo anestesico (cuando se requiere); salas dotadas para tal fin; dotación de materiales, insumo y medicamentos propios para la actividad</v>
          </cell>
          <cell r="E1569" t="str">
            <v>x</v>
          </cell>
          <cell r="F1569"/>
          <cell r="G1569">
            <v>1536400</v>
          </cell>
        </row>
        <row r="1570">
          <cell r="B1570">
            <v>828501</v>
          </cell>
          <cell r="C1570" t="str">
            <v>TENODESIS EN MANO (UNO O MAS)</v>
          </cell>
          <cell r="D1570" t="str">
            <v>Honorarios de profesional especialista; apoyo anestesico (cuando se requiere); salas dotadas para tal fin; dotación de materiales, insumo y medicamentos propios para la actividad</v>
          </cell>
          <cell r="E1570" t="str">
            <v>x</v>
          </cell>
          <cell r="F1570"/>
          <cell r="G1570">
            <v>1536400</v>
          </cell>
        </row>
        <row r="1571">
          <cell r="B1571">
            <v>828601</v>
          </cell>
          <cell r="C1571" t="str">
            <v>MIOTENOPLASTIA DE MANO</v>
          </cell>
          <cell r="D1571" t="str">
            <v>Honorarios de profesional especialista; apoyo anestesico (cuando se requiere); salas dotadas para tal fin; dotación de materiales, insumo y medicamentos propios para la actividad</v>
          </cell>
          <cell r="E1571" t="str">
            <v>x</v>
          </cell>
          <cell r="F1571"/>
          <cell r="G1571">
            <v>3323700</v>
          </cell>
        </row>
        <row r="1572">
          <cell r="B1572">
            <v>828903</v>
          </cell>
          <cell r="C1572" t="str">
            <v>PLICATURA DE FASCIA EN MANO VIA ABIERTA</v>
          </cell>
          <cell r="D1572" t="str">
            <v>Honorarios de profesional especialista; apoyo anestesico (cuando se requiere); salas dotadas para tal fin; dotación de materiales, insumo y medicamentos propios para la actividad</v>
          </cell>
          <cell r="E1572" t="str">
            <v>x</v>
          </cell>
          <cell r="F1572"/>
          <cell r="G1572">
            <v>1114900</v>
          </cell>
        </row>
        <row r="1573">
          <cell r="B1573">
            <v>828904</v>
          </cell>
          <cell r="C1573" t="str">
            <v>PLICATURA DE FASCIA EN MANO VIA ARTROSCOPICA</v>
          </cell>
          <cell r="D1573" t="str">
            <v>Honorarios de profesional especialista; apoyo anestesico (cuando se requiere); salas dotadas para tal fin; dotación de materiales, insumo y medicamentos propios para la actividad</v>
          </cell>
          <cell r="E1573" t="str">
            <v>x</v>
          </cell>
          <cell r="F1573"/>
          <cell r="G1573">
            <v>1114900</v>
          </cell>
        </row>
        <row r="1574">
          <cell r="B1574">
            <v>828905</v>
          </cell>
          <cell r="C1574" t="str">
            <v>REPARACION DE HERNIA FASCIAL VIA ABIERTA</v>
          </cell>
          <cell r="D1574" t="str">
            <v>Honorarios de profesional especialista; apoyo anestesico (cuando se requiere); salas dotadas para tal fin; dotación de materiales, insumo y medicamentos propios para la actividad</v>
          </cell>
          <cell r="E1574" t="str">
            <v>x</v>
          </cell>
          <cell r="F1574"/>
          <cell r="G1574">
            <v>1114900</v>
          </cell>
        </row>
        <row r="1575">
          <cell r="B1575">
            <v>828906</v>
          </cell>
          <cell r="C1575" t="str">
            <v>REPARACION DE HERNIA FASCIAL VIA ARTROSCOPICA</v>
          </cell>
          <cell r="D1575" t="str">
            <v>Honorarios de profesional especialista; apoyo anestesico (cuando se requiere); salas dotadas para tal fin; dotación de materiales, insumo y medicamentos propios para la actividad</v>
          </cell>
          <cell r="E1575" t="str">
            <v>x</v>
          </cell>
          <cell r="F1575"/>
          <cell r="G1575">
            <v>1114900</v>
          </cell>
        </row>
        <row r="1576">
          <cell r="B1576">
            <v>828907</v>
          </cell>
          <cell r="C1576" t="str">
            <v>RECONSTRUCCION DE LIGAMENTOS EN MANO CON AUTOINJERTO VIA ABIERTA</v>
          </cell>
          <cell r="D1576" t="str">
            <v>Honorarios de profesional especialista; apoyo anestesico (cuando se requiere); salas dotadas para tal fin; dotación de materiales, insumo y medicamentos propios para la actividad</v>
          </cell>
          <cell r="E1576" t="str">
            <v>x</v>
          </cell>
          <cell r="F1576"/>
          <cell r="G1576">
            <v>3569800</v>
          </cell>
        </row>
        <row r="1577">
          <cell r="B1577">
            <v>828908</v>
          </cell>
          <cell r="C1577" t="str">
            <v>RECONSTRUCCION DE LIGAMENTOS EN MANO CON AUTOINJERTO VIA ARTROSCOPICA</v>
          </cell>
          <cell r="D1577" t="str">
            <v>Honorarios de profesional especialista; apoyo anestesico (cuando se requiere); salas dotadas para tal fin; dotación de materiales, insumo y medicamentos propios para la actividad</v>
          </cell>
          <cell r="E1577" t="str">
            <v>x</v>
          </cell>
          <cell r="F1577"/>
          <cell r="G1577">
            <v>3569800</v>
          </cell>
        </row>
        <row r="1578">
          <cell r="B1578">
            <v>828910</v>
          </cell>
          <cell r="C1578" t="str">
            <v>RECONSTRUCCION DE LIGAMENTO EN MANO</v>
          </cell>
          <cell r="D1578" t="str">
            <v>Honorarios de profesional especialista; apoyo anestesico (cuando se requiere); salas dotadas para tal fin; dotación de materiales, insumo y medicamentos propios para la actividad</v>
          </cell>
          <cell r="E1578" t="str">
            <v>x</v>
          </cell>
          <cell r="F1578"/>
          <cell r="G1578">
            <v>3323700</v>
          </cell>
        </row>
        <row r="1579">
          <cell r="B1579">
            <v>829101</v>
          </cell>
          <cell r="C1579" t="str">
            <v>LIBERACION DE ADHESIONES DE FASCIA, MUSCULO Y TENDON DE MANO</v>
          </cell>
          <cell r="D1579" t="str">
            <v>Honorarios de profesional especialista; apoyo anestesico (cuando se requiere); salas dotadas para tal fin; dotación de materiales, insumo y medicamentos propios para la actividad</v>
          </cell>
          <cell r="E1579" t="str">
            <v>x</v>
          </cell>
          <cell r="F1579"/>
          <cell r="G1579">
            <v>880800</v>
          </cell>
        </row>
        <row r="1580">
          <cell r="B1580">
            <v>829111</v>
          </cell>
          <cell r="C1580" t="str">
            <v>TENOLISIS EN EXTENSORES DE DEDO (UNO O MAS)</v>
          </cell>
          <cell r="D1580" t="str">
            <v>Honorarios de profesional especialista; apoyo anestesico (cuando se requiere); salas dotadas para tal fin; dotación de materiales, insumo y medicamentos propios para la actividad</v>
          </cell>
          <cell r="E1580" t="str">
            <v>x</v>
          </cell>
          <cell r="F1580"/>
          <cell r="G1580">
            <v>1984600</v>
          </cell>
        </row>
        <row r="1581">
          <cell r="B1581">
            <v>829115</v>
          </cell>
          <cell r="C1581" t="str">
            <v>TENOLISIS EN FLEXORES DE DEDOS (UNO O MAS)</v>
          </cell>
          <cell r="D1581" t="str">
            <v>Honorarios de profesional especialista; apoyo anestesico (cuando se requiere); salas dotadas para tal fin; dotación de materiales, insumo y medicamentos propios para la actividad</v>
          </cell>
          <cell r="E1581" t="str">
            <v>x</v>
          </cell>
          <cell r="F1581"/>
          <cell r="G1581">
            <v>3323700</v>
          </cell>
        </row>
        <row r="1582">
          <cell r="B1582">
            <v>829121</v>
          </cell>
          <cell r="C1582" t="str">
            <v>TENOLISIS EN EXTENSORES DE MANO (UNO O MAS)</v>
          </cell>
          <cell r="D1582" t="str">
            <v>Honorarios de profesional especialista; apoyo anestesico (cuando se requiere); salas dotadas para tal fin; dotación de materiales, insumo y medicamentos propios para la actividad</v>
          </cell>
          <cell r="E1582" t="str">
            <v>x</v>
          </cell>
          <cell r="F1582"/>
          <cell r="G1582">
            <v>1984600</v>
          </cell>
        </row>
        <row r="1583">
          <cell r="B1583">
            <v>829125</v>
          </cell>
          <cell r="C1583" t="str">
            <v>TENOLISIS EN FLEXORES DE MANO (UNO O MAS)</v>
          </cell>
          <cell r="D1583" t="str">
            <v>Honorarios de profesional especialista; apoyo anestesico (cuando se requiere); salas dotadas para tal fin; dotación de materiales, insumo y medicamentos propios para la actividad</v>
          </cell>
          <cell r="E1583" t="str">
            <v>x</v>
          </cell>
          <cell r="F1583"/>
          <cell r="G1583">
            <v>3323700</v>
          </cell>
        </row>
        <row r="1584">
          <cell r="B1584">
            <v>829201</v>
          </cell>
          <cell r="C1584" t="str">
            <v>ASPIRACION DE BURSA DE MANO</v>
          </cell>
          <cell r="D1584" t="str">
            <v>Honorarios de profesional especialista; apoyo anestesico (cuando se requiere); salas dotadas para tal fin; dotación de materiales, insumo y medicamentos propios para la actividad</v>
          </cell>
          <cell r="E1584" t="str">
            <v>x</v>
          </cell>
          <cell r="F1584"/>
          <cell r="G1584">
            <v>160785</v>
          </cell>
        </row>
        <row r="1585">
          <cell r="B1585">
            <v>829301</v>
          </cell>
          <cell r="C1585" t="str">
            <v>ASPIRACION DE OTRO TEJIDO BLANDO DE MANO</v>
          </cell>
          <cell r="D1585" t="str">
            <v>Honorarios de profesional especialista; apoyo anestesico (cuando se requiere); salas dotadas para tal fin; dotación de materiales, insumo y medicamentos propios para la actividad</v>
          </cell>
          <cell r="E1585" t="str">
            <v>x</v>
          </cell>
          <cell r="F1585"/>
          <cell r="G1585">
            <v>160785</v>
          </cell>
        </row>
        <row r="1586">
          <cell r="B1586">
            <v>829401</v>
          </cell>
          <cell r="C1586" t="str">
            <v>INYECCION DE SUSTANCIA TERAPEUTICA DENTRO DE BURSA DE MANO</v>
          </cell>
          <cell r="D1586" t="str">
            <v>Honorarios de profesional especialista; apoyo anestesico (cuando se requiere); salas dotadas para tal fin; dotación de materiales, insumo y medicamentos propios para la actividad</v>
          </cell>
          <cell r="E1586" t="str">
            <v>x</v>
          </cell>
          <cell r="F1586"/>
          <cell r="G1586">
            <v>160785</v>
          </cell>
        </row>
        <row r="1587">
          <cell r="B1587">
            <v>829501</v>
          </cell>
          <cell r="C1587" t="str">
            <v>INYECCION DE SUSTANCIA TERAPEUTICA DENTRO DE TENDON DE MANO</v>
          </cell>
          <cell r="D1587" t="str">
            <v>Honorarios de profesional especialista; apoyo anestesico (cuando se requiere); salas dotadas para tal fin; dotación de materiales, insumo y medicamentos propios para la actividad</v>
          </cell>
          <cell r="E1587" t="str">
            <v>x</v>
          </cell>
          <cell r="F1587"/>
          <cell r="G1587">
            <v>160785</v>
          </cell>
        </row>
        <row r="1588">
          <cell r="B1588">
            <v>829901</v>
          </cell>
          <cell r="C1588" t="str">
            <v>DESBRIDAMIENTO DE MUSCULO, TENDON Y FASCIA EN MANO</v>
          </cell>
          <cell r="D1588" t="str">
            <v>Honorarios de profesional especialista; apoyo anestesico (cuando se requiere); salas dotadas para tal fin; dotación de materiales, insumo y medicamentos propios para la actividad</v>
          </cell>
          <cell r="E1588" t="str">
            <v>x</v>
          </cell>
          <cell r="F1588"/>
          <cell r="G1588">
            <v>1984600</v>
          </cell>
        </row>
        <row r="1589">
          <cell r="B1589">
            <v>829910</v>
          </cell>
          <cell r="C1589" t="str">
            <v>EXTRACCION DE CUERPO EXTRANO EN TEJIDOS BLANDOS DE DEDOS DE LA MANO</v>
          </cell>
          <cell r="D1589" t="str">
            <v>Honorarios de profesional especialista; apoyo anestesico (cuando se requiere); salas dotadas para tal fin; dotación de materiales, insumo y medicamentos propios para la actividad</v>
          </cell>
          <cell r="E1589" t="str">
            <v>x</v>
          </cell>
          <cell r="F1589"/>
          <cell r="G1589">
            <v>1536400</v>
          </cell>
        </row>
        <row r="1590">
          <cell r="B1590">
            <v>829911</v>
          </cell>
          <cell r="C1590" t="str">
            <v>EXTRACCION DE CUERPO EXTRANO EN REGION TENAR O TUNEL CARPIANO</v>
          </cell>
          <cell r="D1590" t="str">
            <v>Honorarios de profesional especialista; apoyo anestesico (cuando se requiere); salas dotadas para tal fin; dotación de materiales, insumo y medicamentos propios para la actividad</v>
          </cell>
          <cell r="E1590" t="str">
            <v>x</v>
          </cell>
          <cell r="F1590"/>
          <cell r="G1590">
            <v>1984600</v>
          </cell>
        </row>
        <row r="1591">
          <cell r="B1591">
            <v>829912</v>
          </cell>
          <cell r="C1591" t="str">
            <v>EXTRACCION DE CUERPO EXTRANO EN TEJIDOS BLANDOS DE MANO (EXCEPTO DEDOS)</v>
          </cell>
          <cell r="D1591" t="str">
            <v>Honorarios de profesional especialista; apoyo anestesico (cuando se requiere); salas dotadas para tal fin; dotación de materiales, insumo y medicamentos propios para la actividad</v>
          </cell>
          <cell r="E1591" t="str">
            <v>x</v>
          </cell>
          <cell r="F1591"/>
          <cell r="G1591">
            <v>1984600</v>
          </cell>
        </row>
        <row r="1592">
          <cell r="B1592">
            <v>830101</v>
          </cell>
          <cell r="C1592" t="str">
            <v>EXPLORACION DE VAINA DE TENDON</v>
          </cell>
          <cell r="D1592" t="str">
            <v>Honorarios de profesional especialista; apoyo anestesico (cuando se requiere); salas dotadas para tal fin; dotación de materiales, insumo y medicamentos propios para la actividad</v>
          </cell>
          <cell r="E1592" t="str">
            <v>x</v>
          </cell>
          <cell r="F1592"/>
          <cell r="G1592">
            <v>1536400</v>
          </cell>
        </row>
        <row r="1593">
          <cell r="B1593">
            <v>830102</v>
          </cell>
          <cell r="C1593" t="str">
            <v>ELIMINACION DE CUERPOS RICIFORMES DE VAINA DE TENDON</v>
          </cell>
          <cell r="D1593" t="str">
            <v>Honorarios de profesional especialista; apoyo anestesico (cuando se requiere); salas dotadas para tal fin; dotación de materiales, insumo y medicamentos propios para la actividad</v>
          </cell>
          <cell r="E1593" t="str">
            <v>x</v>
          </cell>
          <cell r="F1593"/>
          <cell r="G1593">
            <v>1114900</v>
          </cell>
        </row>
        <row r="1594">
          <cell r="B1594">
            <v>830231</v>
          </cell>
          <cell r="C1594" t="str">
            <v>MIOTOMIA DEL TEMPORAL</v>
          </cell>
          <cell r="D1594" t="str">
            <v>Honorarios de profesional especialista; apoyo anestesico (cuando se requiere); salas dotadas para tal fin; dotación de materiales, insumo y medicamentos propios para la actividad</v>
          </cell>
          <cell r="E1594" t="str">
            <v>x</v>
          </cell>
          <cell r="F1594"/>
          <cell r="G1594">
            <v>2181400</v>
          </cell>
        </row>
        <row r="1595">
          <cell r="B1595">
            <v>830232</v>
          </cell>
          <cell r="C1595" t="str">
            <v>MIOTOMIA PTERIGOIDEO</v>
          </cell>
          <cell r="D1595" t="str">
            <v>Honorarios de profesional especialista; apoyo anestesico (cuando se requiere); salas dotadas para tal fin; dotación de materiales, insumo y medicamentos propios para la actividad</v>
          </cell>
          <cell r="E1595" t="str">
            <v>x</v>
          </cell>
          <cell r="F1595"/>
          <cell r="G1595">
            <v>2181400</v>
          </cell>
        </row>
        <row r="1596">
          <cell r="B1596">
            <v>830233</v>
          </cell>
          <cell r="C1596" t="str">
            <v>MIOTOMIA DE MASETERO</v>
          </cell>
          <cell r="D1596" t="str">
            <v>Honorarios de profesional especialista; apoyo anestesico (cuando se requiere); salas dotadas para tal fin; dotación de materiales, insumo y medicamentos propios para la actividad</v>
          </cell>
          <cell r="E1596" t="str">
            <v>x</v>
          </cell>
          <cell r="F1596"/>
          <cell r="G1596">
            <v>2181400</v>
          </cell>
        </row>
        <row r="1597">
          <cell r="B1597">
            <v>830301</v>
          </cell>
          <cell r="C1597" t="str">
            <v>EXTRACCION DE DEPOSITOS CALCAREOS O BURSA-SUBDELTOIDEOS O INTRATENDINOSOS</v>
          </cell>
          <cell r="D1597" t="str">
            <v>Honorarios de profesional especialista; apoyo anestesico (cuando se requiere); salas dotadas para tal fin; dotación de materiales, insumo y medicamentos propios para la actividad</v>
          </cell>
          <cell r="E1597" t="str">
            <v>x</v>
          </cell>
          <cell r="F1597"/>
          <cell r="G1597">
            <v>1114900</v>
          </cell>
        </row>
        <row r="1598">
          <cell r="B1598">
            <v>831101</v>
          </cell>
          <cell r="C1598" t="str">
            <v>TENOTOMIAS EN PIE (UNA O MAS)</v>
          </cell>
          <cell r="D1598" t="str">
            <v>Honorarios de profesional especialista; apoyo anestesico (cuando se requiere); salas dotadas para tal fin; dotación de materiales, insumo y medicamentos propios para la actividad</v>
          </cell>
          <cell r="E1598" t="str">
            <v>x</v>
          </cell>
          <cell r="F1598"/>
          <cell r="G1598">
            <v>655200</v>
          </cell>
        </row>
        <row r="1599">
          <cell r="B1599">
            <v>831202</v>
          </cell>
          <cell r="C1599" t="str">
            <v>LIBERACION PERIARTICULAR DE LA CADERA, CON TENOTOMIAS (CADERA COLGANTE)</v>
          </cell>
          <cell r="D1599" t="str">
            <v>Honorarios de profesional especialista; apoyo anestesico (cuando se requiere); salas dotadas para tal fin; dotación de materiales, insumo y medicamentos propios para la actividad</v>
          </cell>
          <cell r="E1599" t="str">
            <v>x</v>
          </cell>
          <cell r="F1599"/>
          <cell r="G1599">
            <v>655200</v>
          </cell>
        </row>
        <row r="1600">
          <cell r="B1600">
            <v>831203</v>
          </cell>
          <cell r="C1600" t="str">
            <v>LIBERACION DE FLEXORES DE CADERA</v>
          </cell>
          <cell r="D1600" t="str">
            <v>Honorarios de profesional especialista; apoyo anestesico (cuando se requiere); salas dotadas para tal fin; dotación de materiales, insumo y medicamentos propios para la actividad</v>
          </cell>
          <cell r="E1600" t="str">
            <v>x</v>
          </cell>
          <cell r="F1600"/>
          <cell r="G1600">
            <v>655200</v>
          </cell>
        </row>
        <row r="1601">
          <cell r="B1601">
            <v>831204</v>
          </cell>
          <cell r="C1601" t="str">
            <v>LIBERACION DE MUSCULATURA PELVITROCANTERICA</v>
          </cell>
          <cell r="D1601" t="str">
            <v>Honorarios de profesional especialista; apoyo anestesico (cuando se requiere); salas dotadas para tal fin; dotación de materiales, insumo y medicamentos propios para la actividad</v>
          </cell>
          <cell r="E1601" t="str">
            <v>x</v>
          </cell>
          <cell r="F1601"/>
          <cell r="G1601">
            <v>655200</v>
          </cell>
        </row>
        <row r="1602">
          <cell r="B1602">
            <v>831205</v>
          </cell>
          <cell r="C1602" t="str">
            <v>TENOTOMIA DE CADERA VIA ABIERTA</v>
          </cell>
          <cell r="D1602" t="str">
            <v>Honorarios de profesional especialista; apoyo anestesico (cuando se requiere); salas dotadas para tal fin; dotación de materiales, insumo y medicamentos propios para la actividad</v>
          </cell>
          <cell r="E1602" t="str">
            <v>x</v>
          </cell>
          <cell r="F1602"/>
          <cell r="G1602">
            <v>655200</v>
          </cell>
        </row>
        <row r="1603">
          <cell r="B1603">
            <v>831206</v>
          </cell>
          <cell r="C1603" t="str">
            <v>TENOTOMIA DE CADERA VIA ENDOSCOPICA</v>
          </cell>
          <cell r="D1603" t="str">
            <v>Honorarios de profesional especialista; apoyo anestesico (cuando se requiere); salas dotadas para tal fin; dotación de materiales, insumo y medicamentos propios para la actividad</v>
          </cell>
          <cell r="E1603" t="str">
            <v>x</v>
          </cell>
          <cell r="F1603"/>
          <cell r="G1603">
            <v>655200</v>
          </cell>
        </row>
        <row r="1604">
          <cell r="B1604">
            <v>831207</v>
          </cell>
          <cell r="C1604" t="str">
            <v>CAPSULORRAFIA DE CADERA</v>
          </cell>
          <cell r="D1604" t="str">
            <v>Honorarios de profesional especialista; apoyo anestesico (cuando se requiere); salas dotadas para tal fin; dotación de materiales, insumo y medicamentos propios para la actividad</v>
          </cell>
          <cell r="E1604" t="str">
            <v>x</v>
          </cell>
          <cell r="F1604"/>
          <cell r="G1604">
            <v>1984600</v>
          </cell>
        </row>
        <row r="1605">
          <cell r="B1605">
            <v>831303</v>
          </cell>
          <cell r="C1605" t="str">
            <v>TENOTOMIAS EN BRAZO (UNA O MAS)</v>
          </cell>
          <cell r="D1605" t="str">
            <v>Honorarios de profesional especialista; apoyo anestesico (cuando se requiere); salas dotadas para tal fin; dotación de materiales, insumo y medicamentos propios para la actividad</v>
          </cell>
          <cell r="E1605" t="str">
            <v>x</v>
          </cell>
          <cell r="F1605"/>
          <cell r="G1605">
            <v>655200</v>
          </cell>
        </row>
        <row r="1606">
          <cell r="B1606">
            <v>831304</v>
          </cell>
          <cell r="C1606" t="str">
            <v>TENOTOMIAS EN ANTEBRAZO (UNA O MAS)</v>
          </cell>
          <cell r="D1606" t="str">
            <v>Honorarios de profesional especialista; apoyo anestesico (cuando se requiere); salas dotadas para tal fin; dotación de materiales, insumo y medicamentos propios para la actividad</v>
          </cell>
          <cell r="E1606" t="str">
            <v>x</v>
          </cell>
          <cell r="F1606"/>
          <cell r="G1606">
            <v>655200</v>
          </cell>
        </row>
        <row r="1607">
          <cell r="B1607">
            <v>831305</v>
          </cell>
          <cell r="C1607" t="str">
            <v>TENOTOMIA SIMPLE EN CUELLO (TORTICOLIS CONGENITA)</v>
          </cell>
          <cell r="D1607" t="str">
            <v>Honorarios de profesional especialista; apoyo anestesico (cuando se requiere); salas dotadas para tal fin; dotación de materiales, insumo y medicamentos propios para la actividad</v>
          </cell>
          <cell r="E1607" t="str">
            <v>x</v>
          </cell>
          <cell r="F1607"/>
          <cell r="G1607">
            <v>655200</v>
          </cell>
        </row>
        <row r="1608">
          <cell r="B1608">
            <v>831306</v>
          </cell>
          <cell r="C1608" t="str">
            <v>TENOTOMIA MULTIPLE EN CUELLO</v>
          </cell>
          <cell r="D1608" t="str">
            <v>Honorarios de profesional especialista; apoyo anestesico (cuando se requiere); salas dotadas para tal fin; dotación de materiales, insumo y medicamentos propios para la actividad</v>
          </cell>
          <cell r="E1608" t="str">
            <v>x</v>
          </cell>
          <cell r="F1608"/>
          <cell r="G1608">
            <v>655200</v>
          </cell>
        </row>
        <row r="1609">
          <cell r="B1609">
            <v>831307</v>
          </cell>
          <cell r="C1609" t="str">
            <v>TENOTOMIA DE MUSCULOS ESPASTICOS (EXCEPTO MANO)</v>
          </cell>
          <cell r="D1609" t="str">
            <v>Honorarios de profesional especialista; apoyo anestesico (cuando se requiere); salas dotadas para tal fin; dotación de materiales, insumo y medicamentos propios para la actividad</v>
          </cell>
          <cell r="E1609" t="str">
            <v>x</v>
          </cell>
          <cell r="F1609"/>
          <cell r="G1609">
            <v>655200</v>
          </cell>
        </row>
        <row r="1610">
          <cell r="B1610">
            <v>831308</v>
          </cell>
          <cell r="C1610" t="str">
            <v>TENOTOMIA EN PIERNA (UNA O MAS)</v>
          </cell>
          <cell r="D1610" t="str">
            <v>Honorarios de profesional especialista; apoyo anestesico (cuando se requiere); salas dotadas para tal fin; dotación de materiales, insumo y medicamentos propios para la actividad</v>
          </cell>
          <cell r="E1610" t="str">
            <v>x</v>
          </cell>
          <cell r="F1610"/>
          <cell r="G1610">
            <v>655200</v>
          </cell>
        </row>
        <row r="1611">
          <cell r="B1611">
            <v>831309</v>
          </cell>
          <cell r="C1611" t="str">
            <v>TENOTOMIAS DE ISQUIOTIBIALES (UNA O MAS)</v>
          </cell>
          <cell r="D1611" t="str">
            <v>Honorarios de profesional especialista; apoyo anestesico (cuando se requiere); salas dotadas para tal fin; dotación de materiales, insumo y medicamentos propios para la actividad</v>
          </cell>
          <cell r="E1611" t="str">
            <v>x</v>
          </cell>
          <cell r="F1611"/>
          <cell r="G1611">
            <v>655200</v>
          </cell>
        </row>
        <row r="1612">
          <cell r="B1612">
            <v>831310</v>
          </cell>
          <cell r="C1612" t="str">
            <v>TENOTOMIA TORACICA (EN DESCOMPRESION)</v>
          </cell>
          <cell r="D1612" t="str">
            <v>Honorarios de profesional especialista; apoyo anestesico (cuando se requiere); salas dotadas para tal fin; dotación de materiales, insumo y medicamentos propios para la actividad</v>
          </cell>
          <cell r="E1612" t="str">
            <v>x</v>
          </cell>
          <cell r="F1612"/>
          <cell r="G1612">
            <v>655200</v>
          </cell>
        </row>
        <row r="1613">
          <cell r="B1613">
            <v>831311</v>
          </cell>
          <cell r="C1613" t="str">
            <v>TENOTOMIAS EN HOMBRO (UNA O MAS) VIA ABIERTA</v>
          </cell>
          <cell r="D1613" t="str">
            <v>Honorarios de profesional especialista; apoyo anestesico (cuando se requiere); salas dotadas para tal fin; dotación de materiales, insumo y medicamentos propios para la actividad</v>
          </cell>
          <cell r="E1613" t="str">
            <v>x</v>
          </cell>
          <cell r="F1613"/>
          <cell r="G1613">
            <v>655200</v>
          </cell>
        </row>
        <row r="1614">
          <cell r="B1614">
            <v>831312</v>
          </cell>
          <cell r="C1614" t="str">
            <v>TENOTOMIAS EN HOMBRO (UNA O MAS) VIA ARTROSCOPICA</v>
          </cell>
          <cell r="D1614" t="str">
            <v>Honorarios de profesional especialista; apoyo anestesico (cuando se requiere); salas dotadas para tal fin; dotación de materiales, insumo y medicamentos propios para la actividad</v>
          </cell>
          <cell r="E1614" t="str">
            <v>x</v>
          </cell>
          <cell r="F1614"/>
          <cell r="G1614">
            <v>655200</v>
          </cell>
        </row>
        <row r="1615">
          <cell r="B1615">
            <v>831401</v>
          </cell>
          <cell r="C1615" t="str">
            <v>FASCIOTOMIA O INCISION DE FASCIA</v>
          </cell>
          <cell r="D1615" t="str">
            <v>Honorarios de profesional especialista; apoyo anestesico (cuando se requiere); salas dotadas para tal fin; dotación de materiales, insumo y medicamentos propios para la actividad</v>
          </cell>
          <cell r="E1615" t="str">
            <v>x</v>
          </cell>
          <cell r="F1615"/>
          <cell r="G1615">
            <v>1536400</v>
          </cell>
        </row>
        <row r="1616">
          <cell r="B1616">
            <v>831402</v>
          </cell>
          <cell r="C1616" t="str">
            <v>INCISION DE BANDA ILIOTIBIAL</v>
          </cell>
          <cell r="D1616" t="str">
            <v>Honorarios de profesional especialista; apoyo anestesico (cuando se requiere); salas dotadas para tal fin; dotación de materiales, insumo y medicamentos propios para la actividad</v>
          </cell>
          <cell r="E1616" t="str">
            <v>x</v>
          </cell>
          <cell r="F1616"/>
          <cell r="G1616">
            <v>1536400</v>
          </cell>
        </row>
        <row r="1617">
          <cell r="B1617">
            <v>831403</v>
          </cell>
          <cell r="C1617" t="str">
            <v>ESCISION PARCIAL DE FASCIA</v>
          </cell>
          <cell r="D1617" t="str">
            <v>Honorarios de profesional especialista; apoyo anestesico (cuando se requiere); salas dotadas para tal fin; dotación de materiales, insumo y medicamentos propios para la actividad</v>
          </cell>
          <cell r="E1617" t="str">
            <v>x</v>
          </cell>
          <cell r="F1617"/>
          <cell r="G1617">
            <v>1536400</v>
          </cell>
        </row>
        <row r="1618">
          <cell r="B1618">
            <v>831450</v>
          </cell>
          <cell r="C1618" t="str">
            <v>FASCIOTOMIA EN ANTEBRAZO, CON LIBERACION EN CODO Y MUNECA</v>
          </cell>
          <cell r="D1618" t="str">
            <v>Honorarios de profesional especialista; apoyo anestesico (cuando se requiere); salas dotadas para tal fin; dotación de materiales, insumo y medicamentos propios para la actividad</v>
          </cell>
          <cell r="E1618" t="str">
            <v>x</v>
          </cell>
          <cell r="F1618"/>
          <cell r="G1618">
            <v>1536400</v>
          </cell>
        </row>
        <row r="1619">
          <cell r="B1619">
            <v>831451</v>
          </cell>
          <cell r="C1619" t="str">
            <v>FASCIOTOMIA DESCOMPRESIVA DE LA ARTERIA BRAQUIAL</v>
          </cell>
          <cell r="D1619" t="str">
            <v>Honorarios de profesional especialista; apoyo anestesico (cuando se requiere); salas dotadas para tal fin; dotación de materiales, insumo y medicamentos propios para la actividad</v>
          </cell>
          <cell r="E1619" t="str">
            <v>x</v>
          </cell>
          <cell r="F1619"/>
          <cell r="G1619">
            <v>1536400</v>
          </cell>
        </row>
        <row r="1620">
          <cell r="B1620">
            <v>831461</v>
          </cell>
          <cell r="C1620" t="str">
            <v>FASCIOTOMIA EN MUSLO, POR UNA O MAS INCISIONES</v>
          </cell>
          <cell r="D1620" t="str">
            <v>Honorarios de profesional especialista; apoyo anestesico (cuando se requiere); salas dotadas para tal fin; dotación de materiales, insumo y medicamentos propios para la actividad</v>
          </cell>
          <cell r="E1620" t="str">
            <v>x</v>
          </cell>
          <cell r="F1620"/>
          <cell r="G1620">
            <v>1536400</v>
          </cell>
        </row>
        <row r="1621">
          <cell r="B1621">
            <v>831471</v>
          </cell>
          <cell r="C1621" t="str">
            <v>FASCIOTOMIA EN PIERNA POR UNA O MAS INCISIONES</v>
          </cell>
          <cell r="D1621" t="str">
            <v>Honorarios de profesional especialista; apoyo anestesico (cuando se requiere); salas dotadas para tal fin; dotación de materiales, insumo y medicamentos propios para la actividad</v>
          </cell>
          <cell r="E1621" t="str">
            <v>x</v>
          </cell>
          <cell r="F1621"/>
          <cell r="G1621">
            <v>1536400</v>
          </cell>
        </row>
        <row r="1622">
          <cell r="B1622">
            <v>831481</v>
          </cell>
          <cell r="C1622" t="str">
            <v>FASCIOTOMIA EN PIE, UNA O MAS INCISIONES</v>
          </cell>
          <cell r="D1622" t="str">
            <v>Honorarios de profesional especialista; apoyo anestesico (cuando se requiere); salas dotadas para tal fin; dotación de materiales, insumo y medicamentos propios para la actividad</v>
          </cell>
          <cell r="E1622" t="str">
            <v>x</v>
          </cell>
          <cell r="F1622"/>
          <cell r="G1622">
            <v>1536400</v>
          </cell>
        </row>
        <row r="1623">
          <cell r="B1623">
            <v>831901</v>
          </cell>
          <cell r="C1623" t="str">
            <v>INCISION DE MUSCULO</v>
          </cell>
          <cell r="D1623" t="str">
            <v>Honorarios de profesional especialista; apoyo anestesico (cuando se requiere); salas dotadas para tal fin; dotación de materiales, insumo y medicamentos propios para la actividad</v>
          </cell>
          <cell r="E1623" t="str">
            <v>x</v>
          </cell>
          <cell r="F1623"/>
          <cell r="G1623">
            <v>1536400</v>
          </cell>
        </row>
        <row r="1624">
          <cell r="B1624">
            <v>831902</v>
          </cell>
          <cell r="C1624" t="str">
            <v>LIBERACION DE MUSCULO</v>
          </cell>
          <cell r="D1624" t="str">
            <v>Honorarios de profesional especialista; apoyo anestesico (cuando se requiere); salas dotadas para tal fin; dotación de materiales, insumo y medicamentos propios para la actividad</v>
          </cell>
          <cell r="E1624" t="str">
            <v>x</v>
          </cell>
          <cell r="F1624"/>
          <cell r="G1624">
            <v>2181400</v>
          </cell>
        </row>
        <row r="1625">
          <cell r="B1625">
            <v>831905</v>
          </cell>
          <cell r="C1625" t="str">
            <v>ESCALENOTOMIA O SECCION DE ESCALENO ANTERIOR SIN RESECCION DE COSTILLA CERVICAL</v>
          </cell>
          <cell r="D1625" t="str">
            <v>Honorarios de profesional especialista; apoyo anestesico (cuando se requiere); salas dotadas para tal fin; dotación de materiales, insumo y medicamentos propios para la actividad</v>
          </cell>
          <cell r="E1625" t="str">
            <v>x</v>
          </cell>
          <cell r="F1625"/>
          <cell r="G1625">
            <v>1536400</v>
          </cell>
        </row>
        <row r="1626">
          <cell r="B1626">
            <v>831910</v>
          </cell>
          <cell r="C1626" t="str">
            <v>SECCION DE ESTERNOCLEIDOMASTOIDEO</v>
          </cell>
          <cell r="D1626" t="str">
            <v>Honorarios de profesional especialista; apoyo anestesico (cuando se requiere); salas dotadas para tal fin; dotación de materiales, insumo y medicamentos propios para la actividad</v>
          </cell>
          <cell r="E1626" t="str">
            <v>x</v>
          </cell>
          <cell r="F1626"/>
          <cell r="G1626">
            <v>1536400</v>
          </cell>
        </row>
        <row r="1627">
          <cell r="B1627">
            <v>832101</v>
          </cell>
          <cell r="C1627" t="str">
            <v>BIOPSIA DE TEJIDO BLANDO: MUSCULOS, TENDON, FASCIA Y BURSA (INCLUYENDO MANO) VIA ABIERTA</v>
          </cell>
          <cell r="D1627" t="str">
            <v>Honorarios de profesional especialista; apoyo anestesico (cuando se requiere); salas dotadas para tal fin; dotación de materiales, insumo y medicamentos propios para la actividad</v>
          </cell>
          <cell r="E1627" t="str">
            <v>x</v>
          </cell>
          <cell r="F1627"/>
          <cell r="G1627">
            <v>655200</v>
          </cell>
        </row>
        <row r="1628">
          <cell r="B1628">
            <v>832102</v>
          </cell>
          <cell r="C1628" t="str">
            <v>BIOPSIA DE TEJIDO BLANDO: MUSCULOS, TENDON, FASCIA Y BURSA (INCLUYENDO MANO) VIA PERCUTANEA</v>
          </cell>
          <cell r="D1628" t="str">
            <v>Honorarios de profesional especialista; apoyo anestesico (cuando se requiere); salas dotadas para tal fin; dotación de materiales, insumo y medicamentos propios para la actividad</v>
          </cell>
          <cell r="E1628" t="str">
            <v>x</v>
          </cell>
          <cell r="F1628"/>
          <cell r="G1628">
            <v>655200</v>
          </cell>
        </row>
        <row r="1629">
          <cell r="B1629">
            <v>832103</v>
          </cell>
          <cell r="C1629" t="str">
            <v>BIOPSIA DE DISCO INTERVERTEBRAL VIA ABIERTA</v>
          </cell>
          <cell r="D1629" t="str">
            <v>Honorarios de profesional especialista; apoyo anestesico (cuando se requiere); salas dotadas para tal fin; dotación de materiales, insumo y medicamentos propios para la actividad</v>
          </cell>
          <cell r="E1629" t="str">
            <v>x</v>
          </cell>
          <cell r="F1629"/>
          <cell r="G1629">
            <v>880800</v>
          </cell>
        </row>
        <row r="1630">
          <cell r="B1630">
            <v>832104</v>
          </cell>
          <cell r="C1630" t="str">
            <v>BIOPSIA DE DISCO INTERVERTEBRAL VIA PERCUTANEA</v>
          </cell>
          <cell r="D1630" t="str">
            <v>Honorarios de profesional especialista; apoyo anestesico (cuando se requiere); salas dotadas para tal fin; dotación de materiales, insumo y medicamentos propios para la actividad</v>
          </cell>
          <cell r="E1630" t="str">
            <v>x</v>
          </cell>
          <cell r="F1630"/>
          <cell r="G1630">
            <v>880800</v>
          </cell>
        </row>
        <row r="1631">
          <cell r="B1631">
            <v>832105</v>
          </cell>
          <cell r="C1631" t="str">
            <v>BIOPSIA DE DISCO INTERVERTEBRAL VIA ENDOSCOPICA</v>
          </cell>
          <cell r="D1631" t="str">
            <v>Honorarios de profesional especialista; apoyo anestesico (cuando se requiere); salas dotadas para tal fin; dotación de materiales, insumo y medicamentos propios para la actividad</v>
          </cell>
          <cell r="E1631" t="str">
            <v>x</v>
          </cell>
          <cell r="F1631"/>
          <cell r="G1631">
            <v>2490800</v>
          </cell>
        </row>
        <row r="1632">
          <cell r="B1632">
            <v>833001</v>
          </cell>
          <cell r="C1632" t="str">
            <v>RESECCION DE TUMOR BENIGNO DE FASCIA, MUSCULO, TENDON O SINOVIAL</v>
          </cell>
          <cell r="D1632" t="str">
            <v>Honorarios de profesional especialista; apoyo anestesico (cuando se requiere); salas dotadas para tal fin; dotación de materiales, insumo y medicamentos propios para la actividad</v>
          </cell>
          <cell r="E1632" t="str">
            <v>x</v>
          </cell>
          <cell r="F1632"/>
          <cell r="G1632">
            <v>1536400</v>
          </cell>
        </row>
        <row r="1633">
          <cell r="B1633">
            <v>833002</v>
          </cell>
          <cell r="C1633" t="str">
            <v>RESECCION DE TUMOR MALIGNO DE FASCIA, MUSCULO, TENDON O SINOVIAL</v>
          </cell>
          <cell r="D1633" t="str">
            <v>Honorarios de profesional especialista; apoyo anestesico (cuando se requiere); salas dotadas para tal fin; dotación de materiales, insumo y medicamentos propios para la actividad</v>
          </cell>
          <cell r="E1633" t="str">
            <v>x</v>
          </cell>
          <cell r="F1633"/>
          <cell r="G1633">
            <v>1536400</v>
          </cell>
        </row>
        <row r="1634">
          <cell r="B1634">
            <v>833101</v>
          </cell>
          <cell r="C1634" t="str">
            <v>ESCISION DE GANGLION DE ENVOLTURA DE TENDON, EXCEPTO DE MANO</v>
          </cell>
          <cell r="D1634" t="str">
            <v>Honorarios de profesional especialista; apoyo anestesico (cuando se requiere); salas dotadas para tal fin; dotación de materiales, insumo y medicamentos propios para la actividad</v>
          </cell>
          <cell r="E1634" t="str">
            <v>x</v>
          </cell>
          <cell r="F1634"/>
          <cell r="G1634">
            <v>1536400</v>
          </cell>
        </row>
        <row r="1635">
          <cell r="B1635">
            <v>833201</v>
          </cell>
          <cell r="C1635" t="str">
            <v>ESCISION DE MIOSITIS OSIFICANTE</v>
          </cell>
          <cell r="D1635" t="str">
            <v>Honorarios de profesional especialista; apoyo anestesico (cuando se requiere); salas dotadas para tal fin; dotación de materiales, insumo y medicamentos propios para la actividad</v>
          </cell>
          <cell r="E1635" t="str">
            <v>x</v>
          </cell>
          <cell r="F1635"/>
          <cell r="G1635">
            <v>1536400</v>
          </cell>
        </row>
        <row r="1636">
          <cell r="B1636">
            <v>833202</v>
          </cell>
          <cell r="C1636" t="str">
            <v>ESCISION O RESECCION DE: HUESO HETEROTOPICO O CALCIFICACIONES HETEROTOPICAS EN MUSCULO</v>
          </cell>
          <cell r="D1636" t="str">
            <v>Honorarios de profesional especialista; apoyo anestesico (cuando se requiere); salas dotadas para tal fin; dotación de materiales, insumo y medicamentos propios para la actividad</v>
          </cell>
          <cell r="E1636" t="str">
            <v>x</v>
          </cell>
          <cell r="F1636"/>
          <cell r="G1636">
            <v>1536400</v>
          </cell>
        </row>
        <row r="1637">
          <cell r="B1637">
            <v>833203</v>
          </cell>
          <cell r="C1637" t="str">
            <v>ESCISION DE CICATRIZ DE MUSCULO</v>
          </cell>
          <cell r="D1637" t="str">
            <v>Honorarios de profesional especialista; apoyo anestesico (cuando se requiere); salas dotadas para tal fin; dotación de materiales, insumo y medicamentos propios para la actividad</v>
          </cell>
          <cell r="E1637" t="str">
            <v>x</v>
          </cell>
          <cell r="F1637"/>
          <cell r="G1637">
            <v>1536400</v>
          </cell>
        </row>
        <row r="1638">
          <cell r="B1638">
            <v>833901</v>
          </cell>
          <cell r="C1638" t="str">
            <v>ESCISION DE QUISTE POPLITEO(DE BAKER)</v>
          </cell>
          <cell r="D1638" t="str">
            <v>Honorarios de profesional especialista; apoyo anestesico (cuando se requiere); salas dotadas para tal fin; dotación de materiales, insumo y medicamentos propios para la actividad</v>
          </cell>
          <cell r="E1638" t="str">
            <v>x</v>
          </cell>
          <cell r="F1638"/>
          <cell r="G1638">
            <v>1536400</v>
          </cell>
        </row>
        <row r="1639">
          <cell r="B1639">
            <v>834101</v>
          </cell>
          <cell r="C1639" t="str">
            <v>ESCISION DE TENDON PARA INJERTO (DIFERENTE REGION OPERATORIA)</v>
          </cell>
          <cell r="D1639" t="str">
            <v>Honorarios de profesional especialista; apoyo anestesico (cuando se requiere); salas dotadas para tal fin; dotación de materiales, insumo y medicamentos propios para la actividad</v>
          </cell>
          <cell r="E1639" t="str">
            <v>x</v>
          </cell>
          <cell r="F1639"/>
          <cell r="G1639">
            <v>1536400</v>
          </cell>
        </row>
        <row r="1640">
          <cell r="B1640">
            <v>834201</v>
          </cell>
          <cell r="C1640" t="str">
            <v>ESCISION DE APONEUROSIS O VAINA DE TENDON</v>
          </cell>
          <cell r="D1640" t="str">
            <v>Honorarios de profesional especialista; apoyo anestesico (cuando se requiere); salas dotadas para tal fin; dotación de materiales, insumo y medicamentos propios para la actividad</v>
          </cell>
          <cell r="E1640" t="str">
            <v>x</v>
          </cell>
          <cell r="F1640"/>
          <cell r="G1640">
            <v>1536400</v>
          </cell>
        </row>
        <row r="1641">
          <cell r="B1641">
            <v>834202</v>
          </cell>
          <cell r="C1641" t="str">
            <v>TENOSINOVECTOMIA</v>
          </cell>
          <cell r="D1641" t="str">
            <v>Honorarios de profesional especialista; apoyo anestesico (cuando se requiere); salas dotadas para tal fin; dotación de materiales, insumo y medicamentos propios para la actividad</v>
          </cell>
          <cell r="E1641" t="str">
            <v>x</v>
          </cell>
          <cell r="F1641"/>
          <cell r="G1641">
            <v>1536400</v>
          </cell>
        </row>
        <row r="1642">
          <cell r="B1642">
            <v>834203</v>
          </cell>
          <cell r="C1642" t="str">
            <v>DESBRIDAMIENTO DE MUSCULO, TENDON Y FASCIA EXCEPTO MANO</v>
          </cell>
          <cell r="D1642" t="str">
            <v>Honorarios de profesional especialista; apoyo anestesico (cuando se requiere); salas dotadas para tal fin; dotación de materiales, insumo y medicamentos propios para la actividad</v>
          </cell>
          <cell r="E1642" t="str">
            <v>x</v>
          </cell>
          <cell r="F1642"/>
          <cell r="G1642">
            <v>1536400</v>
          </cell>
        </row>
        <row r="1643">
          <cell r="B1643">
            <v>834301</v>
          </cell>
          <cell r="C1643" t="str">
            <v>ESCISION DE MUSCULO O FASCIA PARA INJERTO</v>
          </cell>
          <cell r="D1643" t="str">
            <v>Honorarios de profesional especialista; apoyo anestesico (cuando se requiere); salas dotadas para tal fin; dotación de materiales, insumo y medicamentos propios para la actividad</v>
          </cell>
          <cell r="E1643" t="str">
            <v>x</v>
          </cell>
          <cell r="F1643"/>
          <cell r="G1643">
            <v>1536400</v>
          </cell>
        </row>
        <row r="1644">
          <cell r="B1644">
            <v>834401</v>
          </cell>
          <cell r="C1644" t="str">
            <v>OTRA FASCIECTOMIA VIA ABIERTA</v>
          </cell>
          <cell r="D1644" t="str">
            <v>Honorarios de profesional especialista; apoyo anestesico (cuando se requiere); salas dotadas para tal fin; dotación de materiales, insumo y medicamentos propios para la actividad</v>
          </cell>
          <cell r="E1644" t="str">
            <v>x</v>
          </cell>
          <cell r="F1644"/>
          <cell r="G1644">
            <v>1536400</v>
          </cell>
        </row>
        <row r="1645">
          <cell r="B1645">
            <v>834402</v>
          </cell>
          <cell r="C1645" t="str">
            <v>OTRA FASCIECTOMIA VIA ENDOSCOPICA</v>
          </cell>
          <cell r="D1645" t="str">
            <v>Honorarios de profesional especialista; apoyo anestesico (cuando se requiere); salas dotadas para tal fin; dotación de materiales, insumo y medicamentos propios para la actividad</v>
          </cell>
          <cell r="E1645" t="str">
            <v>x</v>
          </cell>
          <cell r="F1645"/>
          <cell r="G1645">
            <v>1536400</v>
          </cell>
        </row>
        <row r="1646">
          <cell r="B1646">
            <v>834501</v>
          </cell>
          <cell r="C1646" t="str">
            <v>DESBRIDAMIENTO DE MUSCULO</v>
          </cell>
          <cell r="D1646" t="str">
            <v>Honorarios de profesional especialista; apoyo anestesico (cuando se requiere); salas dotadas para tal fin; dotación de materiales, insumo y medicamentos propios para la actividad</v>
          </cell>
          <cell r="E1646" t="str">
            <v>x</v>
          </cell>
          <cell r="F1646"/>
          <cell r="G1646">
            <v>1114900</v>
          </cell>
        </row>
        <row r="1647">
          <cell r="B1647">
            <v>834502</v>
          </cell>
          <cell r="C1647" t="str">
            <v>ESCALENECTOMIA</v>
          </cell>
          <cell r="D1647" t="str">
            <v>Honorarios de profesional especialista; apoyo anestesico (cuando se requiere); salas dotadas para tal fin; dotación de materiales, insumo y medicamentos propios para la actividad</v>
          </cell>
          <cell r="E1647" t="str">
            <v>x</v>
          </cell>
          <cell r="F1647"/>
          <cell r="G1647">
            <v>1536400</v>
          </cell>
        </row>
        <row r="1648">
          <cell r="B1648">
            <v>834601</v>
          </cell>
          <cell r="C1648" t="str">
            <v>RESECCION DE VAINA TENDINOSA, FASCIA, MUSCULO O TENDON, EXCEPTO MANO Y PIE VIA ABIERTA</v>
          </cell>
          <cell r="D1648" t="str">
            <v>Honorarios de profesional especialista; apoyo anestesico (cuando se requiere); salas dotadas para tal fin; dotación de materiales, insumo y medicamentos propios para la actividad</v>
          </cell>
          <cell r="E1648" t="str">
            <v>x</v>
          </cell>
          <cell r="F1648"/>
          <cell r="G1648">
            <v>1536400</v>
          </cell>
        </row>
        <row r="1649">
          <cell r="B1649">
            <v>834602</v>
          </cell>
          <cell r="C1649" t="str">
            <v>RESECCION DE VAINA TENDINOSA, FASCIA, MUSCULO O TENDON, EXCEPTO MANO Y PIE VIA ENDOSCOPICA</v>
          </cell>
          <cell r="D1649" t="str">
            <v>Honorarios de profesional especialista; apoyo anestesico (cuando se requiere); salas dotadas para tal fin; dotación de materiales, insumo y medicamentos propios para la actividad</v>
          </cell>
          <cell r="E1649" t="str">
            <v>x</v>
          </cell>
          <cell r="F1649"/>
          <cell r="G1649">
            <v>1536400</v>
          </cell>
        </row>
        <row r="1650">
          <cell r="B1650">
            <v>834910</v>
          </cell>
          <cell r="C1650" t="str">
            <v>LIMPIEZA Y DESBRIDAMIENTO QUIRURGICOS DE MUSCULOS, TENDONES Y FASCIA EN BRAZO</v>
          </cell>
          <cell r="D1650" t="str">
            <v>Honorarios de profesional especialista; apoyo anestesico (cuando se requiere); salas dotadas para tal fin; dotación de materiales, insumo y medicamentos propios para la actividad</v>
          </cell>
          <cell r="E1650" t="str">
            <v>x</v>
          </cell>
          <cell r="F1650"/>
          <cell r="G1650">
            <v>1114900</v>
          </cell>
        </row>
        <row r="1651">
          <cell r="B1651">
            <v>834920</v>
          </cell>
          <cell r="C1651" t="str">
            <v>LIMPIEZA Y DESBRIDAMIENTO QUIRURGICOS DE MUSCULOS, TENDONES Y FASCIA EN ANTEBRAZO</v>
          </cell>
          <cell r="D1651" t="str">
            <v>Honorarios de profesional especialista; apoyo anestesico (cuando se requiere); salas dotadas para tal fin; dotación de materiales, insumo y medicamentos propios para la actividad</v>
          </cell>
          <cell r="E1651" t="str">
            <v>x</v>
          </cell>
          <cell r="F1651"/>
          <cell r="G1651">
            <v>1114900</v>
          </cell>
        </row>
        <row r="1652">
          <cell r="B1652">
            <v>834930</v>
          </cell>
          <cell r="C1652" t="str">
            <v>LIMPIEZA Y DESBRIDAMIENTO QUIRURGICOS DE MUSCULOS, TENDONES Y FASCIA EN MUSLO</v>
          </cell>
          <cell r="D1652" t="str">
            <v>Honorarios de profesional especialista; apoyo anestesico (cuando se requiere); salas dotadas para tal fin; dotación de materiales, insumo y medicamentos propios para la actividad</v>
          </cell>
          <cell r="E1652" t="str">
            <v>x</v>
          </cell>
          <cell r="F1652"/>
          <cell r="G1652">
            <v>1984600</v>
          </cell>
        </row>
        <row r="1653">
          <cell r="B1653">
            <v>834940</v>
          </cell>
          <cell r="C1653" t="str">
            <v>LIMPIEZA Y DESBRIDAMIENTO QUIRURGICOS DE MUSCULOS, TENDONES Y FASCIA EN PIERNA</v>
          </cell>
          <cell r="D1653" t="str">
            <v>Honorarios de profesional especialista; apoyo anestesico (cuando se requiere); salas dotadas para tal fin; dotación de materiales, insumo y medicamentos propios para la actividad</v>
          </cell>
          <cell r="E1653" t="str">
            <v>x</v>
          </cell>
          <cell r="F1653"/>
          <cell r="G1653">
            <v>1114900</v>
          </cell>
        </row>
        <row r="1654">
          <cell r="B1654">
            <v>834950</v>
          </cell>
          <cell r="C1654" t="str">
            <v>LIMPIEZA Y DESBRIDAMIENTO QUIRURGICOS DE MUSCULOS, TENDONES Y FASCIA EN PIE</v>
          </cell>
          <cell r="D1654" t="str">
            <v>Honorarios de profesional especialista; apoyo anestesico (cuando se requiere); salas dotadas para tal fin; dotación de materiales, insumo y medicamentos propios para la actividad</v>
          </cell>
          <cell r="E1654" t="str">
            <v>x</v>
          </cell>
          <cell r="F1654"/>
          <cell r="G1654">
            <v>1114900</v>
          </cell>
        </row>
        <row r="1655">
          <cell r="B1655">
            <v>835101</v>
          </cell>
          <cell r="C1655" t="str">
            <v>BURSECTOMIA ABIERTA</v>
          </cell>
          <cell r="D1655" t="str">
            <v>Honorarios de profesional especialista; apoyo anestesico (cuando se requiere); salas dotadas para tal fin; dotación de materiales, insumo y medicamentos propios para la actividad</v>
          </cell>
          <cell r="E1655" t="str">
            <v>x</v>
          </cell>
          <cell r="F1655"/>
          <cell r="G1655">
            <v>1536400</v>
          </cell>
        </row>
        <row r="1656">
          <cell r="B1656">
            <v>835501</v>
          </cell>
          <cell r="C1656" t="str">
            <v>BURSECTOMIA POR ARTROSCOPIA</v>
          </cell>
          <cell r="D1656" t="str">
            <v>Honorarios de profesional especialista; apoyo anestesico (cuando se requiere); salas dotadas para tal fin; dotación de materiales, insumo y medicamentos propios para la actividad</v>
          </cell>
          <cell r="E1656" t="str">
            <v>x</v>
          </cell>
          <cell r="F1656"/>
          <cell r="G1656">
            <v>3651086</v>
          </cell>
        </row>
        <row r="1657">
          <cell r="B1657">
            <v>836001</v>
          </cell>
          <cell r="C1657" t="str">
            <v>SUTURA DE MUSCULO O TENDON O FASCIA O APONEUROSIS VIA ABIERTA</v>
          </cell>
          <cell r="D1657" t="str">
            <v>Honorarios de profesional especialista; apoyo anestesico (cuando se requiere); salas dotadas para tal fin; dotación de materiales, insumo y medicamentos propios para la actividad</v>
          </cell>
          <cell r="E1657" t="str">
            <v>x</v>
          </cell>
          <cell r="F1657"/>
          <cell r="G1657">
            <v>1114900</v>
          </cell>
        </row>
        <row r="1658">
          <cell r="B1658">
            <v>836002</v>
          </cell>
          <cell r="C1658" t="str">
            <v>SUTURA DE MUSCULO O TENDON O FASCIA O APONEUROSIS VIA ENDOSCOPICA</v>
          </cell>
          <cell r="D1658" t="str">
            <v>Honorarios de profesional especialista; apoyo anestesico (cuando se requiere); salas dotadas para tal fin; dotación de materiales, insumo y medicamentos propios para la actividad</v>
          </cell>
          <cell r="E1658" t="str">
            <v>x</v>
          </cell>
          <cell r="F1658"/>
          <cell r="G1658">
            <v>1114900</v>
          </cell>
        </row>
        <row r="1659">
          <cell r="B1659">
            <v>836101</v>
          </cell>
          <cell r="C1659" t="str">
            <v>SUTURA DE ENVOLTURA DE TENDON</v>
          </cell>
          <cell r="D1659" t="str">
            <v>Honorarios de profesional especialista; apoyo anestesico (cuando se requiere); salas dotadas para tal fin; dotación de materiales, insumo y medicamentos propios para la actividad</v>
          </cell>
          <cell r="E1659" t="str">
            <v>x</v>
          </cell>
          <cell r="F1659"/>
          <cell r="G1659">
            <v>1114900</v>
          </cell>
        </row>
        <row r="1660">
          <cell r="B1660">
            <v>836201</v>
          </cell>
          <cell r="C1660" t="str">
            <v>TENORRAFIA DE FLEXORES DE ANTEBRAZO (UNO O MAS)</v>
          </cell>
          <cell r="D1660" t="str">
            <v>Honorarios de profesional especialista; apoyo anestesico (cuando se requiere); salas dotadas para tal fin; dotación de materiales, insumo y medicamentos propios para la actividad</v>
          </cell>
          <cell r="E1660" t="str">
            <v>x</v>
          </cell>
          <cell r="F1660"/>
          <cell r="G1660">
            <v>3744600</v>
          </cell>
        </row>
        <row r="1661">
          <cell r="B1661">
            <v>836202</v>
          </cell>
          <cell r="C1661" t="str">
            <v>TENORRAFIA DE EXTENSORES DE ANTEBRAZO (UNO O MAS)</v>
          </cell>
          <cell r="D1661" t="str">
            <v>Honorarios de profesional especialista; apoyo anestesico (cuando se requiere); salas dotadas para tal fin; dotación de materiales, insumo y medicamentos propios para la actividad</v>
          </cell>
          <cell r="E1661" t="str">
            <v>x</v>
          </cell>
          <cell r="F1661"/>
          <cell r="G1661">
            <v>3744600</v>
          </cell>
        </row>
        <row r="1662">
          <cell r="B1662">
            <v>836301</v>
          </cell>
          <cell r="C1662" t="str">
            <v>REPARACION DEL MANGUITO ROTADOR VIA ABIERTA</v>
          </cell>
          <cell r="D1662" t="str">
            <v>Honorarios de profesional especialista; apoyo anestesico (cuando se requiere); salas dotadas para tal fin; dotación de materiales, insumo y medicamentos propios para la actividad</v>
          </cell>
          <cell r="E1662" t="str">
            <v>x</v>
          </cell>
          <cell r="F1662"/>
          <cell r="G1662">
            <v>3817300</v>
          </cell>
        </row>
        <row r="1663">
          <cell r="B1663">
            <v>836302</v>
          </cell>
          <cell r="C1663" t="str">
            <v>SUTURA DEL MANGUITO ROTADOR VIA ENDOSCOPICA</v>
          </cell>
          <cell r="D1663" t="str">
            <v>Honorarios de profesional especialista; apoyo anestesico (cuando se requiere); salas dotadas para tal fin; dotación de materiales, insumo y medicamentos propios para la actividad</v>
          </cell>
          <cell r="E1663" t="str">
            <v>x</v>
          </cell>
          <cell r="F1663"/>
          <cell r="G1663">
            <v>3651086</v>
          </cell>
        </row>
        <row r="1664">
          <cell r="B1664">
            <v>836303</v>
          </cell>
          <cell r="C1664" t="str">
            <v>REVISION DE REPARACION DEL MANGUITO ROTADOR SIN AUMENTACION VIA ABIERTA</v>
          </cell>
          <cell r="D1664" t="str">
            <v>Honorarios de profesional especialista; apoyo anestesico (cuando se requiere); salas dotadas para tal fin; dotación de materiales, insumo y medicamentos propios para la actividad</v>
          </cell>
          <cell r="E1664" t="str">
            <v>x</v>
          </cell>
          <cell r="F1664"/>
          <cell r="G1664">
            <v>3817300</v>
          </cell>
        </row>
        <row r="1665">
          <cell r="B1665">
            <v>836304</v>
          </cell>
          <cell r="C1665" t="str">
            <v>REVISION DE REPARACION DEL MANGUITO ROTADOR CON AUMENTACION VIA ABIERTA</v>
          </cell>
          <cell r="D1665" t="str">
            <v>Honorarios de profesional especialista; apoyo anestesico (cuando se requiere); salas dotadas para tal fin; dotación de materiales, insumo y medicamentos propios para la actividad</v>
          </cell>
          <cell r="E1665" t="str">
            <v>x</v>
          </cell>
          <cell r="F1665"/>
          <cell r="G1665">
            <v>3817300</v>
          </cell>
        </row>
        <row r="1666">
          <cell r="B1666">
            <v>836306</v>
          </cell>
          <cell r="C1666" t="str">
            <v>REVISION DE REPARACION DEL MANGUITO ROTADOR SIN AUMENTACION VIA ARTROSCOPICA</v>
          </cell>
          <cell r="D1666" t="str">
            <v>Honorarios de profesional especialista; apoyo anestesico (cuando se requiere); salas dotadas para tal fin; dotación de materiales, insumo y medicamentos propios para la actividad</v>
          </cell>
          <cell r="E1666" t="str">
            <v>x</v>
          </cell>
          <cell r="F1666"/>
          <cell r="G1666">
            <v>2490800</v>
          </cell>
        </row>
        <row r="1667">
          <cell r="B1667">
            <v>836307</v>
          </cell>
          <cell r="C1667" t="str">
            <v>REVISION DE REPARACION DEL MANGUITO ROTADOR CON AUMENTACION VIA ARTROSCOPICA</v>
          </cell>
          <cell r="D1667" t="str">
            <v>Honorarios de profesional especialista; apoyo anestesico (cuando se requiere); salas dotadas para tal fin; dotación de materiales, insumo y medicamentos propios para la actividad</v>
          </cell>
          <cell r="E1667" t="str">
            <v>x</v>
          </cell>
          <cell r="F1667"/>
          <cell r="G1667">
            <v>2490800</v>
          </cell>
        </row>
        <row r="1668">
          <cell r="B1668">
            <v>836405</v>
          </cell>
          <cell r="C1668" t="str">
            <v>SUTURA DEL TENDON(TENODESIS) BICIPITAL POR ENDOSCOPIA</v>
          </cell>
          <cell r="D1668" t="str">
            <v>Honorarios de profesional especialista; apoyo anestesico (cuando se requiere); salas dotadas para tal fin; dotación de materiales, insumo y medicamentos propios para la actividad</v>
          </cell>
          <cell r="E1668" t="str">
            <v>x</v>
          </cell>
          <cell r="F1668"/>
          <cell r="G1668">
            <v>3651086</v>
          </cell>
        </row>
        <row r="1669">
          <cell r="B1669">
            <v>836406</v>
          </cell>
          <cell r="C1669" t="str">
            <v>SUTURA DE TENDONES DE CADERA VIA ABIERTA</v>
          </cell>
          <cell r="D1669" t="str">
            <v>Honorarios de profesional especialista; apoyo anestesico (cuando se requiere); salas dotadas para tal fin; dotación de materiales, insumo y medicamentos propios para la actividad</v>
          </cell>
          <cell r="E1669" t="str">
            <v>x</v>
          </cell>
          <cell r="F1669"/>
          <cell r="G1669">
            <v>1114900</v>
          </cell>
        </row>
        <row r="1670">
          <cell r="B1670">
            <v>836407</v>
          </cell>
          <cell r="C1670" t="str">
            <v>SUTURA DE TENDONES DE CADERA VIA ENDOSCOPICA</v>
          </cell>
          <cell r="D1670" t="str">
            <v>Honorarios de profesional especialista; apoyo anestesico (cuando se requiere); salas dotadas para tal fin; dotación de materiales, insumo y medicamentos propios para la actividad</v>
          </cell>
          <cell r="E1670" t="str">
            <v>x</v>
          </cell>
          <cell r="F1670"/>
          <cell r="G1670">
            <v>1114900</v>
          </cell>
        </row>
        <row r="1671">
          <cell r="B1671">
            <v>837101</v>
          </cell>
          <cell r="C1671" t="str">
            <v>AVANZAMIENTO DE TENDON</v>
          </cell>
          <cell r="D1671" t="str">
            <v>Honorarios de profesional especialista; apoyo anestesico (cuando se requiere); salas dotadas para tal fin; dotación de materiales, insumo y medicamentos propios para la actividad</v>
          </cell>
          <cell r="E1671" t="str">
            <v>x</v>
          </cell>
          <cell r="F1671"/>
          <cell r="G1671">
            <v>1114900</v>
          </cell>
        </row>
        <row r="1672">
          <cell r="B1672">
            <v>837201</v>
          </cell>
          <cell r="C1672" t="str">
            <v>RETROCESO DE TENDON</v>
          </cell>
          <cell r="D1672" t="str">
            <v>Honorarios de profesional especialista; apoyo anestesico (cuando se requiere); salas dotadas para tal fin; dotación de materiales, insumo y medicamentos propios para la actividad</v>
          </cell>
          <cell r="E1672" t="str">
            <v>x</v>
          </cell>
          <cell r="F1672"/>
          <cell r="G1672">
            <v>1114900</v>
          </cell>
        </row>
        <row r="1673">
          <cell r="B1673">
            <v>837301</v>
          </cell>
          <cell r="C1673" t="str">
            <v>REFIJACION DE TENDON</v>
          </cell>
          <cell r="D1673" t="str">
            <v>Honorarios de profesional especialista; apoyo anestesico (cuando se requiere); salas dotadas para tal fin; dotación de materiales, insumo y medicamentos propios para la actividad</v>
          </cell>
          <cell r="E1673" t="str">
            <v>x</v>
          </cell>
          <cell r="F1673"/>
          <cell r="G1673">
            <v>1114900</v>
          </cell>
        </row>
        <row r="1674">
          <cell r="B1674">
            <v>837401</v>
          </cell>
          <cell r="C1674" t="str">
            <v>REFIJACION DE MUSCULO</v>
          </cell>
          <cell r="D1674" t="str">
            <v>Honorarios de profesional especialista; apoyo anestesico (cuando se requiere); salas dotadas para tal fin; dotación de materiales, insumo y medicamentos propios para la actividad</v>
          </cell>
          <cell r="E1674" t="str">
            <v>x</v>
          </cell>
          <cell r="F1674"/>
          <cell r="G1674">
            <v>1114900</v>
          </cell>
        </row>
        <row r="1675">
          <cell r="B1675">
            <v>837501</v>
          </cell>
          <cell r="C1675" t="str">
            <v>TRANSFERENCIAS DEL PRONADOR REDONDO</v>
          </cell>
          <cell r="D1675" t="str">
            <v>Honorarios de profesional especialista; apoyo anestesico (cuando se requiere); salas dotadas para tal fin; dotación de materiales, insumo y medicamentos propios para la actividad</v>
          </cell>
          <cell r="E1675" t="str">
            <v>x</v>
          </cell>
          <cell r="F1675"/>
          <cell r="G1675">
            <v>2181400</v>
          </cell>
        </row>
        <row r="1676">
          <cell r="B1676">
            <v>837502</v>
          </cell>
          <cell r="C1676" t="str">
            <v>TRANSFERENCIAS DE TENDON EN PARALISIS RADIAL</v>
          </cell>
          <cell r="D1676" t="str">
            <v>Honorarios de profesional especialista; apoyo anestesico (cuando se requiere); salas dotadas para tal fin; dotación de materiales, insumo y medicamentos propios para la actividad</v>
          </cell>
          <cell r="E1676" t="str">
            <v>x</v>
          </cell>
          <cell r="F1676"/>
          <cell r="G1676">
            <v>2181400</v>
          </cell>
        </row>
        <row r="1677">
          <cell r="B1677">
            <v>837503</v>
          </cell>
          <cell r="C1677" t="str">
            <v>TRANSFERENCIA TENDINOSA O MIOTENDINOSA CON ESCAPULOPEXIA</v>
          </cell>
          <cell r="D1677" t="str">
            <v>Honorarios de profesional especialista; apoyo anestesico (cuando se requiere); salas dotadas para tal fin; dotación de materiales, insumo y medicamentos propios para la actividad</v>
          </cell>
          <cell r="E1677" t="str">
            <v>x</v>
          </cell>
          <cell r="F1677"/>
          <cell r="G1677">
            <v>2181400</v>
          </cell>
        </row>
        <row r="1678">
          <cell r="B1678">
            <v>837601</v>
          </cell>
          <cell r="C1678" t="str">
            <v>TRANSFERENCIAS MIOTENDINOSAS DE HOMBRO</v>
          </cell>
          <cell r="D1678" t="str">
            <v>Honorarios de profesional especialista; apoyo anestesico (cuando se requiere); salas dotadas para tal fin; dotación de materiales, insumo y medicamentos propios para la actividad</v>
          </cell>
          <cell r="E1678" t="str">
            <v>x</v>
          </cell>
          <cell r="F1678"/>
          <cell r="G1678">
            <v>2181400</v>
          </cell>
        </row>
        <row r="1679">
          <cell r="B1679">
            <v>837602</v>
          </cell>
          <cell r="C1679" t="str">
            <v>TRANSFERENCIAS MIOTENDINOSAS DE ANTEBRAZO</v>
          </cell>
          <cell r="D1679" t="str">
            <v>Honorarios de profesional especialista; apoyo anestesico (cuando se requiere); salas dotadas para tal fin; dotación de materiales, insumo y medicamentos propios para la actividad</v>
          </cell>
          <cell r="E1679" t="str">
            <v>x</v>
          </cell>
          <cell r="F1679"/>
          <cell r="G1679">
            <v>2181400</v>
          </cell>
        </row>
        <row r="1680">
          <cell r="B1680">
            <v>837603</v>
          </cell>
          <cell r="C1680" t="str">
            <v>TRANSFERENCIAS MIOTENDINOSAS DE CODO</v>
          </cell>
          <cell r="D1680" t="str">
            <v>Honorarios de profesional especialista; apoyo anestesico (cuando se requiere); salas dotadas para tal fin; dotación de materiales, insumo y medicamentos propios para la actividad</v>
          </cell>
          <cell r="E1680" t="str">
            <v>x</v>
          </cell>
          <cell r="F1680"/>
          <cell r="G1680">
            <v>2181400</v>
          </cell>
        </row>
        <row r="1681">
          <cell r="B1681">
            <v>837604</v>
          </cell>
          <cell r="C1681" t="str">
            <v>TRANSFERENCIAS MIOTENDINOSAS DE MUNECA</v>
          </cell>
          <cell r="D1681" t="str">
            <v>Honorarios de profesional especialista; apoyo anestesico (cuando se requiere); salas dotadas para tal fin; dotación de materiales, insumo y medicamentos propios para la actividad</v>
          </cell>
          <cell r="E1681" t="str">
            <v>x</v>
          </cell>
          <cell r="F1681"/>
          <cell r="G1681">
            <v>2181400</v>
          </cell>
        </row>
        <row r="1682">
          <cell r="B1682">
            <v>837605</v>
          </cell>
          <cell r="C1682" t="str">
            <v>TRANSFERENCIAS MIOTENDINOSAS DE CADERA</v>
          </cell>
          <cell r="D1682" t="str">
            <v>Honorarios de profesional especialista; apoyo anestesico (cuando se requiere); salas dotadas para tal fin; dotación de materiales, insumo y medicamentos propios para la actividad</v>
          </cell>
          <cell r="E1682" t="str">
            <v>x</v>
          </cell>
          <cell r="F1682"/>
          <cell r="G1682">
            <v>2181400</v>
          </cell>
        </row>
        <row r="1683">
          <cell r="B1683">
            <v>837606</v>
          </cell>
          <cell r="C1683" t="str">
            <v>TRANSFERENCIAS MIOTENDINOSAS DE MUSLO</v>
          </cell>
          <cell r="D1683" t="str">
            <v>Honorarios de profesional especialista; apoyo anestesico (cuando se requiere); salas dotadas para tal fin; dotación de materiales, insumo y medicamentos propios para la actividad</v>
          </cell>
          <cell r="E1683" t="str">
            <v>x</v>
          </cell>
          <cell r="F1683"/>
          <cell r="G1683">
            <v>2181400</v>
          </cell>
        </row>
        <row r="1684">
          <cell r="B1684">
            <v>837607</v>
          </cell>
          <cell r="C1684" t="str">
            <v>TRANSFERENCIAS MIOTENDINOSAS DE RODILLA</v>
          </cell>
          <cell r="D1684" t="str">
            <v>Honorarios de profesional especialista; apoyo anestesico (cuando se requiere); salas dotadas para tal fin; dotación de materiales, insumo y medicamentos propios para la actividad</v>
          </cell>
          <cell r="E1684" t="str">
            <v>x</v>
          </cell>
          <cell r="F1684"/>
          <cell r="G1684">
            <v>2181400</v>
          </cell>
        </row>
        <row r="1685">
          <cell r="B1685">
            <v>837608</v>
          </cell>
          <cell r="C1685" t="str">
            <v>TRANSFERENCIAS MIOTENDINOSAS DE PIERNA</v>
          </cell>
          <cell r="D1685" t="str">
            <v>Honorarios de profesional especialista; apoyo anestesico (cuando se requiere); salas dotadas para tal fin; dotación de materiales, insumo y medicamentos propios para la actividad</v>
          </cell>
          <cell r="E1685" t="str">
            <v>x</v>
          </cell>
          <cell r="F1685"/>
          <cell r="G1685">
            <v>2181400</v>
          </cell>
        </row>
        <row r="1686">
          <cell r="B1686">
            <v>837609</v>
          </cell>
          <cell r="C1686" t="str">
            <v>TRANSFERENCIAS MIOTENDINOSAS DE PIE</v>
          </cell>
          <cell r="D1686" t="str">
            <v>Honorarios de profesional especialista; apoyo anestesico (cuando se requiere); salas dotadas para tal fin; dotación de materiales, insumo y medicamentos propios para la actividad</v>
          </cell>
          <cell r="E1686" t="str">
            <v>x</v>
          </cell>
          <cell r="F1686"/>
          <cell r="G1686">
            <v>2181400</v>
          </cell>
        </row>
        <row r="1687">
          <cell r="B1687">
            <v>837701</v>
          </cell>
          <cell r="C1687" t="str">
            <v>TRASPLANTE DE MUSCULO</v>
          </cell>
          <cell r="D1687" t="str">
            <v>Honorarios de profesional especialista; apoyo anestesico (cuando se requiere); salas dotadas para tal fin; dotación de materiales, insumo y medicamentos propios para la actividad</v>
          </cell>
          <cell r="E1687" t="str">
            <v>x</v>
          </cell>
          <cell r="F1687"/>
          <cell r="G1687">
            <v>4054200</v>
          </cell>
        </row>
        <row r="1688">
          <cell r="B1688">
            <v>837702</v>
          </cell>
          <cell r="C1688" t="str">
            <v>TRANSPOSICION DE MUSCULO</v>
          </cell>
          <cell r="D1688" t="str">
            <v>Honorarios de profesional especialista; apoyo anestesico (cuando se requiere); salas dotadas para tal fin; dotación de materiales, insumo y medicamentos propios para la actividad</v>
          </cell>
          <cell r="E1688" t="str">
            <v>x</v>
          </cell>
          <cell r="F1688"/>
          <cell r="G1688">
            <v>4054200</v>
          </cell>
        </row>
        <row r="1689">
          <cell r="B1689">
            <v>837901</v>
          </cell>
          <cell r="C1689" t="str">
            <v>TRANSPOSICION DE MUSCULO CON DESCENSO DE TROCANTER MAYOR Y OSTEOTOMIA</v>
          </cell>
          <cell r="D1689" t="str">
            <v>Honorarios de profesional especialista; apoyo anestesico (cuando se requiere); salas dotadas para tal fin; dotación de materiales, insumo y medicamentos propios para la actividad</v>
          </cell>
          <cell r="E1689" t="str">
            <v>x</v>
          </cell>
          <cell r="F1689"/>
          <cell r="G1689">
            <v>2181400</v>
          </cell>
        </row>
        <row r="1690">
          <cell r="B1690">
            <v>838101</v>
          </cell>
          <cell r="C1690" t="str">
            <v>INJERTO DE TENDON</v>
          </cell>
          <cell r="D1690" t="str">
            <v>Honorarios de profesional especialista; apoyo anestesico (cuando se requiere); salas dotadas para tal fin; dotación de materiales, insumo y medicamentos propios para la actividad</v>
          </cell>
          <cell r="E1690" t="str">
            <v>x</v>
          </cell>
          <cell r="F1690"/>
          <cell r="G1690">
            <v>3744600</v>
          </cell>
        </row>
        <row r="1691">
          <cell r="B1691">
            <v>838201</v>
          </cell>
          <cell r="C1691" t="str">
            <v>INJERTO DE MUSCULO O FASCIA</v>
          </cell>
          <cell r="D1691" t="str">
            <v>Honorarios de profesional especialista; apoyo anestesico (cuando se requiere); salas dotadas para tal fin; dotación de materiales, insumo y medicamentos propios para la actividad</v>
          </cell>
          <cell r="E1691" t="str">
            <v>x</v>
          </cell>
          <cell r="F1691"/>
          <cell r="G1691">
            <v>2181400</v>
          </cell>
        </row>
        <row r="1692">
          <cell r="B1692">
            <v>838401</v>
          </cell>
          <cell r="C1692" t="str">
            <v>LIBERACION DE MUSCULO TENDON Y FASCIA DE PIE TALO</v>
          </cell>
          <cell r="D1692" t="str">
            <v>Honorarios de profesional especialista; apoyo anestesico (cuando se requiere); salas dotadas para tal fin; dotación de materiales, insumo y medicamentos propios para la actividad</v>
          </cell>
          <cell r="E1692" t="str">
            <v>x</v>
          </cell>
          <cell r="F1692"/>
          <cell r="G1692">
            <v>3817300</v>
          </cell>
        </row>
        <row r="1693">
          <cell r="B1693">
            <v>838501</v>
          </cell>
          <cell r="C1693" t="str">
            <v>ALARGAMIENTO TENDON POPLITEO</v>
          </cell>
          <cell r="D1693" t="str">
            <v>Honorarios de profesional especialista; apoyo anestesico (cuando se requiere); salas dotadas para tal fin; dotación de materiales, insumo y medicamentos propios para la actividad</v>
          </cell>
          <cell r="E1693" t="str">
            <v>x</v>
          </cell>
          <cell r="F1693"/>
          <cell r="G1693">
            <v>1114900</v>
          </cell>
        </row>
        <row r="1694">
          <cell r="B1694">
            <v>838502</v>
          </cell>
          <cell r="C1694" t="str">
            <v>ALARGAMIENTO O ACORTAMIENTO DEL TENDON DE AQUILES</v>
          </cell>
          <cell r="D1694" t="str">
            <v>Honorarios de profesional especialista; apoyo anestesico (cuando se requiere); salas dotadas para tal fin; dotación de materiales, insumo y medicamentos propios para la actividad</v>
          </cell>
          <cell r="E1694" t="str">
            <v>x</v>
          </cell>
          <cell r="F1694"/>
          <cell r="G1694">
            <v>2490800</v>
          </cell>
        </row>
        <row r="1695">
          <cell r="B1695">
            <v>838505</v>
          </cell>
          <cell r="C1695" t="str">
            <v>REPARACION DEL TENDON DEL CUADRICEPS CON FIJACION</v>
          </cell>
          <cell r="D1695" t="str">
            <v>Honorarios de profesional especialista; apoyo anestesico (cuando se requiere); salas dotadas para tal fin; dotación de materiales, insumo y medicamentos propios para la actividad</v>
          </cell>
          <cell r="E1695" t="str">
            <v>x</v>
          </cell>
          <cell r="F1695"/>
          <cell r="G1695">
            <v>3569800</v>
          </cell>
        </row>
        <row r="1696">
          <cell r="B1696">
            <v>838601</v>
          </cell>
          <cell r="C1696" t="str">
            <v>CUADRICESPLASTIA ABIERTA</v>
          </cell>
          <cell r="D1696" t="str">
            <v>Honorarios de profesional especialista; apoyo anestesico (cuando se requiere); salas dotadas para tal fin; dotación de materiales, insumo y medicamentos propios para la actividad</v>
          </cell>
          <cell r="E1696" t="str">
            <v>x</v>
          </cell>
          <cell r="F1696"/>
          <cell r="G1696">
            <v>3569800</v>
          </cell>
        </row>
        <row r="1697">
          <cell r="B1697">
            <v>838602</v>
          </cell>
          <cell r="C1697" t="str">
            <v>CUADRICEPLASTIA POR ARTROSCOPIA</v>
          </cell>
          <cell r="D1697" t="str">
            <v>Honorarios de profesional especialista; apoyo anestesico (cuando se requiere); salas dotadas para tal fin; dotación de materiales, insumo y medicamentos propios para la actividad</v>
          </cell>
          <cell r="E1697" t="str">
            <v>x</v>
          </cell>
          <cell r="F1697"/>
          <cell r="G1697">
            <v>3651086</v>
          </cell>
        </row>
        <row r="1698">
          <cell r="B1698">
            <v>838710</v>
          </cell>
          <cell r="C1698" t="str">
            <v>MUSCULOPLASTIA O MIOPLASTIA</v>
          </cell>
          <cell r="D1698" t="str">
            <v>Honorarios de profesional especialista; apoyo anestesico (cuando se requiere); salas dotadas para tal fin; dotación de materiales, insumo y medicamentos propios para la actividad</v>
          </cell>
          <cell r="E1698" t="str">
            <v>x</v>
          </cell>
          <cell r="F1698"/>
          <cell r="G1698">
            <v>1114900</v>
          </cell>
        </row>
        <row r="1699">
          <cell r="B1699">
            <v>838810</v>
          </cell>
          <cell r="C1699" t="str">
            <v>MIOTENOPLASTIA</v>
          </cell>
          <cell r="D1699" t="str">
            <v>Honorarios de profesional especialista; apoyo anestesico (cuando se requiere); salas dotadas para tal fin; dotación de materiales, insumo y medicamentos propios para la actividad</v>
          </cell>
          <cell r="E1699" t="str">
            <v>x</v>
          </cell>
          <cell r="F1699"/>
          <cell r="G1699">
            <v>1114900</v>
          </cell>
        </row>
        <row r="1700">
          <cell r="B1700">
            <v>838820</v>
          </cell>
          <cell r="C1700" t="str">
            <v>FIJACION DE TENDON</v>
          </cell>
          <cell r="D1700" t="str">
            <v>Honorarios de profesional especialista; apoyo anestesico (cuando se requiere); salas dotadas para tal fin; dotación de materiales, insumo y medicamentos propios para la actividad</v>
          </cell>
          <cell r="E1700" t="str">
            <v>x</v>
          </cell>
          <cell r="F1700"/>
          <cell r="G1700">
            <v>2181400</v>
          </cell>
        </row>
        <row r="1701">
          <cell r="B1701">
            <v>838830</v>
          </cell>
          <cell r="C1701" t="str">
            <v>TENODESIS</v>
          </cell>
          <cell r="D1701" t="str">
            <v>Honorarios de profesional especialista; apoyo anestesico (cuando se requiere); salas dotadas para tal fin; dotación de materiales, insumo y medicamentos propios para la actividad</v>
          </cell>
          <cell r="E1701" t="str">
            <v>x</v>
          </cell>
          <cell r="F1701"/>
          <cell r="G1701">
            <v>2181400</v>
          </cell>
        </row>
        <row r="1702">
          <cell r="B1702">
            <v>838910</v>
          </cell>
          <cell r="C1702" t="str">
            <v>ALARGAMIENTO DE FASCIA</v>
          </cell>
          <cell r="D1702" t="str">
            <v>Honorarios de profesional especialista; apoyo anestesico (cuando se requiere); salas dotadas para tal fin; dotación de materiales, insumo y medicamentos propios para la actividad</v>
          </cell>
          <cell r="E1702" t="str">
            <v>x</v>
          </cell>
          <cell r="F1702"/>
          <cell r="G1702">
            <v>1114900</v>
          </cell>
        </row>
        <row r="1703">
          <cell r="B1703">
            <v>838940</v>
          </cell>
          <cell r="C1703" t="str">
            <v>FASCIOPLASTIA</v>
          </cell>
          <cell r="D1703" t="str">
            <v>Honorarios de profesional especialista; apoyo anestesico (cuando se requiere); salas dotadas para tal fin; dotación de materiales, insumo y medicamentos propios para la actividad</v>
          </cell>
          <cell r="E1703" t="str">
            <v>x</v>
          </cell>
          <cell r="F1703"/>
          <cell r="G1703">
            <v>1114900</v>
          </cell>
        </row>
        <row r="1704">
          <cell r="B1704">
            <v>838960</v>
          </cell>
          <cell r="C1704" t="str">
            <v>PLICATURA DE FASCIA</v>
          </cell>
          <cell r="D1704" t="str">
            <v>Honorarios de profesional especialista; apoyo anestesico (cuando se requiere); salas dotadas para tal fin; dotación de materiales, insumo y medicamentos propios para la actividad</v>
          </cell>
          <cell r="E1704" t="str">
            <v>x</v>
          </cell>
          <cell r="F1704"/>
          <cell r="G1704">
            <v>1114900</v>
          </cell>
        </row>
        <row r="1705">
          <cell r="B1705">
            <v>839101</v>
          </cell>
          <cell r="C1705" t="str">
            <v>LISIS DE ADHERENCIAS DE TENDON(TENOLISIS)</v>
          </cell>
          <cell r="D1705" t="str">
            <v>Honorarios de profesional especialista; apoyo anestesico (cuando se requiere); salas dotadas para tal fin; dotación de materiales, insumo y medicamentos propios para la actividad</v>
          </cell>
          <cell r="E1705" t="str">
            <v>x</v>
          </cell>
          <cell r="F1705"/>
          <cell r="G1705">
            <v>1114900</v>
          </cell>
        </row>
        <row r="1706">
          <cell r="B1706">
            <v>839201</v>
          </cell>
          <cell r="C1706" t="str">
            <v>INSERCION O REEMPLAZO DE ESTIMULADOR MUSCULO ESQUELETICO</v>
          </cell>
          <cell r="D1706" t="str">
            <v>Honorarios de profesional especialista; apoyo anestesico (cuando se requiere); salas dotadas para tal fin; dotación de materiales, insumo y medicamentos propios para la actividad</v>
          </cell>
          <cell r="E1706" t="str">
            <v>x</v>
          </cell>
          <cell r="F1706"/>
          <cell r="G1706">
            <v>2181400</v>
          </cell>
        </row>
        <row r="1707">
          <cell r="B1707">
            <v>839301</v>
          </cell>
          <cell r="C1707" t="str">
            <v>ELIMINACION DE ESTIMULADOR MUSCULO ESQUELETICO</v>
          </cell>
          <cell r="D1707" t="str">
            <v>Honorarios de profesional especialista; apoyo anestesico (cuando se requiere); salas dotadas para tal fin; dotación de materiales, insumo y medicamentos propios para la actividad</v>
          </cell>
          <cell r="E1707" t="str">
            <v>x</v>
          </cell>
          <cell r="F1707"/>
          <cell r="G1707">
            <v>2181400</v>
          </cell>
        </row>
        <row r="1708">
          <cell r="B1708">
            <v>839401</v>
          </cell>
          <cell r="C1708" t="str">
            <v>ASPIRACION DE BURSA</v>
          </cell>
          <cell r="D1708" t="str">
            <v>Honorarios de profesional especialista; apoyo anestesico (cuando se requiere); salas dotadas para tal fin; dotación de materiales, insumo y medicamentos propios para la actividad</v>
          </cell>
          <cell r="E1708" t="str">
            <v>x</v>
          </cell>
          <cell r="F1708"/>
          <cell r="G1708">
            <v>254775</v>
          </cell>
        </row>
        <row r="1709">
          <cell r="B1709">
            <v>839501</v>
          </cell>
          <cell r="C1709" t="str">
            <v>ASPIRACION DE OTRO TEJIDO BLANDO</v>
          </cell>
          <cell r="D1709" t="str">
            <v>Honorarios de profesional especialista; apoyo anestesico (cuando se requiere); salas dotadas para tal fin; dotación de materiales, insumo y medicamentos propios para la actividad</v>
          </cell>
          <cell r="E1709" t="str">
            <v>x</v>
          </cell>
          <cell r="F1709"/>
          <cell r="G1709">
            <v>966330</v>
          </cell>
        </row>
        <row r="1710">
          <cell r="B1710">
            <v>839601</v>
          </cell>
          <cell r="C1710" t="str">
            <v>INYECCION O INFILTRACION DE SUSTANCIA TERAPEUTICA DENTRO DE BURSA</v>
          </cell>
          <cell r="D1710" t="str">
            <v>Honorarios de profesional especialista; apoyo anestesico (cuando se requiere); salas dotadas para tal fin; dotación de materiales, insumo y medicamentos propios para la actividad</v>
          </cell>
          <cell r="E1710" t="str">
            <v>x</v>
          </cell>
          <cell r="F1710"/>
          <cell r="G1710">
            <v>160785</v>
          </cell>
        </row>
        <row r="1711">
          <cell r="B1711">
            <v>839701</v>
          </cell>
          <cell r="C1711" t="str">
            <v>INYECCION O INFILTRACION DE SUSTANCIA TERAPEUTICA DENTRO DE TENDON</v>
          </cell>
          <cell r="D1711" t="str">
            <v>Honorarios de profesional especialista; apoyo anestesico (cuando se requiere); salas dotadas para tal fin; dotación de materiales, insumo y medicamentos propios para la actividad</v>
          </cell>
          <cell r="E1711" t="str">
            <v>x</v>
          </cell>
          <cell r="F1711"/>
          <cell r="G1711">
            <v>160785</v>
          </cell>
        </row>
        <row r="1712">
          <cell r="B1712">
            <v>839901</v>
          </cell>
          <cell r="C1712" t="str">
            <v>EXTRACCION DE CUERPO EXTRANO EN TEJIDOS BLANDOS DE HOMBRO (MUSCULOS, TENDON, SINOVIAL)</v>
          </cell>
          <cell r="D1712" t="str">
            <v>Honorarios de profesional especialista; apoyo anestesico (cuando se requiere); salas dotadas para tal fin; dotación de materiales, insumo y medicamentos propios para la actividad</v>
          </cell>
          <cell r="E1712" t="str">
            <v>x</v>
          </cell>
          <cell r="F1712"/>
          <cell r="G1712">
            <v>1114900</v>
          </cell>
        </row>
        <row r="1713">
          <cell r="B1713">
            <v>839902</v>
          </cell>
          <cell r="C1713" t="str">
            <v>EXTRACCION DE CUERPO EXTRANO EN TEJIDOS BLANDOS DE BRAZO (MUSCULOS, TENDON, SINOVIAL)</v>
          </cell>
          <cell r="D1713" t="str">
            <v>Honorarios de profesional especialista; apoyo anestesico (cuando se requiere); salas dotadas para tal fin; dotación de materiales, insumo y medicamentos propios para la actividad</v>
          </cell>
          <cell r="E1713" t="str">
            <v>x</v>
          </cell>
          <cell r="F1713"/>
          <cell r="G1713">
            <v>1536400</v>
          </cell>
        </row>
        <row r="1714">
          <cell r="B1714">
            <v>839903</v>
          </cell>
          <cell r="C1714" t="str">
            <v>EXTRACCION DE CUERPO EXTRANO EN TEJIDOS BLANDOS DE ANTEBRAZO (MUSCULO, TENDON, SINOVIAL)</v>
          </cell>
          <cell r="D1714" t="str">
            <v>Honorarios de profesional especialista; apoyo anestesico (cuando se requiere); salas dotadas para tal fin; dotación de materiales, insumo y medicamentos propios para la actividad</v>
          </cell>
          <cell r="E1714" t="str">
            <v>x</v>
          </cell>
          <cell r="F1714"/>
          <cell r="G1714">
            <v>1536400</v>
          </cell>
        </row>
        <row r="1715">
          <cell r="B1715">
            <v>839906</v>
          </cell>
          <cell r="C1715" t="str">
            <v>EXTRACCION DE CUERPO EXTRANO EN TEJIDOS BLANDOS DE CADERA (MUSCULO, TENDON, SINOVIAL)</v>
          </cell>
          <cell r="D1715" t="str">
            <v>Honorarios de profesional especialista; apoyo anestesico (cuando se requiere); salas dotadas para tal fin; dotación de materiales, insumo y medicamentos propios para la actividad</v>
          </cell>
          <cell r="E1715" t="str">
            <v>x</v>
          </cell>
          <cell r="F1715"/>
          <cell r="G1715">
            <v>1984600</v>
          </cell>
        </row>
        <row r="1716">
          <cell r="B1716">
            <v>839907</v>
          </cell>
          <cell r="C1716" t="str">
            <v>EXTRACCION DE CUERPO EXTRANO EN TEJIDOS BLANDOS DE MUSLO (MUSCULO, TENDON, SINOVIAL)</v>
          </cell>
          <cell r="D1716" t="str">
            <v>Honorarios de profesional especialista; apoyo anestesico (cuando se requiere); salas dotadas para tal fin; dotación de materiales, insumo y medicamentos propios para la actividad</v>
          </cell>
          <cell r="E1716" t="str">
            <v>x</v>
          </cell>
          <cell r="F1716"/>
          <cell r="G1716">
            <v>1536400</v>
          </cell>
        </row>
        <row r="1717">
          <cell r="B1717">
            <v>839908</v>
          </cell>
          <cell r="C1717" t="str">
            <v>EXTRACCION DE CUERPO EXTRANO EN TEJIDOS BLANDOS DE PIERNA (MUSCULO, TENDON, SINOVIAL)</v>
          </cell>
          <cell r="D1717" t="str">
            <v>Honorarios de profesional especialista; apoyo anestesico (cuando se requiere); salas dotadas para tal fin; dotación de materiales, insumo y medicamentos propios para la actividad</v>
          </cell>
          <cell r="E1717" t="str">
            <v>x</v>
          </cell>
          <cell r="F1717"/>
          <cell r="G1717">
            <v>1536400</v>
          </cell>
        </row>
        <row r="1718">
          <cell r="B1718">
            <v>839909</v>
          </cell>
          <cell r="C1718" t="str">
            <v>EXTRACCION DE CUERPO EXTRANO EN TEJIDOS BLANDOS DE PIE (MUSCULO, TENDON, SINOVIAL)</v>
          </cell>
          <cell r="D1718" t="str">
            <v>Honorarios de profesional especialista; apoyo anestesico (cuando se requiere); salas dotadas para tal fin; dotación de materiales, insumo y medicamentos propios para la actividad</v>
          </cell>
          <cell r="E1718" t="str">
            <v>x</v>
          </cell>
          <cell r="F1718"/>
          <cell r="G1718">
            <v>1536400</v>
          </cell>
        </row>
        <row r="1719">
          <cell r="B1719">
            <v>840001</v>
          </cell>
          <cell r="C1719" t="str">
            <v>AMPUTACION CON COLGAJO CERRADO DE MIEMBRO SUPERIOR SITIO NO ESPECIFICADO</v>
          </cell>
          <cell r="D1719" t="str">
            <v>Honorarios de profesional especialista; apoyo anestesico (cuando se requiere); salas dotadas para tal fin; dotación de materiales, insumo y medicamentos propios para la actividad</v>
          </cell>
          <cell r="E1719" t="str">
            <v>x</v>
          </cell>
          <cell r="F1719"/>
          <cell r="G1719">
            <v>3817300</v>
          </cell>
        </row>
        <row r="1720">
          <cell r="B1720">
            <v>840002</v>
          </cell>
          <cell r="C1720" t="str">
            <v>AMPUTACION KINEPLASTICA DE MIEMBRO SUPERIOR SITIO NO ESPECIFICADO</v>
          </cell>
          <cell r="D1720" t="str">
            <v>Honorarios de profesional especialista; apoyo anestesico (cuando se requiere); salas dotadas para tal fin; dotación de materiales, insumo y medicamentos propios para la actividad</v>
          </cell>
          <cell r="E1720" t="str">
            <v>x</v>
          </cell>
          <cell r="F1720"/>
          <cell r="G1720">
            <v>3817300</v>
          </cell>
        </row>
        <row r="1721">
          <cell r="B1721">
            <v>840003</v>
          </cell>
          <cell r="C1721" t="str">
            <v>AMPUTACION ABIERTA O DE GUILLOTINA DE MIEMBRO SUPERIOR SITIO NO ESPECIFICADO</v>
          </cell>
          <cell r="D1721" t="str">
            <v>Honorarios de profesional especialista; apoyo anestesico (cuando se requiere); salas dotadas para tal fin; dotación de materiales, insumo y medicamentos propios para la actividad</v>
          </cell>
          <cell r="E1721" t="str">
            <v>x</v>
          </cell>
          <cell r="F1721"/>
          <cell r="G1721">
            <v>3817300</v>
          </cell>
        </row>
        <row r="1722">
          <cell r="B1722">
            <v>840101</v>
          </cell>
          <cell r="C1722" t="str">
            <v>AMPUTACION Y DESARTICULACION DE DEDOS DE LA MANO (UNO O MAS)</v>
          </cell>
          <cell r="D1722" t="str">
            <v>Honorarios de profesional especialista; apoyo anestesico (cuando se requiere); salas dotadas para tal fin; dotación de materiales, insumo y medicamentos propios para la actividad</v>
          </cell>
          <cell r="E1722" t="str">
            <v>x</v>
          </cell>
          <cell r="F1722"/>
          <cell r="G1722">
            <v>1114900</v>
          </cell>
        </row>
        <row r="1723">
          <cell r="B1723">
            <v>840201</v>
          </cell>
          <cell r="C1723" t="str">
            <v>AMPUTACION Y DESARTICULACION DE PULGAR</v>
          </cell>
          <cell r="D1723" t="str">
            <v>Honorarios de profesional especialista; apoyo anestesico (cuando se requiere); salas dotadas para tal fin; dotación de materiales, insumo y medicamentos propios para la actividad</v>
          </cell>
          <cell r="E1723" t="str">
            <v>x</v>
          </cell>
          <cell r="F1723"/>
          <cell r="G1723">
            <v>1114900</v>
          </cell>
        </row>
        <row r="1724">
          <cell r="B1724">
            <v>840301</v>
          </cell>
          <cell r="C1724" t="str">
            <v>AMPUTACION A TRAVES DE MANO (CARPO)</v>
          </cell>
          <cell r="D1724" t="str">
            <v>Honorarios de profesional especialista; apoyo anestesico (cuando se requiere); salas dotadas para tal fin; dotación de materiales, insumo y medicamentos propios para la actividad</v>
          </cell>
          <cell r="E1724" t="str">
            <v>x</v>
          </cell>
          <cell r="F1724"/>
          <cell r="G1724">
            <v>2181400</v>
          </cell>
        </row>
        <row r="1725">
          <cell r="B1725">
            <v>840401</v>
          </cell>
          <cell r="C1725" t="str">
            <v>DESARTICULACION DE MUNECA</v>
          </cell>
          <cell r="D1725" t="str">
            <v>Honorarios de profesional especialista; apoyo anestesico (cuando se requiere); salas dotadas para tal fin; dotación de materiales, insumo y medicamentos propios para la actividad</v>
          </cell>
          <cell r="E1725" t="str">
            <v>x</v>
          </cell>
          <cell r="F1725"/>
          <cell r="G1725">
            <v>2181400</v>
          </cell>
        </row>
        <row r="1726">
          <cell r="B1726">
            <v>840501</v>
          </cell>
          <cell r="C1726" t="str">
            <v>AMPUTACION A TRAVES DE ANTEBRAZO</v>
          </cell>
          <cell r="D1726" t="str">
            <v>Honorarios de profesional especialista; apoyo anestesico (cuando se requiere); salas dotadas para tal fin; dotación de materiales, insumo y medicamentos propios para la actividad</v>
          </cell>
          <cell r="E1726" t="str">
            <v>x</v>
          </cell>
          <cell r="F1726"/>
          <cell r="G1726">
            <v>2181400</v>
          </cell>
        </row>
        <row r="1727">
          <cell r="B1727">
            <v>840601</v>
          </cell>
          <cell r="C1727" t="str">
            <v>DESARTICULACION DE CODO</v>
          </cell>
          <cell r="D1727" t="str">
            <v>Honorarios de profesional especialista; apoyo anestesico (cuando se requiere); salas dotadas para tal fin; dotación de materiales, insumo y medicamentos propios para la actividad</v>
          </cell>
          <cell r="E1727" t="str">
            <v>x</v>
          </cell>
          <cell r="F1727"/>
          <cell r="G1727">
            <v>2181400</v>
          </cell>
        </row>
        <row r="1728">
          <cell r="B1728">
            <v>840701</v>
          </cell>
          <cell r="C1728" t="str">
            <v>AMPUTACION DE BRAZO</v>
          </cell>
          <cell r="D1728" t="str">
            <v>Honorarios de profesional especialista; apoyo anestesico (cuando se requiere); salas dotadas para tal fin; dotación de materiales, insumo y medicamentos propios para la actividad</v>
          </cell>
          <cell r="E1728" t="str">
            <v>x</v>
          </cell>
          <cell r="F1728"/>
          <cell r="G1728">
            <v>2181400</v>
          </cell>
        </row>
        <row r="1729">
          <cell r="B1729">
            <v>840801</v>
          </cell>
          <cell r="C1729" t="str">
            <v>DESARTICULACION DE HOMBRO</v>
          </cell>
          <cell r="D1729" t="str">
            <v>Honorarios de profesional especialista; apoyo anestesico (cuando se requiere); salas dotadas para tal fin; dotación de materiales, insumo y medicamentos propios para la actividad</v>
          </cell>
          <cell r="E1729" t="str">
            <v>x</v>
          </cell>
          <cell r="F1729"/>
          <cell r="G1729">
            <v>3817300</v>
          </cell>
        </row>
        <row r="1730">
          <cell r="B1730">
            <v>840901</v>
          </cell>
          <cell r="C1730" t="str">
            <v>AMPUTACION INTERTORACO ESCAPULAR</v>
          </cell>
          <cell r="D1730" t="str">
            <v>Honorarios de profesional especialista; apoyo anestesico (cuando se requiere); salas dotadas para tal fin; dotación de materiales, insumo y medicamentos propios para la actividad</v>
          </cell>
          <cell r="E1730" t="str">
            <v>x</v>
          </cell>
          <cell r="F1730"/>
          <cell r="G1730">
            <v>3817300</v>
          </cell>
        </row>
        <row r="1731">
          <cell r="B1731">
            <v>841001</v>
          </cell>
          <cell r="C1731" t="str">
            <v>AMPUTACION CON COLGAJO CERRADO DE MIEMBRO INFERIOR SITIO NO ESPECIFICADO</v>
          </cell>
          <cell r="D1731" t="str">
            <v>Honorarios de profesional especialista; apoyo anestesico (cuando se requiere); salas dotadas para tal fin; dotación de materiales, insumo y medicamentos propios para la actividad</v>
          </cell>
          <cell r="E1731" t="str">
            <v>x</v>
          </cell>
          <cell r="F1731"/>
          <cell r="G1731">
            <v>2181400</v>
          </cell>
        </row>
        <row r="1732">
          <cell r="B1732">
            <v>841002</v>
          </cell>
          <cell r="C1732" t="str">
            <v>AMPUTACION KINEPLASTICA DE MIEMBRO INFERIOR SITIO NO ESPECIFICADO</v>
          </cell>
          <cell r="D1732" t="str">
            <v>Honorarios de profesional especialista; apoyo anestesico (cuando se requiere); salas dotadas para tal fin; dotación de materiales, insumo y medicamentos propios para la actividad</v>
          </cell>
          <cell r="E1732" t="str">
            <v>x</v>
          </cell>
          <cell r="F1732"/>
          <cell r="G1732">
            <v>2181400</v>
          </cell>
        </row>
        <row r="1733">
          <cell r="B1733">
            <v>841003</v>
          </cell>
          <cell r="C1733" t="str">
            <v>AMPUTACION ABIERTA O DE GUILLOTINA DE MIEMBRO INFERIOR SITIO NO ESPECIFICADO</v>
          </cell>
          <cell r="D1733" t="str">
            <v>Honorarios de profesional especialista; apoyo anestesico (cuando se requiere); salas dotadas para tal fin; dotación de materiales, insumo y medicamentos propios para la actividad</v>
          </cell>
          <cell r="E1733" t="str">
            <v>x</v>
          </cell>
          <cell r="F1733"/>
          <cell r="G1733">
            <v>2181400</v>
          </cell>
        </row>
        <row r="1734">
          <cell r="B1734">
            <v>841101</v>
          </cell>
          <cell r="C1734" t="str">
            <v>AMPUTACION O DESARTICULACION DE DEDO DE PIE (CADA UNO)</v>
          </cell>
          <cell r="D1734" t="str">
            <v>Honorarios de profesional especialista; apoyo anestesico (cuando se requiere); salas dotadas para tal fin; dotación de materiales, insumo y medicamentos propios para la actividad</v>
          </cell>
          <cell r="E1734" t="str">
            <v>x</v>
          </cell>
          <cell r="F1734"/>
          <cell r="G1734">
            <v>880800</v>
          </cell>
        </row>
        <row r="1735">
          <cell r="B1735">
            <v>841201</v>
          </cell>
          <cell r="C1735" t="str">
            <v>AMPUTACION O DESARTICULACION DE RETROPIE</v>
          </cell>
          <cell r="D1735" t="str">
            <v>Honorarios de profesional especialista; apoyo anestesico (cuando se requiere); salas dotadas para tal fin; dotación de materiales, insumo y medicamentos propios para la actividad</v>
          </cell>
          <cell r="E1735" t="str">
            <v>x</v>
          </cell>
          <cell r="F1735"/>
          <cell r="G1735">
            <v>1984600</v>
          </cell>
        </row>
        <row r="1736">
          <cell r="B1736">
            <v>841202</v>
          </cell>
          <cell r="C1736" t="str">
            <v>AMPUTACION O DESARTICULACION DE MEDIOPIE</v>
          </cell>
          <cell r="D1736" t="str">
            <v>Honorarios de profesional especialista; apoyo anestesico (cuando se requiere); salas dotadas para tal fin; dotación de materiales, insumo y medicamentos propios para la actividad</v>
          </cell>
          <cell r="E1736" t="str">
            <v>x</v>
          </cell>
          <cell r="F1736"/>
          <cell r="G1736">
            <v>2181400</v>
          </cell>
        </row>
        <row r="1737">
          <cell r="B1737">
            <v>841203</v>
          </cell>
          <cell r="C1737" t="str">
            <v>AMPUTACION O DESARTICULACION DE ANTEPIE</v>
          </cell>
          <cell r="D1737" t="str">
            <v>Honorarios de profesional especialista; apoyo anestesico (cuando se requiere); salas dotadas para tal fin; dotación de materiales, insumo y medicamentos propios para la actividad</v>
          </cell>
          <cell r="E1737" t="str">
            <v>x</v>
          </cell>
          <cell r="F1737"/>
          <cell r="G1737">
            <v>2181400</v>
          </cell>
        </row>
        <row r="1738">
          <cell r="B1738">
            <v>841301</v>
          </cell>
          <cell r="C1738" t="str">
            <v>DESARTICULACION DE TOBILLO</v>
          </cell>
          <cell r="D1738" t="str">
            <v>Honorarios de profesional especialista; apoyo anestesico (cuando se requiere); salas dotadas para tal fin; dotación de materiales, insumo y medicamentos propios para la actividad</v>
          </cell>
          <cell r="E1738" t="str">
            <v>x</v>
          </cell>
          <cell r="F1738"/>
          <cell r="G1738">
            <v>2181400</v>
          </cell>
        </row>
        <row r="1739">
          <cell r="B1739">
            <v>841401</v>
          </cell>
          <cell r="C1739" t="str">
            <v>AMPUTACION DE TOBILLO A TRAVES DEL MALEOLO DE TIBIA Y PERONE</v>
          </cell>
          <cell r="D1739" t="str">
            <v>Honorarios de profesional especialista; apoyo anestesico (cuando se requiere); salas dotadas para tal fin; dotación de materiales, insumo y medicamentos propios para la actividad</v>
          </cell>
          <cell r="E1739" t="str">
            <v>x</v>
          </cell>
          <cell r="F1739"/>
          <cell r="G1739">
            <v>2181400</v>
          </cell>
        </row>
        <row r="1740">
          <cell r="B1740">
            <v>841501</v>
          </cell>
          <cell r="C1740" t="str">
            <v>AMPUTACION O DESARTICULACION DE PIERNA</v>
          </cell>
          <cell r="D1740" t="str">
            <v>Honorarios de profesional especialista; apoyo anestesico (cuando se requiere); salas dotadas para tal fin; dotación de materiales, insumo y medicamentos propios para la actividad</v>
          </cell>
          <cell r="E1740" t="str">
            <v>x</v>
          </cell>
          <cell r="F1740"/>
          <cell r="G1740">
            <v>2181400</v>
          </cell>
        </row>
        <row r="1741">
          <cell r="B1741">
            <v>841601</v>
          </cell>
          <cell r="C1741" t="str">
            <v>DESARTICULACION DE RODILLA</v>
          </cell>
          <cell r="D1741" t="str">
            <v>Honorarios de profesional especialista; apoyo anestesico (cuando se requiere); salas dotadas para tal fin; dotación de materiales, insumo y medicamentos propios para la actividad</v>
          </cell>
          <cell r="E1741" t="str">
            <v>x</v>
          </cell>
          <cell r="F1741"/>
          <cell r="G1741">
            <v>2181400</v>
          </cell>
        </row>
        <row r="1742">
          <cell r="B1742">
            <v>841701</v>
          </cell>
          <cell r="C1742" t="str">
            <v>AMPUTACION POR ENCIMA DE RODILLA</v>
          </cell>
          <cell r="D1742" t="str">
            <v>Honorarios de profesional especialista; apoyo anestesico (cuando se requiere); salas dotadas para tal fin; dotación de materiales, insumo y medicamentos propios para la actividad</v>
          </cell>
          <cell r="E1742" t="str">
            <v>x</v>
          </cell>
          <cell r="F1742"/>
          <cell r="G1742">
            <v>2490800</v>
          </cell>
        </row>
        <row r="1743">
          <cell r="B1743">
            <v>841801</v>
          </cell>
          <cell r="C1743" t="str">
            <v>DESARTICULACION DE CADERA</v>
          </cell>
          <cell r="D1743" t="str">
            <v>Honorarios de profesional especialista; apoyo anestesico (cuando se requiere); salas dotadas para tal fin; dotación de materiales, insumo y medicamentos propios para la actividad</v>
          </cell>
          <cell r="E1743" t="str">
            <v>x</v>
          </cell>
          <cell r="F1743"/>
          <cell r="G1743">
            <v>3817300</v>
          </cell>
        </row>
        <row r="1744">
          <cell r="B1744">
            <v>842101</v>
          </cell>
          <cell r="C1744" t="str">
            <v>REIMPLANTE DE PULGAR</v>
          </cell>
          <cell r="D1744" t="str">
            <v>Honorarios de profesional especialista; apoyo anestesico (cuando se requiere); salas dotadas para tal fin; dotación de materiales, insumo y medicamentos propios para la actividad</v>
          </cell>
          <cell r="E1744" t="str">
            <v>x</v>
          </cell>
          <cell r="F1744"/>
          <cell r="G1744">
            <v>5221200</v>
          </cell>
        </row>
        <row r="1745">
          <cell r="B1745">
            <v>842202</v>
          </cell>
          <cell r="C1745" t="str">
            <v>REIMPLANTE DE UN DEDO EN MANO</v>
          </cell>
          <cell r="D1745" t="str">
            <v>Honorarios de profesional especialista; apoyo anestesico (cuando se requiere); salas dotadas para tal fin; dotación de materiales, insumo y medicamentos propios para la actividad</v>
          </cell>
          <cell r="E1745" t="str">
            <v>x</v>
          </cell>
          <cell r="F1745"/>
          <cell r="G1745">
            <v>5221200</v>
          </cell>
        </row>
        <row r="1746">
          <cell r="B1746">
            <v>842203</v>
          </cell>
          <cell r="C1746" t="str">
            <v>REIMPLANTE DE DOS DEDOS EN MANO</v>
          </cell>
          <cell r="D1746" t="str">
            <v>Honorarios de profesional especialista; apoyo anestesico (cuando se requiere); salas dotadas para tal fin; dotación de materiales, insumo y medicamentos propios para la actividad</v>
          </cell>
          <cell r="E1746" t="str">
            <v>x</v>
          </cell>
          <cell r="F1746"/>
          <cell r="G1746">
            <v>7455600</v>
          </cell>
        </row>
        <row r="1747">
          <cell r="B1747">
            <v>842204</v>
          </cell>
          <cell r="C1747" t="str">
            <v>REIMPLANTE DE TRES DEDOS EN MANO</v>
          </cell>
          <cell r="D1747" t="str">
            <v>Honorarios de profesional especialista; apoyo anestesico (cuando se requiere); salas dotadas para tal fin; dotación de materiales, insumo y medicamentos propios para la actividad</v>
          </cell>
          <cell r="E1747" t="str">
            <v>x</v>
          </cell>
          <cell r="F1747"/>
          <cell r="G1747">
            <v>7455600</v>
          </cell>
        </row>
        <row r="1748">
          <cell r="B1748">
            <v>842205</v>
          </cell>
          <cell r="C1748" t="str">
            <v>REIMPLANTE DE CUATRO O MAS DEDOS EN MANO</v>
          </cell>
          <cell r="D1748" t="str">
            <v>Honorarios de profesional especialista; apoyo anestesico (cuando se requiere); salas dotadas para tal fin; dotación de materiales, insumo y medicamentos propios para la actividad</v>
          </cell>
          <cell r="E1748" t="str">
            <v>x</v>
          </cell>
          <cell r="F1748"/>
          <cell r="G1748">
            <v>7455600</v>
          </cell>
        </row>
        <row r="1749">
          <cell r="B1749">
            <v>842301</v>
          </cell>
          <cell r="C1749" t="str">
            <v>REIMPLANTE DEL MIEMBRO SUPERIOR A NIVEL DEL ANTEBRAZO</v>
          </cell>
          <cell r="D1749" t="str">
            <v>Honorarios de profesional especialista; apoyo anestesico (cuando se requiere); salas dotadas para tal fin; dotación de materiales, insumo y medicamentos propios para la actividad</v>
          </cell>
          <cell r="E1749" t="str">
            <v>x</v>
          </cell>
          <cell r="F1749"/>
          <cell r="G1749">
            <v>5221200</v>
          </cell>
        </row>
        <row r="1750">
          <cell r="B1750">
            <v>842302</v>
          </cell>
          <cell r="C1750" t="str">
            <v>REIMPLANTE DE MANO A NIVEL DEL METACARPO</v>
          </cell>
          <cell r="D1750" t="str">
            <v>Honorarios de profesional especialista; apoyo anestesico (cuando se requiere); salas dotadas para tal fin; dotación de materiales, insumo y medicamentos propios para la actividad</v>
          </cell>
          <cell r="E1750" t="str">
            <v>x</v>
          </cell>
          <cell r="F1750"/>
          <cell r="G1750">
            <v>5221200</v>
          </cell>
        </row>
        <row r="1751">
          <cell r="B1751">
            <v>842303</v>
          </cell>
          <cell r="C1751" t="str">
            <v>REIMPLANTE DE MANO A NIVEL DE LA MUNECA</v>
          </cell>
          <cell r="D1751" t="str">
            <v>Honorarios de profesional especialista; apoyo anestesico (cuando se requiere); salas dotadas para tal fin; dotación de materiales, insumo y medicamentos propios para la actividad</v>
          </cell>
          <cell r="E1751" t="str">
            <v>x</v>
          </cell>
          <cell r="F1751"/>
          <cell r="G1751">
            <v>5221200</v>
          </cell>
        </row>
        <row r="1752">
          <cell r="B1752">
            <v>842401</v>
          </cell>
          <cell r="C1752" t="str">
            <v>REIMPLANTE DE MIEMBRO SUPERIOR A NIVEL DE BRAZO</v>
          </cell>
          <cell r="D1752" t="str">
            <v>Honorarios de profesional especialista; apoyo anestesico (cuando se requiere); salas dotadas para tal fin; dotación de materiales, insumo y medicamentos propios para la actividad</v>
          </cell>
          <cell r="E1752" t="str">
            <v>x</v>
          </cell>
          <cell r="F1752"/>
          <cell r="G1752">
            <v>5221200</v>
          </cell>
        </row>
        <row r="1753">
          <cell r="B1753">
            <v>842501</v>
          </cell>
          <cell r="C1753" t="str">
            <v>REIMPLANTE DE ARTEJOS</v>
          </cell>
          <cell r="D1753" t="str">
            <v>Honorarios de profesional especialista; apoyo anestesico (cuando se requiere); salas dotadas para tal fin; dotación de materiales, insumo y medicamentos propios para la actividad</v>
          </cell>
          <cell r="E1753" t="str">
            <v>x</v>
          </cell>
          <cell r="F1753"/>
          <cell r="G1753">
            <v>7455600</v>
          </cell>
        </row>
        <row r="1754">
          <cell r="B1754">
            <v>842601</v>
          </cell>
          <cell r="C1754" t="str">
            <v>REIMPLANTE DE PIE</v>
          </cell>
          <cell r="D1754" t="str">
            <v>Honorarios de profesional especialista; apoyo anestesico (cuando se requiere); salas dotadas para tal fin; dotación de materiales, insumo y medicamentos propios para la actividad</v>
          </cell>
          <cell r="E1754" t="str">
            <v>x</v>
          </cell>
          <cell r="F1754"/>
          <cell r="G1754">
            <v>3744600</v>
          </cell>
        </row>
        <row r="1755">
          <cell r="B1755">
            <v>842701</v>
          </cell>
          <cell r="C1755" t="str">
            <v>REIMPLANTE DE PIERNA</v>
          </cell>
          <cell r="D1755" t="str">
            <v>Honorarios de profesional especialista; apoyo anestesico (cuando se requiere); salas dotadas para tal fin; dotación de materiales, insumo y medicamentos propios para la actividad</v>
          </cell>
          <cell r="E1755" t="str">
            <v>x</v>
          </cell>
          <cell r="F1755"/>
          <cell r="G1755">
            <v>3744600</v>
          </cell>
        </row>
        <row r="1756">
          <cell r="B1756">
            <v>842801</v>
          </cell>
          <cell r="C1756" t="str">
            <v>REIMPLANTE DE MUSLO</v>
          </cell>
          <cell r="D1756" t="str">
            <v>Honorarios de profesional especialista; apoyo anestesico (cuando se requiere); salas dotadas para tal fin; dotación de materiales, insumo y medicamentos propios para la actividad</v>
          </cell>
          <cell r="E1756" t="str">
            <v>x</v>
          </cell>
          <cell r="F1756"/>
          <cell r="G1756">
            <v>3744600</v>
          </cell>
        </row>
        <row r="1757">
          <cell r="B1757">
            <v>843101</v>
          </cell>
          <cell r="C1757" t="str">
            <v>REMODELACION(RECONSTRUCCION) (REVISION) DEL MUNON DE AMPUTACION DE HOMBRO</v>
          </cell>
          <cell r="D1757" t="str">
            <v>Honorarios de profesional especialista; apoyo anestesico (cuando se requiere); salas dotadas para tal fin; dotación de materiales, insumo y medicamentos propios para la actividad</v>
          </cell>
          <cell r="E1757" t="str">
            <v>x</v>
          </cell>
          <cell r="F1757"/>
          <cell r="G1757">
            <v>1536400</v>
          </cell>
        </row>
        <row r="1758">
          <cell r="B1758">
            <v>843201</v>
          </cell>
          <cell r="C1758" t="str">
            <v>REMODELACION(RECONSTRUCCION) (REVISION) DEL MUNON DE AMPUTACION DE ANTEBRAZO</v>
          </cell>
          <cell r="D1758" t="str">
            <v>Honorarios de profesional especialista; apoyo anestesico (cuando se requiere); salas dotadas para tal fin; dotación de materiales, insumo y medicamentos propios para la actividad</v>
          </cell>
          <cell r="E1758" t="str">
            <v>x</v>
          </cell>
          <cell r="F1758"/>
          <cell r="G1758">
            <v>1536400</v>
          </cell>
        </row>
        <row r="1759">
          <cell r="B1759">
            <v>843301</v>
          </cell>
          <cell r="C1759" t="str">
            <v>REMODELACION(RECONSTRUCCION) (REVISION) DEL MUNON DE AMPUTACION DE BRAZO</v>
          </cell>
          <cell r="D1759" t="str">
            <v>Honorarios de profesional especialista; apoyo anestesico (cuando se requiere); salas dotadas para tal fin; dotación de materiales, insumo y medicamentos propios para la actividad</v>
          </cell>
          <cell r="E1759" t="str">
            <v>x</v>
          </cell>
          <cell r="F1759"/>
          <cell r="G1759">
            <v>1536400</v>
          </cell>
        </row>
        <row r="1760">
          <cell r="B1760">
            <v>843401</v>
          </cell>
          <cell r="C1760" t="str">
            <v>REMODELACION(RECONSTRUCCION) (REVISION) DEL MUNON DE AMPUTACION DE MANO</v>
          </cell>
          <cell r="D1760" t="str">
            <v>Honorarios de profesional especialista; apoyo anestesico (cuando se requiere); salas dotadas para tal fin; dotación de materiales, insumo y medicamentos propios para la actividad</v>
          </cell>
          <cell r="E1760" t="str">
            <v>x</v>
          </cell>
          <cell r="F1760"/>
          <cell r="G1760">
            <v>1536400</v>
          </cell>
        </row>
        <row r="1761">
          <cell r="B1761">
            <v>843501</v>
          </cell>
          <cell r="C1761" t="str">
            <v>REMODELACION(RECONSTRUCCION) (REVISION) DEL MUNON DE AMPUTACION DE DEDOS DE MANO (UNO O MAS)</v>
          </cell>
          <cell r="D1761" t="str">
            <v>Honorarios de profesional especialista; apoyo anestesico (cuando se requiere); salas dotadas para tal fin; dotación de materiales, insumo y medicamentos propios para la actividad</v>
          </cell>
          <cell r="E1761" t="str">
            <v>x</v>
          </cell>
          <cell r="F1761"/>
          <cell r="G1761">
            <v>1114900</v>
          </cell>
        </row>
        <row r="1762">
          <cell r="B1762">
            <v>843601</v>
          </cell>
          <cell r="C1762" t="str">
            <v>REMODELACION(RECONSTRUCCION) (REVISION) DEL MUNON DE AMPUTACION DE MUSLO</v>
          </cell>
          <cell r="D1762" t="str">
            <v>Honorarios de profesional especialista; apoyo anestesico (cuando se requiere); salas dotadas para tal fin; dotación de materiales, insumo y medicamentos propios para la actividad</v>
          </cell>
          <cell r="E1762" t="str">
            <v>x</v>
          </cell>
          <cell r="F1762"/>
          <cell r="G1762">
            <v>2181400</v>
          </cell>
        </row>
        <row r="1763">
          <cell r="B1763">
            <v>843701</v>
          </cell>
          <cell r="C1763" t="str">
            <v>REMODELACION(RECONSTRUCCION) (REVISION) DEL MUNON DE AMPUTACION DE LA PIERNA</v>
          </cell>
          <cell r="D1763" t="str">
            <v>Honorarios de profesional especialista; apoyo anestesico (cuando se requiere); salas dotadas para tal fin; dotación de materiales, insumo y medicamentos propios para la actividad</v>
          </cell>
          <cell r="E1763" t="str">
            <v>x</v>
          </cell>
          <cell r="F1763"/>
          <cell r="G1763">
            <v>2181400</v>
          </cell>
        </row>
        <row r="1764">
          <cell r="B1764">
            <v>843801</v>
          </cell>
          <cell r="C1764" t="str">
            <v>REMODELACION(RECONSTRUCCION) (REVISION) DEL MUNON DE AMPUTACION DEL PIE O ARTEJOS</v>
          </cell>
          <cell r="D1764" t="str">
            <v>Honorarios de profesional especialista; apoyo anestesico (cuando se requiere); salas dotadas para tal fin; dotación de materiales, insumo y medicamentos propios para la actividad</v>
          </cell>
          <cell r="E1764" t="str">
            <v>x</v>
          </cell>
          <cell r="F1764"/>
          <cell r="G1764">
            <v>1114900</v>
          </cell>
        </row>
        <row r="1765">
          <cell r="B1765">
            <v>843901</v>
          </cell>
          <cell r="C1765" t="str">
            <v>REMODELACION(RECONSTRUCCION) (REVISION) DEL MUNON DE AMPUTACION DE CADERA</v>
          </cell>
          <cell r="D1765" t="str">
            <v>Honorarios de profesional especialista; apoyo anestesico (cuando se requiere); salas dotadas para tal fin; dotación de materiales, insumo y medicamentos propios para la actividad</v>
          </cell>
          <cell r="E1765" t="str">
            <v>x</v>
          </cell>
          <cell r="F1765"/>
          <cell r="G1765">
            <v>2181400</v>
          </cell>
        </row>
        <row r="1766">
          <cell r="B1766">
            <v>844101</v>
          </cell>
          <cell r="C1766" t="str">
            <v>IMPLANTACION DE PROTESIS DE BRAZO Y HOMBRO</v>
          </cell>
          <cell r="D1766" t="str">
            <v>Honorarios de profesional especialista; apoyo anestesico (cuando se requiere); salas dotadas para tal fin; dotación de materiales, insumo y medicamentos propios para la actividad</v>
          </cell>
          <cell r="E1766" t="str">
            <v>x</v>
          </cell>
          <cell r="F1766"/>
          <cell r="G1766">
            <v>4508200</v>
          </cell>
        </row>
        <row r="1767">
          <cell r="B1767">
            <v>844201</v>
          </cell>
          <cell r="C1767" t="str">
            <v>IMPLANTACION DE PROTESIS DE ANTEBRAZO Y MANO</v>
          </cell>
          <cell r="D1767" t="str">
            <v>Honorarios de profesional especialista; apoyo anestesico (cuando se requiere); salas dotadas para tal fin; dotación de materiales, insumo y medicamentos propios para la actividad</v>
          </cell>
          <cell r="E1767" t="str">
            <v>x</v>
          </cell>
          <cell r="F1767"/>
          <cell r="G1767">
            <v>4508200</v>
          </cell>
        </row>
        <row r="1768">
          <cell r="B1768">
            <v>844301</v>
          </cell>
          <cell r="C1768" t="str">
            <v>IMPLANTACION DE PROTESIS POR ENCIMA DE RODILLA</v>
          </cell>
          <cell r="D1768" t="str">
            <v>Honorarios de profesional especialista; apoyo anestesico (cuando se requiere); salas dotadas para tal fin; dotación de materiales, insumo y medicamentos propios para la actividad</v>
          </cell>
          <cell r="E1768" t="str">
            <v>x</v>
          </cell>
          <cell r="F1768"/>
          <cell r="G1768">
            <v>4508200</v>
          </cell>
        </row>
        <row r="1769">
          <cell r="B1769">
            <v>844401</v>
          </cell>
          <cell r="C1769" t="str">
            <v>IMPLANTACION DE PROTESIS POR DEBAJO DE RODILLA</v>
          </cell>
          <cell r="D1769" t="str">
            <v>Honorarios de profesional especialista; apoyo anestesico (cuando se requiere); salas dotadas para tal fin; dotación de materiales, insumo y medicamentos propios para la actividad</v>
          </cell>
          <cell r="E1769" t="str">
            <v>x</v>
          </cell>
          <cell r="F1769"/>
          <cell r="G1769">
            <v>4508200</v>
          </cell>
        </row>
        <row r="1770">
          <cell r="B1770">
            <v>844501</v>
          </cell>
          <cell r="C1770" t="str">
            <v>IMPLANTACION DE PROTESIS DE PIERNA</v>
          </cell>
          <cell r="D1770" t="str">
            <v>Honorarios de profesional especialista; apoyo anestesico (cuando se requiere); salas dotadas para tal fin; dotación de materiales, insumo y medicamentos propios para la actividad</v>
          </cell>
          <cell r="E1770" t="str">
            <v>x</v>
          </cell>
          <cell r="F1770"/>
          <cell r="G1770">
            <v>4508200</v>
          </cell>
        </row>
        <row r="1771">
          <cell r="B1771">
            <v>849001</v>
          </cell>
          <cell r="C1771" t="str">
            <v>CORRECCION DE MALFORMACION CONGENITA DE PIE CON LIBERACION DE PARTES BLANDAS POSTERIORES</v>
          </cell>
          <cell r="D1771" t="str">
            <v>Honorarios de profesional especialista; apoyo anestesico (cuando se requiere); salas dotadas para tal fin; dotación de materiales, insumo y medicamentos propios para la actividad</v>
          </cell>
          <cell r="E1771" t="str">
            <v>x</v>
          </cell>
          <cell r="F1771"/>
          <cell r="G1771">
            <v>3817300</v>
          </cell>
        </row>
        <row r="1772">
          <cell r="B1772">
            <v>849002</v>
          </cell>
          <cell r="C1772" t="str">
            <v>CORRECCION DE MALFORMACION CONGENITA DE PIE CON LIBERACION DE PARTES BLANDAS POSTERIORES Y MEDIALES</v>
          </cell>
          <cell r="D1772" t="str">
            <v>Honorarios de profesional especialista; apoyo anestesico (cuando se requiere); salas dotadas para tal fin; dotación de materiales, insumo y medicamentos propios para la actividad</v>
          </cell>
          <cell r="E1772" t="str">
            <v>x</v>
          </cell>
          <cell r="F1772"/>
          <cell r="G1772">
            <v>3817300</v>
          </cell>
        </row>
        <row r="1773">
          <cell r="B1773">
            <v>849003</v>
          </cell>
          <cell r="C1773" t="str">
            <v>CORRECCION DE MALFORMACION CONGENITA DE PIE CON LIBERACION DE PARTES BLANDAS Y PARTESOSEAS</v>
          </cell>
          <cell r="D1773" t="str">
            <v>Honorarios de profesional especialista; apoyo anestesico (cuando se requiere); salas dotadas para tal fin; dotación de materiales, insumo y medicamentos propios para la actividad</v>
          </cell>
          <cell r="E1773" t="str">
            <v>x</v>
          </cell>
          <cell r="F1773"/>
          <cell r="G1773">
            <v>3817300</v>
          </cell>
        </row>
        <row r="1774">
          <cell r="B1774">
            <v>849101</v>
          </cell>
          <cell r="C1774" t="str">
            <v>OTRA AMPUTACION</v>
          </cell>
          <cell r="D1774" t="str">
            <v>Honorarios de profesional especialista; apoyo anestesico (cuando se requiere); salas dotadas para tal fin; dotación de materiales, insumo y medicamentos propios para la actividad</v>
          </cell>
          <cell r="E1774" t="str">
            <v>x</v>
          </cell>
          <cell r="F1774"/>
          <cell r="G1774">
            <v>3817300</v>
          </cell>
        </row>
        <row r="1775">
          <cell r="B1775">
            <v>849201</v>
          </cell>
          <cell r="C1775" t="str">
            <v>SEPARACION DE GEMELOS UNIDOS IGUALES</v>
          </cell>
          <cell r="D1775" t="str">
            <v>Honorarios de profesional especialista; apoyo anestesico (cuando se requiere); salas dotadas para tal fin; dotación de materiales, insumo y medicamentos propios para la actividad</v>
          </cell>
          <cell r="E1775"/>
          <cell r="F1775" t="str">
            <v>x</v>
          </cell>
          <cell r="G1775"/>
        </row>
        <row r="1776">
          <cell r="B1776">
            <v>849301</v>
          </cell>
          <cell r="C1776" t="str">
            <v>SEPARACION DE GEMELOS UNIDOS DESIGUALES</v>
          </cell>
          <cell r="D1776" t="str">
            <v>Honorarios de profesional especialista; apoyo anestesico (cuando se requiere); salas dotadas para tal fin; dotación de materiales, insumo y medicamentos propios para la actividad</v>
          </cell>
          <cell r="E1776"/>
          <cell r="F1776" t="str">
            <v>x</v>
          </cell>
          <cell r="G1776"/>
        </row>
        <row r="1777">
          <cell r="B1777">
            <v>849401</v>
          </cell>
          <cell r="C1777" t="str">
            <v>CORRECCION DE SINOSTOSIS RADIOCUBITAL</v>
          </cell>
          <cell r="D1777" t="str">
            <v>Honorarios de profesional especialista; apoyo anestesico (cuando se requiere); salas dotadas para tal fin; dotación de materiales, insumo y medicamentos propios para la actividad</v>
          </cell>
          <cell r="E1777" t="str">
            <v>x</v>
          </cell>
          <cell r="F1777"/>
          <cell r="G1777">
            <v>1984600</v>
          </cell>
        </row>
        <row r="1778">
          <cell r="B1778">
            <v>849501</v>
          </cell>
          <cell r="C1778" t="str">
            <v>CIRUGIA RECONSTRUCTIVA MULTIPLE: OSTEOTOMIAS O FIJACION INTERNA (DISPOSITIVOS DE FIJACION U OSTEOSINTESIS) EN FEMUR, TIBIA Y PERONE, TRANSFERENCIAS MUSCULOTENDINOSAS, TENOTOMIAS O ALARGAMIENTOS TENDINOSOS EN MUSLO, PIERNA Y PIE TRIPLE ARTRODESIS EN PIE</v>
          </cell>
          <cell r="D1778" t="str">
            <v>Honorarios de profesional especialista; apoyo anestesico (cuando se requiere); salas dotadas para tal fin; dotación de materiales, insumo y medicamentos propios para la actividad</v>
          </cell>
          <cell r="E1778" t="str">
            <v>x</v>
          </cell>
          <cell r="F1778"/>
          <cell r="G1778">
            <v>3817300</v>
          </cell>
        </row>
        <row r="1779">
          <cell r="B1779">
            <v>849502</v>
          </cell>
          <cell r="C1779" t="str">
            <v>INFUSION AISLADA DE EXTREMIDAD</v>
          </cell>
          <cell r="D1779" t="str">
            <v>Honorarios de profesional especialista; apoyo anestesico (cuando se requiere); salas dotadas para tal fin; dotación de materiales, insumo y medicamentos propios para la actividad</v>
          </cell>
          <cell r="E1779"/>
          <cell r="F1779" t="str">
            <v>x</v>
          </cell>
          <cell r="G1779"/>
        </row>
        <row r="1780">
          <cell r="B1780">
            <v>849503</v>
          </cell>
          <cell r="C1780" t="str">
            <v>PERFUSION AISLADA DE EXTREMIDAD</v>
          </cell>
          <cell r="D1780" t="str">
            <v>Honorarios de profesional especialista; apoyo anestesico (cuando se requiere); salas dotadas para tal fin; dotación de materiales, insumo y medicamentos propios para la actividad</v>
          </cell>
          <cell r="E1780"/>
          <cell r="F1780" t="str">
            <v>x</v>
          </cell>
          <cell r="G1780"/>
        </row>
        <row r="1781">
          <cell r="B1781">
            <v>849504</v>
          </cell>
          <cell r="C1781" t="str">
            <v>RECONSTRUCCION MULTIPLE DE FEMUR POR MALFORMACION CONGENITA CON FIJACION INTERNA (INTERVENCION DE PARTES BLANDAS,OSEAS O ARTICULARES)</v>
          </cell>
          <cell r="D1781" t="str">
            <v>Honorarios de profesional especialista; apoyo anestesico (cuando se requiere); salas dotadas para tal fin; dotación de materiales, insumo y medicamentos propios para la actividad</v>
          </cell>
          <cell r="E1781" t="str">
            <v>x</v>
          </cell>
          <cell r="F1781"/>
          <cell r="G1781">
            <v>4054200</v>
          </cell>
        </row>
        <row r="1782">
          <cell r="B1782">
            <v>849505</v>
          </cell>
          <cell r="C1782" t="str">
            <v>RECONSTRUCCION MULTIPLE DE FEMUR POR MALFORMACION CONGENITA CON FIJACION EXTERNA (INTERVENCION DE PARTES BLANDAS,OSEAS O ARTICULARES)</v>
          </cell>
          <cell r="D1782" t="str">
            <v>Honorarios de profesional especialista; apoyo anestesico (cuando se requiere); salas dotadas para tal fin; dotación de materiales, insumo y medicamentos propios para la actividad</v>
          </cell>
          <cell r="E1782" t="str">
            <v>x</v>
          </cell>
          <cell r="F1782"/>
          <cell r="G1782">
            <v>4054200</v>
          </cell>
        </row>
        <row r="1783">
          <cell r="B1783">
            <v>849506</v>
          </cell>
          <cell r="C1783" t="str">
            <v>RECONSTRUCCION MULTIPLE DE TIBIA POR MALFORMACION CONGENITA CON FIJACION INTERNA (INTERVENCION DE PARTES BLANDAS,OSEAS O ARTICULARES)</v>
          </cell>
          <cell r="D1783" t="str">
            <v>Honorarios de profesional especialista; apoyo anestesico (cuando se requiere); salas dotadas para tal fin; dotación de materiales, insumo y medicamentos propios para la actividad</v>
          </cell>
          <cell r="E1783" t="str">
            <v>x</v>
          </cell>
          <cell r="F1783"/>
          <cell r="G1783">
            <v>6479100</v>
          </cell>
        </row>
        <row r="1784">
          <cell r="B1784">
            <v>849507</v>
          </cell>
          <cell r="C1784" t="str">
            <v>RECONSTRUCCION MULTIPLE DE TIBIA POR MALFORMACION CONGENITA CON FIJACION EXTERNA (INTERVENCION DE PARTES BLANDAS,OSEAS O ARTICULARES)</v>
          </cell>
          <cell r="D1784" t="str">
            <v>Honorarios de profesional especialista; apoyo anestesico (cuando se requiere); salas dotadas para tal fin; dotación de materiales, insumo y medicamentos propios para la actividad</v>
          </cell>
          <cell r="E1784" t="str">
            <v>x</v>
          </cell>
          <cell r="F1784"/>
          <cell r="G1784">
            <v>6479100</v>
          </cell>
        </row>
        <row r="1785">
          <cell r="B1785">
            <v>849508</v>
          </cell>
          <cell r="C1785" t="str">
            <v>RECONSTRUCCION MULTIPLE DE PIE POR MALFORMACION CONGENITA CON FIJACION INTERNA (INTERVENCION DE PARTES BLANDAS,OSEAS O ARTICULARES)</v>
          </cell>
          <cell r="D1785" t="str">
            <v>Honorarios de profesional especialista; apoyo anestesico (cuando se requiere); salas dotadas para tal fin; dotación de materiales, insumo y medicamentos propios para la actividad</v>
          </cell>
          <cell r="E1785" t="str">
            <v>x</v>
          </cell>
          <cell r="F1785"/>
          <cell r="G1785">
            <v>4508200</v>
          </cell>
        </row>
        <row r="1786">
          <cell r="B1786">
            <v>849509</v>
          </cell>
          <cell r="C1786" t="str">
            <v>RECONSTRUCCION MULTIPLE DE PIE POR MALFORMACION CONGENITA CON FIJACION EXTERNA (INTERVENCION DE PARTES BLANDAS,OSEAS O ARTICULARES)</v>
          </cell>
          <cell r="D1786" t="str">
            <v>Honorarios de profesional especialista; apoyo anestesico (cuando se requiere); salas dotadas para tal fin; dotación de materiales, insumo y medicamentos propios para la actividad</v>
          </cell>
          <cell r="E1786" t="str">
            <v>x</v>
          </cell>
          <cell r="F1786"/>
          <cell r="G1786">
            <v>4508200</v>
          </cell>
        </row>
        <row r="1787">
          <cell r="B1787">
            <v>849510</v>
          </cell>
          <cell r="C1787" t="str">
            <v>RECONSTRUCCION MULTIPLE DE ARTICULACION POR MALFORMACION CONGENITA SIN FIJACION INTERNA (INTERVENCION DE PARTES BLANDAS,OSEAS O ARTICULARES)</v>
          </cell>
          <cell r="D1787" t="str">
            <v>Honorarios de profesional especialista; apoyo anestesico (cuando se requiere); salas dotadas para tal fin; dotación de materiales, insumo y medicamentos propios para la actividad</v>
          </cell>
          <cell r="E1787" t="str">
            <v>x</v>
          </cell>
          <cell r="F1787"/>
          <cell r="G1787">
            <v>4508200</v>
          </cell>
        </row>
        <row r="1788">
          <cell r="B1788">
            <v>849511</v>
          </cell>
          <cell r="C1788" t="str">
            <v>RECONSTRUCCION MULTIPLE DE ARTICULACION POR MALFORMACION CONGENITA CON FIJACION EXTERNA (INTERVENCION DE PARTES BLANDAS,OSEAS O ARTICULARES)</v>
          </cell>
          <cell r="D1788" t="str">
            <v>Honorarios de profesional especialista; apoyo anestesico (cuando se requiere); salas dotadas para tal fin; dotación de materiales, insumo y medicamentos propios para la actividad</v>
          </cell>
          <cell r="E1788" t="str">
            <v>x</v>
          </cell>
          <cell r="F1788"/>
          <cell r="G1788">
            <v>4508200</v>
          </cell>
        </row>
        <row r="1789">
          <cell r="B1789">
            <v>849512</v>
          </cell>
          <cell r="C1789" t="str">
            <v>CIRUGIA RECONSTRUCTIVA MULTIPLE DE PIE: OSTEOTOMIAS EN RETROPIE O MEDIOPIE O ANTEPIE CON FIJACION INTERNA INTERVENCION DE TENDONES O ARTICULACIONES O LIGAMENTOS</v>
          </cell>
          <cell r="D1789" t="str">
            <v>Honorarios de profesional especialista; apoyo anestesico (cuando se requiere); salas dotadas para tal fin; dotación de materiales, insumo y medicamentos propios para la actividad</v>
          </cell>
          <cell r="E1789" t="str">
            <v>x</v>
          </cell>
          <cell r="F1789"/>
          <cell r="G1789">
            <v>31595495</v>
          </cell>
        </row>
        <row r="1790">
          <cell r="B1790">
            <v>849513</v>
          </cell>
          <cell r="C1790" t="str">
            <v>CIRUGIA RECONSTRUCTIVA MULTIPLE DE PIE: OSTEOTOMIAS EN RETROPIE O MEDIOPIE O ANTEPIE CON FIJACION EXTERNA INTERVENCION DE TENDONES O ARTICULACIONES O LIGAMENTOS</v>
          </cell>
          <cell r="D1790" t="str">
            <v>Honorarios de profesional especialista; apoyo anestesico (cuando se requiere); salas dotadas para tal fin; dotación de materiales, insumo y medicamentos propios para la actividad</v>
          </cell>
          <cell r="E1790" t="str">
            <v>x</v>
          </cell>
          <cell r="F1790"/>
          <cell r="G1790">
            <v>4508200</v>
          </cell>
        </row>
        <row r="1791">
          <cell r="B1791">
            <v>849601</v>
          </cell>
          <cell r="C1791" t="str">
            <v>LITOTRICIA ORTOPEDICA DE ALTA ENERGIA</v>
          </cell>
          <cell r="D1791" t="str">
            <v>Honorarios de profesional especialista; apoyo anestesico (cuando se requiere); salas dotadas para tal fin; dotación de materiales, insumo y medicamentos propios para la actividad</v>
          </cell>
          <cell r="E1791"/>
          <cell r="F1791" t="str">
            <v>x</v>
          </cell>
          <cell r="G1791"/>
        </row>
        <row r="1792">
          <cell r="B1792">
            <v>849701</v>
          </cell>
          <cell r="C1792" t="str">
            <v>CIRUGIA RECONSTRUCTIVA MULTIPLE: OSTEOTOMIAS O FIJACION INTERNA (DISPOSITIVOS DE FIJACION U OSTEOSINTESIS) EN HUMERO, CUBITO O RADIO, TRANSFERENCIAS MUSCULOTENDINOSAS, TENOTOMIAS O ALARGAMIENTOS TENDINOSOS EN BRAZO, ANTEBRAZO, MUNECA O MANO</v>
          </cell>
          <cell r="D1792" t="str">
            <v>Honorarios de profesional especialista; apoyo anestesico (cuando se requiere); salas dotadas para tal fin; dotación de materiales, insumo y medicamentos propios para la actividad</v>
          </cell>
          <cell r="E1792" t="str">
            <v>x</v>
          </cell>
          <cell r="F1792"/>
          <cell r="G1792">
            <v>3817300</v>
          </cell>
        </row>
        <row r="1793">
          <cell r="B1793">
            <v>890226</v>
          </cell>
          <cell r="C1793" t="str">
            <v>CONSULTA DE PRIMERA VEZ POR ESPECIALISTA EN ANESTESIOLOGIA</v>
          </cell>
          <cell r="D1793" t="str">
            <v>Honorarios del especialista</v>
          </cell>
          <cell r="E1793" t="str">
            <v>x</v>
          </cell>
          <cell r="F1793"/>
          <cell r="G1793">
            <v>64600</v>
          </cell>
        </row>
        <row r="1794">
          <cell r="B1794">
            <v>890202</v>
          </cell>
          <cell r="C1794" t="str">
            <v>CONSULTA DE PRIMERA VEZ POR MEDICINA ESPECIALIZADA</v>
          </cell>
          <cell r="D1794" t="str">
            <v>Honorarios del especialista</v>
          </cell>
          <cell r="E1794" t="str">
            <v>x</v>
          </cell>
          <cell r="F1794"/>
          <cell r="G1794" t="str">
            <v>SEGÚN TARIFA PACTADA PARA CADA ESPECIALIDAD O SUB ESPECIALIDAD</v>
          </cell>
        </row>
        <row r="1795">
          <cell r="B1795">
            <v>890239</v>
          </cell>
          <cell r="C1795" t="str">
            <v>CONSULTA DE PRIMERA VEZ POR ESPECIALISTA EN CIRUGIA PLASTICA ESTETICA Y RECONSTRUCTIVA</v>
          </cell>
          <cell r="D1795" t="str">
            <v>Honorarios del especialista</v>
          </cell>
          <cell r="E1795" t="str">
            <v>x</v>
          </cell>
          <cell r="F1795"/>
          <cell r="G1795">
            <v>75400</v>
          </cell>
        </row>
        <row r="1796">
          <cell r="B1796">
            <v>890339</v>
          </cell>
          <cell r="C1796" t="str">
            <v>CONSULTA DE CONTROL O DE SEGUIMIENTO POR ESPECIALISTA EN CIRUGIA PLASTICA ESTETICA Y RECONSTRUCTIVA</v>
          </cell>
          <cell r="D1796" t="str">
            <v>Honorarios del especialista</v>
          </cell>
          <cell r="E1796" t="str">
            <v>x</v>
          </cell>
          <cell r="F1796"/>
          <cell r="G1796">
            <v>75400</v>
          </cell>
        </row>
        <row r="1797">
          <cell r="B1797">
            <v>890280</v>
          </cell>
          <cell r="C1797" t="str">
            <v>CONSULTA DE PRIMERA VEZ POR ESPECIALISTA EN ORTOPEDIA Y TRAUMATOLOGIA</v>
          </cell>
          <cell r="D1797" t="str">
            <v>Honorarios del especialista</v>
          </cell>
          <cell r="E1797" t="str">
            <v>x</v>
          </cell>
          <cell r="F1797"/>
          <cell r="G1797">
            <v>75400</v>
          </cell>
        </row>
        <row r="1798">
          <cell r="B1798">
            <v>890380</v>
          </cell>
          <cell r="C1798" t="str">
            <v>CONSULTA DE CONTROL O DE SEGUIMIENTO POR ESPECIALISTA EN ORTOPEDIA Y TRAUMATOLOGIA</v>
          </cell>
          <cell r="D1798" t="str">
            <v>Honorarios del especialista</v>
          </cell>
          <cell r="E1798" t="str">
            <v>x</v>
          </cell>
          <cell r="F1798"/>
          <cell r="G1798">
            <v>75400</v>
          </cell>
        </row>
        <row r="1799">
          <cell r="B1799">
            <v>890281</v>
          </cell>
          <cell r="C1799" t="str">
            <v>CONSULTA DE PRIMERA VEZ POR ESPECIALISTA EN ORTOPEDIA Y TRAUMATOLOGIA PEDIATRICA</v>
          </cell>
          <cell r="D1799" t="str">
            <v>Honorarios del especialista</v>
          </cell>
          <cell r="E1799" t="str">
            <v>x</v>
          </cell>
          <cell r="F1799"/>
          <cell r="G1799">
            <v>120078</v>
          </cell>
        </row>
        <row r="1800">
          <cell r="B1800">
            <v>890381</v>
          </cell>
          <cell r="C1800" t="str">
            <v>CONSULTA DE CONTROL O DE SEGUIMIENTO POR ESPECIALISTA EN ORTOPEDIA Y TRAUMATOLOGIA PEDIATRICA</v>
          </cell>
          <cell r="D1800" t="str">
            <v>Honorarios del especialista</v>
          </cell>
          <cell r="E1800" t="str">
            <v>x</v>
          </cell>
          <cell r="F1800"/>
          <cell r="G1800">
            <v>120078</v>
          </cell>
        </row>
        <row r="1801">
          <cell r="B1801">
            <v>890502</v>
          </cell>
          <cell r="C1801" t="str">
            <v>PARTICIPACION EN JUNTA MEDICA O EQUIPO INTERDISCIPLINARIO POR MEDICINA ESPECIALIZADA Y CASO (PACIENTE)</v>
          </cell>
          <cell r="D1801" t="str">
            <v>Honorarios del especialista</v>
          </cell>
          <cell r="E1801" t="str">
            <v>x</v>
          </cell>
          <cell r="F1801"/>
          <cell r="G1801" t="str">
            <v>SEGÚN TARIFA PACTADA PARA CADA ESPECIALIDAD O SUB ESPECIALIDAD</v>
          </cell>
        </row>
        <row r="1802">
          <cell r="B1802">
            <v>40608</v>
          </cell>
          <cell r="C1802" t="str">
            <v>RETIRO DE NEUROESTIMULADOR NERVIOS PERIFERICOS</v>
          </cell>
          <cell r="D1802" t="str">
            <v>Honorarios de profesional especialista; apoyo anestesico (cuando se requiere); salas dotadas para tal fin; dotación de materiales, insumo y medicamentos propios para la actividad</v>
          </cell>
          <cell r="E1802"/>
          <cell r="F1802" t="str">
            <v>x</v>
          </cell>
          <cell r="G1802"/>
        </row>
        <row r="1803">
          <cell r="B1803">
            <v>42205</v>
          </cell>
          <cell r="C1803" t="str">
            <v>NEUROLISIS DE OTRO NERVIO CRANEAL</v>
          </cell>
          <cell r="D1803" t="str">
            <v>Honorarios de profesional especialista; apoyo anestesico (cuando se requiere); salas dotadas para tal fin; dotación de materiales, insumo y medicamentos propios para la actividad</v>
          </cell>
          <cell r="E1803" t="str">
            <v>x</v>
          </cell>
          <cell r="F1803"/>
          <cell r="G1803">
            <v>5221200</v>
          </cell>
        </row>
        <row r="1804">
          <cell r="B1804">
            <v>42310</v>
          </cell>
          <cell r="C1804" t="str">
            <v>NEUROLISIS DE NERVIO EN BRAZO VIA ABIERTA</v>
          </cell>
          <cell r="D1804" t="str">
            <v>Honorarios de profesional especialista; apoyo anestesico (cuando se requiere); salas dotadas para tal fin; dotación de materiales, insumo y medicamentos propios para la actividad</v>
          </cell>
          <cell r="E1804" t="str">
            <v>x</v>
          </cell>
          <cell r="F1804"/>
          <cell r="G1804">
            <v>2181400</v>
          </cell>
        </row>
        <row r="1805">
          <cell r="B1805">
            <v>42311</v>
          </cell>
          <cell r="C1805" t="str">
            <v>NEUROLISIS DE NERVIO EN BRAZO VIA ENDOSCOPICA</v>
          </cell>
          <cell r="D1805" t="str">
            <v>Honorarios de profesional especialista; apoyo anestesico (cuando se requiere); salas dotadas para tal fin; dotación de materiales, insumo y medicamentos propios para la actividad</v>
          </cell>
          <cell r="E1805" t="str">
            <v>x</v>
          </cell>
          <cell r="F1805"/>
          <cell r="G1805">
            <v>2181400</v>
          </cell>
        </row>
        <row r="1806">
          <cell r="B1806">
            <v>42312</v>
          </cell>
          <cell r="C1806" t="str">
            <v>NEUROLISIS DE NERVIO EN ANTEBRAZO VIA ABIERTA</v>
          </cell>
          <cell r="D1806" t="str">
            <v>Honorarios de profesional especialista; apoyo anestesico (cuando se requiere); salas dotadas para tal fin; dotación de materiales, insumo y medicamentos propios para la actividad</v>
          </cell>
          <cell r="E1806" t="str">
            <v>x</v>
          </cell>
          <cell r="F1806"/>
          <cell r="G1806">
            <v>2181400</v>
          </cell>
        </row>
        <row r="1807">
          <cell r="B1807">
            <v>42313</v>
          </cell>
          <cell r="C1807" t="str">
            <v>NEUROLISIS DE NERVIO EN ANTEBRAZO VIA ENDOSCOPICA</v>
          </cell>
          <cell r="D1807" t="str">
            <v>Honorarios de profesional especialista; apoyo anestesico (cuando se requiere); salas dotadas para tal fin; dotación de materiales, insumo y medicamentos propios para la actividad</v>
          </cell>
          <cell r="E1807" t="str">
            <v>x</v>
          </cell>
          <cell r="F1807"/>
          <cell r="G1807">
            <v>2181400</v>
          </cell>
        </row>
        <row r="1808">
          <cell r="B1808">
            <v>42314</v>
          </cell>
          <cell r="C1808" t="str">
            <v>NEUROLISIS EN NERVIO DE MANO VIA ABIERTA</v>
          </cell>
          <cell r="D1808" t="str">
            <v>Honorarios de profesional especialista; apoyo anestesico (cuando se requiere); salas dotadas para tal fin; dotación de materiales, insumo y medicamentos propios para la actividad</v>
          </cell>
          <cell r="E1808" t="str">
            <v>x</v>
          </cell>
          <cell r="F1808"/>
          <cell r="G1808">
            <v>2181400</v>
          </cell>
        </row>
        <row r="1809">
          <cell r="B1809">
            <v>42315</v>
          </cell>
          <cell r="C1809" t="str">
            <v>NEUROLISIS DE NERVIOS EN DEDOS DE MANO VIA ABIERTA</v>
          </cell>
          <cell r="D1809" t="str">
            <v>Honorarios de profesional especialista; apoyo anestesico (cuando se requiere); salas dotadas para tal fin; dotación de materiales, insumo y medicamentos propios para la actividad</v>
          </cell>
          <cell r="E1809" t="str">
            <v>x</v>
          </cell>
          <cell r="F1809"/>
          <cell r="G1809">
            <v>1984600</v>
          </cell>
        </row>
        <row r="1810">
          <cell r="B1810">
            <v>42316</v>
          </cell>
          <cell r="C1810" t="str">
            <v>NEUROLISIS DE NERVIO EN MUSLO VIA ABIERTA</v>
          </cell>
          <cell r="D1810" t="str">
            <v>Honorarios de profesional especialista; apoyo anestesico (cuando se requiere); salas dotadas para tal fin; dotación de materiales, insumo y medicamentos propios para la actividad</v>
          </cell>
          <cell r="E1810" t="str">
            <v>x</v>
          </cell>
          <cell r="F1810"/>
          <cell r="G1810">
            <v>1984600</v>
          </cell>
        </row>
        <row r="1811">
          <cell r="B1811">
            <v>42317</v>
          </cell>
          <cell r="C1811" t="str">
            <v>NEUROLISIS DE NERVIO EN MUSLO VIA ENDOSCOPICA</v>
          </cell>
          <cell r="D1811" t="str">
            <v>Honorarios de profesional especialista; apoyo anestesico (cuando se requiere); salas dotadas para tal fin; dotación de materiales, insumo y medicamentos propios para la actividad</v>
          </cell>
          <cell r="E1811" t="str">
            <v>x</v>
          </cell>
          <cell r="F1811"/>
          <cell r="G1811">
            <v>1984600</v>
          </cell>
        </row>
        <row r="1812">
          <cell r="B1812">
            <v>42319</v>
          </cell>
          <cell r="C1812" t="str">
            <v>NEUROLISIS DE NERVIO EN PIERNA VIA ABIERTA</v>
          </cell>
          <cell r="D1812" t="str">
            <v>Honorarios de profesional especialista; apoyo anestesico (cuando se requiere); salas dotadas para tal fin; dotación de materiales, insumo y medicamentos propios para la actividad</v>
          </cell>
          <cell r="E1812" t="str">
            <v>x</v>
          </cell>
          <cell r="F1812"/>
          <cell r="G1812">
            <v>1984600</v>
          </cell>
        </row>
        <row r="1813">
          <cell r="B1813">
            <v>42320</v>
          </cell>
          <cell r="C1813" t="str">
            <v>NEUROLISIS DE NERVIO EN PIERNA VIA ENDOSCOPICA</v>
          </cell>
          <cell r="D1813" t="str">
            <v>Honorarios de profesional especialista; apoyo anestesico (cuando se requiere); salas dotadas para tal fin; dotación de materiales, insumo y medicamentos propios para la actividad</v>
          </cell>
          <cell r="E1813" t="str">
            <v>x</v>
          </cell>
          <cell r="F1813"/>
          <cell r="G1813">
            <v>1984600</v>
          </cell>
        </row>
        <row r="1814">
          <cell r="B1814">
            <v>42321</v>
          </cell>
          <cell r="C1814" t="str">
            <v>NEUROLISIS DE NERVIO EN TOBILLO VIA ABIERTA</v>
          </cell>
          <cell r="D1814" t="str">
            <v>Honorarios de profesional especialista; apoyo anestesico (cuando se requiere); salas dotadas para tal fin; dotación de materiales, insumo y medicamentos propios para la actividad</v>
          </cell>
          <cell r="E1814" t="str">
            <v>x</v>
          </cell>
          <cell r="F1814"/>
          <cell r="G1814">
            <v>1984600</v>
          </cell>
        </row>
        <row r="1815">
          <cell r="B1815">
            <v>42322</v>
          </cell>
          <cell r="C1815" t="str">
            <v>NEUROLISIS DE NERVIO EN TOBILLO VIA ENDOSCOPICA</v>
          </cell>
          <cell r="D1815" t="str">
            <v>Honorarios de profesional especialista; apoyo anestesico (cuando se requiere); salas dotadas para tal fin; dotación de materiales, insumo y medicamentos propios para la actividad</v>
          </cell>
          <cell r="E1815" t="str">
            <v>x</v>
          </cell>
          <cell r="F1815"/>
          <cell r="G1815">
            <v>1984600</v>
          </cell>
        </row>
        <row r="1816">
          <cell r="B1816">
            <v>42323</v>
          </cell>
          <cell r="C1816" t="str">
            <v>NEUROLISIS DE NERVIO EN PIE EXCEPTO DEDO DE PIE VIA ABIERTA</v>
          </cell>
          <cell r="D1816" t="str">
            <v>Honorarios de profesional especialista; apoyo anestesico (cuando se requiere); salas dotadas para tal fin; dotación de materiales, insumo y medicamentos propios para la actividad</v>
          </cell>
          <cell r="E1816" t="str">
            <v>x</v>
          </cell>
          <cell r="F1816"/>
          <cell r="G1816">
            <v>1984600</v>
          </cell>
        </row>
        <row r="1817">
          <cell r="B1817">
            <v>42324</v>
          </cell>
          <cell r="C1817" t="str">
            <v>NEUROLISIS DE NERVIO EN DEDO DE PIE VIA ABIERTA</v>
          </cell>
          <cell r="D1817" t="str">
            <v>Honorarios de profesional especialista; apoyo anestesico (cuando se requiere); salas dotadas para tal fin; dotación de materiales, insumo y medicamentos propios para la actividad</v>
          </cell>
          <cell r="E1817" t="str">
            <v>x</v>
          </cell>
          <cell r="F1817"/>
          <cell r="G1817">
            <v>1984600</v>
          </cell>
        </row>
        <row r="1818">
          <cell r="B1818">
            <v>42325</v>
          </cell>
          <cell r="C1818" t="str">
            <v>NEUROLISIS DE OTRO NERVIO PERIFERICO VIA ABIERTA</v>
          </cell>
          <cell r="D1818" t="str">
            <v>Honorarios de profesional especialista; apoyo anestesico (cuando se requiere); salas dotadas para tal fin; dotación de materiales, insumo y medicamentos propios para la actividad</v>
          </cell>
          <cell r="E1818" t="str">
            <v>x</v>
          </cell>
          <cell r="F1818"/>
          <cell r="G1818">
            <v>2490800</v>
          </cell>
        </row>
        <row r="1819">
          <cell r="B1819">
            <v>42326</v>
          </cell>
          <cell r="C1819" t="str">
            <v>NEUROLISIS DE OTRO NERVIO PERIFERICO VIA ENDOSCOPICA</v>
          </cell>
          <cell r="D1819" t="str">
            <v>Honorarios de profesional especialista; apoyo anestesico (cuando se requiere); salas dotadas para tal fin; dotación de materiales, insumo y medicamentos propios para la actividad</v>
          </cell>
          <cell r="E1819" t="str">
            <v>x</v>
          </cell>
          <cell r="F1819"/>
          <cell r="G1819">
            <v>2490800</v>
          </cell>
        </row>
        <row r="1820">
          <cell r="B1820">
            <v>43103</v>
          </cell>
          <cell r="C1820" t="str">
            <v>NEURORRAFIA DE NERVIO EN BRAZO</v>
          </cell>
          <cell r="D1820" t="str">
            <v>Honorarios de profesional especialista; apoyo anestesico (cuando se requiere); salas dotadas para tal fin; dotación de materiales, insumo y medicamentos propios para la actividad</v>
          </cell>
          <cell r="E1820" t="str">
            <v>x</v>
          </cell>
          <cell r="F1820"/>
          <cell r="G1820">
            <v>3323700</v>
          </cell>
        </row>
        <row r="1821">
          <cell r="B1821">
            <v>43104</v>
          </cell>
          <cell r="C1821" t="str">
            <v>NEURORRAFIA DE NERVIO EN ANTEBRAZO</v>
          </cell>
          <cell r="D1821" t="str">
            <v>Honorarios de profesional especialista; apoyo anestesico (cuando se requiere); salas dotadas para tal fin; dotación de materiales, insumo y medicamentos propios para la actividad</v>
          </cell>
          <cell r="E1821" t="str">
            <v>x</v>
          </cell>
          <cell r="F1821"/>
          <cell r="G1821">
            <v>3323700</v>
          </cell>
        </row>
        <row r="1822">
          <cell r="B1822">
            <v>43105</v>
          </cell>
          <cell r="C1822" t="str">
            <v>NEURORRAFIA DE NERVIO EN MANO</v>
          </cell>
          <cell r="D1822" t="str">
            <v>Honorarios de profesional especialista; apoyo anestesico (cuando se requiere); salas dotadas para tal fin; dotación de materiales, insumo y medicamentos propios para la actividad</v>
          </cell>
          <cell r="E1822" t="str">
            <v>x</v>
          </cell>
          <cell r="F1822"/>
          <cell r="G1822">
            <v>2490800</v>
          </cell>
        </row>
        <row r="1823">
          <cell r="B1823">
            <v>43106</v>
          </cell>
          <cell r="C1823" t="str">
            <v>NEURORRAFIA DE NERVIO COLATERAL EN DEDO DE MANO</v>
          </cell>
          <cell r="D1823" t="str">
            <v>Honorarios de profesional especialista; apoyo anestesico (cuando se requiere); salas dotadas para tal fin; dotación de materiales, insumo y medicamentos propios para la actividad</v>
          </cell>
          <cell r="E1823" t="str">
            <v>x</v>
          </cell>
          <cell r="F1823"/>
          <cell r="G1823">
            <v>2490800</v>
          </cell>
        </row>
        <row r="1824">
          <cell r="B1824">
            <v>43107</v>
          </cell>
          <cell r="C1824" t="str">
            <v>NEURORRAFIA DE NERVIO EN MUSLO</v>
          </cell>
          <cell r="D1824" t="str">
            <v>Honorarios de profesional especialista; apoyo anestesico (cuando se requiere); salas dotadas para tal fin; dotación de materiales, insumo y medicamentos propios para la actividad</v>
          </cell>
          <cell r="E1824" t="str">
            <v>x</v>
          </cell>
          <cell r="F1824"/>
          <cell r="G1824">
            <v>3817300</v>
          </cell>
        </row>
        <row r="1825">
          <cell r="B1825">
            <v>43108</v>
          </cell>
          <cell r="C1825" t="str">
            <v>NEURORRAFIA DE NERVIO EN PIERNA</v>
          </cell>
          <cell r="D1825" t="str">
            <v>Honorarios de profesional especialista; apoyo anestesico (cuando se requiere); salas dotadas para tal fin; dotación de materiales, insumo y medicamentos propios para la actividad</v>
          </cell>
          <cell r="E1825" t="str">
            <v>x</v>
          </cell>
          <cell r="F1825"/>
          <cell r="G1825">
            <v>3323700</v>
          </cell>
        </row>
        <row r="1826">
          <cell r="B1826">
            <v>43109</v>
          </cell>
          <cell r="C1826" t="str">
            <v>NEURORRAFIA DE NERVIO EN PIE</v>
          </cell>
          <cell r="D1826" t="str">
            <v>Honorarios de profesional especialista; apoyo anestesico (cuando se requiere); salas dotadas para tal fin; dotación de materiales, insumo y medicamentos propios para la actividad</v>
          </cell>
          <cell r="E1826" t="str">
            <v>x</v>
          </cell>
          <cell r="F1826"/>
          <cell r="G1826">
            <v>1984600</v>
          </cell>
        </row>
        <row r="1827">
          <cell r="B1827">
            <v>44301</v>
          </cell>
          <cell r="C1827" t="str">
            <v>DESCOMPRESION DE NERVIO EN TUNEL DEL CARPO VIA ENDOSCOPICA</v>
          </cell>
          <cell r="D1827" t="str">
            <v>Honorarios de profesional especialista; apoyo anestesico (cuando se requiere); salas dotadas para tal fin; dotación de materiales, insumo y medicamentos propios para la actividad</v>
          </cell>
          <cell r="E1827" t="str">
            <v>x</v>
          </cell>
          <cell r="F1827"/>
          <cell r="G1827">
            <v>1984600</v>
          </cell>
        </row>
        <row r="1828">
          <cell r="B1828">
            <v>44303</v>
          </cell>
          <cell r="C1828" t="str">
            <v>DESCOMPRESION DE NERVIO EN TUNEL DEL CARPO VIA ABIERTA</v>
          </cell>
          <cell r="D1828" t="str">
            <v>Honorarios de profesional especialista; apoyo anestesico (cuando se requiere); salas dotadas para tal fin; dotación de materiales, insumo y medicamentos propios para la actividad</v>
          </cell>
          <cell r="E1828" t="str">
            <v>x</v>
          </cell>
          <cell r="F1828"/>
          <cell r="G1828">
            <v>1984600</v>
          </cell>
        </row>
        <row r="1829">
          <cell r="B1829">
            <v>44304</v>
          </cell>
          <cell r="C1829" t="str">
            <v>DESCOMPRESION DE NERVIO EN TUNEL DEL CARPO CON NEUROLISIS VIA ABIERTA</v>
          </cell>
          <cell r="D1829" t="str">
            <v>Honorarios de profesional especialista; apoyo anestesico (cuando se requiere); salas dotadas para tal fin; dotación de materiales, insumo y medicamentos propios para la actividad</v>
          </cell>
          <cell r="E1829" t="str">
            <v>x</v>
          </cell>
          <cell r="F1829"/>
          <cell r="G1829">
            <v>1984600</v>
          </cell>
        </row>
        <row r="1830">
          <cell r="B1830">
            <v>44401</v>
          </cell>
          <cell r="C1830" t="str">
            <v>DESCOMPRESION DE NERVIO EN TUNEL DEL TARSO VIA ABIERTA</v>
          </cell>
          <cell r="D1830" t="str">
            <v>Honorarios de profesional especialista; apoyo anestesico (cuando se requiere); salas dotadas para tal fin; dotación de materiales, insumo y medicamentos propios para la actividad</v>
          </cell>
          <cell r="E1830" t="str">
            <v>x</v>
          </cell>
          <cell r="F1830"/>
          <cell r="G1830">
            <v>1536400</v>
          </cell>
        </row>
        <row r="1831">
          <cell r="B1831">
            <v>44402</v>
          </cell>
          <cell r="C1831" t="str">
            <v>DESCOMPRESION DE NERVIO EN TUNEL DEL TARSO VIA ENDOSCOPICA</v>
          </cell>
          <cell r="D1831" t="str">
            <v>Honorarios de profesional especialista; apoyo anestesico (cuando se requiere); salas dotadas para tal fin; dotación de materiales, insumo y medicamentos propios para la actividad</v>
          </cell>
          <cell r="E1831" t="str">
            <v>x</v>
          </cell>
          <cell r="F1831"/>
          <cell r="G1831">
            <v>1536400</v>
          </cell>
        </row>
        <row r="1832">
          <cell r="B1832">
            <v>44510</v>
          </cell>
          <cell r="C1832" t="str">
            <v>DESCOMPRESION DE NERVIO EN HOMBRO VIA ABIERTA</v>
          </cell>
          <cell r="D1832" t="str">
            <v>Honorarios de profesional especialista; apoyo anestesico (cuando se requiere); salas dotadas para tal fin; dotación de materiales, insumo y medicamentos propios para la actividad</v>
          </cell>
          <cell r="E1832" t="str">
            <v>x</v>
          </cell>
          <cell r="F1832"/>
          <cell r="G1832">
            <v>1984600</v>
          </cell>
        </row>
        <row r="1833">
          <cell r="B1833">
            <v>44511</v>
          </cell>
          <cell r="C1833" t="str">
            <v>DESCOMPRESION DE NERVIO EN HOMBRO VIA ENDOSCOPICA</v>
          </cell>
          <cell r="D1833" t="str">
            <v>Honorarios de profesional especialista; apoyo anestesico (cuando se requiere); salas dotadas para tal fin; dotación de materiales, insumo y medicamentos propios para la actividad</v>
          </cell>
          <cell r="E1833" t="str">
            <v>x</v>
          </cell>
          <cell r="F1833"/>
          <cell r="G1833">
            <v>1984600</v>
          </cell>
        </row>
        <row r="1834">
          <cell r="B1834">
            <v>44512</v>
          </cell>
          <cell r="C1834" t="str">
            <v>DESCOMPRESION DE NERVIO EN BRAZO VIA ABIERTA</v>
          </cell>
          <cell r="D1834" t="str">
            <v>Honorarios de profesional especialista; apoyo anestesico (cuando se requiere); salas dotadas para tal fin; dotación de materiales, insumo y medicamentos propios para la actividad</v>
          </cell>
          <cell r="E1834" t="str">
            <v>x</v>
          </cell>
          <cell r="F1834"/>
          <cell r="G1834">
            <v>1984600</v>
          </cell>
        </row>
        <row r="1835">
          <cell r="B1835">
            <v>44513</v>
          </cell>
          <cell r="C1835" t="str">
            <v>DESCOMPRESION DE NERVIO EN BRAZO VIA ENDOSCOPICA</v>
          </cell>
          <cell r="D1835" t="str">
            <v>Honorarios de profesional especialista; apoyo anestesico (cuando se requiere); salas dotadas para tal fin; dotación de materiales, insumo y medicamentos propios para la actividad</v>
          </cell>
          <cell r="E1835" t="str">
            <v>x</v>
          </cell>
          <cell r="F1835"/>
          <cell r="G1835">
            <v>1984600</v>
          </cell>
        </row>
        <row r="1836">
          <cell r="B1836">
            <v>44514</v>
          </cell>
          <cell r="C1836" t="str">
            <v>DESCOMPRESION DE NERVIO EN CODO VIA ABIERTA</v>
          </cell>
          <cell r="D1836" t="str">
            <v>Honorarios de profesional especialista; apoyo anestesico (cuando se requiere); salas dotadas para tal fin; dotación de materiales, insumo y medicamentos propios para la actividad</v>
          </cell>
          <cell r="E1836" t="str">
            <v>x</v>
          </cell>
          <cell r="F1836"/>
          <cell r="G1836">
            <v>1984600</v>
          </cell>
        </row>
        <row r="1837">
          <cell r="B1837">
            <v>44515</v>
          </cell>
          <cell r="C1837" t="str">
            <v>DESCOMPRESION DE NERVIO EN CODO VIA ENDOSCOPICA</v>
          </cell>
          <cell r="D1837" t="str">
            <v>Honorarios de profesional especialista; apoyo anestesico (cuando se requiere); salas dotadas para tal fin; dotación de materiales, insumo y medicamentos propios para la actividad</v>
          </cell>
          <cell r="E1837" t="str">
            <v>x</v>
          </cell>
          <cell r="F1837"/>
          <cell r="G1837">
            <v>1984600</v>
          </cell>
        </row>
        <row r="1838">
          <cell r="B1838">
            <v>44516</v>
          </cell>
          <cell r="C1838" t="str">
            <v>DESCOMPRESION DE NERVIO EN ANTEBRAZO VIA ABIERTA</v>
          </cell>
          <cell r="D1838" t="str">
            <v>Honorarios de profesional especialista; apoyo anestesico (cuando se requiere); salas dotadas para tal fin; dotación de materiales, insumo y medicamentos propios para la actividad</v>
          </cell>
          <cell r="E1838" t="str">
            <v>x</v>
          </cell>
          <cell r="F1838"/>
          <cell r="G1838">
            <v>1984600</v>
          </cell>
        </row>
        <row r="1839">
          <cell r="B1839">
            <v>44517</v>
          </cell>
          <cell r="C1839" t="str">
            <v>DESCOMPRESION DE NERVIO EN ANTEBRAZO VIA ENDOSCOPICA</v>
          </cell>
          <cell r="D1839" t="str">
            <v>Honorarios de profesional especialista; apoyo anestesico (cuando se requiere); salas dotadas para tal fin; dotación de materiales, insumo y medicamentos propios para la actividad</v>
          </cell>
          <cell r="E1839" t="str">
            <v>x</v>
          </cell>
          <cell r="F1839"/>
          <cell r="G1839">
            <v>1984600</v>
          </cell>
        </row>
        <row r="1840">
          <cell r="B1840">
            <v>44518</v>
          </cell>
          <cell r="C1840" t="str">
            <v>DESCOMPRESION DE NERVIO EN MANO VIA ABIERTA</v>
          </cell>
          <cell r="D1840" t="str">
            <v>Honorarios de profesional especialista; apoyo anestesico (cuando se requiere); salas dotadas para tal fin; dotación de materiales, insumo y medicamentos propios para la actividad</v>
          </cell>
          <cell r="E1840" t="str">
            <v>x</v>
          </cell>
          <cell r="F1840"/>
          <cell r="G1840">
            <v>1984600</v>
          </cell>
        </row>
        <row r="1841">
          <cell r="B1841">
            <v>44519</v>
          </cell>
          <cell r="C1841" t="str">
            <v>DESCOMPRESION DE NERVIO EN DEDO DE LA MANO VIA ABIERTA</v>
          </cell>
          <cell r="D1841" t="str">
            <v>Honorarios de profesional especialista; apoyo anestesico (cuando se requiere); salas dotadas para tal fin; dotación de materiales, insumo y medicamentos propios para la actividad</v>
          </cell>
          <cell r="E1841" t="str">
            <v>x</v>
          </cell>
          <cell r="F1841"/>
          <cell r="G1841">
            <v>1536400</v>
          </cell>
        </row>
        <row r="1842">
          <cell r="B1842">
            <v>44520</v>
          </cell>
          <cell r="C1842" t="str">
            <v>DESCOMPRESION DE NERVIO EN MUSLO VIA ABIERTA</v>
          </cell>
          <cell r="D1842" t="str">
            <v>Honorarios de profesional especialista; apoyo anestesico (cuando se requiere); salas dotadas para tal fin; dotación de materiales, insumo y medicamentos propios para la actividad</v>
          </cell>
          <cell r="E1842" t="str">
            <v>x</v>
          </cell>
          <cell r="F1842"/>
          <cell r="G1842">
            <v>1984600</v>
          </cell>
        </row>
        <row r="1843">
          <cell r="B1843">
            <v>44521</v>
          </cell>
          <cell r="C1843" t="str">
            <v>DESCOMPRESION DE NERVIO EN MUSLO VIA ENDOSCOPICA</v>
          </cell>
          <cell r="D1843" t="str">
            <v>Honorarios de profesional especialista; apoyo anestesico (cuando se requiere); salas dotadas para tal fin; dotación de materiales, insumo y medicamentos propios para la actividad</v>
          </cell>
          <cell r="E1843" t="str">
            <v>x</v>
          </cell>
          <cell r="F1843"/>
          <cell r="G1843">
            <v>1984600</v>
          </cell>
        </row>
        <row r="1844">
          <cell r="B1844">
            <v>44522</v>
          </cell>
          <cell r="C1844" t="str">
            <v>DESCOMPRESION DE NERVIO EN HUECO POPLITEO VIA ABIERTA</v>
          </cell>
          <cell r="D1844" t="str">
            <v>Honorarios de profesional especialista; apoyo anestesico (cuando se requiere); salas dotadas para tal fin; dotación de materiales, insumo y medicamentos propios para la actividad</v>
          </cell>
          <cell r="E1844" t="str">
            <v>x</v>
          </cell>
          <cell r="F1844"/>
          <cell r="G1844">
            <v>1984600</v>
          </cell>
        </row>
        <row r="1845">
          <cell r="B1845">
            <v>44523</v>
          </cell>
          <cell r="C1845" t="str">
            <v>DESCOMPRESION DE NERVIO EN PIERNA VIA ABIERTA</v>
          </cell>
          <cell r="D1845" t="str">
            <v>Honorarios de profesional especialista; apoyo anestesico (cuando se requiere); salas dotadas para tal fin; dotación de materiales, insumo y medicamentos propios para la actividad</v>
          </cell>
          <cell r="E1845" t="str">
            <v>x</v>
          </cell>
          <cell r="F1845"/>
          <cell r="G1845">
            <v>1984600</v>
          </cell>
        </row>
        <row r="1846">
          <cell r="B1846">
            <v>44524</v>
          </cell>
          <cell r="C1846" t="str">
            <v>DESCOMPRESION DE NERVIO EN PIERNA VIA ENDOSCOPICA</v>
          </cell>
          <cell r="D1846" t="str">
            <v>Honorarios de profesional especialista; apoyo anestesico (cuando se requiere); salas dotadas para tal fin; dotación de materiales, insumo y medicamentos propios para la actividad</v>
          </cell>
          <cell r="E1846" t="str">
            <v>x</v>
          </cell>
          <cell r="F1846"/>
          <cell r="G1846">
            <v>1984600</v>
          </cell>
        </row>
        <row r="1847">
          <cell r="B1847">
            <v>44525</v>
          </cell>
          <cell r="C1847" t="str">
            <v>DESCOMPRESION DE NERVIO EN TOBILLO VIA ABIERTA</v>
          </cell>
          <cell r="D1847" t="str">
            <v>Honorarios de profesional especialista; apoyo anestesico (cuando se requiere); salas dotadas para tal fin; dotación de materiales, insumo y medicamentos propios para la actividad</v>
          </cell>
          <cell r="E1847" t="str">
            <v>x</v>
          </cell>
          <cell r="F1847"/>
          <cell r="G1847">
            <v>1536400</v>
          </cell>
        </row>
        <row r="1848">
          <cell r="B1848">
            <v>44526</v>
          </cell>
          <cell r="C1848" t="str">
            <v>DESCOMPRESION DE NERVIO EN TOBILLO VIA ENDOSCOPICA</v>
          </cell>
          <cell r="D1848" t="str">
            <v>Honorarios de profesional especialista; apoyo anestesico (cuando se requiere); salas dotadas para tal fin; dotación de materiales, insumo y medicamentos propios para la actividad</v>
          </cell>
          <cell r="E1848" t="str">
            <v>x</v>
          </cell>
          <cell r="F1848"/>
          <cell r="G1848">
            <v>1984600</v>
          </cell>
        </row>
        <row r="1849">
          <cell r="B1849">
            <v>44527</v>
          </cell>
          <cell r="C1849" t="str">
            <v>DESCOMPRESION DE NERVIO EN PIE VIA ABIERTA</v>
          </cell>
          <cell r="D1849" t="str">
            <v>Honorarios de profesional especialista; apoyo anestesico (cuando se requiere); salas dotadas para tal fin; dotación de materiales, insumo y medicamentos propios para la actividad</v>
          </cell>
          <cell r="E1849" t="str">
            <v>x</v>
          </cell>
          <cell r="F1849"/>
          <cell r="G1849">
            <v>1536400</v>
          </cell>
        </row>
        <row r="1850">
          <cell r="B1850">
            <v>48201</v>
          </cell>
          <cell r="C1850" t="str">
            <v>INYECCION DE AGENTE ANESTESICO PARA NERVIO PERIFERICO</v>
          </cell>
          <cell r="D1850" t="str">
            <v>Honorarios de profesional especialista; apoyo anestesico (cuando se requiere); salas dotadas para tal fin; dotación de materiales, insumo y medicamentos propios para la actividad</v>
          </cell>
          <cell r="E1850" t="str">
            <v>x</v>
          </cell>
          <cell r="F1850"/>
          <cell r="G1850">
            <v>2075233</v>
          </cell>
        </row>
        <row r="1851">
          <cell r="B1851">
            <v>48402</v>
          </cell>
          <cell r="C1851" t="str">
            <v>INYECCION DE ANESTESIA EN ARTICULACION SACROILIACA CON FINES ANALGESICOS</v>
          </cell>
          <cell r="D1851" t="str">
            <v>Honorarios de profesional especialista; apoyo anestesico (cuando se requiere); salas dotadas para tal fin; dotación de materiales, insumo y medicamentos propios para la actividad</v>
          </cell>
          <cell r="E1851" t="str">
            <v>x</v>
          </cell>
          <cell r="F1851"/>
          <cell r="G1851">
            <v>1184591</v>
          </cell>
        </row>
        <row r="1852">
          <cell r="B1852">
            <v>48403</v>
          </cell>
          <cell r="C1852" t="str">
            <v>INYECCION DE ANESTESIA TRANSFORAMINAL CON FINES ANALGESICOS</v>
          </cell>
          <cell r="D1852" t="str">
            <v>Honorarios de profesional especialista; apoyo anestesico (cuando se requiere); salas dotadas para tal fin; dotación de materiales, insumo y medicamentos propios para la actividad</v>
          </cell>
          <cell r="E1852" t="str">
            <v>x</v>
          </cell>
          <cell r="F1852"/>
          <cell r="G1852">
            <v>413505</v>
          </cell>
        </row>
        <row r="1853">
          <cell r="B1853">
            <v>48404</v>
          </cell>
          <cell r="C1853" t="str">
            <v>INYECCION DE ANESTESIA EPIDURAL CAUDAL CON FINES ANALGESICOS</v>
          </cell>
          <cell r="D1853" t="str">
            <v>Honorarios de profesional especialista; apoyo anestesico (cuando se requiere); salas dotadas para tal fin; dotación de materiales, insumo y medicamentos propios para la actividad</v>
          </cell>
          <cell r="E1853" t="str">
            <v>x</v>
          </cell>
          <cell r="F1853"/>
          <cell r="G1853">
            <v>413505</v>
          </cell>
        </row>
        <row r="1854">
          <cell r="B1854">
            <v>53102</v>
          </cell>
          <cell r="C1854" t="str">
            <v>BLOQUEO DE PLEJO BRAQUIAL</v>
          </cell>
          <cell r="D1854" t="str">
            <v>Honorarios de profesional especialista; apoyo anestesico (cuando se requiere); salas dotadas para tal fin; dotación de materiales, insumo y medicamentos propios para la actividad</v>
          </cell>
          <cell r="E1854" t="str">
            <v>x</v>
          </cell>
          <cell r="F1854"/>
          <cell r="G1854">
            <v>2075233</v>
          </cell>
        </row>
        <row r="1855">
          <cell r="B1855">
            <v>53103</v>
          </cell>
          <cell r="C1855" t="str">
            <v>BLOQUEO DE PLEJO LUMBOSACRO</v>
          </cell>
          <cell r="D1855" t="str">
            <v>Honorarios de profesional especialista; apoyo anestesico (cuando se requiere); salas dotadas para tal fin; dotación de materiales, insumo y medicamentos propios para la actividad</v>
          </cell>
          <cell r="E1855" t="str">
            <v>x</v>
          </cell>
          <cell r="F1855"/>
          <cell r="G1855">
            <v>2075233</v>
          </cell>
        </row>
        <row r="1856">
          <cell r="B1856">
            <v>53105</v>
          </cell>
          <cell r="C1856" t="str">
            <v>BLOQUEO DE UNION MIONEURAL</v>
          </cell>
          <cell r="D1856" t="str">
            <v>Honorarios de profesional especialista; apoyo anestesico (cuando se requiere); salas dotadas para tal fin; dotación de materiales, insumo y medicamentos propios para la actividad</v>
          </cell>
          <cell r="E1856" t="str">
            <v>x</v>
          </cell>
          <cell r="F1856"/>
          <cell r="G1856">
            <v>2075233</v>
          </cell>
        </row>
        <row r="1857">
          <cell r="B1857">
            <v>53113</v>
          </cell>
          <cell r="C1857" t="str">
            <v>BLOQUEO REGIONAL CONTINUO</v>
          </cell>
          <cell r="D1857" t="str">
            <v>Honorarios de profesional especialista; apoyo anestesico (cuando se requiere); salas dotadas para tal fin; dotación de materiales, insumo y medicamentos propios para la actividad</v>
          </cell>
          <cell r="E1857" t="str">
            <v>x</v>
          </cell>
          <cell r="F1857"/>
          <cell r="G1857">
            <v>2075233</v>
          </cell>
        </row>
        <row r="1858">
          <cell r="B1858">
            <v>53114</v>
          </cell>
          <cell r="C1858" t="str">
            <v>BLOQUEO SIMPATICO REGIONAL (CERVICAL, TORACICO O LUMBAR)</v>
          </cell>
          <cell r="D1858" t="str">
            <v>Honorarios de profesional especialista; apoyo anestesico (cuando se requiere); salas dotadas para tal fin; dotación de materiales, insumo y medicamentos propios para la actividad</v>
          </cell>
          <cell r="E1858" t="str">
            <v>x</v>
          </cell>
          <cell r="F1858"/>
          <cell r="G1858">
            <v>2075233</v>
          </cell>
        </row>
        <row r="1859">
          <cell r="B1859">
            <v>53115</v>
          </cell>
          <cell r="C1859" t="str">
            <v>BLOQUEO DEL SIMPATICO PRESACRO (GANGLIO IMPAR DE WALTER)</v>
          </cell>
          <cell r="D1859" t="str">
            <v>Honorarios de profesional especialista; apoyo anestesico (cuando se requiere); salas dotadas para tal fin; dotación de materiales, insumo y medicamentos propios para la actividad</v>
          </cell>
          <cell r="E1859" t="str">
            <v>x</v>
          </cell>
          <cell r="F1859"/>
          <cell r="G1859">
            <v>2075233</v>
          </cell>
        </row>
        <row r="1860">
          <cell r="B1860">
            <v>53201</v>
          </cell>
          <cell r="C1860" t="str">
            <v>NEUROLISIS DE PLEJO BRAQUIAL</v>
          </cell>
          <cell r="D1860" t="str">
            <v>Honorarios de profesional especialista; apoyo anestesico (cuando se requiere); salas dotadas para tal fin; dotación de materiales, insumo y medicamentos propios para la actividad</v>
          </cell>
          <cell r="E1860" t="str">
            <v>x</v>
          </cell>
          <cell r="F1860"/>
          <cell r="G1860">
            <v>2181400</v>
          </cell>
        </row>
        <row r="1861">
          <cell r="B1861">
            <v>53202</v>
          </cell>
          <cell r="C1861" t="str">
            <v>NEUROLISIS DE PLEJO LUMBAR</v>
          </cell>
          <cell r="D1861" t="str">
            <v>Honorarios de profesional especialista; apoyo anestesico (cuando se requiere); salas dotadas para tal fin; dotación de materiales, insumo y medicamentos propios para la actividad</v>
          </cell>
          <cell r="E1861" t="str">
            <v>x</v>
          </cell>
          <cell r="F1861"/>
          <cell r="G1861">
            <v>3744600</v>
          </cell>
        </row>
        <row r="1862">
          <cell r="B1862">
            <v>53203</v>
          </cell>
          <cell r="C1862" t="str">
            <v>NEUROLISIS DE PLEJO CERVICAL (SUPERFICIAL O PROFUNDO)</v>
          </cell>
          <cell r="D1862" t="str">
            <v>Honorarios de profesional especialista; apoyo anestesico (cuando se requiere); salas dotadas para tal fin; dotación de materiales, insumo y medicamentos propios para la actividad</v>
          </cell>
          <cell r="E1862" t="str">
            <v>x</v>
          </cell>
          <cell r="F1862"/>
          <cell r="G1862">
            <v>3744600</v>
          </cell>
        </row>
        <row r="1863">
          <cell r="B1863">
            <v>53204</v>
          </cell>
          <cell r="C1863" t="str">
            <v>NEUROLISIS DE PLEJO TORACICO</v>
          </cell>
          <cell r="D1863" t="str">
            <v>Honorarios de profesional especialista; apoyo anestesico (cuando se requiere); salas dotadas para tal fin; dotación de materiales, insumo y medicamentos propios para la actividad</v>
          </cell>
          <cell r="E1863" t="str">
            <v>x</v>
          </cell>
          <cell r="F1863"/>
          <cell r="G1863">
            <v>3744600</v>
          </cell>
        </row>
        <row r="1864">
          <cell r="B1864">
            <v>53205</v>
          </cell>
          <cell r="C1864" t="str">
            <v>NEUROLISIS DE PLEJO CELIACO</v>
          </cell>
          <cell r="D1864" t="str">
            <v>Honorarios de profesional especialista; apoyo anestesico (cuando se requiere); salas dotadas para tal fin; dotación de materiales, insumo y medicamentos propios para la actividad</v>
          </cell>
          <cell r="E1864" t="str">
            <v>x</v>
          </cell>
          <cell r="F1864"/>
          <cell r="G1864">
            <v>3817300</v>
          </cell>
        </row>
        <row r="1865">
          <cell r="B1865">
            <v>53206</v>
          </cell>
          <cell r="C1865" t="str">
            <v>NEUROLISIS DE PLEJO HIPOGASTRICO</v>
          </cell>
          <cell r="D1865" t="str">
            <v>Honorarios de profesional especialista; apoyo anestesico (cuando se requiere); salas dotadas para tal fin; dotación de materiales, insumo y medicamentos propios para la actividad</v>
          </cell>
          <cell r="E1865" t="str">
            <v>x</v>
          </cell>
          <cell r="F1865"/>
          <cell r="G1865">
            <v>3817300</v>
          </cell>
        </row>
        <row r="1866">
          <cell r="B1866">
            <v>53207</v>
          </cell>
          <cell r="C1866" t="str">
            <v>NEUROLISIS DEL GANGLIO SIMPATICO PRESACRO(GANGLIO IMPAR DE WALTER)</v>
          </cell>
          <cell r="D1866" t="str">
            <v>Honorarios de profesional especialista; apoyo anestesico (cuando se requiere); salas dotadas para tal fin; dotación de materiales, insumo y medicamentos propios para la actividad</v>
          </cell>
          <cell r="E1866" t="str">
            <v>x</v>
          </cell>
          <cell r="F1866"/>
          <cell r="G1866">
            <v>3817300</v>
          </cell>
        </row>
        <row r="1867">
          <cell r="B1867">
            <v>53208</v>
          </cell>
          <cell r="C1867" t="str">
            <v>NEUROLISIS DE NERVIO SIMPATICO UNICO</v>
          </cell>
          <cell r="D1867" t="str">
            <v>Honorarios de profesional especialista; apoyo anestesico (cuando se requiere); salas dotadas para tal fin; dotación de materiales, insumo y medicamentos propios para la actividad</v>
          </cell>
          <cell r="E1867" t="str">
            <v>x</v>
          </cell>
          <cell r="F1867"/>
          <cell r="G1867">
            <v>1670557</v>
          </cell>
        </row>
        <row r="1868">
          <cell r="B1868">
            <v>53304</v>
          </cell>
          <cell r="C1868" t="str">
            <v>GANGLIOLISIS EN GANGLIO DEL V PAR(GASSER) POR RADIOFRECUENCIA O FENOLIZACION</v>
          </cell>
          <cell r="D1868" t="str">
            <v>Honorarios de profesional especialista; apoyo anestesico (cuando se requiere); salas dotadas para tal fin; dotación de materiales, insumo y medicamentos propios para la actividad</v>
          </cell>
          <cell r="E1868" t="str">
            <v>x</v>
          </cell>
          <cell r="F1868"/>
          <cell r="G1868">
            <v>3744600</v>
          </cell>
        </row>
        <row r="1869">
          <cell r="B1869">
            <v>861101</v>
          </cell>
          <cell r="C1869" t="str">
            <v>DRENAJE DE COLECCION SUPERFICIAL DE PIEL O TEJIDO CELULAR SUBCUTANEO POR INCISION O ASPIRACION</v>
          </cell>
          <cell r="D1869" t="str">
            <v>Honorarios de profesional especialista; apoyo anestesico (cuando se requiere); salas dotadas para tal fin; dotación de materiales, insumo y medicamentos propios para la actividad</v>
          </cell>
          <cell r="E1869" t="str">
            <v>x</v>
          </cell>
          <cell r="F1869"/>
          <cell r="G1869">
            <v>290460</v>
          </cell>
        </row>
        <row r="1870">
          <cell r="B1870">
            <v>861102</v>
          </cell>
          <cell r="C1870" t="str">
            <v>DRENAJE DE COLECCION PROFUNDA EN PIEL O TEJIDO CELULAR SUBCUTANEO POR INCISION O ASPIRACION</v>
          </cell>
          <cell r="D1870" t="str">
            <v>Honorarios de profesional especialista; apoyo anestesico (cuando se requiere); salas dotadas para tal fin; dotación de materiales, insumo y medicamentos propios para la actividad</v>
          </cell>
          <cell r="E1870" t="str">
            <v>x</v>
          </cell>
          <cell r="F1870"/>
          <cell r="G1870">
            <v>880800</v>
          </cell>
        </row>
        <row r="1871">
          <cell r="B1871">
            <v>861201</v>
          </cell>
          <cell r="C1871" t="str">
            <v>EXTRACCION DE CUERPO EXTRANO EN PIEL O TEJIDO CELULAR SUBCUTANEO DE AREA GENERAL POR INCISION</v>
          </cell>
          <cell r="D1871" t="str">
            <v>Honorarios de profesional especialista; apoyo anestesico (cuando se requiere); salas dotadas para tal fin; dotación de materiales, insumo y medicamentos propios para la actividad</v>
          </cell>
          <cell r="E1871" t="str">
            <v>x</v>
          </cell>
          <cell r="F1871"/>
          <cell r="G1871">
            <v>655200</v>
          </cell>
        </row>
        <row r="1872">
          <cell r="B1872">
            <v>861401</v>
          </cell>
          <cell r="C1872" t="str">
            <v>INFILTRACION INTRALESIONAL CON MEDICAMENTO HASTA DE CINCO LESIONES</v>
          </cell>
          <cell r="D1872" t="str">
            <v>Honorarios de profesional especialista; apoyo anestesico (cuando se requiere); salas dotadas para tal fin; dotación de materiales, insumo y medicamentos propios para la actividad</v>
          </cell>
          <cell r="E1872" t="str">
            <v>x</v>
          </cell>
          <cell r="F1872"/>
          <cell r="G1872">
            <v>550980</v>
          </cell>
        </row>
        <row r="1873">
          <cell r="B1873">
            <v>861402</v>
          </cell>
          <cell r="C1873" t="str">
            <v>INFILTRACION INTRALESIONAL CON MEDICAMENTO ENTRE CINCO A DIEZ LESIONES</v>
          </cell>
          <cell r="D1873" t="str">
            <v>Honorarios de profesional especialista; apoyo anestesico (cuando se requiere); salas dotadas para tal fin; dotación de materiales, insumo y medicamentos propios para la actividad</v>
          </cell>
          <cell r="E1873" t="str">
            <v>x</v>
          </cell>
          <cell r="F1873"/>
          <cell r="G1873">
            <v>550980</v>
          </cell>
        </row>
        <row r="1874">
          <cell r="B1874">
            <v>861411</v>
          </cell>
          <cell r="C1874" t="str">
            <v>INYECCION DE MATERIAL MIORELAJANTE (TOXINA BOTULINICA)</v>
          </cell>
          <cell r="D1874" t="str">
            <v>Honorarios de profesional especialista; apoyo anestesico (cuando se requiere); salas dotadas para tal fin; dotación de materiales, insumo y medicamentos propios para la actividad</v>
          </cell>
          <cell r="E1874" t="str">
            <v>x</v>
          </cell>
          <cell r="F1874"/>
          <cell r="G1874">
            <v>1314795</v>
          </cell>
        </row>
        <row r="1875">
          <cell r="B1875">
            <v>861905</v>
          </cell>
          <cell r="C1875" t="str">
            <v>RETIRO O SUSTITUCION DE DISPOSITIVO DE INFUSION</v>
          </cell>
          <cell r="D1875" t="str">
            <v>Honorarios de profesional especialista; apoyo anestesico (cuando se requiere); salas dotadas para tal fin; dotación de materiales, insumo y medicamentos propios para la actividad</v>
          </cell>
          <cell r="E1875" t="str">
            <v>x</v>
          </cell>
          <cell r="F1875"/>
          <cell r="G1875">
            <v>4054200</v>
          </cell>
        </row>
        <row r="1876">
          <cell r="B1876">
            <v>862003</v>
          </cell>
          <cell r="C1876" t="str">
            <v>DESBRIDAMIENTO ESCISIONAL EN AREA ESPECIAL EN MUNECAS O MANOS</v>
          </cell>
          <cell r="D1876" t="str">
            <v>Honorarios de profesional especialista; apoyo anestesico (cuando se requiere); salas dotadas para tal fin; dotación de materiales, insumo y medicamentos propios para la actividad</v>
          </cell>
          <cell r="E1876" t="str">
            <v>x</v>
          </cell>
          <cell r="F1876"/>
          <cell r="G1876">
            <v>1984600</v>
          </cell>
        </row>
        <row r="1877">
          <cell r="B1877">
            <v>862004</v>
          </cell>
          <cell r="C1877" t="str">
            <v>DESBRIDAMIENTO ESCISIONAL EN AREA ESPECIAL EN TOBILLOS O PIES</v>
          </cell>
          <cell r="D1877" t="str">
            <v>Honorarios de profesional especialista; apoyo anestesico (cuando se requiere); salas dotadas para tal fin; dotación de materiales, insumo y medicamentos propios para la actividad</v>
          </cell>
          <cell r="E1877" t="str">
            <v>x</v>
          </cell>
          <cell r="F1877"/>
          <cell r="G1877">
            <v>1114900</v>
          </cell>
        </row>
        <row r="1878">
          <cell r="B1878">
            <v>862006</v>
          </cell>
          <cell r="C1878" t="str">
            <v>DESBRIDAMIENTO ESCISIONAL MENOR DEL 10% DE SUPERFICIE CORPORAL EN AREA GENERAL</v>
          </cell>
          <cell r="D1878" t="str">
            <v>Honorarios de profesional especialista; apoyo anestesico (cuando se requiere); salas dotadas para tal fin; dotación de materiales, insumo y medicamentos propios para la actividad</v>
          </cell>
          <cell r="E1878" t="str">
            <v>x</v>
          </cell>
          <cell r="F1878"/>
          <cell r="G1878">
            <v>2181400</v>
          </cell>
        </row>
        <row r="1879">
          <cell r="B1879">
            <v>862007</v>
          </cell>
          <cell r="C1879" t="str">
            <v>DESBRIDAMIENTO ESCISIONAL ENTRE EL 10% AL 19% DE SUPERFICIE CORPORAL EN AREA GENERAL</v>
          </cell>
          <cell r="D1879" t="str">
            <v>Honorarios de profesional especialista; apoyo anestesico (cuando se requiere); salas dotadas para tal fin; dotación de materiales, insumo y medicamentos propios para la actividad</v>
          </cell>
          <cell r="E1879" t="str">
            <v>x</v>
          </cell>
          <cell r="F1879"/>
          <cell r="G1879">
            <v>4054200</v>
          </cell>
        </row>
        <row r="1880">
          <cell r="B1880">
            <v>862008</v>
          </cell>
          <cell r="C1880" t="str">
            <v>DESBRIDAMIENTO ESCISIONAL ENTRE EL 20% AL 29% DE SUPERFICIE CORPORAL EN AREA GENERAL</v>
          </cell>
          <cell r="D1880" t="str">
            <v>Honorarios de profesional especialista; apoyo anestesico (cuando se requiere); salas dotadas para tal fin; dotación de materiales, insumo y medicamentos propios para la actividad</v>
          </cell>
          <cell r="E1880" t="str">
            <v>x</v>
          </cell>
          <cell r="F1880"/>
          <cell r="G1880">
            <v>4054200</v>
          </cell>
        </row>
        <row r="1881">
          <cell r="B1881">
            <v>862009</v>
          </cell>
          <cell r="C1881" t="str">
            <v>DESBRIDAMIENTO ESCISIONAL ENTRE EL 30% AL 49% DE SUPERFICIE CORPORAL EN AREA GENERAL</v>
          </cell>
          <cell r="D1881" t="str">
            <v>Honorarios de profesional especialista; apoyo anestesico (cuando se requiere); salas dotadas para tal fin; dotación de materiales, insumo y medicamentos propios para la actividad</v>
          </cell>
          <cell r="E1881" t="str">
            <v>x</v>
          </cell>
          <cell r="F1881"/>
          <cell r="G1881">
            <v>3744600</v>
          </cell>
        </row>
        <row r="1882">
          <cell r="B1882">
            <v>862010</v>
          </cell>
          <cell r="C1882" t="str">
            <v>DESBRIDAMIENTO ESCISIONAL DEL 50% O MAS DE SUPERFICIE CORPORAL EN AREA GENERAL</v>
          </cell>
          <cell r="D1882" t="str">
            <v>Honorarios de profesional especialista; apoyo anestesico (cuando se requiere); salas dotadas para tal fin; dotación de materiales, insumo y medicamentos propios para la actividad</v>
          </cell>
          <cell r="E1882" t="str">
            <v>x</v>
          </cell>
          <cell r="F1882"/>
          <cell r="G1882">
            <v>3744600</v>
          </cell>
        </row>
        <row r="1883">
          <cell r="B1883">
            <v>862312</v>
          </cell>
          <cell r="C1883" t="str">
            <v>DESBRIDAMIENTO DE LESION PROFUNDA (ULCERA) CON COCCIGECTOMIA</v>
          </cell>
          <cell r="D1883" t="str">
            <v>Honorarios de profesional especialista; apoyo anestesico (cuando se requiere); salas dotadas para tal fin; dotación de materiales, insumo y medicamentos propios para la actividad</v>
          </cell>
          <cell r="E1883" t="str">
            <v>x</v>
          </cell>
          <cell r="F1883"/>
          <cell r="G1883">
            <v>2181400</v>
          </cell>
        </row>
        <row r="1884">
          <cell r="B1884">
            <v>862701</v>
          </cell>
          <cell r="C1884" t="str">
            <v>ONICECTOMIA</v>
          </cell>
          <cell r="D1884" t="str">
            <v>Honorarios de profesional especialista; apoyo anestesico (cuando se requiere); salas dotadas para tal fin; dotación de materiales, insumo y medicamentos propios para la actividad</v>
          </cell>
          <cell r="E1884" t="str">
            <v>x</v>
          </cell>
          <cell r="F1884"/>
          <cell r="G1884">
            <v>655200</v>
          </cell>
        </row>
        <row r="1885">
          <cell r="B1885">
            <v>862702</v>
          </cell>
          <cell r="C1885" t="str">
            <v>MATRICECTOMIA PARCIAL</v>
          </cell>
          <cell r="D1885" t="str">
            <v>Honorarios de profesional especialista; apoyo anestesico (cuando se requiere); salas dotadas para tal fin; dotación de materiales, insumo y medicamentos propios para la actividad</v>
          </cell>
          <cell r="E1885" t="str">
            <v>x</v>
          </cell>
          <cell r="F1885"/>
          <cell r="G1885">
            <v>655200</v>
          </cell>
        </row>
        <row r="1886">
          <cell r="B1886">
            <v>862703</v>
          </cell>
          <cell r="C1886" t="str">
            <v>MATRICECTOMIA TOTAL</v>
          </cell>
          <cell r="D1886" t="str">
            <v>Honorarios de profesional especialista; apoyo anestesico (cuando se requiere); salas dotadas para tal fin; dotación de materiales, insumo y medicamentos propios para la actividad</v>
          </cell>
          <cell r="E1886" t="str">
            <v>x</v>
          </cell>
          <cell r="F1886"/>
          <cell r="G1886">
            <v>554300</v>
          </cell>
        </row>
        <row r="1887">
          <cell r="B1887">
            <v>864101</v>
          </cell>
          <cell r="C1887" t="str">
            <v>RESECCION DE TUMOR BENIGNO O MALIGNO DE PIEL O TEJIDO CELULAR SUBCUTANEO AREA GENERAL HASTA TRES CENTIMETROS</v>
          </cell>
          <cell r="D1887" t="str">
            <v>Honorarios de profesional especialista; apoyo anestesico (cuando se requiere); salas dotadas para tal fin; dotación de materiales, insumo y medicamentos propios para la actividad</v>
          </cell>
          <cell r="E1887" t="str">
            <v>x</v>
          </cell>
          <cell r="F1887"/>
          <cell r="G1887">
            <v>1114900</v>
          </cell>
        </row>
        <row r="1888">
          <cell r="B1888">
            <v>864102</v>
          </cell>
          <cell r="C1888" t="str">
            <v>RESECCION DE TUMOR BENIGNO O MALIGNO DE PIEL O TEJIDO CELULAR SUBCUTANEO AREA GENERAL, ENTRE TRES A CINCO CENTIMETROS</v>
          </cell>
          <cell r="D1888" t="str">
            <v>Honorarios de profesional especialista; apoyo anestesico (cuando se requiere); salas dotadas para tal fin; dotación de materiales, insumo y medicamentos propios para la actividad</v>
          </cell>
          <cell r="E1888" t="str">
            <v>x</v>
          </cell>
          <cell r="F1888"/>
          <cell r="G1888">
            <v>1536400</v>
          </cell>
        </row>
        <row r="1889">
          <cell r="B1889">
            <v>864103</v>
          </cell>
          <cell r="C1889" t="str">
            <v>RESECCION DE TUMOR BENIGNO O MALIGNO DE PIEL O TEJIDO CELULAR SUBCUTANEO AREA GENERAL, ENTRE CINCO A DIEZ CENTIMETROS</v>
          </cell>
          <cell r="D1889" t="str">
            <v>Honorarios de profesional especialista; apoyo anestesico (cuando se requiere); salas dotadas para tal fin; dotación de materiales, insumo y medicamentos propios para la actividad</v>
          </cell>
          <cell r="E1889" t="str">
            <v>x</v>
          </cell>
          <cell r="F1889"/>
          <cell r="G1889">
            <v>1114900</v>
          </cell>
        </row>
        <row r="1890">
          <cell r="B1890">
            <v>864105</v>
          </cell>
          <cell r="C1890" t="str">
            <v>RESECCION DE TUMOR BENIGNO DE PIEL O TEJIDO CELULAR SUBCUTANEO AREA GENERAL, CON REPARACION (COLGAJO O INJERTO)</v>
          </cell>
          <cell r="D1890" t="str">
            <v>Honorarios de profesional especialista; apoyo anestesico (cuando se requiere); salas dotadas para tal fin; dotación de materiales, insumo y medicamentos propios para la actividad</v>
          </cell>
          <cell r="E1890" t="str">
            <v>x</v>
          </cell>
          <cell r="F1890"/>
          <cell r="G1890">
            <v>1114900</v>
          </cell>
        </row>
        <row r="1891">
          <cell r="B1891">
            <v>865207</v>
          </cell>
          <cell r="C1891" t="str">
            <v>SUTURA DE HERIDA PARCIAL DE CUERO CABELLUDO (ESCALPE)</v>
          </cell>
          <cell r="D1891" t="str">
            <v>Honorarios de profesional especialista; apoyo anestesico (cuando se requiere); salas dotadas para tal fin; dotación de materiales, insumo y medicamentos propios para la actividad</v>
          </cell>
          <cell r="E1891" t="str">
            <v>x</v>
          </cell>
          <cell r="F1891"/>
          <cell r="G1891">
            <v>153180</v>
          </cell>
        </row>
        <row r="1892">
          <cell r="B1892">
            <v>865210</v>
          </cell>
          <cell r="C1892" t="str">
            <v>SUTURA DE MATRIZ UNGUEAL</v>
          </cell>
          <cell r="D1892" t="str">
            <v>Honorarios de profesional especialista; apoyo anestesico (cuando se requiere); salas dotadas para tal fin; dotación de materiales, insumo y medicamentos propios para la actividad</v>
          </cell>
          <cell r="E1892" t="str">
            <v>x</v>
          </cell>
          <cell r="F1892"/>
          <cell r="G1892">
            <v>554300</v>
          </cell>
        </row>
        <row r="1893">
          <cell r="B1893">
            <v>866101</v>
          </cell>
          <cell r="C1893" t="str">
            <v>INJERTO DE PIEL PARCIAL EN AREA GENERAL MENOR DEL DIEZ 10% DE SUPERFICIE CORPORAL TOTAL</v>
          </cell>
          <cell r="D1893" t="str">
            <v>Honorarios de profesional especialista; apoyo anestesico (cuando se requiere); salas dotadas para tal fin; dotación de materiales, insumo y medicamentos propios para la actividad</v>
          </cell>
          <cell r="E1893" t="str">
            <v>x</v>
          </cell>
          <cell r="F1893"/>
          <cell r="G1893">
            <v>2181400</v>
          </cell>
        </row>
        <row r="1894">
          <cell r="B1894">
            <v>866103</v>
          </cell>
          <cell r="C1894" t="str">
            <v>INJERTO DE PIEL PARCIAL EN AREA GENERAL DEL VEINTE 20% AL 29% DE SUPERFICIE CORPORAL TOTAL</v>
          </cell>
          <cell r="D1894" t="str">
            <v>Honorarios de profesional especialista; apoyo anestesico (cuando se requiere); salas dotadas para tal fin; dotación de materiales, insumo y medicamentos propios para la actividad</v>
          </cell>
          <cell r="E1894" t="str">
            <v>x</v>
          </cell>
          <cell r="F1894"/>
          <cell r="G1894">
            <v>4054200</v>
          </cell>
        </row>
        <row r="1895">
          <cell r="B1895">
            <v>866104</v>
          </cell>
          <cell r="C1895" t="str">
            <v>INJERTO DE PIEL PARCIAL EN AREA GENERAL MAYOR DEL TREINTA 30% DE SUPERFICIE CORPORAL TOTAL</v>
          </cell>
          <cell r="D1895" t="str">
            <v>Honorarios de profesional especialista; apoyo anestesico (cuando se requiere); salas dotadas para tal fin; dotación de materiales, insumo y medicamentos propios para la actividad</v>
          </cell>
          <cell r="E1895" t="str">
            <v>x</v>
          </cell>
          <cell r="F1895"/>
          <cell r="G1895">
            <v>4054200</v>
          </cell>
        </row>
        <row r="1896">
          <cell r="B1896">
            <v>866201</v>
          </cell>
          <cell r="C1896" t="str">
            <v>INJERTO DE PIEL TOTAL EN AREA GENERAL MENOR DEL DIEZ 10% DE SUPERFICIE CORPORAL TOTAL</v>
          </cell>
          <cell r="D1896" t="str">
            <v>Honorarios de profesional especialista; apoyo anestesico (cuando se requiere); salas dotadas para tal fin; dotación de materiales, insumo y medicamentos propios para la actividad</v>
          </cell>
          <cell r="E1896" t="str">
            <v>x</v>
          </cell>
          <cell r="F1896"/>
          <cell r="G1896">
            <v>2181400</v>
          </cell>
        </row>
        <row r="1897">
          <cell r="B1897">
            <v>866202</v>
          </cell>
          <cell r="C1897" t="str">
            <v>INJERTO DE PIEL TOTAL EN AREA GENERAL DEL DIEZ 10% AL 19% DE SUPERFICIE CORPORAL TOTAL</v>
          </cell>
          <cell r="D1897" t="str">
            <v>Honorarios de profesional especialista; apoyo anestesico (cuando se requiere); salas dotadas para tal fin; dotación de materiales, insumo y medicamentos propios para la actividad</v>
          </cell>
          <cell r="E1897" t="str">
            <v>x</v>
          </cell>
          <cell r="F1897"/>
          <cell r="G1897">
            <v>1536400</v>
          </cell>
        </row>
        <row r="1898">
          <cell r="B1898">
            <v>866203</v>
          </cell>
          <cell r="C1898" t="str">
            <v>INJERTO DE PIEL TOTAL EN AREA GENERAL DEL 20% AL 29% DE SUPERFICIE CORPORAL TOTAL</v>
          </cell>
          <cell r="D1898" t="str">
            <v>Honorarios de profesional especialista; apoyo anestesico (cuando se requiere); salas dotadas para tal fin; dotación de materiales, insumo y medicamentos propios para la actividad</v>
          </cell>
          <cell r="E1898" t="str">
            <v>x</v>
          </cell>
          <cell r="F1898"/>
          <cell r="G1898">
            <v>1536400</v>
          </cell>
        </row>
        <row r="1899">
          <cell r="B1899">
            <v>866204</v>
          </cell>
          <cell r="C1899" t="str">
            <v>INJERTO DE PIEL TOTAL EN AREA GENERAL DEL 30% O MAS DE SUPERFICIE CORPORAL TOTAL</v>
          </cell>
          <cell r="D1899" t="str">
            <v>Honorarios de profesional especialista; apoyo anestesico (cuando se requiere); salas dotadas para tal fin; dotación de materiales, insumo y medicamentos propios para la actividad</v>
          </cell>
          <cell r="E1899" t="str">
            <v>x</v>
          </cell>
          <cell r="F1899"/>
          <cell r="G1899">
            <v>4054200</v>
          </cell>
        </row>
        <row r="1900">
          <cell r="B1900">
            <v>866401</v>
          </cell>
          <cell r="C1900" t="str">
            <v>INJERTO DE CUERO CABELLUDO (ALOPECIA SECUELA POST-TRAUMA)</v>
          </cell>
          <cell r="D1900" t="str">
            <v>Honorarios de profesional especialista; apoyo anestesico (cuando se requiere); salas dotadas para tal fin; dotación de materiales, insumo y medicamentos propios para la actividad</v>
          </cell>
          <cell r="E1900" t="str">
            <v>x</v>
          </cell>
          <cell r="F1900"/>
          <cell r="G1900">
            <v>1984600</v>
          </cell>
        </row>
        <row r="1901">
          <cell r="B1901">
            <v>867001</v>
          </cell>
          <cell r="C1901" t="str">
            <v>COLGAJO LOCAL SIMPLE DE PIEL HASTA DE DOS CENTIMETROS CUADRADOS</v>
          </cell>
          <cell r="D1901" t="str">
            <v>Honorarios de profesional especialista; apoyo anestesico (cuando se requiere); salas dotadas para tal fin; dotación de materiales, insumo y medicamentos propios para la actividad</v>
          </cell>
          <cell r="E1901" t="str">
            <v>x</v>
          </cell>
          <cell r="F1901"/>
          <cell r="G1901">
            <v>1984600</v>
          </cell>
        </row>
        <row r="1902">
          <cell r="B1902">
            <v>867002</v>
          </cell>
          <cell r="C1902" t="str">
            <v>COLGAJO LOCAL SIMPLE DE PIEL ENTRE DOS A CINCO CENTIMETROS CUADRADOS</v>
          </cell>
          <cell r="D1902" t="str">
            <v>Honorarios de profesional especialista; apoyo anestesico (cuando se requiere); salas dotadas para tal fin; dotación de materiales, insumo y medicamentos propios para la actividad</v>
          </cell>
          <cell r="E1902" t="str">
            <v>x</v>
          </cell>
          <cell r="F1902"/>
          <cell r="G1902">
            <v>1984600</v>
          </cell>
        </row>
        <row r="1903">
          <cell r="B1903">
            <v>867003</v>
          </cell>
          <cell r="C1903" t="str">
            <v>COLGAJO LOCAL SIMPLE DE PIEL DE CINCO A DIEZ CENTIMETROS CUADRADOS</v>
          </cell>
          <cell r="D1903" t="str">
            <v>Honorarios de profesional especialista; apoyo anestesico (cuando se requiere); salas dotadas para tal fin; dotación de materiales, insumo y medicamentos propios para la actividad</v>
          </cell>
          <cell r="E1903" t="str">
            <v>x</v>
          </cell>
          <cell r="F1903"/>
          <cell r="G1903">
            <v>4054200</v>
          </cell>
        </row>
        <row r="1904">
          <cell r="B1904">
            <v>867004</v>
          </cell>
          <cell r="C1904" t="str">
            <v>COLGAJO LOCAL SIMPLE DE PIEL DE MAS DE DIEZ CENTIMETROS CUADRADOS</v>
          </cell>
          <cell r="D1904" t="str">
            <v>Honorarios de profesional especialista; apoyo anestesico (cuando se requiere); salas dotadas para tal fin; dotación de materiales, insumo y medicamentos propios para la actividad</v>
          </cell>
          <cell r="E1904" t="str">
            <v>x</v>
          </cell>
          <cell r="F1904"/>
          <cell r="G1904">
            <v>4054200</v>
          </cell>
        </row>
        <row r="1905">
          <cell r="B1905">
            <v>867101</v>
          </cell>
          <cell r="C1905" t="str">
            <v>COLGAJO UNICO DE CUERO CABELLUDO</v>
          </cell>
          <cell r="D1905" t="str">
            <v>Honorarios de profesional especialista; apoyo anestesico (cuando se requiere); salas dotadas para tal fin; dotación de materiales, insumo y medicamentos propios para la actividad</v>
          </cell>
          <cell r="E1905" t="str">
            <v>x</v>
          </cell>
          <cell r="F1905"/>
          <cell r="G1905">
            <v>3323700</v>
          </cell>
        </row>
        <row r="1906">
          <cell r="B1906">
            <v>867102</v>
          </cell>
          <cell r="C1906" t="str">
            <v>COLGAJO MULTIPLE DE CUERO CABELLUDO</v>
          </cell>
          <cell r="D1906" t="str">
            <v>Honorarios de profesional especialista; apoyo anestesico (cuando se requiere); salas dotadas para tal fin; dotación de materiales, insumo y medicamentos propios para la actividad</v>
          </cell>
          <cell r="E1906" t="str">
            <v>x</v>
          </cell>
          <cell r="F1906"/>
          <cell r="G1906">
            <v>3323700</v>
          </cell>
        </row>
        <row r="1907">
          <cell r="B1907">
            <v>867103</v>
          </cell>
          <cell r="C1907" t="str">
            <v>COLGAJO CUTANEO A DISTANCIA, EN VARIOS TIEMPOS</v>
          </cell>
          <cell r="D1907" t="str">
            <v>Honorarios de profesional especialista; apoyo anestesico (cuando se requiere); salas dotadas para tal fin; dotación de materiales, insumo y medicamentos propios para la actividad</v>
          </cell>
          <cell r="E1907" t="str">
            <v>x</v>
          </cell>
          <cell r="F1907"/>
          <cell r="G1907">
            <v>4054200</v>
          </cell>
        </row>
        <row r="1908">
          <cell r="B1908">
            <v>867104</v>
          </cell>
          <cell r="C1908" t="str">
            <v>COLGAJO COMPUESTO A DISTANCIA, EN VARIOS TIEMPOS</v>
          </cell>
          <cell r="D1908" t="str">
            <v>Honorarios de profesional especialista; apoyo anestesico (cuando se requiere); salas dotadas para tal fin; dotación de materiales, insumo y medicamentos propios para la actividad</v>
          </cell>
          <cell r="E1908" t="str">
            <v>x</v>
          </cell>
          <cell r="F1908"/>
          <cell r="G1908">
            <v>4054200</v>
          </cell>
        </row>
        <row r="1909">
          <cell r="B1909">
            <v>867105</v>
          </cell>
          <cell r="C1909" t="str">
            <v>COLGAJO LIBRE CUTANEO CON TECNICA MICROVASCULAR</v>
          </cell>
          <cell r="D1909" t="str">
            <v>Honorarios de profesional especialista; apoyo anestesico (cuando se requiere); salas dotadas para tal fin; dotación de materiales, insumo y medicamentos propios para la actividad</v>
          </cell>
          <cell r="E1909" t="str">
            <v>x</v>
          </cell>
          <cell r="F1909"/>
          <cell r="G1909">
            <v>4054200</v>
          </cell>
        </row>
        <row r="1910">
          <cell r="B1910">
            <v>867108</v>
          </cell>
          <cell r="C1910" t="str">
            <v>COLGAJO COMPUESTO CON TECNICA MICROVASCULAR (EN PROPELA)</v>
          </cell>
          <cell r="D1910" t="str">
            <v>Honorarios de profesional especialista; apoyo anestesico (cuando se requiere); salas dotadas para tal fin; dotación de materiales, insumo y medicamentos propios para la actividad</v>
          </cell>
          <cell r="E1910" t="str">
            <v>x</v>
          </cell>
          <cell r="F1910"/>
          <cell r="G1910">
            <v>3744600</v>
          </cell>
        </row>
        <row r="1911">
          <cell r="B1911">
            <v>867201</v>
          </cell>
          <cell r="C1911" t="str">
            <v>COLGAJO LOCAL DE PIEL COMPUESTO DE VECINDAD HASTA DE DOS CENTIMETROS CUADRADOS</v>
          </cell>
          <cell r="D1911" t="str">
            <v>Honorarios de profesional especialista; apoyo anestesico (cuando se requiere); salas dotadas para tal fin; dotación de materiales, insumo y medicamentos propios para la actividad</v>
          </cell>
          <cell r="E1911" t="str">
            <v>x</v>
          </cell>
          <cell r="F1911"/>
          <cell r="G1911">
            <v>3323700</v>
          </cell>
        </row>
        <row r="1912">
          <cell r="B1912">
            <v>867202</v>
          </cell>
          <cell r="C1912" t="str">
            <v>COLGAJO LOCAL DE PIEL COMPUESTO DE VECINDAD ENTRE DOS A CINCO CENTIMETROS CUADRADOS</v>
          </cell>
          <cell r="D1912" t="str">
            <v>Honorarios de profesional especialista; apoyo anestesico (cuando se requiere); salas dotadas para tal fin; dotación de materiales, insumo y medicamentos propios para la actividad</v>
          </cell>
          <cell r="E1912" t="str">
            <v>x</v>
          </cell>
          <cell r="F1912"/>
          <cell r="G1912">
            <v>4054200</v>
          </cell>
        </row>
        <row r="1913">
          <cell r="B1913">
            <v>867203</v>
          </cell>
          <cell r="C1913" t="str">
            <v>COLGAJO LOCAL DE PIEL COMPUESTO DE VECINDAD ENTRE CINCO A DIEZ CENTIMETROS CUADRADOS</v>
          </cell>
          <cell r="D1913" t="str">
            <v>Honorarios de profesional especialista; apoyo anestesico (cuando se requiere); salas dotadas para tal fin; dotación de materiales, insumo y medicamentos propios para la actividad</v>
          </cell>
          <cell r="E1913" t="str">
            <v>x</v>
          </cell>
          <cell r="F1913"/>
          <cell r="G1913">
            <v>4054200</v>
          </cell>
        </row>
        <row r="1914">
          <cell r="B1914">
            <v>868602</v>
          </cell>
          <cell r="C1914" t="str">
            <v>REPOSICION UNA DE POLIETILENO</v>
          </cell>
          <cell r="D1914" t="str">
            <v>Honorarios de profesional especialista; apoyo anestesico (cuando se requiere); salas dotadas para tal fin; dotación de materiales, insumo y medicamentos propios para la actividad</v>
          </cell>
          <cell r="E1914" t="str">
            <v>x</v>
          </cell>
          <cell r="F1914"/>
          <cell r="G1914">
            <v>554300</v>
          </cell>
        </row>
        <row r="1915">
          <cell r="B1915">
            <v>868603</v>
          </cell>
          <cell r="C1915" t="str">
            <v>RECONSTRUCCION DEL LECHO UNGUEAL CON INJERTO DE MATRIZ UNGUEAL</v>
          </cell>
          <cell r="D1915" t="str">
            <v>Honorarios de profesional especialista; apoyo anestesico (cuando se requiere); salas dotadas para tal fin; dotación de materiales, insumo y medicamentos propios para la actividad</v>
          </cell>
          <cell r="E1915" t="str">
            <v>x</v>
          </cell>
          <cell r="F1915"/>
          <cell r="G1915">
            <v>1536400</v>
          </cell>
        </row>
        <row r="1916">
          <cell r="B1916">
            <v>868604</v>
          </cell>
          <cell r="C1916" t="str">
            <v>RECONSTRUCCION DE MATRIZ UNGUEAL CON INJERTO COMPUESTO</v>
          </cell>
          <cell r="D1916" t="str">
            <v>Honorarios de profesional especialista; apoyo anestesico (cuando se requiere); salas dotadas para tal fin; dotación de materiales, insumo y medicamentos propios para la actividad</v>
          </cell>
          <cell r="E1916" t="str">
            <v>x</v>
          </cell>
          <cell r="F1916"/>
          <cell r="G1916">
            <v>1536400</v>
          </cell>
        </row>
        <row r="1917">
          <cell r="B1917">
            <v>911102</v>
          </cell>
          <cell r="C1917" t="str">
            <v>PROCESAMIENTO DE LA UNIDAD DE CONCENTRADO DE PLAQUETAS ESTANDAR</v>
          </cell>
          <cell r="D1917" t="str">
            <v>Honorarios de profesional especialista; apoyo anestesico (cuando se requiere); salas dotadas para tal fin; dotación de materiales, insumo y medicamentos propios para la actividad</v>
          </cell>
          <cell r="E1917" t="str">
            <v>x</v>
          </cell>
          <cell r="F1917"/>
          <cell r="G1917">
            <v>20354</v>
          </cell>
        </row>
        <row r="1918">
          <cell r="B1918">
            <v>911103</v>
          </cell>
          <cell r="C1918" t="str">
            <v>PROCESAMIENTO DE LA UNIDAD DE CONCENTRADO DE PLAQUETAS LEUCORREDUCIDAS</v>
          </cell>
          <cell r="D1918" t="str">
            <v>Honorarios de profesional especialista; apoyo anestesico (cuando se requiere); salas dotadas para tal fin; dotación de materiales, insumo y medicamentos propios para la actividad</v>
          </cell>
          <cell r="E1918" t="str">
            <v>x</v>
          </cell>
          <cell r="F1918"/>
          <cell r="G1918">
            <v>289485</v>
          </cell>
        </row>
        <row r="1919">
          <cell r="B1919">
            <v>911105</v>
          </cell>
          <cell r="C1919" t="str">
            <v>PROCESAMIENTO DE LA UNIDAD DE CRIOPRECIPITADO</v>
          </cell>
          <cell r="D1919" t="str">
            <v>Honorarios de profesional especialista; apoyo anestesico (cuando se requiere); salas dotadas para tal fin; dotación de materiales, insumo y medicamentos propios para la actividad</v>
          </cell>
          <cell r="E1919" t="str">
            <v>x</v>
          </cell>
          <cell r="F1919"/>
          <cell r="G1919">
            <v>20354</v>
          </cell>
        </row>
        <row r="1920">
          <cell r="B1920">
            <v>911106</v>
          </cell>
          <cell r="C1920" t="str">
            <v>PROCESAMIENTO DE LA UNIDAD DE GLOBULOS ROJOS ESTANDAR</v>
          </cell>
          <cell r="D1920" t="str">
            <v>Honorarios de profesional especialista; apoyo anestesico (cuando se requiere); salas dotadas para tal fin; dotación de materiales, insumo y medicamentos propios para la actividad</v>
          </cell>
          <cell r="E1920" t="str">
            <v>x</v>
          </cell>
          <cell r="F1920"/>
          <cell r="G1920">
            <v>232047</v>
          </cell>
        </row>
        <row r="1921">
          <cell r="B1921">
            <v>911107</v>
          </cell>
          <cell r="C1921" t="str">
            <v>PROCESAMIENTO DE LA UNIDAD DE CONCENTRADO DE GLOBULOS ROJOS LEUCORREDUCIDOS</v>
          </cell>
          <cell r="D1921" t="str">
            <v>Honorarios de profesional especialista; apoyo anestesico (cuando se requiere); salas dotadas para tal fin; dotación de materiales, insumo y medicamentos propios para la actividad</v>
          </cell>
          <cell r="E1921" t="str">
            <v>x</v>
          </cell>
          <cell r="F1921"/>
          <cell r="G1921">
            <v>20354</v>
          </cell>
        </row>
        <row r="1922">
          <cell r="B1922">
            <v>911110</v>
          </cell>
          <cell r="C1922" t="str">
            <v>PROCESAMIENTO DE LA UNIDAD DE GLOBULOS ROJOS O ERITROCITOS LAVADOS</v>
          </cell>
          <cell r="D1922" t="str">
            <v>Honorarios de profesional especialista; apoyo anestesico (cuando se requiere); salas dotadas para tal fin; dotación de materiales, insumo y medicamentos propios para la actividad</v>
          </cell>
          <cell r="E1922" t="str">
            <v>x</v>
          </cell>
          <cell r="F1922"/>
          <cell r="G1922">
            <v>1359450</v>
          </cell>
        </row>
        <row r="1923">
          <cell r="B1923">
            <v>911111</v>
          </cell>
          <cell r="C1923" t="str">
            <v>PROCESAMIENTO DE LA UNIDAD DE PLASMA FRESCO CONGELADO</v>
          </cell>
          <cell r="D1923" t="str">
            <v>Honorarios de profesional especialista; apoyo anestesico (cuando se requiere); salas dotadas para tal fin; dotación de materiales, insumo y medicamentos propios para la actividad</v>
          </cell>
          <cell r="E1923" t="str">
            <v>x</v>
          </cell>
          <cell r="F1923"/>
          <cell r="G1923">
            <v>20354</v>
          </cell>
        </row>
        <row r="1924">
          <cell r="B1924">
            <v>911118</v>
          </cell>
          <cell r="C1924" t="str">
            <v>PROCESAMIENTO DE HEMOCOMPONENTE ALICUOTA PEDIATRICA</v>
          </cell>
          <cell r="D1924" t="str">
            <v>Honorarios de profesional especialista; apoyo anestesico (cuando se requiere); salas dotadas para tal fin; dotación de materiales, insumo y medicamentos propios para la actividad</v>
          </cell>
          <cell r="E1924" t="str">
            <v>x</v>
          </cell>
          <cell r="F1924"/>
          <cell r="G1924">
            <v>955605</v>
          </cell>
        </row>
        <row r="1925">
          <cell r="B1925">
            <v>911201</v>
          </cell>
          <cell r="C1925" t="str">
            <v>PROCESAMIENTO DE LA UNIDAD DE PLAQUETAS POR AFERESIS</v>
          </cell>
          <cell r="D1925" t="str">
            <v>Honorarios de profesional especialista; apoyo anestesico (cuando se requiere); salas dotadas para tal fin; dotación de materiales, insumo y medicamentos propios para la actividad</v>
          </cell>
          <cell r="E1925" t="str">
            <v>x</v>
          </cell>
          <cell r="F1925"/>
          <cell r="G1925">
            <v>20354</v>
          </cell>
        </row>
        <row r="1926">
          <cell r="B1926">
            <v>930101</v>
          </cell>
          <cell r="C1926" t="str">
            <v>EVALUACION DE INTEGRACION SENSORIAL</v>
          </cell>
          <cell r="D1926" t="str">
            <v>Honorarios de profesional especialista; apoyo anestesico (cuando se requiere); salas dotadas para tal fin; dotación de materiales, insumo y medicamentos propios para la actividad</v>
          </cell>
          <cell r="E1926" t="str">
            <v>x</v>
          </cell>
          <cell r="F1926"/>
          <cell r="G1926">
            <v>170925</v>
          </cell>
        </row>
        <row r="1927">
          <cell r="B1927">
            <v>930401</v>
          </cell>
          <cell r="C1927" t="str">
            <v>EVALUACION DE LA FUNCION OSTEOMUSCULAR</v>
          </cell>
          <cell r="D1927" t="str">
            <v>Honorarios de profesional especialista; apoyo anestesico (cuando se requiere); salas dotadas para tal fin; dotación de materiales, insumo y medicamentos propios para la actividad</v>
          </cell>
          <cell r="E1927" t="str">
            <v>x</v>
          </cell>
          <cell r="F1927"/>
          <cell r="G1927">
            <v>170925</v>
          </cell>
        </row>
        <row r="1928">
          <cell r="B1928">
            <v>930403</v>
          </cell>
          <cell r="C1928" t="str">
            <v>ESTUDIO COMPUTARIZADO DE LA MARCHA</v>
          </cell>
          <cell r="D1928" t="str">
            <v>Honorarios de profesional especialista; apoyo anestesico (cuando se requiere); salas dotadas para tal fin; dotación de materiales, insumo y medicamentos propios para la actividad</v>
          </cell>
          <cell r="E1928" t="str">
            <v>x</v>
          </cell>
          <cell r="F1928"/>
          <cell r="G1928">
            <v>170925</v>
          </cell>
        </row>
        <row r="1929">
          <cell r="B1929">
            <v>931101</v>
          </cell>
          <cell r="C1929" t="str">
            <v>MODALIDADES CINETICAS DE TERAPIA</v>
          </cell>
          <cell r="D1929" t="str">
            <v>Honorarios de profesional especialista; apoyo anestesico (cuando se requiere); salas dotadas para tal fin; dotación de materiales, insumo y medicamentos propios para la actividad</v>
          </cell>
          <cell r="E1929" t="str">
            <v>x</v>
          </cell>
          <cell r="F1929"/>
          <cell r="G1929">
            <v>143040</v>
          </cell>
        </row>
        <row r="1930">
          <cell r="B1930">
            <v>935301</v>
          </cell>
          <cell r="C1930" t="str">
            <v>APLICACION O CAMBIO DE YESO PARA INMOVILIZACION EN MIEMBRO SUPERIOR (EXCEPTO MANO)</v>
          </cell>
          <cell r="D1930" t="str">
            <v>Honorarios de profesional especialista; apoyo anestesico (cuando se requiere); salas dotadas para tal fin; dotación de materiales, insumo y medicamentos propios para la actividad</v>
          </cell>
          <cell r="E1930" t="str">
            <v>x</v>
          </cell>
          <cell r="F1930"/>
          <cell r="G1930">
            <v>343695</v>
          </cell>
        </row>
        <row r="1931">
          <cell r="B1931">
            <v>935302</v>
          </cell>
          <cell r="C1931" t="str">
            <v>APLICACION O CAMBIO DE YESO PARA INMOVILIZACION EN MANO</v>
          </cell>
          <cell r="D1931" t="str">
            <v>Honorarios de profesional especialista; apoyo anestesico (cuando se requiere); salas dotadas para tal fin; dotación de materiales, insumo y medicamentos propios para la actividad</v>
          </cell>
          <cell r="E1931" t="str">
            <v>x</v>
          </cell>
          <cell r="F1931"/>
          <cell r="G1931">
            <v>265500</v>
          </cell>
        </row>
        <row r="1932">
          <cell r="B1932">
            <v>935303</v>
          </cell>
          <cell r="C1932" t="str">
            <v>APLICACION O CAMBIO DE YESO O ARNES TORACOLUMBOSACRO</v>
          </cell>
          <cell r="D1932" t="str">
            <v>Honorarios de profesional especialista; apoyo anestesico (cuando se requiere); salas dotadas para tal fin; dotación de materiales, insumo y medicamentos propios para la actividad</v>
          </cell>
          <cell r="E1932" t="str">
            <v>x</v>
          </cell>
          <cell r="F1932"/>
          <cell r="G1932">
            <v>265500</v>
          </cell>
        </row>
        <row r="1933">
          <cell r="B1933">
            <v>935304</v>
          </cell>
          <cell r="C1933" t="str">
            <v>APLICACION O CAMBIO DE YESO PARA INMOVILIZACION EN MIEMBRO INFERIOR (MUSLO, PIERNA O TOBILLO)</v>
          </cell>
          <cell r="D1933" t="str">
            <v>Honorarios de profesional especialista; apoyo anestesico (cuando se requiere); salas dotadas para tal fin; dotación de materiales, insumo y medicamentos propios para la actividad</v>
          </cell>
          <cell r="E1933" t="str">
            <v>x</v>
          </cell>
          <cell r="F1933"/>
          <cell r="G1933">
            <v>265500</v>
          </cell>
        </row>
        <row r="1934">
          <cell r="B1934">
            <v>935305</v>
          </cell>
          <cell r="C1934" t="str">
            <v>APLICACION O CAMBIO DE YESO EN PIE</v>
          </cell>
          <cell r="D1934" t="str">
            <v>Honorarios de profesional especialista; apoyo anestesico (cuando se requiere); salas dotadas para tal fin; dotación de materiales, insumo y medicamentos propios para la actividad</v>
          </cell>
          <cell r="E1934" t="str">
            <v>x</v>
          </cell>
          <cell r="F1934"/>
          <cell r="G1934">
            <v>513150</v>
          </cell>
        </row>
        <row r="1935">
          <cell r="B1935">
            <v>992990</v>
          </cell>
          <cell r="C1935" t="str">
            <v>INYECCION O INFUSION DE OTRA SUSTANCIA TERAPEUTICA O PROFILACTICA</v>
          </cell>
          <cell r="D1935" t="str">
            <v>Honorarios de profesional especialista; apoyo anestesico (cuando se requiere); salas dotadas para tal fin; dotación de materiales, insumo y medicamentos propios para la actividad</v>
          </cell>
          <cell r="E1935" t="str">
            <v>x</v>
          </cell>
          <cell r="F1935"/>
          <cell r="G1935">
            <v>479220</v>
          </cell>
        </row>
        <row r="1936">
          <cell r="B1936">
            <v>998702</v>
          </cell>
          <cell r="C1936" t="str">
            <v>SOPORTE DE SEDACION PARA CONSULTA O APOYO DIAGNOSTICO</v>
          </cell>
          <cell r="D1936" t="str">
            <v>Honorarios de profesional especialista; apoyo anestesico (cuando se requiere); salas dotadas para tal fin; dotación de materiales, insumo y medicamentos propios para la actividad</v>
          </cell>
          <cell r="E1936" t="str">
            <v>x</v>
          </cell>
          <cell r="F1936"/>
          <cell r="G1936">
            <v>113106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Hoja1"/>
    </sheetNames>
    <sheetDataSet>
      <sheetData sheetId="0">
        <row r="3">
          <cell r="A3" t="str">
            <v>CODIGO CUPS</v>
          </cell>
          <cell r="B3" t="str">
            <v>ITEM</v>
          </cell>
          <cell r="C3" t="str">
            <v>CODIGO CUPS</v>
          </cell>
          <cell r="D3" t="str">
            <v>DESCRIPCION</v>
          </cell>
          <cell r="E3" t="str">
            <v>INCLUYE</v>
          </cell>
          <cell r="F3" t="str">
            <v xml:space="preserve">OFERTA </v>
          </cell>
          <cell r="G3"/>
          <cell r="H3" t="str">
            <v>VALOR A OFERTAR INCLUIDO IVA</v>
          </cell>
        </row>
        <row r="4">
          <cell r="A4"/>
          <cell r="B4"/>
          <cell r="C4"/>
          <cell r="D4"/>
          <cell r="E4"/>
          <cell r="F4" t="str">
            <v>SI</v>
          </cell>
          <cell r="G4" t="str">
            <v>NO</v>
          </cell>
          <cell r="H4"/>
        </row>
        <row r="5">
          <cell r="A5">
            <v>760101</v>
          </cell>
          <cell r="B5">
            <v>1</v>
          </cell>
          <cell r="C5">
            <v>760101</v>
          </cell>
          <cell r="D5" t="str">
            <v>SECUESTRECTOMIA INTRAORAL CON FIJACION INTERNA</v>
          </cell>
          <cell r="E5" t="str">
            <v>Honorarios de profesional especialista; apoyo anestesico (cuando se requiere); salas dotadas para tal fin; dotación de materiales, insumo y medicamentos propios para la actividad</v>
          </cell>
          <cell r="F5" t="str">
            <v>X</v>
          </cell>
          <cell r="G5"/>
          <cell r="H5">
            <v>3817072</v>
          </cell>
        </row>
        <row r="6">
          <cell r="A6">
            <v>760102</v>
          </cell>
          <cell r="B6">
            <v>2</v>
          </cell>
          <cell r="C6">
            <v>760102</v>
          </cell>
          <cell r="D6" t="str">
            <v>SECUESTRECTOMIA EXTRAORAL CON FIJACION INTERNA</v>
          </cell>
          <cell r="E6" t="str">
            <v>Honorarios de profesional especialista; apoyo anestesico (cuando se requiere); salas dotadas para tal fin; dotación de materiales, insumo y medicamentos propios para la actividad</v>
          </cell>
          <cell r="F6" t="str">
            <v>X</v>
          </cell>
          <cell r="G6"/>
          <cell r="H6">
            <v>3817072</v>
          </cell>
        </row>
        <row r="7">
          <cell r="A7">
            <v>760103</v>
          </cell>
          <cell r="B7">
            <v>3</v>
          </cell>
          <cell r="C7">
            <v>760103</v>
          </cell>
          <cell r="D7" t="str">
            <v>SECUESTRECTOMIA INTRAORAL O EXTRAORAL</v>
          </cell>
          <cell r="E7" t="str">
            <v>Honorarios de profesional especialista; apoyo anestesico (cuando se requiere); salas dotadas para tal fin; dotación de materiales, insumo y medicamentos propios para la actividad</v>
          </cell>
          <cell r="F7" t="str">
            <v>X</v>
          </cell>
          <cell r="G7"/>
          <cell r="H7">
            <v>2181253.2000000002</v>
          </cell>
        </row>
        <row r="8">
          <cell r="A8">
            <v>760901</v>
          </cell>
          <cell r="B8">
            <v>4</v>
          </cell>
          <cell r="C8">
            <v>760901</v>
          </cell>
          <cell r="D8" t="str">
            <v>OSTEOTOMIA MAXILAR PARA EXTRACCION DE CUERPO EXTRANO</v>
          </cell>
          <cell r="E8" t="str">
            <v>Honorarios de profesional especialista; apoyo anestesico (cuando se requiere); salas dotadas para tal fin; dotación de materiales, insumo y medicamentos propios para la actividad</v>
          </cell>
          <cell r="F8" t="str">
            <v>X</v>
          </cell>
          <cell r="G8"/>
          <cell r="H8">
            <v>2181253.2000000002</v>
          </cell>
        </row>
        <row r="9">
          <cell r="A9">
            <v>760902</v>
          </cell>
          <cell r="B9">
            <v>5</v>
          </cell>
          <cell r="C9">
            <v>760902</v>
          </cell>
          <cell r="D9" t="str">
            <v>DECORTICACION O CURETAJEOSEO EN HUESO FACIAL</v>
          </cell>
          <cell r="E9" t="str">
            <v>Honorarios de profesional especialista; apoyo anestesico (cuando se requiere); salas dotadas para tal fin; dotación de materiales, insumo y medicamentos propios para la actividad</v>
          </cell>
          <cell r="F9" t="str">
            <v>X</v>
          </cell>
          <cell r="G9"/>
          <cell r="H9">
            <v>2181253.2000000002</v>
          </cell>
        </row>
        <row r="10">
          <cell r="A10">
            <v>761101</v>
          </cell>
          <cell r="B10">
            <v>6</v>
          </cell>
          <cell r="C10">
            <v>761101</v>
          </cell>
          <cell r="D10" t="str">
            <v>BIOPSIA DE HUESOS MAXILARES</v>
          </cell>
          <cell r="E10" t="str">
            <v>Honorarios de profesional especialista; apoyo anestesico (cuando se requiere); salas dotadas para tal fin; dotación de materiales, insumo y medicamentos propios para la actividad</v>
          </cell>
          <cell r="F10" t="str">
            <v>X</v>
          </cell>
          <cell r="G10"/>
          <cell r="H10">
            <v>880639.2</v>
          </cell>
        </row>
        <row r="11">
          <cell r="A11">
            <v>761102</v>
          </cell>
          <cell r="B11">
            <v>7</v>
          </cell>
          <cell r="C11">
            <v>761102</v>
          </cell>
          <cell r="D11" t="str">
            <v>BIOPSIA DE PALADAROSEO</v>
          </cell>
          <cell r="E11" t="str">
            <v>Honorarios de profesional especialista; apoyo anestesico (cuando se requiere); salas dotadas para tal fin; dotación de materiales, insumo y medicamentos propios para la actividad</v>
          </cell>
          <cell r="F11" t="str">
            <v>X</v>
          </cell>
          <cell r="G11"/>
          <cell r="H11">
            <v>880639.2</v>
          </cell>
        </row>
        <row r="12">
          <cell r="A12">
            <v>761201</v>
          </cell>
          <cell r="B12">
            <v>8</v>
          </cell>
          <cell r="C12">
            <v>761201</v>
          </cell>
          <cell r="D12" t="str">
            <v>ARTROCENTESIS DIAGNOSTICA DE ARTICULACION TEMPOROMANDIBULAR</v>
          </cell>
          <cell r="E12" t="str">
            <v>Honorarios de profesional especialista; apoyo anestesico (cuando se requiere); salas dotadas para tal fin; dotación de materiales, insumo y medicamentos propios para la actividad</v>
          </cell>
          <cell r="F12" t="str">
            <v>X</v>
          </cell>
          <cell r="G12"/>
          <cell r="H12">
            <v>1984586.8</v>
          </cell>
        </row>
        <row r="13">
          <cell r="A13">
            <v>761301</v>
          </cell>
          <cell r="B13">
            <v>9</v>
          </cell>
          <cell r="C13">
            <v>761301</v>
          </cell>
          <cell r="D13" t="str">
            <v>ARTROSCOPIA DIAGNOSTICA DE ARTICULACION TEMPOROMANDIBULAR</v>
          </cell>
          <cell r="E13" t="str">
            <v>Honorarios de profesional especialista; apoyo anestesico (cuando se requiere); salas dotadas para tal fin; dotación de materiales, insumo y medicamentos propios para la actividad</v>
          </cell>
          <cell r="F13"/>
          <cell r="G13" t="str">
            <v>X</v>
          </cell>
          <cell r="H13"/>
        </row>
        <row r="14">
          <cell r="A14">
            <v>761302</v>
          </cell>
          <cell r="B14">
            <v>10</v>
          </cell>
          <cell r="C14">
            <v>761302</v>
          </cell>
          <cell r="D14" t="str">
            <v>ARTROSCOPIA DIAGNOSTICA FACIAL</v>
          </cell>
          <cell r="E14" t="str">
            <v>Honorarios de profesional especialista; apoyo anestesico (cuando se requiere); salas dotadas para tal fin; dotación de materiales, insumo y medicamentos propios para la actividad</v>
          </cell>
          <cell r="F14"/>
          <cell r="G14" t="str">
            <v>X</v>
          </cell>
          <cell r="H14"/>
        </row>
        <row r="15">
          <cell r="A15">
            <v>762101</v>
          </cell>
          <cell r="B15">
            <v>11</v>
          </cell>
          <cell r="C15">
            <v>762101</v>
          </cell>
          <cell r="D15" t="str">
            <v>ENUCLEACION, RESECCION Y CURETAJE DE LESIONES BENIGNAS EN MAXILAR SUPERIOR O INFERIOR, DE MENOS DE TRES CMS, VIA TRANSMUCOSA</v>
          </cell>
          <cell r="E15" t="str">
            <v>Honorarios de profesional especialista; apoyo anestesico (cuando se requiere); salas dotadas para tal fin; dotación de materiales, insumo y medicamentos propios para la actividad</v>
          </cell>
          <cell r="F15" t="str">
            <v>X</v>
          </cell>
          <cell r="G15"/>
          <cell r="H15">
            <v>2181253.2000000002</v>
          </cell>
        </row>
        <row r="16">
          <cell r="A16">
            <v>762102</v>
          </cell>
          <cell r="B16">
            <v>12</v>
          </cell>
          <cell r="C16">
            <v>762102</v>
          </cell>
          <cell r="D16" t="str">
            <v>ENUCLEACION, RESECCION Y CURETAJE DE LESIONES BENIGNAS EN MAXILAR SUPERIOR O INFERIOR, DE MENOS DE TRES CMS, VIA TRANSCUTANEA</v>
          </cell>
          <cell r="E16" t="str">
            <v>Honorarios de profesional especialista; apoyo anestesico (cuando se requiere); salas dotadas para tal fin; dotación de materiales, insumo y medicamentos propios para la actividad</v>
          </cell>
          <cell r="F16" t="str">
            <v>X</v>
          </cell>
          <cell r="G16"/>
          <cell r="H16">
            <v>2181253.2000000002</v>
          </cell>
        </row>
        <row r="17">
          <cell r="A17">
            <v>762103</v>
          </cell>
          <cell r="B17">
            <v>13</v>
          </cell>
          <cell r="C17">
            <v>762103</v>
          </cell>
          <cell r="D17" t="str">
            <v>ENUCLEACION, RESECCION Y CURETAJE DE LESIONES BENIGNAS EN MAXILAR SUPERIOR O INFERIOR, DE MAS DE TRES CMS, VIA TRANSMUCOSA</v>
          </cell>
          <cell r="E17" t="str">
            <v>Honorarios de profesional especialista; apoyo anestesico (cuando se requiere); salas dotadas para tal fin; dotación de materiales, insumo y medicamentos propios para la actividad</v>
          </cell>
          <cell r="F17" t="str">
            <v>X</v>
          </cell>
          <cell r="G17"/>
          <cell r="H17">
            <v>2181253.2000000002</v>
          </cell>
        </row>
        <row r="18">
          <cell r="A18">
            <v>762104</v>
          </cell>
          <cell r="B18">
            <v>14</v>
          </cell>
          <cell r="C18">
            <v>762104</v>
          </cell>
          <cell r="D18" t="str">
            <v>ENUCLEACION, RESECCION Y CURETAJE DE LESIONES BENIGNAS EN MAXILAR SUPERIOR O INFERIOR, DE MAS DE TRES CMS, VIA TRANSCUTANEA</v>
          </cell>
          <cell r="E18" t="str">
            <v>Honorarios de profesional especialista; apoyo anestesico (cuando se requiere); salas dotadas para tal fin; dotación de materiales, insumo y medicamentos propios para la actividad</v>
          </cell>
          <cell r="F18" t="str">
            <v>X</v>
          </cell>
          <cell r="G18"/>
          <cell r="H18">
            <v>2181253.2000000002</v>
          </cell>
        </row>
        <row r="19">
          <cell r="A19">
            <v>762105</v>
          </cell>
          <cell r="B19">
            <v>15</v>
          </cell>
          <cell r="C19">
            <v>762105</v>
          </cell>
          <cell r="D19" t="str">
            <v>ELIMINACION DE EXOSTOSIS O TUBEROSIDADES FIBROSAS EN MAXILAR SUPERIOR O INFERIOR</v>
          </cell>
          <cell r="E19" t="str">
            <v>Honorarios de profesional especialista; apoyo anestesico (cuando se requiere); salas dotadas para tal fin; dotación de materiales, insumo y medicamentos propios para la actividad</v>
          </cell>
          <cell r="F19" t="str">
            <v>X</v>
          </cell>
          <cell r="G19"/>
          <cell r="H19">
            <v>1984586.8</v>
          </cell>
        </row>
        <row r="20">
          <cell r="A20">
            <v>762201</v>
          </cell>
          <cell r="B20">
            <v>16</v>
          </cell>
          <cell r="C20">
            <v>762201</v>
          </cell>
          <cell r="D20" t="str">
            <v>RESECCION DE TUMOR MALIGNO MAXILAR O MANDIBULAR</v>
          </cell>
          <cell r="E20" t="str">
            <v>Honorarios de profesional especialista; apoyo anestesico (cuando se requiere); salas dotadas para tal fin; dotación de materiales, insumo y medicamentos propios para la actividad</v>
          </cell>
          <cell r="F20" t="str">
            <v>X</v>
          </cell>
          <cell r="G20"/>
          <cell r="H20">
            <v>3569906.9</v>
          </cell>
        </row>
        <row r="21">
          <cell r="A21">
            <v>762202</v>
          </cell>
          <cell r="B21">
            <v>17</v>
          </cell>
          <cell r="C21">
            <v>762202</v>
          </cell>
          <cell r="D21" t="str">
            <v>RESECCION RADICAL DE TUMOR MALIGNO MAXILAR O MANDIBULAR</v>
          </cell>
          <cell r="E21" t="str">
            <v>Honorarios de profesional especialista; apoyo anestesico (cuando se requiere); salas dotadas para tal fin; dotación de materiales, insumo y medicamentos propios para la actividad</v>
          </cell>
          <cell r="F21" t="str">
            <v>X</v>
          </cell>
          <cell r="G21"/>
          <cell r="H21">
            <v>3817072</v>
          </cell>
        </row>
        <row r="22">
          <cell r="A22">
            <v>762301</v>
          </cell>
          <cell r="B22">
            <v>18</v>
          </cell>
          <cell r="C22">
            <v>762301</v>
          </cell>
          <cell r="D22" t="str">
            <v>ESCLEROSIS DE REBORDE DE MAXILAR SUPERIOR O INFERIOR</v>
          </cell>
          <cell r="E22" t="str">
            <v>Honorarios de profesional especialista; apoyo anestesico (cuando se requiere); salas dotadas para tal fin; dotación de materiales, insumo y medicamentos propios para la actividad</v>
          </cell>
          <cell r="F22" t="str">
            <v>X</v>
          </cell>
          <cell r="G22"/>
          <cell r="H22">
            <v>3578400</v>
          </cell>
        </row>
        <row r="23">
          <cell r="A23">
            <v>763101</v>
          </cell>
          <cell r="B23">
            <v>19</v>
          </cell>
          <cell r="C23">
            <v>763101</v>
          </cell>
          <cell r="D23" t="str">
            <v>MANDIBULECTOMIA PARCIAL SIMPLE, MARGINAL</v>
          </cell>
          <cell r="E23" t="str">
            <v>Honorarios de profesional especialista; apoyo anestesico (cuando se requiere); salas dotadas para tal fin; dotación de materiales, insumo y medicamentos propios para la actividad</v>
          </cell>
          <cell r="F23" t="str">
            <v>X</v>
          </cell>
          <cell r="G23"/>
          <cell r="H23">
            <v>3569906.9</v>
          </cell>
        </row>
        <row r="24">
          <cell r="A24">
            <v>763102</v>
          </cell>
          <cell r="B24">
            <v>20</v>
          </cell>
          <cell r="C24">
            <v>763102</v>
          </cell>
          <cell r="D24" t="str">
            <v>MANDIBULECTOMIA PARCIAL SIMPLE, SEGMENTARIA</v>
          </cell>
          <cell r="E24" t="str">
            <v>Honorarios de profesional especialista; apoyo anestesico (cuando se requiere); salas dotadas para tal fin; dotación de materiales, insumo y medicamentos propios para la actividad</v>
          </cell>
          <cell r="F24" t="str">
            <v>X</v>
          </cell>
          <cell r="G24"/>
          <cell r="H24">
            <v>3569906.9</v>
          </cell>
        </row>
        <row r="25">
          <cell r="A25">
            <v>763103</v>
          </cell>
          <cell r="B25">
            <v>21</v>
          </cell>
          <cell r="C25">
            <v>763103</v>
          </cell>
          <cell r="D25" t="str">
            <v>HEMIMANDIBULECTOMIA SIN DESARTICULACION</v>
          </cell>
          <cell r="E25" t="str">
            <v>Honorarios de profesional especialista; apoyo anestesico (cuando se requiere); salas dotadas para tal fin; dotación de materiales, insumo y medicamentos propios para la actividad</v>
          </cell>
          <cell r="F25" t="str">
            <v>X</v>
          </cell>
          <cell r="G25"/>
          <cell r="H25">
            <v>3569906.9</v>
          </cell>
        </row>
        <row r="26">
          <cell r="A26">
            <v>763104</v>
          </cell>
          <cell r="B26">
            <v>22</v>
          </cell>
          <cell r="C26">
            <v>763104</v>
          </cell>
          <cell r="D26" t="str">
            <v>HEMIMANDIBULECTOMIA CON DESARTICULACION</v>
          </cell>
          <cell r="E26" t="str">
            <v>Honorarios de profesional especialista; apoyo anestesico (cuando se requiere); salas dotadas para tal fin; dotación de materiales, insumo y medicamentos propios para la actividad</v>
          </cell>
          <cell r="F26" t="str">
            <v>X</v>
          </cell>
          <cell r="G26"/>
          <cell r="H26">
            <v>3569906.9</v>
          </cell>
        </row>
        <row r="27">
          <cell r="A27">
            <v>763901</v>
          </cell>
          <cell r="B27">
            <v>23</v>
          </cell>
          <cell r="C27">
            <v>763901</v>
          </cell>
          <cell r="D27" t="str">
            <v>RESECCION PARCIAL MAXILAR SIN RECONSTRUCCION</v>
          </cell>
          <cell r="E27" t="str">
            <v>Honorarios de profesional especialista; apoyo anestesico (cuando se requiere); salas dotadas para tal fin; dotación de materiales, insumo y medicamentos propios para la actividad</v>
          </cell>
          <cell r="F27" t="str">
            <v>X</v>
          </cell>
          <cell r="G27"/>
          <cell r="H27">
            <v>3569906.9</v>
          </cell>
        </row>
        <row r="28">
          <cell r="A28">
            <v>763902</v>
          </cell>
          <cell r="B28">
            <v>24</v>
          </cell>
          <cell r="C28">
            <v>763902</v>
          </cell>
          <cell r="D28" t="str">
            <v>CONDILECTOMIA DE LA MANDIBULA</v>
          </cell>
          <cell r="E28" t="str">
            <v>Honorarios de profesional especialista; apoyo anestesico (cuando se requiere); salas dotadas para tal fin; dotación de materiales, insumo y medicamentos propios para la actividad</v>
          </cell>
          <cell r="F28" t="str">
            <v>X</v>
          </cell>
          <cell r="G28"/>
          <cell r="H28">
            <v>3569906.9</v>
          </cell>
        </row>
        <row r="29">
          <cell r="A29">
            <v>763903</v>
          </cell>
          <cell r="B29">
            <v>25</v>
          </cell>
          <cell r="C29">
            <v>763903</v>
          </cell>
          <cell r="D29" t="str">
            <v>HEMIMAXILECTOMIA</v>
          </cell>
          <cell r="E29" t="str">
            <v>Honorarios de profesional especialista; apoyo anestesico (cuando se requiere); salas dotadas para tal fin; dotación de materiales, insumo y medicamentos propios para la actividad</v>
          </cell>
          <cell r="F29" t="str">
            <v>X</v>
          </cell>
          <cell r="G29"/>
          <cell r="H29">
            <v>3817072</v>
          </cell>
        </row>
        <row r="30">
          <cell r="A30">
            <v>764101</v>
          </cell>
          <cell r="B30">
            <v>26</v>
          </cell>
          <cell r="C30">
            <v>764101</v>
          </cell>
          <cell r="D30" t="str">
            <v>MANDIBULECTOMIA TOTAL CON RECONSTRUCCIONOSEA</v>
          </cell>
          <cell r="E30" t="str">
            <v>Honorarios de profesional especialista; apoyo anestesico (cuando se requiere); salas dotadas para tal fin; dotación de materiales, insumo y medicamentos propios para la actividad</v>
          </cell>
          <cell r="F30" t="str">
            <v>X</v>
          </cell>
          <cell r="G30"/>
          <cell r="H30">
            <v>3578400</v>
          </cell>
        </row>
        <row r="31">
          <cell r="A31">
            <v>764201</v>
          </cell>
          <cell r="B31">
            <v>27</v>
          </cell>
          <cell r="C31">
            <v>764201</v>
          </cell>
          <cell r="D31" t="str">
            <v>MANDIBULECTOMIA TOTAL SIN RECONSTRUCCIONOSEA</v>
          </cell>
          <cell r="E31" t="str">
            <v>Honorarios de profesional especialista; apoyo anestesico (cuando se requiere); salas dotadas para tal fin; dotación de materiales, insumo y medicamentos propios para la actividad</v>
          </cell>
          <cell r="F31" t="str">
            <v>X</v>
          </cell>
          <cell r="G31"/>
          <cell r="H31">
            <v>3578400</v>
          </cell>
        </row>
        <row r="32">
          <cell r="A32">
            <v>764301</v>
          </cell>
          <cell r="B32">
            <v>28</v>
          </cell>
          <cell r="C32">
            <v>764301</v>
          </cell>
          <cell r="D32" t="str">
            <v>RECONSTRUCCION MANDIBULAR (TOTAL O PARCIAL)</v>
          </cell>
          <cell r="E32" t="str">
            <v>Honorarios de profesional especialista; apoyo anestesico (cuando se requiere); salas dotadas para tal fin; dotación de materiales, insumo y medicamentos propios para la actividad</v>
          </cell>
          <cell r="F32" t="str">
            <v>X</v>
          </cell>
          <cell r="G32"/>
          <cell r="H32">
            <v>4074046.2</v>
          </cell>
        </row>
        <row r="33">
          <cell r="A33">
            <v>764302</v>
          </cell>
          <cell r="B33">
            <v>29</v>
          </cell>
          <cell r="C33">
            <v>764302</v>
          </cell>
          <cell r="D33" t="str">
            <v>RECONSTRUCCION MANDIBULAR (TOTAL O PARCIAL) CON INJERTOOSEO AUTOLOGO O HETEROLOGO</v>
          </cell>
          <cell r="E33" t="str">
            <v>Honorarios de profesional especialista; apoyo anestesico (cuando se requiere); salas dotadas para tal fin; dotación de materiales, insumo y medicamentos propios para la actividad</v>
          </cell>
          <cell r="F33" t="str">
            <v>X</v>
          </cell>
          <cell r="G33"/>
          <cell r="H33">
            <v>4074046.2</v>
          </cell>
        </row>
        <row r="34">
          <cell r="A34">
            <v>764303</v>
          </cell>
          <cell r="B34">
            <v>30</v>
          </cell>
          <cell r="C34">
            <v>764303</v>
          </cell>
          <cell r="D34" t="str">
            <v>RECONSTRUCCION MANDIBULAR (TOTAL O PARCIAL) CON INJERTO LIBREOSEO AUTOLOGO O HETEROLOGO</v>
          </cell>
          <cell r="E34" t="str">
            <v>Honorarios de profesional especialista; apoyo anestesico (cuando se requiere); salas dotadas para tal fin; dotación de materiales, insumo y medicamentos propios para la actividad</v>
          </cell>
          <cell r="F34" t="str">
            <v>X</v>
          </cell>
          <cell r="G34"/>
          <cell r="H34">
            <v>4074046.2</v>
          </cell>
        </row>
        <row r="35">
          <cell r="A35">
            <v>764304</v>
          </cell>
          <cell r="B35">
            <v>31</v>
          </cell>
          <cell r="C35">
            <v>764304</v>
          </cell>
          <cell r="D35" t="str">
            <v>RECONSTRUCCION MANDIBULAR (TOTAL O PARCIAL) CON INJERTOOSEO AUTOLOGO O HETEROLOGO, COLGAJO PEDICULADO</v>
          </cell>
          <cell r="E35" t="str">
            <v>Honorarios de profesional especialista; apoyo anestesico (cuando se requiere); salas dotadas para tal fin; dotación de materiales, insumo y medicamentos propios para la actividad</v>
          </cell>
          <cell r="F35" t="str">
            <v>X</v>
          </cell>
          <cell r="G35"/>
          <cell r="H35">
            <v>4074046.2</v>
          </cell>
        </row>
        <row r="36">
          <cell r="A36">
            <v>764305</v>
          </cell>
          <cell r="B36">
            <v>32</v>
          </cell>
          <cell r="C36">
            <v>764305</v>
          </cell>
          <cell r="D36" t="str">
            <v>RECONSTRUCCION MANDIBULAR (TOTAL O PARCIAL) CON INJERTOOSEO VASCULARIZADO AUTOLOGO O HETEROLOGO</v>
          </cell>
          <cell r="E36" t="str">
            <v>Honorarios de profesional especialista; apoyo anestesico (cuando se requiere); salas dotadas para tal fin; dotación de materiales, insumo y medicamentos propios para la actividad</v>
          </cell>
          <cell r="F36" t="str">
            <v>X</v>
          </cell>
          <cell r="G36"/>
          <cell r="H36">
            <v>4074046.2</v>
          </cell>
        </row>
        <row r="37">
          <cell r="A37">
            <v>764401</v>
          </cell>
          <cell r="B37">
            <v>33</v>
          </cell>
          <cell r="C37">
            <v>764401</v>
          </cell>
          <cell r="D37" t="str">
            <v>RESECCION PARCIAL MAXILAR CON RECONSTRUCCION SIMULTANEA</v>
          </cell>
          <cell r="E37" t="str">
            <v>Honorarios de profesional especialista; apoyo anestesico (cuando se requiere); salas dotadas para tal fin; dotación de materiales, insumo y medicamentos propios para la actividad</v>
          </cell>
          <cell r="F37" t="str">
            <v>X</v>
          </cell>
          <cell r="G37"/>
          <cell r="H37">
            <v>4074046.2</v>
          </cell>
        </row>
        <row r="38">
          <cell r="A38">
            <v>764402</v>
          </cell>
          <cell r="B38">
            <v>34</v>
          </cell>
          <cell r="C38">
            <v>764402</v>
          </cell>
          <cell r="D38" t="str">
            <v>RESECCION TOTAL DE MAXILAR CON RECONSTRUCCION SIMULTANEA</v>
          </cell>
          <cell r="E38" t="str">
            <v>Honorarios de profesional especialista; apoyo anestesico (cuando se requiere); salas dotadas para tal fin; dotación de materiales, insumo y medicamentos propios para la actividad</v>
          </cell>
          <cell r="F38" t="str">
            <v>X</v>
          </cell>
          <cell r="G38"/>
          <cell r="H38">
            <v>3569906.9</v>
          </cell>
        </row>
        <row r="39">
          <cell r="A39">
            <v>764601</v>
          </cell>
          <cell r="B39">
            <v>35</v>
          </cell>
          <cell r="C39">
            <v>764601</v>
          </cell>
          <cell r="D39" t="str">
            <v>RETROPOSICION QUIRURGICA DE LA PREMAXILA</v>
          </cell>
          <cell r="E39" t="str">
            <v>Honorarios de profesional especialista; apoyo anestesico (cuando se requiere); salas dotadas para tal fin; dotación de materiales, insumo y medicamentos propios para la actividad</v>
          </cell>
          <cell r="F39" t="str">
            <v>X</v>
          </cell>
          <cell r="G39"/>
          <cell r="H39">
            <v>3323710.6</v>
          </cell>
        </row>
        <row r="40">
          <cell r="A40">
            <v>765101</v>
          </cell>
          <cell r="B40">
            <v>36</v>
          </cell>
          <cell r="C40">
            <v>765101</v>
          </cell>
          <cell r="D40" t="str">
            <v>MENISCOPEXIA TEMPOROMANDIBULAR, VIA ENDOSCOPICA</v>
          </cell>
          <cell r="E40" t="str">
            <v>Honorarios de profesional especialista; apoyo anestesico (cuando se requiere); salas dotadas para tal fin; dotación de materiales, insumo y medicamentos propios para la actividad</v>
          </cell>
          <cell r="F40"/>
          <cell r="G40" t="str">
            <v>X</v>
          </cell>
          <cell r="H40"/>
        </row>
        <row r="41">
          <cell r="A41">
            <v>765105</v>
          </cell>
          <cell r="B41">
            <v>37</v>
          </cell>
          <cell r="C41">
            <v>765105</v>
          </cell>
          <cell r="D41" t="str">
            <v>MENISCOPEXIA TEMPOROMANDIBULAR, VIA EXTERNA</v>
          </cell>
          <cell r="E41" t="str">
            <v>Honorarios de profesional especialista; apoyo anestesico (cuando se requiere); salas dotadas para tal fin; dotación de materiales, insumo y medicamentos propios para la actividad</v>
          </cell>
          <cell r="F41" t="str">
            <v>X</v>
          </cell>
          <cell r="G41"/>
          <cell r="H41">
            <v>3569906.9</v>
          </cell>
        </row>
        <row r="42">
          <cell r="A42">
            <v>765201</v>
          </cell>
          <cell r="B42">
            <v>38</v>
          </cell>
          <cell r="C42">
            <v>765201</v>
          </cell>
          <cell r="D42" t="str">
            <v>MENISECTOMIA TEMPOROMANDIBULAR CON INJERTO</v>
          </cell>
          <cell r="E42" t="str">
            <v>Honorarios de profesional especialista; apoyo anestesico (cuando se requiere); salas dotadas para tal fin; dotación de materiales, insumo y medicamentos propios para la actividad</v>
          </cell>
          <cell r="F42" t="str">
            <v>X</v>
          </cell>
          <cell r="G42"/>
          <cell r="H42">
            <v>3569906.9</v>
          </cell>
        </row>
        <row r="43">
          <cell r="A43">
            <v>765202</v>
          </cell>
          <cell r="B43">
            <v>39</v>
          </cell>
          <cell r="C43">
            <v>765202</v>
          </cell>
          <cell r="D43" t="str">
            <v>MENISECTOMIA TEMPOROMANDIBULAR CON COLGAJO</v>
          </cell>
          <cell r="E43" t="str">
            <v>Honorarios de profesional especialista; apoyo anestesico (cuando se requiere); salas dotadas para tal fin; dotación de materiales, insumo y medicamentos propios para la actividad</v>
          </cell>
          <cell r="F43" t="str">
            <v>X</v>
          </cell>
          <cell r="G43"/>
          <cell r="H43">
            <v>3569906.9</v>
          </cell>
        </row>
        <row r="44">
          <cell r="A44">
            <v>765301</v>
          </cell>
          <cell r="B44">
            <v>40</v>
          </cell>
          <cell r="C44">
            <v>765301</v>
          </cell>
          <cell r="D44" t="str">
            <v>REEMPLAZO TOTAL DE ARTICULACION TEMPOROMANDIBULAR, CON INJERTO</v>
          </cell>
          <cell r="E44" t="str">
            <v>Honorarios de profesional especialista; apoyo anestesico (cuando se requiere); salas dotadas para tal fin; dotación de materiales, insumo y medicamentos propios para la actividad</v>
          </cell>
          <cell r="F44"/>
          <cell r="G44" t="str">
            <v>X</v>
          </cell>
          <cell r="H44"/>
        </row>
        <row r="45">
          <cell r="A45">
            <v>765302</v>
          </cell>
          <cell r="B45">
            <v>41</v>
          </cell>
          <cell r="C45">
            <v>765302</v>
          </cell>
          <cell r="D45" t="str">
            <v>REEMPLAZO TOTAL DE ARTICULACION TEMPOROMANDIBULAR CON IMPLANTE ALOPLASTICO</v>
          </cell>
          <cell r="E45" t="str">
            <v>Honorarios de profesional especialista; apoyo anestesico (cuando se requiere); salas dotadas para tal fin; dotación de materiales, insumo y medicamentos propios para la actividad</v>
          </cell>
          <cell r="F45"/>
          <cell r="G45" t="str">
            <v>X</v>
          </cell>
          <cell r="H45"/>
        </row>
        <row r="46">
          <cell r="A46">
            <v>765401</v>
          </cell>
          <cell r="B46">
            <v>42</v>
          </cell>
          <cell r="C46">
            <v>765401</v>
          </cell>
          <cell r="D46" t="str">
            <v>REMODELACION DEL CARTILAGO ARTICULAR TEMPOROMANDIBULAR VIA ENDOSCOPICA</v>
          </cell>
          <cell r="E46" t="str">
            <v>Honorarios de profesional especialista; apoyo anestesico (cuando se requiere); salas dotadas para tal fin; dotación de materiales, insumo y medicamentos propios para la actividad</v>
          </cell>
          <cell r="F46"/>
          <cell r="G46" t="str">
            <v>X</v>
          </cell>
          <cell r="H46"/>
        </row>
        <row r="47">
          <cell r="A47">
            <v>766101</v>
          </cell>
          <cell r="B47">
            <v>43</v>
          </cell>
          <cell r="C47">
            <v>766101</v>
          </cell>
          <cell r="D47" t="str">
            <v>OSTEOPLASTIA CERRADA (OSTEOTOMIA) DE RAMA MANDIBULAR</v>
          </cell>
          <cell r="E47" t="str">
            <v>Honorarios de profesional especialista; apoyo anestesico (cuando se requiere); salas dotadas para tal fin; dotación de materiales, insumo y medicamentos propios para la actividad</v>
          </cell>
          <cell r="F47" t="str">
            <v>X</v>
          </cell>
          <cell r="G47"/>
          <cell r="H47">
            <v>3817072</v>
          </cell>
        </row>
        <row r="48">
          <cell r="A48">
            <v>766201</v>
          </cell>
          <cell r="B48">
            <v>44</v>
          </cell>
          <cell r="C48">
            <v>766201</v>
          </cell>
          <cell r="D48" t="str">
            <v>OSTEOTOMIA DE RAMA MANDIBULAR VIA TRANS MUCOSA CON FIJACION INTERNA</v>
          </cell>
          <cell r="E48" t="str">
            <v>Honorarios de profesional especialista; apoyo anestesico (cuando se requiere); salas dotadas para tal fin; dotación de materiales, insumo y medicamentos propios para la actividad</v>
          </cell>
          <cell r="F48" t="str">
            <v>X</v>
          </cell>
          <cell r="G48"/>
          <cell r="H48">
            <v>3817072</v>
          </cell>
        </row>
        <row r="49">
          <cell r="A49">
            <v>766202</v>
          </cell>
          <cell r="B49">
            <v>45</v>
          </cell>
          <cell r="C49">
            <v>766202</v>
          </cell>
          <cell r="D49" t="str">
            <v>OSTEOTOMIA RAMA MANDIBULAR VIA TRANSCUTANEA CON FIJACION INTERNA</v>
          </cell>
          <cell r="E49" t="str">
            <v>Honorarios de profesional especialista; apoyo anestesico (cuando se requiere); salas dotadas para tal fin; dotación de materiales, insumo y medicamentos propios para la actividad</v>
          </cell>
          <cell r="F49" t="str">
            <v>X</v>
          </cell>
          <cell r="G49"/>
          <cell r="H49">
            <v>3744775.3</v>
          </cell>
        </row>
        <row r="50">
          <cell r="A50">
            <v>766203</v>
          </cell>
          <cell r="B50">
            <v>46</v>
          </cell>
          <cell r="C50">
            <v>766203</v>
          </cell>
          <cell r="D50" t="str">
            <v>OSTEOTOMIA DE RAMA MANDIBULAR VIA TRANS MUCOSA O VIA TRANSCUTANEA</v>
          </cell>
          <cell r="E50" t="str">
            <v>Honorarios de profesional especialista; apoyo anestesico (cuando se requiere); salas dotadas para tal fin; dotación de materiales, insumo y medicamentos propios para la actividad</v>
          </cell>
          <cell r="F50" t="str">
            <v>X</v>
          </cell>
          <cell r="G50"/>
          <cell r="H50">
            <v>3744775.3</v>
          </cell>
        </row>
        <row r="51">
          <cell r="A51">
            <v>766205</v>
          </cell>
          <cell r="B51">
            <v>47</v>
          </cell>
          <cell r="C51">
            <v>766205</v>
          </cell>
          <cell r="D51" t="str">
            <v>CORONOIDECTOMIA</v>
          </cell>
          <cell r="E51" t="str">
            <v>Honorarios de profesional especialista; apoyo anestesico (cuando se requiere); salas dotadas para tal fin; dotación de materiales, insumo y medicamentos propios para la actividad</v>
          </cell>
          <cell r="F51" t="str">
            <v>X</v>
          </cell>
          <cell r="G51"/>
          <cell r="H51">
            <v>3569906.9</v>
          </cell>
        </row>
        <row r="52">
          <cell r="A52">
            <v>766301</v>
          </cell>
          <cell r="B52">
            <v>48</v>
          </cell>
          <cell r="C52">
            <v>766301</v>
          </cell>
          <cell r="D52" t="str">
            <v>OSTEOTOMIA DE CUERPO MANDIBULAR VIA TRANS MUCOSA CON FIJACION INTERNA</v>
          </cell>
          <cell r="E52" t="str">
            <v>Honorarios de profesional especialista; apoyo anestesico (cuando se requiere); salas dotadas para tal fin; dotación de materiales, insumo y medicamentos propios para la actividad</v>
          </cell>
          <cell r="F52" t="str">
            <v>X</v>
          </cell>
          <cell r="G52"/>
          <cell r="H52">
            <v>3569906.9</v>
          </cell>
        </row>
        <row r="53">
          <cell r="A53">
            <v>766302</v>
          </cell>
          <cell r="B53">
            <v>49</v>
          </cell>
          <cell r="C53">
            <v>766302</v>
          </cell>
          <cell r="D53" t="str">
            <v>OSTEOTOMIA DE CUERPO MANDIBULAR VIA TRANSCUTANEA CON FIJACION INTERNA</v>
          </cell>
          <cell r="E53" t="str">
            <v>Honorarios de profesional especialista; apoyo anestesico (cuando se requiere); salas dotadas para tal fin; dotación de materiales, insumo y medicamentos propios para la actividad</v>
          </cell>
          <cell r="F53" t="str">
            <v>X</v>
          </cell>
          <cell r="G53"/>
          <cell r="H53">
            <v>3817072</v>
          </cell>
        </row>
        <row r="54">
          <cell r="A54">
            <v>766303</v>
          </cell>
          <cell r="B54">
            <v>50</v>
          </cell>
          <cell r="C54">
            <v>766303</v>
          </cell>
          <cell r="D54" t="str">
            <v>OSTEOTOMIA DE CUERPO MANDIBULAR VIA TRANS MUCOSA O TRANSCUTANEA</v>
          </cell>
          <cell r="E54" t="str">
            <v>Honorarios de profesional especialista; apoyo anestesico (cuando se requiere); salas dotadas para tal fin; dotación de materiales, insumo y medicamentos propios para la actividad</v>
          </cell>
          <cell r="F54" t="str">
            <v>X</v>
          </cell>
          <cell r="G54"/>
          <cell r="H54">
            <v>3569906.9</v>
          </cell>
        </row>
        <row r="55">
          <cell r="A55">
            <v>766401</v>
          </cell>
          <cell r="B55">
            <v>51</v>
          </cell>
          <cell r="C55">
            <v>766401</v>
          </cell>
          <cell r="D55" t="str">
            <v>OSTEOTOMIA SUBAPICAL MANDIBULAR</v>
          </cell>
          <cell r="E55" t="str">
            <v>Honorarios de profesional especialista; apoyo anestesico (cuando se requiere); salas dotadas para tal fin; dotación de materiales, insumo y medicamentos propios para la actividad</v>
          </cell>
          <cell r="F55" t="str">
            <v>X</v>
          </cell>
          <cell r="G55"/>
          <cell r="H55">
            <v>3569906.9</v>
          </cell>
        </row>
        <row r="56">
          <cell r="A56">
            <v>766402</v>
          </cell>
          <cell r="B56">
            <v>52</v>
          </cell>
          <cell r="C56">
            <v>766402</v>
          </cell>
          <cell r="D56" t="str">
            <v>CORTICOTOMIA MANDIBULAR</v>
          </cell>
          <cell r="E56" t="str">
            <v>Honorarios de profesional especialista; apoyo anestesico (cuando se requiere); salas dotadas para tal fin; dotación de materiales, insumo y medicamentos propios para la actividad</v>
          </cell>
          <cell r="F56" t="str">
            <v>X</v>
          </cell>
          <cell r="G56"/>
          <cell r="H56">
            <v>3569906.9</v>
          </cell>
        </row>
        <row r="57">
          <cell r="A57">
            <v>766403</v>
          </cell>
          <cell r="B57">
            <v>53</v>
          </cell>
          <cell r="C57">
            <v>766403</v>
          </cell>
          <cell r="D57" t="str">
            <v>OSTEOTOMIA DE MENTON CON FIJACION INTERNA</v>
          </cell>
          <cell r="E57" t="str">
            <v>Honorarios de profesional especialista; apoyo anestesico (cuando se requiere); salas dotadas para tal fin; dotación de materiales, insumo y medicamentos propios para la actividad</v>
          </cell>
          <cell r="F57" t="str">
            <v>X</v>
          </cell>
          <cell r="G57"/>
          <cell r="H57">
            <v>3323710.6</v>
          </cell>
        </row>
        <row r="58">
          <cell r="A58">
            <v>766501</v>
          </cell>
          <cell r="B58">
            <v>54</v>
          </cell>
          <cell r="C58">
            <v>766501</v>
          </cell>
          <cell r="D58" t="str">
            <v>OSTEOTOMIA LEFORT I SEGMENTARIA, CON FIJACION INTERNA</v>
          </cell>
          <cell r="E58" t="str">
            <v>Honorarios de profesional especialista; apoyo anestesico (cuando se requiere); salas dotadas para tal fin; dotación de materiales, insumo y medicamentos propios para la actividad</v>
          </cell>
          <cell r="F58" t="str">
            <v>X</v>
          </cell>
          <cell r="G58"/>
          <cell r="H58">
            <v>3817072</v>
          </cell>
        </row>
        <row r="59">
          <cell r="A59">
            <v>766601</v>
          </cell>
          <cell r="B59">
            <v>55</v>
          </cell>
          <cell r="C59">
            <v>766601</v>
          </cell>
          <cell r="D59" t="str">
            <v>OSTEOTOMIA LEFORT I CON FIJACION INTERNA</v>
          </cell>
          <cell r="E59" t="str">
            <v>Honorarios de profesional especialista; apoyo anestesico (cuando se requiere); salas dotadas para tal fin; dotación de materiales, insumo y medicamentos propios para la actividad</v>
          </cell>
          <cell r="F59" t="str">
            <v>X</v>
          </cell>
          <cell r="G59"/>
          <cell r="H59">
            <v>3748160.28</v>
          </cell>
        </row>
        <row r="60">
          <cell r="A60">
            <v>766602</v>
          </cell>
          <cell r="B60">
            <v>56</v>
          </cell>
          <cell r="C60">
            <v>766602</v>
          </cell>
          <cell r="D60" t="str">
            <v>OSTEOTOMIA SUBAPICAL CON FIJACION INTERNA</v>
          </cell>
          <cell r="E60" t="str">
            <v>Honorarios de profesional especialista; apoyo anestesico (cuando se requiere); salas dotadas para tal fin; dotación de materiales, insumo y medicamentos propios para la actividad</v>
          </cell>
          <cell r="F60" t="str">
            <v>X</v>
          </cell>
          <cell r="G60"/>
          <cell r="H60">
            <v>3817072</v>
          </cell>
        </row>
        <row r="61">
          <cell r="A61">
            <v>766603</v>
          </cell>
          <cell r="B61">
            <v>57</v>
          </cell>
          <cell r="C61">
            <v>766603</v>
          </cell>
          <cell r="D61" t="str">
            <v>OSTEOTOMIA LEFORT II CON FIJACION INTERNA</v>
          </cell>
          <cell r="E61" t="str">
            <v>Honorarios de profesional especialista; apoyo anestesico (cuando se requiere); salas dotadas para tal fin; dotación de materiales, insumo y medicamentos propios para la actividad</v>
          </cell>
          <cell r="F61" t="str">
            <v>X</v>
          </cell>
          <cell r="G61"/>
          <cell r="H61">
            <v>4074046.2</v>
          </cell>
        </row>
        <row r="62">
          <cell r="A62">
            <v>766604</v>
          </cell>
          <cell r="B62">
            <v>58</v>
          </cell>
          <cell r="C62">
            <v>766604</v>
          </cell>
          <cell r="D62" t="str">
            <v>OSTEOTOMIA LEFORT III CON FIJACION INTERNA</v>
          </cell>
          <cell r="E62" t="str">
            <v>Honorarios de profesional especialista; apoyo anestesico (cuando se requiere); salas dotadas para tal fin; dotación de materiales, insumo y medicamentos propios para la actividad</v>
          </cell>
          <cell r="F62" t="str">
            <v>X</v>
          </cell>
          <cell r="G62"/>
          <cell r="H62">
            <v>4074046.2</v>
          </cell>
        </row>
        <row r="63">
          <cell r="A63">
            <v>766605</v>
          </cell>
          <cell r="B63">
            <v>59</v>
          </cell>
          <cell r="C63">
            <v>766605</v>
          </cell>
          <cell r="D63" t="str">
            <v>CORTICOTOMIA TIPO LEFORT I (DISYUNCION PALATINA)</v>
          </cell>
          <cell r="E63" t="str">
            <v>Honorarios de profesional especialista; apoyo anestesico (cuando se requiere); salas dotadas para tal fin; dotación de materiales, insumo y medicamentos propios para la actividad</v>
          </cell>
          <cell r="F63" t="str">
            <v>X</v>
          </cell>
          <cell r="G63"/>
          <cell r="H63">
            <v>3323710.6</v>
          </cell>
        </row>
        <row r="64">
          <cell r="A64">
            <v>766606</v>
          </cell>
          <cell r="B64">
            <v>60</v>
          </cell>
          <cell r="C64">
            <v>766606</v>
          </cell>
          <cell r="D64" t="str">
            <v>CORTICOTOMIA TIPO LEFORT II</v>
          </cell>
          <cell r="E64" t="str">
            <v>Honorarios de profesional especialista; apoyo anestesico (cuando se requiere); salas dotadas para tal fin; dotación de materiales, insumo y medicamentos propios para la actividad</v>
          </cell>
          <cell r="F64" t="str">
            <v>X</v>
          </cell>
          <cell r="G64"/>
          <cell r="H64">
            <v>4074046.2</v>
          </cell>
        </row>
        <row r="65">
          <cell r="A65">
            <v>766607</v>
          </cell>
          <cell r="B65">
            <v>61</v>
          </cell>
          <cell r="C65">
            <v>766607</v>
          </cell>
          <cell r="D65" t="str">
            <v>CORTICOTOMIA TIPO LEFORT III</v>
          </cell>
          <cell r="E65" t="str">
            <v>Honorarios de profesional especialista; apoyo anestesico (cuando se requiere); salas dotadas para tal fin; dotación de materiales, insumo y medicamentos propios para la actividad</v>
          </cell>
          <cell r="F65" t="str">
            <v>X</v>
          </cell>
          <cell r="G65"/>
          <cell r="H65">
            <v>4074046.2</v>
          </cell>
        </row>
        <row r="66">
          <cell r="A66">
            <v>766608</v>
          </cell>
          <cell r="B66">
            <v>62</v>
          </cell>
          <cell r="C66">
            <v>766608</v>
          </cell>
          <cell r="D66" t="str">
            <v>OSTEOTOMIA LE FORT I CON DISTRACCION OSTEOGENICA</v>
          </cell>
          <cell r="E66" t="str">
            <v>Honorarios de profesional especialista; apoyo anestesico (cuando se requiere); salas dotadas para tal fin; dotación de materiales, insumo y medicamentos propios para la actividad</v>
          </cell>
          <cell r="F66"/>
          <cell r="G66" t="str">
            <v>X</v>
          </cell>
          <cell r="H66"/>
        </row>
        <row r="67">
          <cell r="A67">
            <v>766609</v>
          </cell>
          <cell r="B67">
            <v>63</v>
          </cell>
          <cell r="C67">
            <v>766609</v>
          </cell>
          <cell r="D67" t="str">
            <v>OSTEOTOMIA LE FORT II CON DISTRACCION OSTEOGENICA</v>
          </cell>
          <cell r="E67" t="str">
            <v>Honorarios de profesional especialista; apoyo anestesico (cuando se requiere); salas dotadas para tal fin; dotación de materiales, insumo y medicamentos propios para la actividad</v>
          </cell>
          <cell r="F67"/>
          <cell r="G67" t="str">
            <v>X</v>
          </cell>
          <cell r="H67"/>
        </row>
        <row r="68">
          <cell r="A68">
            <v>766610</v>
          </cell>
          <cell r="B68">
            <v>64</v>
          </cell>
          <cell r="C68">
            <v>766610</v>
          </cell>
          <cell r="D68" t="str">
            <v>OSTEOTOMIA LE FORT III CON DISTRACCION OSTEOGENICA</v>
          </cell>
          <cell r="E68" t="str">
            <v>Honorarios de profesional especialista; apoyo anestesico (cuando se requiere); salas dotadas para tal fin; dotación de materiales, insumo y medicamentos propios para la actividad</v>
          </cell>
          <cell r="F68"/>
          <cell r="G68" t="str">
            <v>X</v>
          </cell>
          <cell r="H68"/>
        </row>
        <row r="69">
          <cell r="A69">
            <v>766701</v>
          </cell>
          <cell r="B69">
            <v>65</v>
          </cell>
          <cell r="C69">
            <v>766701</v>
          </cell>
          <cell r="D69" t="str">
            <v>GENIOPLASTIA CON FIJACION INTERNA</v>
          </cell>
          <cell r="E69" t="str">
            <v>Honorarios de profesional especialista; apoyo anestesico (cuando se requiere); salas dotadas para tal fin; dotación de materiales, insumo y medicamentos propios para la actividad</v>
          </cell>
          <cell r="F69" t="str">
            <v>X</v>
          </cell>
          <cell r="G69"/>
          <cell r="H69">
            <v>3817072</v>
          </cell>
        </row>
        <row r="70">
          <cell r="A70">
            <v>766901</v>
          </cell>
          <cell r="B70">
            <v>66</v>
          </cell>
          <cell r="C70">
            <v>766901</v>
          </cell>
          <cell r="D70" t="str">
            <v>SUSPENSION ESQUELETICA EN FRACTURAS U OSTEOTOMIAS FACIALES</v>
          </cell>
          <cell r="E70" t="str">
            <v>Honorarios de profesional especialista; apoyo anestesico (cuando se requiere); salas dotadas para tal fin; dotación de materiales, insumo y medicamentos propios para la actividad</v>
          </cell>
          <cell r="F70" t="str">
            <v>X</v>
          </cell>
          <cell r="G70"/>
          <cell r="H70">
            <v>2181253.2000000002</v>
          </cell>
        </row>
        <row r="71">
          <cell r="A71">
            <v>766902</v>
          </cell>
          <cell r="B71">
            <v>67</v>
          </cell>
          <cell r="C71">
            <v>766902</v>
          </cell>
          <cell r="D71" t="str">
            <v>OSTEOTOMIA DESLIZANTE (VISERA)</v>
          </cell>
          <cell r="E71" t="str">
            <v>Honorarios de profesional especialista; apoyo anestesico (cuando se requiere); salas dotadas para tal fin; dotación de materiales, insumo y medicamentos propios para la actividad</v>
          </cell>
          <cell r="F71" t="str">
            <v>X</v>
          </cell>
          <cell r="G71"/>
          <cell r="H71">
            <v>3323710.6</v>
          </cell>
        </row>
        <row r="72">
          <cell r="A72">
            <v>766903</v>
          </cell>
          <cell r="B72">
            <v>68</v>
          </cell>
          <cell r="C72">
            <v>766903</v>
          </cell>
          <cell r="D72" t="str">
            <v>OSTEOPLASTIA SIMULTANEA DE VARIOS HUESOS FACIALES</v>
          </cell>
          <cell r="E72" t="str">
            <v>Honorarios de profesional especialista; apoyo anestesico (cuando se requiere); salas dotadas para tal fin; dotación de materiales, insumo y medicamentos propios para la actividad</v>
          </cell>
          <cell r="F72" t="str">
            <v>X</v>
          </cell>
          <cell r="G72"/>
          <cell r="H72">
            <v>3323710.6</v>
          </cell>
        </row>
        <row r="73">
          <cell r="A73">
            <v>766970</v>
          </cell>
          <cell r="B73">
            <v>69</v>
          </cell>
          <cell r="C73">
            <v>766970</v>
          </cell>
          <cell r="D73" t="str">
            <v>LAVADO Y DESBRIDAMIENTO DE FRACTURA ABIERTA DE HUESOS FACIALES</v>
          </cell>
          <cell r="E73" t="str">
            <v>Honorarios de profesional especialista; apoyo anestesico (cuando se requiere); salas dotadas para tal fin; dotación de materiales, insumo y medicamentos propios para la actividad</v>
          </cell>
          <cell r="F73" t="str">
            <v>X</v>
          </cell>
          <cell r="G73"/>
          <cell r="H73">
            <v>3330894</v>
          </cell>
        </row>
        <row r="74">
          <cell r="A74">
            <v>767201</v>
          </cell>
          <cell r="B74">
            <v>70</v>
          </cell>
          <cell r="C74">
            <v>767201</v>
          </cell>
          <cell r="D74" t="str">
            <v>REDUCCION ABIERTA DE FRACTURA DE ARCO CIGOMATICO CON FIJACION INTERNA</v>
          </cell>
          <cell r="E74" t="str">
            <v>Honorarios de profesional especialista; apoyo anestesico (cuando se requiere); salas dotadas para tal fin; dotación de materiales, insumo y medicamentos propios para la actividad</v>
          </cell>
          <cell r="F74" t="str">
            <v>X</v>
          </cell>
          <cell r="G74"/>
          <cell r="H74">
            <v>3323710.6</v>
          </cell>
        </row>
        <row r="75">
          <cell r="A75">
            <v>767202</v>
          </cell>
          <cell r="B75">
            <v>71</v>
          </cell>
          <cell r="C75">
            <v>767202</v>
          </cell>
          <cell r="D75" t="str">
            <v>REDUCCION ABIERTA DE FRACTURA DE ARCO CIGOMATICO</v>
          </cell>
          <cell r="E75" t="str">
            <v>Honorarios de profesional especialista; apoyo anestesico (cuando se requiere); salas dotadas para tal fin; dotación de materiales, insumo y medicamentos propios para la actividad</v>
          </cell>
          <cell r="F75" t="str">
            <v>X</v>
          </cell>
          <cell r="G75"/>
          <cell r="H75">
            <v>3323710.6</v>
          </cell>
        </row>
        <row r="76">
          <cell r="A76">
            <v>767203</v>
          </cell>
          <cell r="B76">
            <v>72</v>
          </cell>
          <cell r="C76">
            <v>767203</v>
          </cell>
          <cell r="D76" t="str">
            <v>REDUCCION ABIERTA DE FRACTURA MALAR, CON REDUCCION PISO DEORBITA INJERTO O FIJACION INTERNA</v>
          </cell>
          <cell r="E76" t="str">
            <v>Honorarios de profesional especialista; apoyo anestesico (cuando se requiere); salas dotadas para tal fin; dotación de materiales, insumo y medicamentos propios para la actividad</v>
          </cell>
          <cell r="F76" t="str">
            <v>X</v>
          </cell>
          <cell r="G76"/>
          <cell r="H76">
            <v>3323710.6</v>
          </cell>
        </row>
        <row r="77">
          <cell r="A77">
            <v>767301</v>
          </cell>
          <cell r="B77">
            <v>73</v>
          </cell>
          <cell r="C77">
            <v>767301</v>
          </cell>
          <cell r="D77" t="str">
            <v>REDUCCION CERRADA DE FRACTURA HEMI LEFORT I, CON FIJACION INTERMAXILAR, TUTORES Y HALOS DE TRACCION</v>
          </cell>
          <cell r="E77" t="str">
            <v>Honorarios de profesional especialista; apoyo anestesico (cuando se requiere); salas dotadas para tal fin; dotación de materiales, insumo y medicamentos propios para la actividad</v>
          </cell>
          <cell r="F77" t="str">
            <v>X</v>
          </cell>
          <cell r="G77"/>
          <cell r="H77">
            <v>2181253.2000000002</v>
          </cell>
        </row>
        <row r="78">
          <cell r="A78">
            <v>767302</v>
          </cell>
          <cell r="B78">
            <v>74</v>
          </cell>
          <cell r="C78">
            <v>767302</v>
          </cell>
          <cell r="D78" t="str">
            <v>REDUCCION CERRADA DE FRACTURA LEFORT I, CON FIJACION INTERMAXILAR, TUTORES Y HALOS DE TRACCION</v>
          </cell>
          <cell r="E78" t="str">
            <v>Honorarios de profesional especialista; apoyo anestesico (cuando se requiere); salas dotadas para tal fin; dotación de materiales, insumo y medicamentos propios para la actividad</v>
          </cell>
          <cell r="F78" t="str">
            <v>X</v>
          </cell>
          <cell r="G78"/>
          <cell r="H78">
            <v>2181253.2000000002</v>
          </cell>
        </row>
        <row r="79">
          <cell r="A79">
            <v>767303</v>
          </cell>
          <cell r="B79">
            <v>75</v>
          </cell>
          <cell r="C79">
            <v>767303</v>
          </cell>
          <cell r="D79" t="str">
            <v>REDUCCION CERRADA DE FRACTURA LEFORT II, CON FIJACION INTERMAXILAR, TUTORES Y HALOS DE TRACCION</v>
          </cell>
          <cell r="E79" t="str">
            <v>Honorarios de profesional especialista; apoyo anestesico (cuando se requiere); salas dotadas para tal fin; dotación de materiales, insumo y medicamentos propios para la actividad</v>
          </cell>
          <cell r="F79" t="str">
            <v>X</v>
          </cell>
          <cell r="G79"/>
          <cell r="H79">
            <v>2181253.2000000002</v>
          </cell>
        </row>
        <row r="80">
          <cell r="A80">
            <v>767304</v>
          </cell>
          <cell r="B80">
            <v>76</v>
          </cell>
          <cell r="C80">
            <v>767304</v>
          </cell>
          <cell r="D80" t="str">
            <v>REDUCCION CERRADA DE FRACTURA LEFORT III, CON FIJACION INTERMAXILAR, TUTORES Y HALOS DE TRACCION</v>
          </cell>
          <cell r="E80" t="str">
            <v>Honorarios de profesional especialista; apoyo anestesico (cuando se requiere); salas dotadas para tal fin; dotación de materiales, insumo y medicamentos propios para la actividad</v>
          </cell>
          <cell r="F80" t="str">
            <v>X</v>
          </cell>
          <cell r="G80"/>
          <cell r="H80">
            <v>2181253.2000000002</v>
          </cell>
        </row>
        <row r="81">
          <cell r="A81">
            <v>767401</v>
          </cell>
          <cell r="B81">
            <v>77</v>
          </cell>
          <cell r="C81">
            <v>767401</v>
          </cell>
          <cell r="D81" t="str">
            <v>REDUCCION ABIERTA DE FRACTURA HEMI LEFORT I, CON FIJACION INTERNA</v>
          </cell>
          <cell r="E81" t="str">
            <v>Honorarios de profesional especialista; apoyo anestesico (cuando se requiere); salas dotadas para tal fin; dotación de materiales, insumo y medicamentos propios para la actividad</v>
          </cell>
          <cell r="F81" t="str">
            <v>X</v>
          </cell>
          <cell r="G81"/>
          <cell r="H81">
            <v>3323710.6</v>
          </cell>
        </row>
        <row r="82">
          <cell r="A82">
            <v>767402</v>
          </cell>
          <cell r="B82">
            <v>78</v>
          </cell>
          <cell r="C82">
            <v>767402</v>
          </cell>
          <cell r="D82" t="str">
            <v>REDUCCION ABIERTA DE FRACTURA LEFORT I, CON FIJACION INTERNA</v>
          </cell>
          <cell r="E82" t="str">
            <v>Honorarios de profesional especialista; apoyo anestesico (cuando se requiere); salas dotadas para tal fin; dotación de materiales, insumo y medicamentos propios para la actividad</v>
          </cell>
          <cell r="F82" t="str">
            <v>X</v>
          </cell>
          <cell r="G82"/>
          <cell r="H82">
            <v>3323710.6</v>
          </cell>
        </row>
        <row r="83">
          <cell r="A83">
            <v>767403</v>
          </cell>
          <cell r="B83">
            <v>79</v>
          </cell>
          <cell r="C83">
            <v>767403</v>
          </cell>
          <cell r="D83" t="str">
            <v>REDUCCION ABIERTA DE FRACTURA LEFORT II, CON FIJACION INTERNA</v>
          </cell>
          <cell r="E83" t="str">
            <v>Honorarios de profesional especialista; apoyo anestesico (cuando se requiere); salas dotadas para tal fin; dotación de materiales, insumo y medicamentos propios para la actividad</v>
          </cell>
          <cell r="F83" t="str">
            <v>X</v>
          </cell>
          <cell r="G83"/>
          <cell r="H83">
            <v>3817072</v>
          </cell>
        </row>
        <row r="84">
          <cell r="A84">
            <v>767404</v>
          </cell>
          <cell r="B84">
            <v>80</v>
          </cell>
          <cell r="C84">
            <v>767404</v>
          </cell>
          <cell r="D84" t="str">
            <v>REDUCCION ABIERTA DE FRACTURA LEFORT III, CON FIJACION INTERNA</v>
          </cell>
          <cell r="E84" t="str">
            <v>Honorarios de profesional especialista; apoyo anestesico (cuando se requiere); salas dotadas para tal fin; dotación de materiales, insumo y medicamentos propios para la actividad</v>
          </cell>
          <cell r="F84" t="str">
            <v>X</v>
          </cell>
          <cell r="G84"/>
          <cell r="H84">
            <v>3817072</v>
          </cell>
        </row>
        <row r="85">
          <cell r="A85">
            <v>767501</v>
          </cell>
          <cell r="B85">
            <v>81</v>
          </cell>
          <cell r="C85">
            <v>767501</v>
          </cell>
          <cell r="D85" t="str">
            <v>REDUCCION CERRADA FRACTURA DE CONDILO</v>
          </cell>
          <cell r="E85" t="str">
            <v>Honorarios de profesional especialista; apoyo anestesico (cuando se requiere); salas dotadas para tal fin; dotación de materiales, insumo y medicamentos propios para la actividad</v>
          </cell>
          <cell r="F85" t="str">
            <v>X</v>
          </cell>
          <cell r="G85"/>
          <cell r="H85">
            <v>2181253.2000000002</v>
          </cell>
        </row>
        <row r="86">
          <cell r="A86">
            <v>767502</v>
          </cell>
          <cell r="B86">
            <v>82</v>
          </cell>
          <cell r="C86">
            <v>767502</v>
          </cell>
          <cell r="D86" t="str">
            <v>REDUCCION CERRADA DE FRACTURA SIMPLE DE CUERPO O RAMA MANDIBULAR</v>
          </cell>
          <cell r="E86" t="str">
            <v>Honorarios de profesional especialista; apoyo anestesico (cuando se requiere); salas dotadas para tal fin; dotación de materiales, insumo y medicamentos propios para la actividad</v>
          </cell>
          <cell r="F86" t="str">
            <v>X</v>
          </cell>
          <cell r="G86"/>
          <cell r="H86">
            <v>2181253.2000000002</v>
          </cell>
        </row>
        <row r="87">
          <cell r="A87">
            <v>767503</v>
          </cell>
          <cell r="B87">
            <v>83</v>
          </cell>
          <cell r="C87">
            <v>767503</v>
          </cell>
          <cell r="D87" t="str">
            <v>REDUCCION CERRADA DE FRACTURA MULTIPLE DE CUERPO O RAMA MANDIBULAR</v>
          </cell>
          <cell r="E87" t="str">
            <v>Honorarios de profesional especialista; apoyo anestesico (cuando se requiere); salas dotadas para tal fin; dotación de materiales, insumo y medicamentos propios para la actividad</v>
          </cell>
          <cell r="F87" t="str">
            <v>X</v>
          </cell>
          <cell r="G87"/>
          <cell r="H87">
            <v>2181253.2000000002</v>
          </cell>
        </row>
        <row r="88">
          <cell r="A88">
            <v>767601</v>
          </cell>
          <cell r="B88">
            <v>84</v>
          </cell>
          <cell r="C88">
            <v>767601</v>
          </cell>
          <cell r="D88" t="str">
            <v>REDUCCION ABIERTA DE FRACTURA DE CONDILO, CON FIJACION INTERNA</v>
          </cell>
          <cell r="E88" t="str">
            <v>Honorarios de profesional especialista; apoyo anestesico (cuando se requiere); salas dotadas para tal fin; dotación de materiales, insumo y medicamentos propios para la actividad</v>
          </cell>
          <cell r="F88" t="str">
            <v>X</v>
          </cell>
          <cell r="G88"/>
          <cell r="H88">
            <v>3323710.6</v>
          </cell>
        </row>
        <row r="89">
          <cell r="A89">
            <v>767602</v>
          </cell>
          <cell r="B89">
            <v>85</v>
          </cell>
          <cell r="C89">
            <v>767602</v>
          </cell>
          <cell r="D89" t="str">
            <v>REDUCCION ABIERTA DE FRACTURA SIMPLE DE CUERPO O RAMA MANDIBULAR, CON FIJACION INTERNA</v>
          </cell>
          <cell r="E89" t="str">
            <v>Honorarios de profesional especialista; apoyo anestesico (cuando se requiere); salas dotadas para tal fin; dotación de materiales, insumo y medicamentos propios para la actividad</v>
          </cell>
          <cell r="F89" t="str">
            <v>X</v>
          </cell>
          <cell r="G89"/>
          <cell r="H89">
            <v>3323710.6</v>
          </cell>
        </row>
        <row r="90">
          <cell r="A90">
            <v>767603</v>
          </cell>
          <cell r="B90">
            <v>86</v>
          </cell>
          <cell r="C90">
            <v>767603</v>
          </cell>
          <cell r="D90" t="str">
            <v>REDUCCION ABIERTA DE FRACTURA MULTIPLE DE CUERPO O RAMA MANDIBULAR, CON FIJACION INTERNA</v>
          </cell>
          <cell r="E90" t="str">
            <v>Honorarios de profesional especialista; apoyo anestesico (cuando se requiere); salas dotadas para tal fin; dotación de materiales, insumo y medicamentos propios para la actividad</v>
          </cell>
          <cell r="F90" t="str">
            <v>X</v>
          </cell>
          <cell r="G90"/>
          <cell r="H90">
            <v>3323710.6</v>
          </cell>
        </row>
        <row r="91">
          <cell r="A91">
            <v>767604</v>
          </cell>
          <cell r="B91">
            <v>87</v>
          </cell>
          <cell r="C91">
            <v>767604</v>
          </cell>
          <cell r="D91" t="str">
            <v>REDUCCION ABIERTA DE FRACTURA MULTIPLE DE CUERPO O RAMA MANDIBULAR, CON FIJACION EXTERNA</v>
          </cell>
          <cell r="E91" t="str">
            <v>Honorarios de profesional especialista; apoyo anestesico (cuando se requiere); salas dotadas para tal fin; dotación de materiales, insumo y medicamentos propios para la actividad</v>
          </cell>
          <cell r="F91" t="str">
            <v>X</v>
          </cell>
          <cell r="G91"/>
          <cell r="H91">
            <v>3323710.6</v>
          </cell>
        </row>
        <row r="92">
          <cell r="A92">
            <v>767605</v>
          </cell>
          <cell r="B92">
            <v>88</v>
          </cell>
          <cell r="C92">
            <v>767605</v>
          </cell>
          <cell r="D92" t="str">
            <v>REDUCCION DE FRACTURA CONDILAR CON FIJACION INTERNA VIA ENDOSCOPICA</v>
          </cell>
          <cell r="E92" t="str">
            <v>Honorarios de profesional especialista; apoyo anestesico (cuando se requiere); salas dotadas para tal fin; dotación de materiales, insumo y medicamentos propios para la actividad</v>
          </cell>
          <cell r="F92"/>
          <cell r="G92" t="str">
            <v>X</v>
          </cell>
          <cell r="H92"/>
        </row>
        <row r="93">
          <cell r="A93">
            <v>767701</v>
          </cell>
          <cell r="B93">
            <v>89</v>
          </cell>
          <cell r="C93">
            <v>767701</v>
          </cell>
          <cell r="D93" t="str">
            <v>REDUCCION ABIERTA DE FRACTURAS DENTOALVEOLARES, CON FIJACION</v>
          </cell>
          <cell r="E93" t="str">
            <v>Honorarios de profesional especialista; apoyo anestesico (cuando se requiere); salas dotadas para tal fin; dotación de materiales, insumo y medicamentos propios para la actividad</v>
          </cell>
          <cell r="F93" t="str">
            <v>X</v>
          </cell>
          <cell r="G93"/>
          <cell r="H93">
            <v>3323710.6</v>
          </cell>
        </row>
        <row r="94">
          <cell r="A94">
            <v>767702</v>
          </cell>
          <cell r="B94">
            <v>90</v>
          </cell>
          <cell r="C94">
            <v>767702</v>
          </cell>
          <cell r="D94" t="str">
            <v>REDUCCION ABIERTA DE FRACTURAS DENTOALVEOLARES CON REIMPLANTE HASTA TRES DIENTES, CON FIJACION</v>
          </cell>
          <cell r="E94" t="str">
            <v>Honorarios de profesional especialista; apoyo anestesico (cuando se requiere); salas dotadas para tal fin; dotación de materiales, insumo y medicamentos propios para la actividad</v>
          </cell>
          <cell r="F94" t="str">
            <v>X</v>
          </cell>
          <cell r="G94"/>
          <cell r="H94">
            <v>3323710.6</v>
          </cell>
        </row>
        <row r="95">
          <cell r="A95">
            <v>767703</v>
          </cell>
          <cell r="B95">
            <v>91</v>
          </cell>
          <cell r="C95">
            <v>767703</v>
          </cell>
          <cell r="D95" t="str">
            <v>REDUCCION ABIERTA DE FRACTURAS DENTOALVEOLARES CON REIMPLANTE DE MAS DE TRES DIENTES, CON FIJACION</v>
          </cell>
          <cell r="E95" t="str">
            <v>Honorarios de profesional especialista; apoyo anestesico (cuando se requiere); salas dotadas para tal fin; dotación de materiales, insumo y medicamentos propios para la actividad</v>
          </cell>
          <cell r="F95" t="str">
            <v>X</v>
          </cell>
          <cell r="G95"/>
          <cell r="H95">
            <v>3323710.6</v>
          </cell>
        </row>
        <row r="96">
          <cell r="A96">
            <v>767705</v>
          </cell>
          <cell r="B96">
            <v>92</v>
          </cell>
          <cell r="C96">
            <v>767705</v>
          </cell>
          <cell r="D96" t="str">
            <v>REDUCCION Y FIJACION DE LUXACION DENTOALVEOLAR QUE COMPROMETE HASTA TRES DIENTES</v>
          </cell>
          <cell r="E96" t="str">
            <v>Honorarios de profesional especialista; apoyo anestesico (cuando se requiere); salas dotadas para tal fin; dotación de materiales, insumo y medicamentos propios para la actividad</v>
          </cell>
          <cell r="F96" t="str">
            <v>X</v>
          </cell>
          <cell r="G96"/>
          <cell r="H96">
            <v>2181253.2000000002</v>
          </cell>
        </row>
        <row r="97">
          <cell r="A97">
            <v>767706</v>
          </cell>
          <cell r="B97">
            <v>93</v>
          </cell>
          <cell r="C97">
            <v>767706</v>
          </cell>
          <cell r="D97" t="str">
            <v>REDUCCION Y FIJACION DE LUXACION DENTOALVEOLAR QUE COMPROMETE MAS DE TRES DIENTES</v>
          </cell>
          <cell r="E97" t="str">
            <v>Honorarios de profesional especialista; apoyo anestesico (cuando se requiere); salas dotadas para tal fin; dotación de materiales, insumo y medicamentos propios para la actividad</v>
          </cell>
          <cell r="F97" t="str">
            <v>X</v>
          </cell>
          <cell r="G97"/>
          <cell r="H97">
            <v>2181253.2000000002</v>
          </cell>
        </row>
        <row r="98">
          <cell r="A98">
            <v>767801</v>
          </cell>
          <cell r="B98">
            <v>94</v>
          </cell>
          <cell r="C98">
            <v>767801</v>
          </cell>
          <cell r="D98" t="str">
            <v>REDUCCION CERRADA DE FRACTURA ORBITAL</v>
          </cell>
          <cell r="E98" t="str">
            <v>Honorarios de profesional especialista; apoyo anestesico (cuando se requiere); salas dotadas para tal fin; dotación de materiales, insumo y medicamentos propios para la actividad</v>
          </cell>
          <cell r="F98" t="str">
            <v>X</v>
          </cell>
          <cell r="G98"/>
          <cell r="H98">
            <v>3323710.6</v>
          </cell>
        </row>
        <row r="99">
          <cell r="A99">
            <v>767802</v>
          </cell>
          <cell r="B99">
            <v>95</v>
          </cell>
          <cell r="C99">
            <v>767802</v>
          </cell>
          <cell r="D99" t="str">
            <v>REDUCCION CERRADA DE FRACTURAS ALVEOLARES, CON REIMPLANTE DENTAL Y FIJACION</v>
          </cell>
          <cell r="E99" t="str">
            <v>Honorarios de profesional especialista; apoyo anestesico (cuando se requiere); salas dotadas para tal fin; dotación de materiales, insumo y medicamentos propios para la actividad</v>
          </cell>
          <cell r="F99" t="str">
            <v>X</v>
          </cell>
          <cell r="G99"/>
          <cell r="H99">
            <v>2181253.2000000002</v>
          </cell>
        </row>
        <row r="100">
          <cell r="A100">
            <v>767901</v>
          </cell>
          <cell r="B100">
            <v>96</v>
          </cell>
          <cell r="C100">
            <v>767901</v>
          </cell>
          <cell r="D100" t="str">
            <v>REDUCCION ABIERTA DE FRACTURA DE BORDE O PARED ORBITAL</v>
          </cell>
          <cell r="E100" t="str">
            <v>Honorarios de profesional especialista; apoyo anestesico (cuando se requiere); salas dotadas para tal fin; dotación de materiales, insumo y medicamentos propios para la actividad</v>
          </cell>
          <cell r="F100" t="str">
            <v>X</v>
          </cell>
          <cell r="G100"/>
          <cell r="H100">
            <v>3817072</v>
          </cell>
        </row>
        <row r="101">
          <cell r="A101">
            <v>767902</v>
          </cell>
          <cell r="B101">
            <v>97</v>
          </cell>
          <cell r="C101">
            <v>767902</v>
          </cell>
          <cell r="D101" t="str">
            <v>REDUCCION ABIERTA DE FRACTURA DE UNA PARED ORBITARIA CON INJERTO</v>
          </cell>
          <cell r="E101" t="str">
            <v>Honorarios de profesional especialista; apoyo anestesico (cuando se requiere); salas dotadas para tal fin; dotación de materiales, insumo y medicamentos propios para la actividad</v>
          </cell>
          <cell r="F101" t="str">
            <v>X</v>
          </cell>
          <cell r="G101"/>
          <cell r="H101">
            <v>3817072</v>
          </cell>
        </row>
        <row r="102">
          <cell r="A102">
            <v>767903</v>
          </cell>
          <cell r="B102">
            <v>98</v>
          </cell>
          <cell r="C102">
            <v>767903</v>
          </cell>
          <cell r="D102" t="str">
            <v>REDUCCION ABIERTA DE FRACTURA DE DOS O MAS PAREDES ORBITARIAS CON INJERTO</v>
          </cell>
          <cell r="E102" t="str">
            <v>Honorarios de profesional especialista; apoyo anestesico (cuando se requiere); salas dotadas para tal fin; dotación de materiales, insumo y medicamentos propios para la actividad</v>
          </cell>
          <cell r="F102" t="str">
            <v>X</v>
          </cell>
          <cell r="G102"/>
          <cell r="H102">
            <v>3817072</v>
          </cell>
        </row>
        <row r="103">
          <cell r="A103">
            <v>767904</v>
          </cell>
          <cell r="B103">
            <v>99</v>
          </cell>
          <cell r="C103">
            <v>767904</v>
          </cell>
          <cell r="D103" t="str">
            <v>REDUCCION ABIERTA DE FRACTURA DE PISO DEORBITA Y RECONSTRUCCION CON INJERTO</v>
          </cell>
          <cell r="E103" t="str">
            <v>Honorarios de profesional especialista; apoyo anestesico (cuando se requiere); salas dotadas para tal fin; dotación de materiales, insumo y medicamentos propios para la actividad</v>
          </cell>
          <cell r="F103" t="str">
            <v>X</v>
          </cell>
          <cell r="G103"/>
          <cell r="H103">
            <v>3323710.6</v>
          </cell>
        </row>
        <row r="104">
          <cell r="A104">
            <v>767905</v>
          </cell>
          <cell r="B104">
            <v>100</v>
          </cell>
          <cell r="C104">
            <v>767905</v>
          </cell>
          <cell r="D104" t="str">
            <v>REDUCCION ABIERTA DE FRACTURA DE PARED MEDIAL DEORBITA Y RECONSTRUCCION CON INJERTO</v>
          </cell>
          <cell r="E104" t="str">
            <v>Honorarios de profesional especialista; apoyo anestesico (cuando se requiere); salas dotadas para tal fin; dotación de materiales, insumo y medicamentos propios para la actividad</v>
          </cell>
          <cell r="F104" t="str">
            <v>X</v>
          </cell>
          <cell r="G104"/>
          <cell r="H104">
            <v>3817072</v>
          </cell>
        </row>
        <row r="105">
          <cell r="A105">
            <v>767907</v>
          </cell>
          <cell r="B105">
            <v>101</v>
          </cell>
          <cell r="C105">
            <v>767907</v>
          </cell>
          <cell r="D105" t="str">
            <v>REDUCCION ABIERTA DE FRACTURA NASO-ORBITO-ETMOIDAL, CON FIJACION INTERNA (DISPOSITIVOS DE FIJACION U OSTEOSINTESIS)</v>
          </cell>
          <cell r="E105" t="str">
            <v>Honorarios de profesional especialista; apoyo anestesico (cuando se requiere); salas dotadas para tal fin; dotación de materiales, insumo y medicamentos propios para la actividad</v>
          </cell>
          <cell r="F105" t="str">
            <v>X</v>
          </cell>
          <cell r="G105"/>
          <cell r="H105">
            <v>3817072</v>
          </cell>
        </row>
        <row r="106">
          <cell r="A106">
            <v>767908</v>
          </cell>
          <cell r="B106">
            <v>102</v>
          </cell>
          <cell r="C106">
            <v>767908</v>
          </cell>
          <cell r="D106" t="str">
            <v>REDUCCION ABIERTA DE FRACTURAS MULTIPLES DE HUESOS FACIALES, CON IMPLANTE O INJERTO DEL PISOORBITARIO</v>
          </cell>
          <cell r="E106" t="str">
            <v>Honorarios de profesional especialista; apoyo anestesico (cuando se requiere); salas dotadas para tal fin; dotación de materiales, insumo y medicamentos propios para la actividad</v>
          </cell>
          <cell r="F106" t="str">
            <v>X</v>
          </cell>
          <cell r="G106"/>
          <cell r="H106">
            <v>3817072</v>
          </cell>
        </row>
        <row r="107">
          <cell r="A107">
            <v>768001</v>
          </cell>
          <cell r="B107">
            <v>103</v>
          </cell>
          <cell r="C107">
            <v>768001</v>
          </cell>
          <cell r="D107" t="str">
            <v>FIJACION INTERMAXILAR O CERCLAJE INTER MAXILAR</v>
          </cell>
          <cell r="E107" t="str">
            <v>Honorarios de profesional especialista; apoyo anestesico (cuando se requiere); salas dotadas para tal fin; dotación de materiales, insumo y medicamentos propios para la actividad</v>
          </cell>
          <cell r="F107" t="str">
            <v>X</v>
          </cell>
          <cell r="G107"/>
          <cell r="H107">
            <v>3825906</v>
          </cell>
        </row>
        <row r="108">
          <cell r="A108">
            <v>768002</v>
          </cell>
          <cell r="B108">
            <v>104</v>
          </cell>
          <cell r="C108">
            <v>768002</v>
          </cell>
          <cell r="D108" t="str">
            <v>FIJACION INTERMAXILAR O CERCLAJE INTRA MAXILAR</v>
          </cell>
          <cell r="E108" t="str">
            <v>Honorarios de profesional especialista; apoyo anestesico (cuando se requiere); salas dotadas para tal fin; dotación de materiales, insumo y medicamentos propios para la actividad</v>
          </cell>
          <cell r="F108" t="str">
            <v>X</v>
          </cell>
          <cell r="G108"/>
          <cell r="H108">
            <v>3825906</v>
          </cell>
        </row>
        <row r="109">
          <cell r="A109">
            <v>768101</v>
          </cell>
          <cell r="B109">
            <v>105</v>
          </cell>
          <cell r="C109">
            <v>768101</v>
          </cell>
          <cell r="D109" t="str">
            <v>INJERTOOSEO EN HUESO FACIAL</v>
          </cell>
          <cell r="E109" t="str">
            <v>Honorarios de profesional especialista; apoyo anestesico (cuando se requiere); salas dotadas para tal fin; dotación de materiales, insumo y medicamentos propios para la actividad</v>
          </cell>
          <cell r="F109" t="str">
            <v>X</v>
          </cell>
          <cell r="G109"/>
          <cell r="H109">
            <v>3817072</v>
          </cell>
        </row>
        <row r="110">
          <cell r="A110">
            <v>768110</v>
          </cell>
          <cell r="B110">
            <v>106</v>
          </cell>
          <cell r="C110">
            <v>768110</v>
          </cell>
          <cell r="D110" t="str">
            <v>INJERTOOSEO AUTOLOGO O HETEROLOGO POR REBORDE ALVEOLAR</v>
          </cell>
          <cell r="E110" t="str">
            <v>Honorarios de profesional especialista; apoyo anestesico (cuando se requiere); salas dotadas para tal fin; dotación de materiales, insumo y medicamentos propios para la actividad</v>
          </cell>
          <cell r="F110" t="str">
            <v>X</v>
          </cell>
          <cell r="G110"/>
          <cell r="H110">
            <v>2181253.2000000002</v>
          </cell>
        </row>
        <row r="111">
          <cell r="A111">
            <v>768201</v>
          </cell>
          <cell r="B111">
            <v>107</v>
          </cell>
          <cell r="C111">
            <v>768201</v>
          </cell>
          <cell r="D111" t="str">
            <v>INSERCION DE IMPLANTE SINTETICO EN HUESO FACIAL</v>
          </cell>
          <cell r="E111" t="str">
            <v>Honorarios de profesional especialista; apoyo anestesico (cuando se requiere); salas dotadas para tal fin; dotación de materiales, insumo y medicamentos propios para la actividad</v>
          </cell>
          <cell r="F111"/>
          <cell r="G111" t="str">
            <v>X</v>
          </cell>
          <cell r="H111"/>
        </row>
        <row r="112">
          <cell r="A112">
            <v>768301</v>
          </cell>
          <cell r="B112">
            <v>108</v>
          </cell>
          <cell r="C112">
            <v>768301</v>
          </cell>
          <cell r="D112" t="str">
            <v>REDUCCION CERRADA DE LUXACION ARTICULACION TEMPORO MANDIBULAR</v>
          </cell>
          <cell r="E112" t="str">
            <v>Honorarios de profesional especialista; apoyo anestesico (cuando se requiere); salas dotadas para tal fin; dotación de materiales, insumo y medicamentos propios para la actividad</v>
          </cell>
          <cell r="F112" t="str">
            <v>X</v>
          </cell>
          <cell r="G112"/>
          <cell r="H112">
            <v>1114846.6000000001</v>
          </cell>
        </row>
        <row r="113">
          <cell r="A113">
            <v>768302</v>
          </cell>
          <cell r="B113">
            <v>109</v>
          </cell>
          <cell r="C113">
            <v>768302</v>
          </cell>
          <cell r="D113" t="str">
            <v>REDUCCION CERRADA DE LUXACION ARTICULACION TEMPORO MANDIBULAR CON FIJACION INTERMAXILAR</v>
          </cell>
          <cell r="E113" t="str">
            <v>Honorarios de profesional especialista; apoyo anestesico (cuando se requiere); salas dotadas para tal fin; dotación de materiales, insumo y medicamentos propios para la actividad</v>
          </cell>
          <cell r="F113" t="str">
            <v>X</v>
          </cell>
          <cell r="G113"/>
          <cell r="H113">
            <v>1984586.8</v>
          </cell>
        </row>
        <row r="114">
          <cell r="A114">
            <v>768401</v>
          </cell>
          <cell r="B114">
            <v>110</v>
          </cell>
          <cell r="C114">
            <v>768401</v>
          </cell>
          <cell r="D114" t="str">
            <v>REDUCCION ABIERTA DE LUXACION TEMPOROMANDIBULAR RECIDIVANTE POR CONDILECTOMIA DEL TEMPORAL</v>
          </cell>
          <cell r="E114" t="str">
            <v>Honorarios de profesional especialista; apoyo anestesico (cuando se requiere); salas dotadas para tal fin; dotación de materiales, insumo y medicamentos propios para la actividad</v>
          </cell>
          <cell r="F114" t="str">
            <v>X</v>
          </cell>
          <cell r="G114"/>
          <cell r="H114">
            <v>3569906.9</v>
          </cell>
        </row>
        <row r="115">
          <cell r="A115">
            <v>768501</v>
          </cell>
          <cell r="B115">
            <v>111</v>
          </cell>
          <cell r="C115">
            <v>768501</v>
          </cell>
          <cell r="D115" t="str">
            <v>INSERCION DE EXPANSOR DE PERIOSTIO EN HUESO O ARTICULACION FACIAL</v>
          </cell>
          <cell r="E115" t="str">
            <v>Honorarios de profesional especialista; apoyo anestesico (cuando se requiere); salas dotadas para tal fin; dotación de materiales, insumo y medicamentos propios para la actividad</v>
          </cell>
          <cell r="F115" t="str">
            <v>X</v>
          </cell>
          <cell r="G115"/>
          <cell r="H115">
            <v>2496928</v>
          </cell>
        </row>
        <row r="116">
          <cell r="A116">
            <v>768601</v>
          </cell>
          <cell r="B116">
            <v>112</v>
          </cell>
          <cell r="C116">
            <v>768601</v>
          </cell>
          <cell r="D116" t="str">
            <v>INYECCION DE SUSTANCIA TERAPEUTICA EN ARTICULACION TEMPOROMANDIBULAR</v>
          </cell>
          <cell r="E116" t="str">
            <v>Honorarios de profesional especialista; apoyo anestesico (cuando se requiere); salas dotadas para tal fin; dotación de materiales, insumo y medicamentos propios para la actividad</v>
          </cell>
          <cell r="F116" t="str">
            <v>X</v>
          </cell>
          <cell r="G116"/>
          <cell r="H116">
            <v>1988994</v>
          </cell>
        </row>
        <row r="117">
          <cell r="A117">
            <v>768701</v>
          </cell>
          <cell r="B117">
            <v>113</v>
          </cell>
          <cell r="C117">
            <v>768701</v>
          </cell>
          <cell r="D117" t="str">
            <v>RETIRO DE MATERIAL DE FIJACION INTERNA DE HUESO FACIAL</v>
          </cell>
          <cell r="E117" t="str">
            <v>Honorarios de profesional especialista; apoyo anestesico (cuando se requiere); salas dotadas para tal fin; dotación de materiales, insumo y medicamentos propios para la actividad</v>
          </cell>
          <cell r="F117" t="str">
            <v>X</v>
          </cell>
          <cell r="G117"/>
          <cell r="H117">
            <v>2181253.2000000002</v>
          </cell>
        </row>
        <row r="118">
          <cell r="A118">
            <v>768702</v>
          </cell>
          <cell r="B118">
            <v>114</v>
          </cell>
          <cell r="C118">
            <v>768702</v>
          </cell>
          <cell r="D118" t="str">
            <v>RETIRO DE CERCLAJE INTER O INTRA MAXILAR</v>
          </cell>
          <cell r="E118" t="str">
            <v>Honorarios de profesional especialista; apoyo anestesico (cuando se requiere); salas dotadas para tal fin; dotación de materiales, insumo y medicamentos propios para la actividad</v>
          </cell>
          <cell r="F118" t="str">
            <v>X</v>
          </cell>
          <cell r="G118"/>
          <cell r="H118">
            <v>2181253.2000000002</v>
          </cell>
        </row>
        <row r="119">
          <cell r="A119">
            <v>768801</v>
          </cell>
          <cell r="B119">
            <v>115</v>
          </cell>
          <cell r="C119">
            <v>768801</v>
          </cell>
          <cell r="D119" t="str">
            <v>ARTRECTOMIA TEMPOROMANDIBULAR</v>
          </cell>
          <cell r="E119" t="str">
            <v>Honorarios de profesional especialista; apoyo anestesico (cuando se requiere); salas dotadas para tal fin; dotación de materiales, insumo y medicamentos propios para la actividad</v>
          </cell>
          <cell r="F119" t="str">
            <v>X</v>
          </cell>
          <cell r="G119"/>
          <cell r="H119">
            <v>3569906.9</v>
          </cell>
        </row>
        <row r="120">
          <cell r="A120">
            <v>768901</v>
          </cell>
          <cell r="B120">
            <v>116</v>
          </cell>
          <cell r="C120">
            <v>768901</v>
          </cell>
          <cell r="D120" t="str">
            <v>RETIRO DE DISPOSITIVO DE FIJACION INTERNA EN MANDIBULA</v>
          </cell>
          <cell r="E120" t="str">
            <v>Honorarios de profesional especialista; apoyo anestesico (cuando se requiere); salas dotadas para tal fin; dotación de materiales, insumo y medicamentos propios para la actividad</v>
          </cell>
          <cell r="F120" t="str">
            <v>X</v>
          </cell>
          <cell r="G120"/>
          <cell r="H120">
            <v>2181253.2000000002</v>
          </cell>
        </row>
        <row r="121">
          <cell r="A121">
            <v>768902</v>
          </cell>
          <cell r="B121">
            <v>117</v>
          </cell>
          <cell r="C121">
            <v>768902</v>
          </cell>
          <cell r="D121" t="str">
            <v>RETIRO DE DISPOSITIVO DE FIJACION EXTERNA EN MANDIBULA</v>
          </cell>
          <cell r="E121" t="str">
            <v>Honorarios de profesional especialista; apoyo anestesico (cuando se requiere); salas dotadas para tal fin; dotación de materiales, insumo y medicamentos propios para la actividad</v>
          </cell>
          <cell r="F121" t="str">
            <v>X</v>
          </cell>
          <cell r="G121"/>
          <cell r="H121">
            <v>2181253.2000000002</v>
          </cell>
        </row>
        <row r="122">
          <cell r="A122">
            <v>770101</v>
          </cell>
          <cell r="B122">
            <v>118</v>
          </cell>
          <cell r="C122">
            <v>770101</v>
          </cell>
          <cell r="D122" t="str">
            <v>SECUESTRECTOMIA, DRENAJE, DESBRIDAMIENTO O CURETAJE DE ESCAPULA, CLAVICULA O TORAX (COSTILLAS Y ESTERNON)</v>
          </cell>
          <cell r="E122" t="str">
            <v>Honorarios de profesional especialista; apoyo anestesico (cuando se requiere); salas dotadas para tal fin; dotación de materiales, insumo y medicamentos propios para la actividad</v>
          </cell>
          <cell r="F122" t="str">
            <v>X</v>
          </cell>
          <cell r="G122"/>
          <cell r="H122">
            <v>1114846.6000000001</v>
          </cell>
        </row>
        <row r="123">
          <cell r="A123">
            <v>770201</v>
          </cell>
          <cell r="B123">
            <v>119</v>
          </cell>
          <cell r="C123">
            <v>770201</v>
          </cell>
          <cell r="D123" t="str">
            <v>SECUESTRECTOMIA, DRENAJE, DESBRIDAMIENTO DE HUMERO</v>
          </cell>
          <cell r="E123" t="str">
            <v>Honorarios de profesional especialista; apoyo anestesico (cuando se requiere); salas dotadas para tal fin; dotación de materiales, insumo y medicamentos propios para la actividad</v>
          </cell>
          <cell r="F123" t="str">
            <v>X</v>
          </cell>
          <cell r="G123"/>
          <cell r="H123">
            <v>2181253.2000000002</v>
          </cell>
        </row>
        <row r="124">
          <cell r="A124">
            <v>770301</v>
          </cell>
          <cell r="B124">
            <v>120</v>
          </cell>
          <cell r="C124">
            <v>770301</v>
          </cell>
          <cell r="D124" t="str">
            <v>SECUESTRECTOMIA, DRENAJE, DESBRIDAMIENTO DE RADIO O CUBITO</v>
          </cell>
          <cell r="E124" t="str">
            <v>Honorarios de profesional especialista; apoyo anestesico (cuando se requiere); salas dotadas para tal fin; dotación de materiales, insumo y medicamentos propios para la actividad</v>
          </cell>
          <cell r="F124" t="str">
            <v>X</v>
          </cell>
          <cell r="G124"/>
          <cell r="H124">
            <v>2181253.2000000002</v>
          </cell>
        </row>
        <row r="125">
          <cell r="A125">
            <v>770302</v>
          </cell>
          <cell r="B125">
            <v>121</v>
          </cell>
          <cell r="C125">
            <v>770302</v>
          </cell>
          <cell r="D125" t="str">
            <v>SECUESTRECTOMIA, DRENAJE, DESBRIDAMIENTO DE RADIO Y CUBITO</v>
          </cell>
          <cell r="E125" t="str">
            <v>Honorarios de profesional especialista; apoyo anestesico (cuando se requiere); salas dotadas para tal fin; dotación de materiales, insumo y medicamentos propios para la actividad</v>
          </cell>
          <cell r="F125" t="str">
            <v>X</v>
          </cell>
          <cell r="G125"/>
          <cell r="H125">
            <v>2181253.2000000002</v>
          </cell>
        </row>
        <row r="126">
          <cell r="A126">
            <v>770401</v>
          </cell>
          <cell r="B126">
            <v>122</v>
          </cell>
          <cell r="C126">
            <v>770401</v>
          </cell>
          <cell r="D126" t="str">
            <v>DRENAJE, CURETAJE O SECUESTRECTOMIA EN HUESOS DEL CARPO (UNO O MAS)</v>
          </cell>
          <cell r="E126" t="str">
            <v>Honorarios de profesional especialista; apoyo anestesico (cuando se requiere); salas dotadas para tal fin; dotación de materiales, insumo y medicamentos propios para la actividad</v>
          </cell>
          <cell r="F126" t="str">
            <v>X</v>
          </cell>
          <cell r="G126"/>
          <cell r="H126">
            <v>1114846.6000000001</v>
          </cell>
        </row>
        <row r="127">
          <cell r="A127">
            <v>770402</v>
          </cell>
          <cell r="B127">
            <v>123</v>
          </cell>
          <cell r="C127">
            <v>770402</v>
          </cell>
          <cell r="D127" t="str">
            <v>DRENAJE, CURETAJE O SECUESTRECTOMIA EN METACARPIANOS (UNO O MAS)</v>
          </cell>
          <cell r="E127" t="str">
            <v>Honorarios de profesional especialista; apoyo anestesico (cuando se requiere); salas dotadas para tal fin; dotación de materiales, insumo y medicamentos propios para la actividad</v>
          </cell>
          <cell r="F127" t="str">
            <v>X</v>
          </cell>
          <cell r="G127"/>
          <cell r="H127">
            <v>1114846.6000000001</v>
          </cell>
        </row>
        <row r="128">
          <cell r="A128">
            <v>770501</v>
          </cell>
          <cell r="B128">
            <v>124</v>
          </cell>
          <cell r="C128">
            <v>770501</v>
          </cell>
          <cell r="D128" t="str">
            <v>SECUESTRECTOMIA, DRENAJE, DESBRIDAMIENTO DE FEMUR VIA ABIERTA</v>
          </cell>
          <cell r="E128" t="str">
            <v>Honorarios de profesional especialista; apoyo anestesico (cuando se requiere); salas dotadas para tal fin; dotación de materiales, insumo y medicamentos propios para la actividad</v>
          </cell>
          <cell r="F128" t="str">
            <v>X</v>
          </cell>
          <cell r="G128"/>
          <cell r="H128">
            <v>2490905.9</v>
          </cell>
        </row>
        <row r="129">
          <cell r="A129">
            <v>770601</v>
          </cell>
          <cell r="B129">
            <v>125</v>
          </cell>
          <cell r="C129">
            <v>770601</v>
          </cell>
          <cell r="D129" t="str">
            <v>SECUESTRECTOMIA, DRENAJE, DESBRIDAMIENTO DE ROTULA VIA ABIERTA</v>
          </cell>
          <cell r="E129" t="str">
            <v>Honorarios de profesional especialista; apoyo anestesico (cuando se requiere); salas dotadas para tal fin; dotación de materiales, insumo y medicamentos propios para la actividad</v>
          </cell>
          <cell r="F129" t="str">
            <v>X</v>
          </cell>
          <cell r="G129"/>
          <cell r="H129">
            <v>880639.2</v>
          </cell>
        </row>
        <row r="130">
          <cell r="A130">
            <v>770701</v>
          </cell>
          <cell r="B130">
            <v>126</v>
          </cell>
          <cell r="C130">
            <v>770701</v>
          </cell>
          <cell r="D130" t="str">
            <v>SECUESTRECTOMIA, DRENAJE, DESBRIDAMIENTO DE TIBIA O PERONE</v>
          </cell>
          <cell r="E130" t="str">
            <v>Honorarios de profesional especialista; apoyo anestesico (cuando se requiere); salas dotadas para tal fin; dotación de materiales, insumo y medicamentos propios para la actividad</v>
          </cell>
          <cell r="F130" t="str">
            <v>X</v>
          </cell>
          <cell r="G130"/>
          <cell r="H130">
            <v>2490905.9</v>
          </cell>
        </row>
        <row r="131">
          <cell r="A131">
            <v>770702</v>
          </cell>
          <cell r="B131">
            <v>127</v>
          </cell>
          <cell r="C131">
            <v>770702</v>
          </cell>
          <cell r="D131" t="str">
            <v>SECUESTRECTOMIA, DRENAJE, DESBRIDAMIENTO DE TIBIA Y PERONE</v>
          </cell>
          <cell r="E131" t="str">
            <v>Honorarios de profesional especialista; apoyo anestesico (cuando se requiere); salas dotadas para tal fin; dotación de materiales, insumo y medicamentos propios para la actividad</v>
          </cell>
          <cell r="F131" t="str">
            <v>X</v>
          </cell>
          <cell r="G131"/>
          <cell r="H131">
            <v>2490905.9</v>
          </cell>
        </row>
        <row r="132">
          <cell r="A132">
            <v>770801</v>
          </cell>
          <cell r="B132">
            <v>128</v>
          </cell>
          <cell r="C132">
            <v>770801</v>
          </cell>
          <cell r="D132" t="str">
            <v>SECUESTRECTOMIA, DRENAJE, DESBRIDAMIENTO DE TARSO O METATARSO (CADA UNO)</v>
          </cell>
          <cell r="E132" t="str">
            <v>Honorarios de profesional especialista; apoyo anestesico (cuando se requiere); salas dotadas para tal fin; dotación de materiales, insumo y medicamentos propios para la actividad</v>
          </cell>
          <cell r="F132" t="str">
            <v>X</v>
          </cell>
          <cell r="G132"/>
          <cell r="H132">
            <v>1114846.6000000001</v>
          </cell>
        </row>
        <row r="133">
          <cell r="A133">
            <v>770802</v>
          </cell>
          <cell r="B133">
            <v>129</v>
          </cell>
          <cell r="C133">
            <v>770802</v>
          </cell>
          <cell r="D133" t="str">
            <v>SECUESTRECTOMIA, DRENAJE, DESBRIDAMIENTO DE TARSIANOS Y METATARSIANOS (CADA UNO)</v>
          </cell>
          <cell r="E133" t="str">
            <v>Honorarios de profesional especialista; apoyo anestesico (cuando se requiere); salas dotadas para tal fin; dotación de materiales, insumo y medicamentos propios para la actividad</v>
          </cell>
          <cell r="F133" t="str">
            <v>X</v>
          </cell>
          <cell r="G133"/>
          <cell r="H133">
            <v>1114846.6000000001</v>
          </cell>
        </row>
        <row r="134">
          <cell r="A134">
            <v>770901</v>
          </cell>
          <cell r="B134">
            <v>130</v>
          </cell>
          <cell r="C134">
            <v>770901</v>
          </cell>
          <cell r="D134" t="str">
            <v>SECUESTRECTOMIA, DRENAJE, DESBRIDAMIENTO DE ARTEJO O DE FALANGE DE PIE (CADA UNO)</v>
          </cell>
          <cell r="E134" t="str">
            <v>Honorarios de profesional especialista; apoyo anestesico (cuando se requiere); salas dotadas para tal fin; dotación de materiales, insumo y medicamentos propios para la actividad</v>
          </cell>
          <cell r="F134" t="str">
            <v>X</v>
          </cell>
          <cell r="G134"/>
          <cell r="H134">
            <v>1114846.6000000001</v>
          </cell>
        </row>
        <row r="135">
          <cell r="A135">
            <v>770902</v>
          </cell>
          <cell r="B135">
            <v>131</v>
          </cell>
          <cell r="C135">
            <v>770902</v>
          </cell>
          <cell r="D135" t="str">
            <v>SECUESTRECTOMIA, DRENAJE, DESBRIDAMIENTO DE FALANGES DE MANO (UNA O MAS)</v>
          </cell>
          <cell r="E135" t="str">
            <v>Honorarios de profesional especialista; apoyo anestesico (cuando se requiere); salas dotadas para tal fin; dotación de materiales, insumo y medicamentos propios para la actividad</v>
          </cell>
          <cell r="F135" t="str">
            <v>X</v>
          </cell>
          <cell r="G135"/>
          <cell r="H135">
            <v>1114846.6000000001</v>
          </cell>
        </row>
        <row r="136">
          <cell r="A136">
            <v>770920</v>
          </cell>
          <cell r="B136">
            <v>132</v>
          </cell>
          <cell r="C136">
            <v>770920</v>
          </cell>
          <cell r="D136" t="str">
            <v>SECUESTRECTOMIA, DRENAJE, DESBRIDAMIENTO DE HUESOS PELVIANOS</v>
          </cell>
          <cell r="E136" t="str">
            <v>Honorarios de profesional especialista; apoyo anestesico (cuando se requiere); salas dotadas para tal fin; dotación de materiales, insumo y medicamentos propios para la actividad</v>
          </cell>
          <cell r="F136" t="str">
            <v>X</v>
          </cell>
          <cell r="G136"/>
          <cell r="H136">
            <v>2181253.2000000002</v>
          </cell>
        </row>
        <row r="137">
          <cell r="A137">
            <v>770930</v>
          </cell>
          <cell r="B137">
            <v>133</v>
          </cell>
          <cell r="C137">
            <v>770930</v>
          </cell>
          <cell r="D137" t="str">
            <v>DRENAJE, CURETAJE, SECUESTRECTOMIA DE COLUMNA VERTEBRAL, VIA ANTERIOR</v>
          </cell>
          <cell r="E137" t="str">
            <v>Honorarios de profesional especialista; apoyo anestesico (cuando se requiere); salas dotadas para tal fin; dotación de materiales, insumo y medicamentos propios para la actividad</v>
          </cell>
          <cell r="F137" t="str">
            <v>X</v>
          </cell>
          <cell r="G137"/>
          <cell r="H137">
            <v>2490905.9</v>
          </cell>
        </row>
        <row r="138">
          <cell r="A138">
            <v>770931</v>
          </cell>
          <cell r="B138">
            <v>134</v>
          </cell>
          <cell r="C138">
            <v>770931</v>
          </cell>
          <cell r="D138" t="str">
            <v>DRENAJE, CURETAJE, SECUESTRECTOMIA DE COLUMNA VERTEBRAL VIA POSTERIOR O POSTEROLATERAL</v>
          </cell>
          <cell r="E138" t="str">
            <v>Honorarios de profesional especialista; apoyo anestesico (cuando se requiere); salas dotadas para tal fin; dotación de materiales, insumo y medicamentos propios para la actividad</v>
          </cell>
          <cell r="F138" t="str">
            <v>X</v>
          </cell>
          <cell r="G138"/>
          <cell r="H138">
            <v>2490905.9</v>
          </cell>
        </row>
        <row r="139">
          <cell r="A139">
            <v>770932</v>
          </cell>
          <cell r="B139">
            <v>135</v>
          </cell>
          <cell r="C139">
            <v>770932</v>
          </cell>
          <cell r="D139" t="str">
            <v>DRENAJE EN COLUMNA VERTEBRAL VIA PERCUTANEA</v>
          </cell>
          <cell r="E139" t="str">
            <v>Honorarios de profesional especialista; apoyo anestesico (cuando se requiere); salas dotadas para tal fin; dotación de materiales, insumo y medicamentos propios para la actividad</v>
          </cell>
          <cell r="F139" t="str">
            <v>X</v>
          </cell>
          <cell r="G139"/>
          <cell r="H139">
            <v>2490905.9</v>
          </cell>
        </row>
        <row r="140">
          <cell r="A140">
            <v>770933</v>
          </cell>
          <cell r="B140">
            <v>136</v>
          </cell>
          <cell r="C140">
            <v>770933</v>
          </cell>
          <cell r="D140" t="str">
            <v>DRENAJE EN COLUMNA VERTEBRAL VIA ENDOSCOPICA</v>
          </cell>
          <cell r="E140" t="str">
            <v>Honorarios de profesional especialista; apoyo anestesico (cuando se requiere); salas dotadas para tal fin; dotación de materiales, insumo y medicamentos propios para la actividad</v>
          </cell>
          <cell r="F140" t="str">
            <v>X</v>
          </cell>
          <cell r="G140"/>
          <cell r="H140">
            <v>2490905.9</v>
          </cell>
        </row>
        <row r="141">
          <cell r="A141">
            <v>770934</v>
          </cell>
          <cell r="B141">
            <v>137</v>
          </cell>
          <cell r="C141">
            <v>770934</v>
          </cell>
          <cell r="D141" t="str">
            <v>DRENAJE EN COLUMNA VERTEBRAL VIA ABIERTA</v>
          </cell>
          <cell r="E141" t="str">
            <v>Honorarios de profesional especialista; apoyo anestesico (cuando se requiere); salas dotadas para tal fin; dotación de materiales, insumo y medicamentos propios para la actividad</v>
          </cell>
          <cell r="F141" t="str">
            <v>X</v>
          </cell>
          <cell r="G141"/>
          <cell r="H141">
            <v>2490905.9</v>
          </cell>
        </row>
        <row r="142">
          <cell r="A142">
            <v>771101</v>
          </cell>
          <cell r="B142">
            <v>138</v>
          </cell>
          <cell r="C142">
            <v>771101</v>
          </cell>
          <cell r="D142" t="str">
            <v>REAPERTURA DE SITIO DE OSTEOTOMIA VIA ABIERTA</v>
          </cell>
          <cell r="E142" t="str">
            <v>Honorarios de profesional especialista; apoyo anestesico (cuando se requiere); salas dotadas para tal fin; dotación de materiales, insumo y medicamentos propios para la actividad</v>
          </cell>
          <cell r="F142"/>
          <cell r="G142" t="str">
            <v>X</v>
          </cell>
          <cell r="H142"/>
        </row>
        <row r="143">
          <cell r="A143">
            <v>771102</v>
          </cell>
          <cell r="B143">
            <v>139</v>
          </cell>
          <cell r="C143">
            <v>771102</v>
          </cell>
          <cell r="D143" t="str">
            <v>REAPERTURA DE SITIO DE OSTEOTOMIA VIA PERCUTANEA</v>
          </cell>
          <cell r="E143" t="str">
            <v>Honorarios de profesional especialista; apoyo anestesico (cuando se requiere); salas dotadas para tal fin; dotación de materiales, insumo y medicamentos propios para la actividad</v>
          </cell>
          <cell r="F143"/>
          <cell r="G143" t="str">
            <v>X</v>
          </cell>
          <cell r="H143"/>
        </row>
        <row r="144">
          <cell r="A144">
            <v>772101</v>
          </cell>
          <cell r="B144">
            <v>140</v>
          </cell>
          <cell r="C144">
            <v>772101</v>
          </cell>
          <cell r="D144" t="str">
            <v>OSTEOTOMIA DE CLAVICULA CON FIJACION INTERNA (DISPOSITIVOS DE FIJACION U OSTEOSINTESIS)</v>
          </cell>
          <cell r="E144" t="str">
            <v>Honorarios de profesional especialista; apoyo anestesico (cuando se requiere); salas dotadas para tal fin; dotación de materiales, insumo y medicamentos propios para la actividad</v>
          </cell>
          <cell r="F144" t="str">
            <v>X</v>
          </cell>
          <cell r="G144"/>
          <cell r="H144">
            <v>1984586.8</v>
          </cell>
        </row>
        <row r="145">
          <cell r="A145">
            <v>772102</v>
          </cell>
          <cell r="B145">
            <v>141</v>
          </cell>
          <cell r="C145">
            <v>772102</v>
          </cell>
          <cell r="D145" t="str">
            <v>OSTEOTOMIA DE CLAVICULA</v>
          </cell>
          <cell r="E145" t="str">
            <v>Honorarios de profesional especialista; apoyo anestesico (cuando se requiere); salas dotadas para tal fin; dotación de materiales, insumo y medicamentos propios para la actividad</v>
          </cell>
          <cell r="F145" t="str">
            <v>X</v>
          </cell>
          <cell r="G145"/>
          <cell r="H145">
            <v>1984586.8</v>
          </cell>
        </row>
        <row r="146">
          <cell r="A146">
            <v>772103</v>
          </cell>
          <cell r="B146">
            <v>142</v>
          </cell>
          <cell r="C146">
            <v>772103</v>
          </cell>
          <cell r="D146" t="str">
            <v>OSTEOTOMIA DE COSTILLA (UNA O MAS)</v>
          </cell>
          <cell r="E146" t="str">
            <v>Honorarios de profesional especialista; apoyo anestesico (cuando se requiere); salas dotadas para tal fin; dotación de materiales, insumo y medicamentos propios para la actividad</v>
          </cell>
          <cell r="F146" t="str">
            <v>X</v>
          </cell>
          <cell r="G146"/>
          <cell r="H146">
            <v>1536516.8</v>
          </cell>
        </row>
        <row r="147">
          <cell r="A147">
            <v>772104</v>
          </cell>
          <cell r="B147">
            <v>143</v>
          </cell>
          <cell r="C147">
            <v>772104</v>
          </cell>
          <cell r="D147" t="str">
            <v>OSTEOTOMIA DE ESCAPULA</v>
          </cell>
          <cell r="E147" t="str">
            <v>Honorarios de profesional especialista; apoyo anestesico (cuando se requiere); salas dotadas para tal fin; dotación de materiales, insumo y medicamentos propios para la actividad</v>
          </cell>
          <cell r="F147" t="str">
            <v>X</v>
          </cell>
          <cell r="G147"/>
          <cell r="H147">
            <v>1984586.8</v>
          </cell>
        </row>
        <row r="148">
          <cell r="A148">
            <v>772105</v>
          </cell>
          <cell r="B148">
            <v>144</v>
          </cell>
          <cell r="C148">
            <v>772105</v>
          </cell>
          <cell r="D148" t="str">
            <v>OSTEOTOMIA DE ESTERNON</v>
          </cell>
          <cell r="E148" t="str">
            <v>Honorarios de profesional especialista; apoyo anestesico (cuando se requiere); salas dotadas para tal fin; dotación de materiales, insumo y medicamentos propios para la actividad</v>
          </cell>
          <cell r="F148" t="str">
            <v>X</v>
          </cell>
          <cell r="G148"/>
          <cell r="H148">
            <v>1988994</v>
          </cell>
        </row>
        <row r="149">
          <cell r="A149">
            <v>772203</v>
          </cell>
          <cell r="B149">
            <v>145</v>
          </cell>
          <cell r="C149">
            <v>772203</v>
          </cell>
          <cell r="D149" t="str">
            <v>OSTEOTOMIA DE HUMERO CON FIJACION INTERNA</v>
          </cell>
          <cell r="E149" t="str">
            <v>Honorarios de profesional especialista; apoyo anestesico (cuando se requiere); salas dotadas para tal fin; dotación de materiales, insumo y medicamentos propios para la actividad</v>
          </cell>
          <cell r="F149" t="str">
            <v>X</v>
          </cell>
          <cell r="G149"/>
          <cell r="H149">
            <v>2490905.9</v>
          </cell>
        </row>
        <row r="150">
          <cell r="A150">
            <v>772204</v>
          </cell>
          <cell r="B150">
            <v>146</v>
          </cell>
          <cell r="C150">
            <v>772204</v>
          </cell>
          <cell r="D150" t="str">
            <v>OSTEOTOMIA DE HUMERO CON FIJACION EXTERNA</v>
          </cell>
          <cell r="E150" t="str">
            <v>Honorarios de profesional especialista; apoyo anestesico (cuando se requiere); salas dotadas para tal fin; dotación de materiales, insumo y medicamentos propios para la actividad</v>
          </cell>
          <cell r="F150" t="str">
            <v>X</v>
          </cell>
          <cell r="G150"/>
          <cell r="H150">
            <v>2490905.9</v>
          </cell>
        </row>
        <row r="151">
          <cell r="A151">
            <v>772304</v>
          </cell>
          <cell r="B151">
            <v>147</v>
          </cell>
          <cell r="C151">
            <v>772304</v>
          </cell>
          <cell r="D151" t="str">
            <v>OSTEOTOMIA EN RADIO O CUBITO CON FIJACION INTERNA</v>
          </cell>
          <cell r="E151" t="str">
            <v>Honorarios de profesional especialista; apoyo anestesico (cuando se requiere); salas dotadas para tal fin; dotación de materiales, insumo y medicamentos propios para la actividad</v>
          </cell>
          <cell r="F151" t="str">
            <v>X</v>
          </cell>
          <cell r="G151"/>
          <cell r="H151">
            <v>2490905.9</v>
          </cell>
        </row>
        <row r="152">
          <cell r="A152">
            <v>772305</v>
          </cell>
          <cell r="B152">
            <v>148</v>
          </cell>
          <cell r="C152">
            <v>772305</v>
          </cell>
          <cell r="D152" t="str">
            <v>OSTEOTOMIA EN RADIO O CUBITO CON FIJACION EXTERNA</v>
          </cell>
          <cell r="E152" t="str">
            <v>Honorarios de profesional especialista; apoyo anestesico (cuando se requiere); salas dotadas para tal fin; dotación de materiales, insumo y medicamentos propios para la actividad</v>
          </cell>
          <cell r="F152" t="str">
            <v>X</v>
          </cell>
          <cell r="G152"/>
          <cell r="H152">
            <v>2490905.9</v>
          </cell>
        </row>
        <row r="153">
          <cell r="A153">
            <v>772306</v>
          </cell>
          <cell r="B153">
            <v>149</v>
          </cell>
          <cell r="C153">
            <v>772306</v>
          </cell>
          <cell r="D153" t="str">
            <v>OSTEOTOMIA EN RADIO Y CUBITO CON FIJACION INTERNA</v>
          </cell>
          <cell r="E153" t="str">
            <v>Honorarios de profesional especialista; apoyo anestesico (cuando se requiere); salas dotadas para tal fin; dotación de materiales, insumo y medicamentos propios para la actividad</v>
          </cell>
          <cell r="F153" t="str">
            <v>X</v>
          </cell>
          <cell r="G153"/>
          <cell r="H153">
            <v>2490905.9</v>
          </cell>
        </row>
        <row r="154">
          <cell r="A154">
            <v>772307</v>
          </cell>
          <cell r="B154">
            <v>150</v>
          </cell>
          <cell r="C154">
            <v>772307</v>
          </cell>
          <cell r="D154" t="str">
            <v>OSTEOTOMIA EN RADIO Y CUBITO CON FIJACION EXTERNA</v>
          </cell>
          <cell r="E154" t="str">
            <v>Honorarios de profesional especialista; apoyo anestesico (cuando se requiere); salas dotadas para tal fin; dotación de materiales, insumo y medicamentos propios para la actividad</v>
          </cell>
          <cell r="F154" t="str">
            <v>X</v>
          </cell>
          <cell r="G154"/>
          <cell r="H154">
            <v>2490905.9</v>
          </cell>
        </row>
        <row r="155">
          <cell r="A155">
            <v>772403</v>
          </cell>
          <cell r="B155">
            <v>151</v>
          </cell>
          <cell r="C155">
            <v>772403</v>
          </cell>
          <cell r="D155" t="str">
            <v>OSTEOTOMIA EN CARPIANO O METACARPIANO CON FIJACION INTERNA</v>
          </cell>
          <cell r="E155" t="str">
            <v>Honorarios de profesional especialista; apoyo anestesico (cuando se requiere); salas dotadas para tal fin; dotación de materiales, insumo y medicamentos propios para la actividad</v>
          </cell>
          <cell r="F155" t="str">
            <v>X</v>
          </cell>
          <cell r="G155"/>
          <cell r="H155">
            <v>2181253.2000000002</v>
          </cell>
        </row>
        <row r="156">
          <cell r="A156">
            <v>772404</v>
          </cell>
          <cell r="B156">
            <v>152</v>
          </cell>
          <cell r="C156">
            <v>772404</v>
          </cell>
          <cell r="D156" t="str">
            <v>OSTEOTOMIA EN CARPIANO O METACARPIANO CON FIJACION EXTERNA</v>
          </cell>
          <cell r="E156" t="str">
            <v>Honorarios de profesional especialista; apoyo anestesico (cuando se requiere); salas dotadas para tal fin; dotación de materiales, insumo y medicamentos propios para la actividad</v>
          </cell>
          <cell r="F156" t="str">
            <v>X</v>
          </cell>
          <cell r="G156"/>
          <cell r="H156">
            <v>2181253.2000000002</v>
          </cell>
        </row>
        <row r="157">
          <cell r="A157">
            <v>772405</v>
          </cell>
          <cell r="B157">
            <v>153</v>
          </cell>
          <cell r="C157">
            <v>772405</v>
          </cell>
          <cell r="D157" t="str">
            <v>OSTEOTOMIA EN CARPIANO Y METACARPIANO CON FIJACION INTERNA</v>
          </cell>
          <cell r="E157" t="str">
            <v>Honorarios de profesional especialista; apoyo anestesico (cuando se requiere); salas dotadas para tal fin; dotación de materiales, insumo y medicamentos propios para la actividad</v>
          </cell>
          <cell r="F157" t="str">
            <v>X</v>
          </cell>
          <cell r="G157"/>
          <cell r="H157">
            <v>2181253.2000000002</v>
          </cell>
        </row>
        <row r="158">
          <cell r="A158">
            <v>772406</v>
          </cell>
          <cell r="B158">
            <v>154</v>
          </cell>
          <cell r="C158">
            <v>772406</v>
          </cell>
          <cell r="D158" t="str">
            <v>OSTEOTOMIA EN CARPIANO Y METACARPIANO CON FIJACION EXTERNA</v>
          </cell>
          <cell r="E158" t="str">
            <v>Honorarios de profesional especialista; apoyo anestesico (cuando se requiere); salas dotadas para tal fin; dotación de materiales, insumo y medicamentos propios para la actividad</v>
          </cell>
          <cell r="F158" t="str">
            <v>X</v>
          </cell>
          <cell r="G158"/>
          <cell r="H158">
            <v>2181253.2000000002</v>
          </cell>
        </row>
        <row r="159">
          <cell r="A159">
            <v>772506</v>
          </cell>
          <cell r="B159">
            <v>155</v>
          </cell>
          <cell r="C159">
            <v>772506</v>
          </cell>
          <cell r="D159" t="str">
            <v>OSTEOTOMIA EN FEMUR MULTIPLE CON FIJACION INTERNA O EXTERNA</v>
          </cell>
          <cell r="E159" t="str">
            <v>Honorarios de profesional especialista; apoyo anestesico (cuando se requiere); salas dotadas para tal fin; dotación de materiales, insumo y medicamentos propios para la actividad</v>
          </cell>
          <cell r="F159" t="str">
            <v>X</v>
          </cell>
          <cell r="G159"/>
          <cell r="H159">
            <v>4074046.2</v>
          </cell>
        </row>
        <row r="160">
          <cell r="A160">
            <v>772507</v>
          </cell>
          <cell r="B160">
            <v>156</v>
          </cell>
          <cell r="C160">
            <v>772507</v>
          </cell>
          <cell r="D160" t="str">
            <v>OSTEOTOMIA EN FEMUR PROXIMAL (CUELLO DE FEMUR O INTERTROCANTERICA O SUBTROCANTERICA) CON FIJACION INTERNA</v>
          </cell>
          <cell r="E160" t="str">
            <v>Honorarios de profesional especialista; apoyo anestesico (cuando se requiere); salas dotadas para tal fin; dotación de materiales, insumo y medicamentos propios para la actividad</v>
          </cell>
          <cell r="F160" t="str">
            <v>X</v>
          </cell>
          <cell r="G160"/>
          <cell r="H160">
            <v>4074046.2</v>
          </cell>
        </row>
        <row r="161">
          <cell r="A161">
            <v>772508</v>
          </cell>
          <cell r="B161">
            <v>157</v>
          </cell>
          <cell r="C161">
            <v>772508</v>
          </cell>
          <cell r="D161" t="str">
            <v>OSTEOTOMIA EN FEMUR PROXIMAL (CUELLO DE FEMUR O INTERTROCANTERICA O SUBTROCANTERICA) CON FIJACION EXTERNA</v>
          </cell>
          <cell r="E161" t="str">
            <v>Honorarios de profesional especialista; apoyo anestesico (cuando se requiere); salas dotadas para tal fin; dotación de materiales, insumo y medicamentos propios para la actividad</v>
          </cell>
          <cell r="F161" t="str">
            <v>X</v>
          </cell>
          <cell r="G161"/>
          <cell r="H161">
            <v>4074046.2</v>
          </cell>
        </row>
        <row r="162">
          <cell r="A162">
            <v>772509</v>
          </cell>
          <cell r="B162">
            <v>158</v>
          </cell>
          <cell r="C162">
            <v>772509</v>
          </cell>
          <cell r="D162" t="str">
            <v>OSTEOTOMIA EN DIAFISIS DE FEMUR CON FIJACION INTERNA</v>
          </cell>
          <cell r="E162" t="str">
            <v>Honorarios de profesional especialista; apoyo anestesico (cuando se requiere); salas dotadas para tal fin; dotación de materiales, insumo y medicamentos propios para la actividad</v>
          </cell>
          <cell r="F162" t="str">
            <v>X</v>
          </cell>
          <cell r="G162"/>
          <cell r="H162">
            <v>4074046.2</v>
          </cell>
        </row>
        <row r="163">
          <cell r="A163">
            <v>772510</v>
          </cell>
          <cell r="B163">
            <v>159</v>
          </cell>
          <cell r="C163">
            <v>772510</v>
          </cell>
          <cell r="D163" t="str">
            <v>OSTEOTOMIA EN DIAFISIS DE FEMUR CON FIJACION EXTERNA</v>
          </cell>
          <cell r="E163" t="str">
            <v>Honorarios de profesional especialista; apoyo anestesico (cuando se requiere); salas dotadas para tal fin; dotación de materiales, insumo y medicamentos propios para la actividad</v>
          </cell>
          <cell r="F163" t="str">
            <v>X</v>
          </cell>
          <cell r="G163"/>
          <cell r="H163">
            <v>4074046.2</v>
          </cell>
        </row>
        <row r="164">
          <cell r="A164">
            <v>772511</v>
          </cell>
          <cell r="B164">
            <v>160</v>
          </cell>
          <cell r="C164">
            <v>772511</v>
          </cell>
          <cell r="D164" t="str">
            <v>OSTEOTOMIA EN FEMUR DISTAL (SUPRA O INTERCONDILEA) CON FIJACION INTERNA</v>
          </cell>
          <cell r="E164" t="str">
            <v>Honorarios de profesional especialista; apoyo anestesico (cuando se requiere); salas dotadas para tal fin; dotación de materiales, insumo y medicamentos propios para la actividad</v>
          </cell>
          <cell r="F164" t="str">
            <v>X</v>
          </cell>
          <cell r="G164"/>
          <cell r="H164">
            <v>4074046.2</v>
          </cell>
        </row>
        <row r="165">
          <cell r="A165">
            <v>772512</v>
          </cell>
          <cell r="B165">
            <v>161</v>
          </cell>
          <cell r="C165">
            <v>772512</v>
          </cell>
          <cell r="D165" t="str">
            <v>OSTEOTOMIA EN FEMUR DISTAL (SUPRA O INTERCONDILEA) CON FIJACION EXTERNA</v>
          </cell>
          <cell r="E165" t="str">
            <v>Honorarios de profesional especialista; apoyo anestesico (cuando se requiere); salas dotadas para tal fin; dotación de materiales, insumo y medicamentos propios para la actividad</v>
          </cell>
          <cell r="F165" t="str">
            <v>X</v>
          </cell>
          <cell r="G165"/>
          <cell r="H165">
            <v>4074046.2</v>
          </cell>
        </row>
        <row r="166">
          <cell r="A166">
            <v>772513</v>
          </cell>
          <cell r="B166">
            <v>162</v>
          </cell>
          <cell r="C166">
            <v>772513</v>
          </cell>
          <cell r="D166" t="str">
            <v>OSTEOTOMIA CON DESCENSO DEL TROCANTER MAYOR CON FIJACION INTERNA</v>
          </cell>
          <cell r="E166" t="str">
            <v>Honorarios de profesional especialista; apoyo anestesico (cuando se requiere); salas dotadas para tal fin; dotación de materiales, insumo y medicamentos propios para la actividad</v>
          </cell>
          <cell r="F166" t="str">
            <v>X</v>
          </cell>
          <cell r="G166"/>
          <cell r="H166">
            <v>4074046.2</v>
          </cell>
        </row>
        <row r="167">
          <cell r="A167">
            <v>772514</v>
          </cell>
          <cell r="B167">
            <v>163</v>
          </cell>
          <cell r="C167">
            <v>772514</v>
          </cell>
          <cell r="D167" t="str">
            <v>OSTEOTOMIA DEL TROCANTER MAYOR CON LUXACION QUIRURGICA CON FIJACION INTERNA</v>
          </cell>
          <cell r="E167" t="str">
            <v>Honorarios de profesional especialista; apoyo anestesico (cuando se requiere); salas dotadas para tal fin; dotación de materiales, insumo y medicamentos propios para la actividad</v>
          </cell>
          <cell r="F167" t="str">
            <v>X</v>
          </cell>
          <cell r="G167"/>
          <cell r="H167">
            <v>4074046.2</v>
          </cell>
        </row>
        <row r="168">
          <cell r="A168">
            <v>772515</v>
          </cell>
          <cell r="B168">
            <v>164</v>
          </cell>
          <cell r="C168">
            <v>772515</v>
          </cell>
          <cell r="D168" t="str">
            <v>REVISION DE OSTEOTOMIA UNICA DE FEMUR</v>
          </cell>
          <cell r="E168" t="str">
            <v>Honorarios de profesional especialista; apoyo anestesico (cuando se requiere); salas dotadas para tal fin; dotación de materiales, insumo y medicamentos propios para la actividad</v>
          </cell>
          <cell r="F168" t="str">
            <v>X</v>
          </cell>
          <cell r="G168"/>
          <cell r="H168">
            <v>3323710.6</v>
          </cell>
        </row>
        <row r="169">
          <cell r="A169">
            <v>772516</v>
          </cell>
          <cell r="B169">
            <v>165</v>
          </cell>
          <cell r="C169">
            <v>772516</v>
          </cell>
          <cell r="D169" t="str">
            <v>REVISION DE OSTEOTOMIA MULTIPLE DE FEMUR</v>
          </cell>
          <cell r="E169" t="str">
            <v>Honorarios de profesional especialista; apoyo anestesico (cuando se requiere); salas dotadas para tal fin; dotación de materiales, insumo y medicamentos propios para la actividad</v>
          </cell>
          <cell r="F169" t="str">
            <v>X</v>
          </cell>
          <cell r="G169"/>
          <cell r="H169">
            <v>4074046.2</v>
          </cell>
        </row>
        <row r="170">
          <cell r="A170">
            <v>772601</v>
          </cell>
          <cell r="B170">
            <v>166</v>
          </cell>
          <cell r="C170">
            <v>772601</v>
          </cell>
          <cell r="D170" t="str">
            <v>OSTEOTOMIA EN ROTULA CON FIJACION</v>
          </cell>
          <cell r="E170" t="str">
            <v>Honorarios de profesional especialista; apoyo anestesico (cuando se requiere); salas dotadas para tal fin; dotación de materiales, insumo y medicamentos propios para la actividad</v>
          </cell>
          <cell r="F170" t="str">
            <v>X</v>
          </cell>
          <cell r="G170"/>
          <cell r="H170">
            <v>2185806</v>
          </cell>
        </row>
        <row r="171">
          <cell r="A171">
            <v>772704</v>
          </cell>
          <cell r="B171">
            <v>167</v>
          </cell>
          <cell r="C171">
            <v>772704</v>
          </cell>
          <cell r="D171" t="str">
            <v>OSTEOTOMIA DE TIBIA PROXIMAL CON FIJACION INTERNA</v>
          </cell>
          <cell r="E171" t="str">
            <v>Honorarios de profesional especialista; apoyo anestesico (cuando se requiere); salas dotadas para tal fin; dotación de materiales, insumo y medicamentos propios para la actividad</v>
          </cell>
          <cell r="F171" t="str">
            <v>X</v>
          </cell>
          <cell r="G171"/>
          <cell r="H171">
            <v>3817072</v>
          </cell>
        </row>
        <row r="172">
          <cell r="A172">
            <v>772705</v>
          </cell>
          <cell r="B172">
            <v>168</v>
          </cell>
          <cell r="C172">
            <v>772705</v>
          </cell>
          <cell r="D172" t="str">
            <v>OSTEOTOMIA DE TIBIA PROXIMAL CON FIJACION EXTERNA</v>
          </cell>
          <cell r="E172" t="str">
            <v>Honorarios de profesional especialista; apoyo anestesico (cuando se requiere); salas dotadas para tal fin; dotación de materiales, insumo y medicamentos propios para la actividad</v>
          </cell>
          <cell r="F172" t="str">
            <v>X</v>
          </cell>
          <cell r="G172"/>
          <cell r="H172">
            <v>3817072</v>
          </cell>
        </row>
        <row r="173">
          <cell r="A173">
            <v>772706</v>
          </cell>
          <cell r="B173">
            <v>169</v>
          </cell>
          <cell r="C173">
            <v>772706</v>
          </cell>
          <cell r="D173" t="str">
            <v>OSTEOTOMIA DE DIAFISIS DE TIBIA CON FIJACION INTERNA</v>
          </cell>
          <cell r="E173" t="str">
            <v>Honorarios de profesional especialista; apoyo anestesico (cuando se requiere); salas dotadas para tal fin; dotación de materiales, insumo y medicamentos propios para la actividad</v>
          </cell>
          <cell r="F173" t="str">
            <v>X</v>
          </cell>
          <cell r="G173"/>
          <cell r="H173">
            <v>3817072</v>
          </cell>
        </row>
        <row r="174">
          <cell r="A174">
            <v>772707</v>
          </cell>
          <cell r="B174">
            <v>170</v>
          </cell>
          <cell r="C174">
            <v>772707</v>
          </cell>
          <cell r="D174" t="str">
            <v>OSTEOTOMIA DE DIAFISIS DE TIBIA CON FIJACION EXTERNA</v>
          </cell>
          <cell r="E174" t="str">
            <v>Honorarios de profesional especialista; apoyo anestesico (cuando se requiere); salas dotadas para tal fin; dotación de materiales, insumo y medicamentos propios para la actividad</v>
          </cell>
          <cell r="F174" t="str">
            <v>X</v>
          </cell>
          <cell r="G174"/>
          <cell r="H174">
            <v>3817072</v>
          </cell>
        </row>
        <row r="175">
          <cell r="A175">
            <v>772708</v>
          </cell>
          <cell r="B175">
            <v>171</v>
          </cell>
          <cell r="C175">
            <v>772708</v>
          </cell>
          <cell r="D175" t="str">
            <v>OSTEOTOMIA DE TIBIA DISTAL CON FIJACION INTERNA</v>
          </cell>
          <cell r="E175" t="str">
            <v>Honorarios de profesional especialista; apoyo anestesico (cuando se requiere); salas dotadas para tal fin; dotación de materiales, insumo y medicamentos propios para la actividad</v>
          </cell>
          <cell r="F175" t="str">
            <v>X</v>
          </cell>
          <cell r="G175"/>
          <cell r="H175">
            <v>3817072</v>
          </cell>
        </row>
        <row r="176">
          <cell r="A176">
            <v>772709</v>
          </cell>
          <cell r="B176">
            <v>172</v>
          </cell>
          <cell r="C176">
            <v>772709</v>
          </cell>
          <cell r="D176" t="str">
            <v>OSTEOTOMIA DE TIBIA DISTAL CON FIJACION EXTERNA</v>
          </cell>
          <cell r="E176" t="str">
            <v>Honorarios de profesional especialista; apoyo anestesico (cuando se requiere); salas dotadas para tal fin; dotación de materiales, insumo y medicamentos propios para la actividad</v>
          </cell>
          <cell r="F176" t="str">
            <v>X</v>
          </cell>
          <cell r="G176"/>
          <cell r="H176">
            <v>3817072</v>
          </cell>
        </row>
        <row r="177">
          <cell r="A177">
            <v>772710</v>
          </cell>
          <cell r="B177">
            <v>173</v>
          </cell>
          <cell r="C177">
            <v>772710</v>
          </cell>
          <cell r="D177" t="str">
            <v>OSTEOTOMIA DE PERONE PROXIMAL CON FIJACION INTERNA</v>
          </cell>
          <cell r="E177" t="str">
            <v>Honorarios de profesional especialista; apoyo anestesico (cuando se requiere); salas dotadas para tal fin; dotación de materiales, insumo y medicamentos propios para la actividad</v>
          </cell>
          <cell r="F177" t="str">
            <v>X</v>
          </cell>
          <cell r="G177"/>
          <cell r="H177">
            <v>3817072</v>
          </cell>
        </row>
        <row r="178">
          <cell r="A178">
            <v>772711</v>
          </cell>
          <cell r="B178">
            <v>174</v>
          </cell>
          <cell r="C178">
            <v>772711</v>
          </cell>
          <cell r="D178" t="str">
            <v>OSTEOTOMIA DIAFISIARIA DE PERONE CON FIJACION INTERNA</v>
          </cell>
          <cell r="E178" t="str">
            <v>Honorarios de profesional especialista; apoyo anestesico (cuando se requiere); salas dotadas para tal fin; dotación de materiales, insumo y medicamentos propios para la actividad</v>
          </cell>
          <cell r="F178" t="str">
            <v>X</v>
          </cell>
          <cell r="G178"/>
          <cell r="H178">
            <v>3817072</v>
          </cell>
        </row>
        <row r="179">
          <cell r="A179">
            <v>772712</v>
          </cell>
          <cell r="B179">
            <v>175</v>
          </cell>
          <cell r="C179">
            <v>772712</v>
          </cell>
          <cell r="D179" t="str">
            <v>OSTEOTOMIA DE PERONE DISTAL CON FIJACION INTERNA</v>
          </cell>
          <cell r="E179" t="str">
            <v>Honorarios de profesional especialista; apoyo anestesico (cuando se requiere); salas dotadas para tal fin; dotación de materiales, insumo y medicamentos propios para la actividad</v>
          </cell>
          <cell r="F179" t="str">
            <v>X</v>
          </cell>
          <cell r="G179"/>
          <cell r="H179">
            <v>3817072</v>
          </cell>
        </row>
        <row r="180">
          <cell r="A180">
            <v>772713</v>
          </cell>
          <cell r="B180">
            <v>176</v>
          </cell>
          <cell r="C180">
            <v>772713</v>
          </cell>
          <cell r="D180" t="str">
            <v>OSTEOTOMIA MULTIPLE DE TIBIA O PERONE</v>
          </cell>
          <cell r="E180" t="str">
            <v>Honorarios de profesional especialista; apoyo anestesico (cuando se requiere); salas dotadas para tal fin; dotación de materiales, insumo y medicamentos propios para la actividad</v>
          </cell>
          <cell r="F180" t="str">
            <v>X</v>
          </cell>
          <cell r="G180"/>
          <cell r="H180">
            <v>3817072</v>
          </cell>
        </row>
        <row r="181">
          <cell r="A181">
            <v>772714</v>
          </cell>
          <cell r="B181">
            <v>177</v>
          </cell>
          <cell r="C181">
            <v>772714</v>
          </cell>
          <cell r="D181" t="str">
            <v>OSTEOTOMIA DE TIBIA PROXIMAL SIN FIJACION</v>
          </cell>
          <cell r="E181" t="str">
            <v>Honorarios de profesional especialista; apoyo anestesico (cuando se requiere); salas dotadas para tal fin; dotación de materiales, insumo y medicamentos propios para la actividad</v>
          </cell>
          <cell r="F181" t="str">
            <v>X</v>
          </cell>
          <cell r="G181"/>
          <cell r="H181">
            <v>3817072</v>
          </cell>
        </row>
        <row r="182">
          <cell r="A182">
            <v>772715</v>
          </cell>
          <cell r="B182">
            <v>178</v>
          </cell>
          <cell r="C182">
            <v>772715</v>
          </cell>
          <cell r="D182" t="str">
            <v>OSTEOTOMIA DE DIAFISIS DE TIBIA SIN FIJACION</v>
          </cell>
          <cell r="E182" t="str">
            <v>Honorarios de profesional especialista; apoyo anestesico (cuando se requiere); salas dotadas para tal fin; dotación de materiales, insumo y medicamentos propios para la actividad</v>
          </cell>
          <cell r="F182" t="str">
            <v>X</v>
          </cell>
          <cell r="G182"/>
          <cell r="H182">
            <v>3817072</v>
          </cell>
        </row>
        <row r="183">
          <cell r="A183">
            <v>772716</v>
          </cell>
          <cell r="B183">
            <v>179</v>
          </cell>
          <cell r="C183">
            <v>772716</v>
          </cell>
          <cell r="D183" t="str">
            <v>OSTEOTOMIA DE TIBIA DISTAL SIN FIJACION</v>
          </cell>
          <cell r="E183" t="str">
            <v>Honorarios de profesional especialista; apoyo anestesico (cuando se requiere); salas dotadas para tal fin; dotación de materiales, insumo y medicamentos propios para la actividad</v>
          </cell>
          <cell r="F183" t="str">
            <v>X</v>
          </cell>
          <cell r="G183"/>
          <cell r="H183">
            <v>3817072</v>
          </cell>
        </row>
        <row r="184">
          <cell r="A184">
            <v>772717</v>
          </cell>
          <cell r="B184">
            <v>180</v>
          </cell>
          <cell r="C184">
            <v>772717</v>
          </cell>
          <cell r="D184" t="str">
            <v>OSTEOTOMIA DE PERONE PROXIMAL SIN FIJACION</v>
          </cell>
          <cell r="E184" t="str">
            <v>Honorarios de profesional especialista; apoyo anestesico (cuando se requiere); salas dotadas para tal fin; dotación de materiales, insumo y medicamentos propios para la actividad</v>
          </cell>
          <cell r="F184" t="str">
            <v>X</v>
          </cell>
          <cell r="G184"/>
          <cell r="H184">
            <v>3817072</v>
          </cell>
        </row>
        <row r="185">
          <cell r="A185">
            <v>772718</v>
          </cell>
          <cell r="B185">
            <v>181</v>
          </cell>
          <cell r="C185">
            <v>772718</v>
          </cell>
          <cell r="D185" t="str">
            <v>OSTEOTOMIA DE PERONE DISTAL SIN FIJACION</v>
          </cell>
          <cell r="E185" t="str">
            <v>Honorarios de profesional especialista; apoyo anestesico (cuando se requiere); salas dotadas para tal fin; dotación de materiales, insumo y medicamentos propios para la actividad</v>
          </cell>
          <cell r="F185" t="str">
            <v>X</v>
          </cell>
          <cell r="G185"/>
          <cell r="H185">
            <v>3817072</v>
          </cell>
        </row>
        <row r="186">
          <cell r="A186">
            <v>772719</v>
          </cell>
          <cell r="B186">
            <v>182</v>
          </cell>
          <cell r="C186">
            <v>772719</v>
          </cell>
          <cell r="D186" t="str">
            <v>REVISION DE OSTEOTOMIA UNICA DE TIBIA</v>
          </cell>
          <cell r="E186" t="str">
            <v>Honorarios de profesional especialista; apoyo anestesico (cuando se requiere); salas dotadas para tal fin; dotación de materiales, insumo y medicamentos propios para la actividad</v>
          </cell>
          <cell r="F186" t="str">
            <v>X</v>
          </cell>
          <cell r="G186"/>
          <cell r="H186">
            <v>3817072</v>
          </cell>
        </row>
        <row r="187">
          <cell r="A187">
            <v>772720</v>
          </cell>
          <cell r="B187">
            <v>183</v>
          </cell>
          <cell r="C187">
            <v>772720</v>
          </cell>
          <cell r="D187" t="str">
            <v>REVISION DE OSTEOTOMIA MULTIPLE DE TIBIA</v>
          </cell>
          <cell r="E187" t="str">
            <v>Honorarios de profesional especialista; apoyo anestesico (cuando se requiere); salas dotadas para tal fin; dotación de materiales, insumo y medicamentos propios para la actividad</v>
          </cell>
          <cell r="F187" t="str">
            <v>X</v>
          </cell>
          <cell r="G187"/>
          <cell r="H187">
            <v>3817072</v>
          </cell>
        </row>
        <row r="188">
          <cell r="A188">
            <v>772721</v>
          </cell>
          <cell r="B188">
            <v>184</v>
          </cell>
          <cell r="C188">
            <v>772721</v>
          </cell>
          <cell r="D188" t="str">
            <v>REVISION DE OSTEOTOMIA UNICA DE PERONE</v>
          </cell>
          <cell r="E188" t="str">
            <v>Honorarios de profesional especialista; apoyo anestesico (cuando se requiere); salas dotadas para tal fin; dotación de materiales, insumo y medicamentos propios para la actividad</v>
          </cell>
          <cell r="F188" t="str">
            <v>X</v>
          </cell>
          <cell r="G188"/>
          <cell r="H188">
            <v>3817072</v>
          </cell>
        </row>
        <row r="189">
          <cell r="A189">
            <v>772722</v>
          </cell>
          <cell r="B189">
            <v>185</v>
          </cell>
          <cell r="C189">
            <v>772722</v>
          </cell>
          <cell r="D189" t="str">
            <v>REVISION DE OSTEOTOMIA MULTIPLE DE PERONE</v>
          </cell>
          <cell r="E189" t="str">
            <v>Honorarios de profesional especialista; apoyo anestesico (cuando se requiere); salas dotadas para tal fin; dotación de materiales, insumo y medicamentos propios para la actividad</v>
          </cell>
          <cell r="F189" t="str">
            <v>X</v>
          </cell>
          <cell r="G189"/>
          <cell r="H189">
            <v>3817072</v>
          </cell>
        </row>
        <row r="190">
          <cell r="A190">
            <v>772804</v>
          </cell>
          <cell r="B190">
            <v>186</v>
          </cell>
          <cell r="C190">
            <v>772804</v>
          </cell>
          <cell r="D190" t="str">
            <v>OSTEOTOMIA DE HUESO DEL TARSO CON FIJACION INTERNA</v>
          </cell>
          <cell r="E190" t="str">
            <v>Honorarios de profesional especialista; apoyo anestesico (cuando se requiere); salas dotadas para tal fin; dotación de materiales, insumo y medicamentos propios para la actividad</v>
          </cell>
          <cell r="F190" t="str">
            <v>X</v>
          </cell>
          <cell r="G190"/>
          <cell r="H190">
            <v>1984586.8</v>
          </cell>
        </row>
        <row r="191">
          <cell r="A191">
            <v>772805</v>
          </cell>
          <cell r="B191">
            <v>187</v>
          </cell>
          <cell r="C191">
            <v>772805</v>
          </cell>
          <cell r="D191" t="str">
            <v>OSTEOTOMIA DE HUESO DEL TARSO CON FIJACION EXTERNA</v>
          </cell>
          <cell r="E191" t="str">
            <v>Honorarios de profesional especialista; apoyo anestesico (cuando se requiere); salas dotadas para tal fin; dotación de materiales, insumo y medicamentos propios para la actividad</v>
          </cell>
          <cell r="F191" t="str">
            <v>X</v>
          </cell>
          <cell r="G191"/>
          <cell r="H191">
            <v>1984586.8</v>
          </cell>
        </row>
        <row r="192">
          <cell r="A192">
            <v>772806</v>
          </cell>
          <cell r="B192">
            <v>188</v>
          </cell>
          <cell r="C192">
            <v>772806</v>
          </cell>
          <cell r="D192" t="str">
            <v>OSTEOTOMIA DE HUESO DEL METATARSO CON FIJACION INTERNA</v>
          </cell>
          <cell r="E192" t="str">
            <v>Honorarios de profesional especialista; apoyo anestesico (cuando se requiere); salas dotadas para tal fin; dotación de materiales, insumo y medicamentos propios para la actividad</v>
          </cell>
          <cell r="F192" t="str">
            <v>X</v>
          </cell>
          <cell r="G192"/>
          <cell r="H192">
            <v>1984586.8</v>
          </cell>
        </row>
        <row r="193">
          <cell r="A193">
            <v>772807</v>
          </cell>
          <cell r="B193">
            <v>189</v>
          </cell>
          <cell r="C193">
            <v>772807</v>
          </cell>
          <cell r="D193" t="str">
            <v>OSTEOTOMIA DE HUESO DEL METATARSO CON FIJACION EXTERNA</v>
          </cell>
          <cell r="E193" t="str">
            <v>Honorarios de profesional especialista; apoyo anestesico (cuando se requiere); salas dotadas para tal fin; dotación de materiales, insumo y medicamentos propios para la actividad</v>
          </cell>
          <cell r="F193" t="str">
            <v>X</v>
          </cell>
          <cell r="G193"/>
          <cell r="H193">
            <v>1984586.8</v>
          </cell>
        </row>
        <row r="194">
          <cell r="A194">
            <v>772808</v>
          </cell>
          <cell r="B194">
            <v>190</v>
          </cell>
          <cell r="C194">
            <v>772808</v>
          </cell>
          <cell r="D194" t="str">
            <v>OSTEOTOMIA DE HUESO DEL TARSO SIN FIJACION</v>
          </cell>
          <cell r="E194" t="str">
            <v>Honorarios de profesional especialista; apoyo anestesico (cuando se requiere); salas dotadas para tal fin; dotación de materiales, insumo y medicamentos propios para la actividad</v>
          </cell>
          <cell r="F194" t="str">
            <v>X</v>
          </cell>
          <cell r="G194"/>
          <cell r="H194">
            <v>1984586.8</v>
          </cell>
        </row>
        <row r="195">
          <cell r="A195">
            <v>772809</v>
          </cell>
          <cell r="B195">
            <v>191</v>
          </cell>
          <cell r="C195">
            <v>772809</v>
          </cell>
          <cell r="D195" t="str">
            <v>OSTEOTOMIA DE HUESO DEL METATARSO SIN FIJACION</v>
          </cell>
          <cell r="E195" t="str">
            <v>Honorarios de profesional especialista; apoyo anestesico (cuando se requiere); salas dotadas para tal fin; dotación de materiales, insumo y medicamentos propios para la actividad</v>
          </cell>
          <cell r="F195" t="str">
            <v>X</v>
          </cell>
          <cell r="G195"/>
          <cell r="H195">
            <v>1984586.8</v>
          </cell>
        </row>
        <row r="196">
          <cell r="A196">
            <v>772903</v>
          </cell>
          <cell r="B196">
            <v>192</v>
          </cell>
          <cell r="C196">
            <v>772903</v>
          </cell>
          <cell r="D196" t="str">
            <v>OSTEOTOMIA EN FALANGES DE MANO (UNO O MAS HUESOS) CON FIJACION INTERNA</v>
          </cell>
          <cell r="E196" t="str">
            <v>Honorarios de profesional especialista; apoyo anestesico (cuando se requiere); salas dotadas para tal fin; dotación de materiales, insumo y medicamentos propios para la actividad</v>
          </cell>
          <cell r="F196" t="str">
            <v>X</v>
          </cell>
          <cell r="G196"/>
          <cell r="H196">
            <v>1984586.8</v>
          </cell>
        </row>
        <row r="197">
          <cell r="A197">
            <v>772904</v>
          </cell>
          <cell r="B197">
            <v>193</v>
          </cell>
          <cell r="C197">
            <v>772904</v>
          </cell>
          <cell r="D197" t="str">
            <v>OSTEOTOMIA EN FALANGES DE MANO (UNO O MAS HUESOS) CON FIJACION EXTERNA</v>
          </cell>
          <cell r="E197" t="str">
            <v>Honorarios de profesional especialista; apoyo anestesico (cuando se requiere); salas dotadas para tal fin; dotación de materiales, insumo y medicamentos propios para la actividad</v>
          </cell>
          <cell r="F197" t="str">
            <v>X</v>
          </cell>
          <cell r="G197"/>
          <cell r="H197">
            <v>1984586.8</v>
          </cell>
        </row>
        <row r="198">
          <cell r="A198">
            <v>772905</v>
          </cell>
          <cell r="B198">
            <v>194</v>
          </cell>
          <cell r="C198">
            <v>772905</v>
          </cell>
          <cell r="D198" t="str">
            <v>OSTEOTOMIA EN FALANGE DE DEDO DE PIE (EXCEPTO GRUESO ARTEJO) CON FIJACION INTERNA</v>
          </cell>
          <cell r="E198" t="str">
            <v>Honorarios de profesional especialista; apoyo anestesico (cuando se requiere); salas dotadas para tal fin; dotación de materiales, insumo y medicamentos propios para la actividad</v>
          </cell>
          <cell r="F198" t="str">
            <v>X</v>
          </cell>
          <cell r="G198"/>
          <cell r="H198">
            <v>1536516.8</v>
          </cell>
        </row>
        <row r="199">
          <cell r="A199">
            <v>772906</v>
          </cell>
          <cell r="B199">
            <v>195</v>
          </cell>
          <cell r="C199">
            <v>772906</v>
          </cell>
          <cell r="D199" t="str">
            <v>OSTEOTOMIA EN FALANGES DE GRUESO ARTEJO CON FIJACION INTERNA</v>
          </cell>
          <cell r="E199" t="str">
            <v>Honorarios de profesional especialista; apoyo anestesico (cuando se requiere); salas dotadas para tal fin; dotación de materiales, insumo y medicamentos propios para la actividad</v>
          </cell>
          <cell r="F199" t="str">
            <v>X</v>
          </cell>
          <cell r="G199"/>
          <cell r="H199">
            <v>1539706</v>
          </cell>
        </row>
        <row r="200">
          <cell r="A200">
            <v>772907</v>
          </cell>
          <cell r="B200">
            <v>196</v>
          </cell>
          <cell r="C200">
            <v>772907</v>
          </cell>
          <cell r="D200" t="str">
            <v>OSTEOTOMIA EN FALANGE DE DEDO DE PIE (EXCEPTO GRUESO ARTEJO) SIN FIJACION</v>
          </cell>
          <cell r="E200" t="str">
            <v>Honorarios de profesional especialista; apoyo anestesico (cuando se requiere); salas dotadas para tal fin; dotación de materiales, insumo y medicamentos propios para la actividad</v>
          </cell>
          <cell r="F200" t="str">
            <v>X</v>
          </cell>
          <cell r="G200"/>
          <cell r="H200">
            <v>1536516.8</v>
          </cell>
        </row>
        <row r="201">
          <cell r="A201">
            <v>772908</v>
          </cell>
          <cell r="B201">
            <v>197</v>
          </cell>
          <cell r="C201">
            <v>772908</v>
          </cell>
          <cell r="D201" t="str">
            <v>OSTEOTOMIA EN FALANGES DE GRUESO ARTEJO SIN FIJACION</v>
          </cell>
          <cell r="E201" t="str">
            <v>Honorarios de profesional especialista; apoyo anestesico (cuando se requiere); salas dotadas para tal fin; dotación de materiales, insumo y medicamentos propios para la actividad</v>
          </cell>
          <cell r="F201" t="str">
            <v>X</v>
          </cell>
          <cell r="G201"/>
          <cell r="H201">
            <v>1117256</v>
          </cell>
        </row>
        <row r="202">
          <cell r="A202">
            <v>772909</v>
          </cell>
          <cell r="B202">
            <v>198</v>
          </cell>
          <cell r="C202">
            <v>772909</v>
          </cell>
          <cell r="D202" t="str">
            <v>OSTEOTOMIA DE PELVIS VIA ABIERTA</v>
          </cell>
          <cell r="E202" t="str">
            <v>Honorarios de profesional especialista; apoyo anestesico (cuando se requiere); salas dotadas para tal fin; dotación de materiales, insumo y medicamentos propios para la actividad</v>
          </cell>
          <cell r="F202" t="str">
            <v>X</v>
          </cell>
          <cell r="G202"/>
          <cell r="H202">
            <v>4508189.7</v>
          </cell>
        </row>
        <row r="203">
          <cell r="A203">
            <v>772912</v>
          </cell>
          <cell r="B203">
            <v>199</v>
          </cell>
          <cell r="C203">
            <v>772912</v>
          </cell>
          <cell r="D203" t="str">
            <v>OSTEOTOMIAS PERIACETABULARES (MULTIPLES CORTES) VIA ABIERTA</v>
          </cell>
          <cell r="E203" t="str">
            <v>Honorarios de profesional especialista; apoyo anestesico (cuando se requiere); salas dotadas para tal fin; dotación de materiales, insumo y medicamentos propios para la actividad</v>
          </cell>
          <cell r="F203" t="str">
            <v>X</v>
          </cell>
          <cell r="G203"/>
          <cell r="H203">
            <v>4508189.7</v>
          </cell>
        </row>
        <row r="204">
          <cell r="A204">
            <v>772913</v>
          </cell>
          <cell r="B204">
            <v>200</v>
          </cell>
          <cell r="C204">
            <v>772913</v>
          </cell>
          <cell r="D204" t="str">
            <v>REVISION DE OSTEOTOMIA UNICA DE PELVIS</v>
          </cell>
          <cell r="E204" t="str">
            <v>Honorarios de profesional especialista; apoyo anestesico (cuando se requiere); salas dotadas para tal fin; dotación de materiales, insumo y medicamentos propios para la actividad</v>
          </cell>
          <cell r="F204" t="str">
            <v>X</v>
          </cell>
          <cell r="G204"/>
          <cell r="H204">
            <v>4508189.7</v>
          </cell>
        </row>
        <row r="205">
          <cell r="A205">
            <v>772914</v>
          </cell>
          <cell r="B205">
            <v>201</v>
          </cell>
          <cell r="C205">
            <v>772914</v>
          </cell>
          <cell r="D205" t="str">
            <v>REVISION DE OSTEOTOMIA MULTIPLE DE PELVIS</v>
          </cell>
          <cell r="E205" t="str">
            <v>Honorarios de profesional especialista; apoyo anestesico (cuando se requiere); salas dotadas para tal fin; dotación de materiales, insumo y medicamentos propios para la actividad</v>
          </cell>
          <cell r="F205" t="str">
            <v>X</v>
          </cell>
          <cell r="G205"/>
          <cell r="H205">
            <v>4508189.7</v>
          </cell>
        </row>
        <row r="206">
          <cell r="A206">
            <v>772915</v>
          </cell>
          <cell r="B206">
            <v>202</v>
          </cell>
          <cell r="C206">
            <v>772915</v>
          </cell>
          <cell r="D206" t="str">
            <v>RECONSTRUCCION DE PELVIS EN EXTROFIA VESICAL</v>
          </cell>
          <cell r="E206" t="str">
            <v>Honorarios de profesional especialista; apoyo anestesico (cuando se requiere); salas dotadas para tal fin; dotación de materiales, insumo y medicamentos propios para la actividad</v>
          </cell>
          <cell r="F206"/>
          <cell r="G206" t="str">
            <v>X</v>
          </cell>
          <cell r="H206"/>
        </row>
        <row r="207">
          <cell r="A207">
            <v>772933</v>
          </cell>
          <cell r="B207">
            <v>203</v>
          </cell>
          <cell r="C207">
            <v>772933</v>
          </cell>
          <cell r="D207" t="str">
            <v>OSTEOTOMIA FACETARIA EN COLUMNA CERVICAL HASTA 3 SEGMENTOS VIA POSTERIOR</v>
          </cell>
          <cell r="E207" t="str">
            <v>Honorarios de profesional especialista; apoyo anestesico (cuando se requiere); salas dotadas para tal fin; dotación de materiales, insumo y medicamentos propios para la actividad</v>
          </cell>
          <cell r="F207" t="str">
            <v>X</v>
          </cell>
          <cell r="G207"/>
          <cell r="H207">
            <v>4518724</v>
          </cell>
        </row>
        <row r="208">
          <cell r="A208">
            <v>772934</v>
          </cell>
          <cell r="B208">
            <v>204</v>
          </cell>
          <cell r="C208">
            <v>772934</v>
          </cell>
          <cell r="D208" t="str">
            <v>OSTEOTOMIA FACETARIA EN COLUMNA CERVICAL MAS DE 3 SEGMENTOS VIA POSTERIOR</v>
          </cell>
          <cell r="E208" t="str">
            <v>Honorarios de profesional especialista; apoyo anestesico (cuando se requiere); salas dotadas para tal fin; dotación de materiales, insumo y medicamentos propios para la actividad</v>
          </cell>
          <cell r="F208" t="str">
            <v>X</v>
          </cell>
          <cell r="G208"/>
          <cell r="H208">
            <v>4518724</v>
          </cell>
        </row>
        <row r="209">
          <cell r="A209">
            <v>772935</v>
          </cell>
          <cell r="B209">
            <v>205</v>
          </cell>
          <cell r="C209">
            <v>772935</v>
          </cell>
          <cell r="D209" t="str">
            <v>OSTEOTOMIA FACETARIA EN COLUMNA TORACICA HASTA 3 SEGMENTOS VIA POSTERIOR</v>
          </cell>
          <cell r="E209" t="str">
            <v>Honorarios de profesional especialista; apoyo anestesico (cuando se requiere); salas dotadas para tal fin; dotación de materiales, insumo y medicamentos propios para la actividad</v>
          </cell>
          <cell r="F209" t="str">
            <v>X</v>
          </cell>
          <cell r="G209"/>
          <cell r="H209">
            <v>4518724</v>
          </cell>
        </row>
        <row r="210">
          <cell r="A210">
            <v>772936</v>
          </cell>
          <cell r="B210">
            <v>206</v>
          </cell>
          <cell r="C210">
            <v>772936</v>
          </cell>
          <cell r="D210" t="str">
            <v>OSTEOTOMIA FACETARIA EN COLUMNA TORACICA MAS DE 3 SEGMENTOS VIA POSTERIOR</v>
          </cell>
          <cell r="E210" t="str">
            <v>Honorarios de profesional especialista; apoyo anestesico (cuando se requiere); salas dotadas para tal fin; dotación de materiales, insumo y medicamentos propios para la actividad</v>
          </cell>
          <cell r="F210" t="str">
            <v>X</v>
          </cell>
          <cell r="G210"/>
          <cell r="H210">
            <v>4518724</v>
          </cell>
        </row>
        <row r="211">
          <cell r="A211">
            <v>772937</v>
          </cell>
          <cell r="B211">
            <v>207</v>
          </cell>
          <cell r="C211">
            <v>772937</v>
          </cell>
          <cell r="D211" t="str">
            <v>OSTEOTOMIA FACETARIA EN COLUMNA LUMBOSACRA HASTA 3 SEGMENTOS VIA POSTERIOR</v>
          </cell>
          <cell r="E211" t="str">
            <v>Honorarios de profesional especialista; apoyo anestesico (cuando se requiere); salas dotadas para tal fin; dotación de materiales, insumo y medicamentos propios para la actividad</v>
          </cell>
          <cell r="F211" t="str">
            <v>X</v>
          </cell>
          <cell r="G211"/>
          <cell r="H211">
            <v>4518724</v>
          </cell>
        </row>
        <row r="212">
          <cell r="A212">
            <v>772938</v>
          </cell>
          <cell r="B212">
            <v>208</v>
          </cell>
          <cell r="C212">
            <v>772938</v>
          </cell>
          <cell r="D212" t="str">
            <v>OSTEOTOMIA FACETARIA EN COLUMNA LUMBOSACRA MAS DE 3 SEGMENTOS VIA POSTERIOR</v>
          </cell>
          <cell r="E212" t="str">
            <v>Honorarios de profesional especialista; apoyo anestesico (cuando se requiere); salas dotadas para tal fin; dotación de materiales, insumo y medicamentos propios para la actividad</v>
          </cell>
          <cell r="F212" t="str">
            <v>X</v>
          </cell>
          <cell r="G212"/>
          <cell r="H212">
            <v>4518724</v>
          </cell>
        </row>
        <row r="213">
          <cell r="A213">
            <v>772939</v>
          </cell>
          <cell r="B213">
            <v>209</v>
          </cell>
          <cell r="C213">
            <v>772939</v>
          </cell>
          <cell r="D213" t="str">
            <v>OSTEOTOMIA DE ARCO POSTERIOR DE COLUMNA CERVICAL HASTA DOS SEGMENTOS VIA POSTERIOR</v>
          </cell>
          <cell r="E213" t="str">
            <v>Honorarios de profesional especialista; apoyo anestesico (cuando se requiere); salas dotadas para tal fin; dotación de materiales, insumo y medicamentos propios para la actividad</v>
          </cell>
          <cell r="F213" t="str">
            <v>X</v>
          </cell>
          <cell r="G213"/>
          <cell r="H213">
            <v>4518724</v>
          </cell>
        </row>
        <row r="214">
          <cell r="A214">
            <v>772940</v>
          </cell>
          <cell r="B214">
            <v>210</v>
          </cell>
          <cell r="C214">
            <v>772940</v>
          </cell>
          <cell r="D214" t="str">
            <v>OSTEOTOMIA DE ARCO POSTERIOR DE COLUMNA CERVICAL MAS DE DOS SEGMENTOS VIA POSTERIOR</v>
          </cell>
          <cell r="E214" t="str">
            <v>Honorarios de profesional especialista; apoyo anestesico (cuando se requiere); salas dotadas para tal fin; dotación de materiales, insumo y medicamentos propios para la actividad</v>
          </cell>
          <cell r="F214" t="str">
            <v>X</v>
          </cell>
          <cell r="G214"/>
          <cell r="H214">
            <v>4518724</v>
          </cell>
        </row>
        <row r="215">
          <cell r="A215">
            <v>772941</v>
          </cell>
          <cell r="B215">
            <v>211</v>
          </cell>
          <cell r="C215">
            <v>772941</v>
          </cell>
          <cell r="D215" t="str">
            <v>OSTEOTOMIA DE ARCO POSTERIOR DE COLUMNA TORACICA HASTA DOS SEGMENTOS VIA POSTERIOR</v>
          </cell>
          <cell r="E215" t="str">
            <v>Honorarios de profesional especialista; apoyo anestesico (cuando se requiere); salas dotadas para tal fin; dotación de materiales, insumo y medicamentos propios para la actividad</v>
          </cell>
          <cell r="F215" t="str">
            <v>X</v>
          </cell>
          <cell r="G215"/>
          <cell r="H215">
            <v>4518724</v>
          </cell>
        </row>
        <row r="216">
          <cell r="A216">
            <v>772942</v>
          </cell>
          <cell r="B216">
            <v>212</v>
          </cell>
          <cell r="C216">
            <v>772942</v>
          </cell>
          <cell r="D216" t="str">
            <v>OSTEOTOMIA DE ARCO POSTERIOR DE COLUMNA TORACICA MAS DE DOS SEGMENTOS VIA POSTERIOR</v>
          </cell>
          <cell r="E216" t="str">
            <v>Honorarios de profesional especialista; apoyo anestesico (cuando se requiere); salas dotadas para tal fin; dotación de materiales, insumo y medicamentos propios para la actividad</v>
          </cell>
          <cell r="F216" t="str">
            <v>X</v>
          </cell>
          <cell r="G216"/>
          <cell r="H216">
            <v>4518724</v>
          </cell>
        </row>
        <row r="217">
          <cell r="A217">
            <v>772943</v>
          </cell>
          <cell r="B217">
            <v>213</v>
          </cell>
          <cell r="C217">
            <v>772943</v>
          </cell>
          <cell r="D217" t="str">
            <v>OSTEOTOMIA DE ARCO POSTERIOR DE COLUMNA LUMBOSACRA HASTA DOS SEGMENTOS VIA POSTERIOR</v>
          </cell>
          <cell r="E217" t="str">
            <v>Honorarios de profesional especialista; apoyo anestesico (cuando se requiere); salas dotadas para tal fin; dotación de materiales, insumo y medicamentos propios para la actividad</v>
          </cell>
          <cell r="F217" t="str">
            <v>X</v>
          </cell>
          <cell r="G217"/>
          <cell r="H217">
            <v>4518724</v>
          </cell>
        </row>
        <row r="218">
          <cell r="A218">
            <v>772944</v>
          </cell>
          <cell r="B218">
            <v>214</v>
          </cell>
          <cell r="C218">
            <v>772944</v>
          </cell>
          <cell r="D218" t="str">
            <v>OSTEOTOMIA DE ARCO POSTERIOR DE COLUMNA LUMBOSACRA MAS DE DOS SEGMENTOS VIA POSTERIOR</v>
          </cell>
          <cell r="E218" t="str">
            <v>Honorarios de profesional especialista; apoyo anestesico (cuando se requiere); salas dotadas para tal fin; dotación de materiales, insumo y medicamentos propios para la actividad</v>
          </cell>
          <cell r="F218" t="str">
            <v>X</v>
          </cell>
          <cell r="G218"/>
          <cell r="H218">
            <v>4518724</v>
          </cell>
        </row>
        <row r="219">
          <cell r="A219">
            <v>772945</v>
          </cell>
          <cell r="B219">
            <v>215</v>
          </cell>
          <cell r="C219">
            <v>772945</v>
          </cell>
          <cell r="D219" t="str">
            <v>OSTEOTOMIA DE SUBSTRACCION PEDICULAR DE COLUMNA CERVICAL HASTA DOS SEGMENTOS</v>
          </cell>
          <cell r="E219" t="str">
            <v>Honorarios de profesional especialista; apoyo anestesico (cuando se requiere); salas dotadas para tal fin; dotación de materiales, insumo y medicamentos propios para la actividad</v>
          </cell>
          <cell r="F219" t="str">
            <v>X</v>
          </cell>
          <cell r="G219"/>
          <cell r="H219">
            <v>4518724</v>
          </cell>
        </row>
        <row r="220">
          <cell r="A220">
            <v>772946</v>
          </cell>
          <cell r="B220">
            <v>216</v>
          </cell>
          <cell r="C220">
            <v>772946</v>
          </cell>
          <cell r="D220" t="str">
            <v>OSTEOTOMIA DE SUBSTRACCION PEDICULAR DE COLUMNA CERVICAL MAS DE DOS SEGMENTOS</v>
          </cell>
          <cell r="E220" t="str">
            <v>Honorarios de profesional especialista; apoyo anestesico (cuando se requiere); salas dotadas para tal fin; dotación de materiales, insumo y medicamentos propios para la actividad</v>
          </cell>
          <cell r="F220" t="str">
            <v>X</v>
          </cell>
          <cell r="G220"/>
          <cell r="H220">
            <v>4518724</v>
          </cell>
        </row>
        <row r="221">
          <cell r="A221">
            <v>772947</v>
          </cell>
          <cell r="B221">
            <v>217</v>
          </cell>
          <cell r="C221">
            <v>772947</v>
          </cell>
          <cell r="D221" t="str">
            <v>OSTEOTOMIA DE SUBSTRACCION PEDICULAR DE COLUMNA TORACICA HASTA DOS SEGMENTOS</v>
          </cell>
          <cell r="E221" t="str">
            <v>Honorarios de profesional especialista; apoyo anestesico (cuando se requiere); salas dotadas para tal fin; dotación de materiales, insumo y medicamentos propios para la actividad</v>
          </cell>
          <cell r="F221" t="str">
            <v>X</v>
          </cell>
          <cell r="G221"/>
          <cell r="H221">
            <v>4518724</v>
          </cell>
        </row>
        <row r="222">
          <cell r="A222">
            <v>772948</v>
          </cell>
          <cell r="B222">
            <v>218</v>
          </cell>
          <cell r="C222">
            <v>772948</v>
          </cell>
          <cell r="D222" t="str">
            <v>OSTEOTOMIA DE SUBSTRACCION PEDICULAR DE COLUMNA TORACICA MAS DE DOS SEGMENTOS</v>
          </cell>
          <cell r="E222" t="str">
            <v>Honorarios de profesional especialista; apoyo anestesico (cuando se requiere); salas dotadas para tal fin; dotación de materiales, insumo y medicamentos propios para la actividad</v>
          </cell>
          <cell r="F222" t="str">
            <v>X</v>
          </cell>
          <cell r="G222"/>
          <cell r="H222">
            <v>4518724</v>
          </cell>
        </row>
        <row r="223">
          <cell r="A223">
            <v>772949</v>
          </cell>
          <cell r="B223">
            <v>219</v>
          </cell>
          <cell r="C223">
            <v>772949</v>
          </cell>
          <cell r="D223" t="str">
            <v>OSTEOTOMIA DE SUBSTRACCION PEDICULAR DE COLUMNA LUMBOSACRA HASTA DOS SEGMENTOS</v>
          </cell>
          <cell r="E223" t="str">
            <v>Honorarios de profesional especialista; apoyo anestesico (cuando se requiere); salas dotadas para tal fin; dotación de materiales, insumo y medicamentos propios para la actividad</v>
          </cell>
          <cell r="F223" t="str">
            <v>X</v>
          </cell>
          <cell r="G223"/>
          <cell r="H223">
            <v>4518724</v>
          </cell>
        </row>
        <row r="224">
          <cell r="A224">
            <v>772950</v>
          </cell>
          <cell r="B224">
            <v>220</v>
          </cell>
          <cell r="C224">
            <v>772950</v>
          </cell>
          <cell r="D224" t="str">
            <v>OSTEOTOMIA DE SUBSTRACCION PEDICULAR DE COLUMNA LUMBOSACRA MAS DE DOS SEGMENTOS</v>
          </cell>
          <cell r="E224" t="str">
            <v>Honorarios de profesional especialista; apoyo anestesico (cuando se requiere); salas dotadas para tal fin; dotación de materiales, insumo y medicamentos propios para la actividad</v>
          </cell>
          <cell r="F224" t="str">
            <v>X</v>
          </cell>
          <cell r="G224"/>
          <cell r="H224">
            <v>4518724</v>
          </cell>
        </row>
        <row r="225">
          <cell r="A225">
            <v>772951</v>
          </cell>
          <cell r="B225">
            <v>221</v>
          </cell>
          <cell r="C225">
            <v>772951</v>
          </cell>
          <cell r="D225" t="str">
            <v>REVISION DE OSTEOTOMIA VERTEBRAL</v>
          </cell>
          <cell r="E225" t="str">
            <v>Honorarios de profesional especialista; apoyo anestesico (cuando se requiere); salas dotadas para tal fin; dotación de materiales, insumo y medicamentos propios para la actividad</v>
          </cell>
          <cell r="F225" t="str">
            <v>X</v>
          </cell>
          <cell r="G225"/>
          <cell r="H225">
            <v>4518724</v>
          </cell>
        </row>
        <row r="226">
          <cell r="A226">
            <v>772952</v>
          </cell>
          <cell r="B226">
            <v>222</v>
          </cell>
          <cell r="C226">
            <v>772952</v>
          </cell>
          <cell r="D226" t="str">
            <v>TORACOPLASTIA UNILATERAL</v>
          </cell>
          <cell r="E226" t="str">
            <v>Honorarios de profesional especialista; apoyo anestesico (cuando se requiere); salas dotadas para tal fin; dotación de materiales, insumo y medicamentos propios para la actividad</v>
          </cell>
          <cell r="F226" t="str">
            <v>X</v>
          </cell>
          <cell r="G226"/>
          <cell r="H226">
            <v>4074046.2</v>
          </cell>
        </row>
        <row r="227">
          <cell r="A227">
            <v>772953</v>
          </cell>
          <cell r="B227">
            <v>223</v>
          </cell>
          <cell r="C227">
            <v>772953</v>
          </cell>
          <cell r="D227" t="str">
            <v>TORACOPLASTIA BILATERAL</v>
          </cell>
          <cell r="E227" t="str">
            <v>Honorarios de profesional especialista; apoyo anestesico (cuando se requiere); salas dotadas para tal fin; dotación de materiales, insumo y medicamentos propios para la actividad</v>
          </cell>
          <cell r="F227" t="str">
            <v>X</v>
          </cell>
          <cell r="G227"/>
          <cell r="H227">
            <v>4074046.2</v>
          </cell>
        </row>
        <row r="228">
          <cell r="A228">
            <v>773001</v>
          </cell>
          <cell r="B228">
            <v>224</v>
          </cell>
          <cell r="C228">
            <v>773001</v>
          </cell>
          <cell r="D228" t="str">
            <v>LUXACION QUIRURGICA DE LA ARTICULACION COXOFEMORAL</v>
          </cell>
          <cell r="E228" t="str">
            <v>Honorarios de profesional especialista; apoyo anestesico (cuando se requiere); salas dotadas para tal fin; dotación de materiales, insumo y medicamentos propios para la actividad</v>
          </cell>
          <cell r="F228"/>
          <cell r="G228" t="str">
            <v>X</v>
          </cell>
          <cell r="H228"/>
        </row>
        <row r="229">
          <cell r="A229">
            <v>773002</v>
          </cell>
          <cell r="B229">
            <v>225</v>
          </cell>
          <cell r="C229">
            <v>773002</v>
          </cell>
          <cell r="D229" t="str">
            <v>OSTEOCONDROPLASTIA DE CUELLO FEMORAL VIA ABIERTA</v>
          </cell>
          <cell r="E229" t="str">
            <v>Honorarios de profesional especialista; apoyo anestesico (cuando se requiere); salas dotadas para tal fin; dotación de materiales, insumo y medicamentos propios para la actividad</v>
          </cell>
          <cell r="F229" t="str">
            <v>X</v>
          </cell>
          <cell r="G229"/>
          <cell r="H229">
            <v>3817072</v>
          </cell>
        </row>
        <row r="230">
          <cell r="A230">
            <v>773003</v>
          </cell>
          <cell r="B230">
            <v>226</v>
          </cell>
          <cell r="C230">
            <v>773003</v>
          </cell>
          <cell r="D230" t="str">
            <v>OSTEOCONDROPLASTIA DE CUELLO FEMORAL POR ARTROSCOPIA</v>
          </cell>
          <cell r="E230" t="str">
            <v>Honorarios de profesional especialista; apoyo anestesico (cuando se requiere); salas dotadas para tal fin; dotación de materiales, insumo y medicamentos propios para la actividad</v>
          </cell>
          <cell r="F230" t="str">
            <v>X</v>
          </cell>
          <cell r="G230"/>
          <cell r="H230">
            <v>3817072</v>
          </cell>
        </row>
        <row r="231">
          <cell r="A231">
            <v>773004</v>
          </cell>
          <cell r="B231">
            <v>227</v>
          </cell>
          <cell r="C231">
            <v>773004</v>
          </cell>
          <cell r="D231" t="str">
            <v>OSTEOCONDROPLASTIA ACETABULAR VIA ABIERTA</v>
          </cell>
          <cell r="E231" t="str">
            <v>Honorarios de profesional especialista; apoyo anestesico (cuando se requiere); salas dotadas para tal fin; dotación de materiales, insumo y medicamentos propios para la actividad</v>
          </cell>
          <cell r="F231" t="str">
            <v>X</v>
          </cell>
          <cell r="G231"/>
          <cell r="H231">
            <v>3817072</v>
          </cell>
        </row>
        <row r="232">
          <cell r="A232">
            <v>773005</v>
          </cell>
          <cell r="B232">
            <v>228</v>
          </cell>
          <cell r="C232">
            <v>773005</v>
          </cell>
          <cell r="D232" t="str">
            <v>OSTEOCONDROPLASTIA ACETABULAR POR ARTROSCOPIA</v>
          </cell>
          <cell r="E232" t="str">
            <v>Honorarios de profesional especialista; apoyo anestesico (cuando se requiere); salas dotadas para tal fin; dotación de materiales, insumo y medicamentos propios para la actividad</v>
          </cell>
          <cell r="F232" t="str">
            <v>X</v>
          </cell>
          <cell r="G232"/>
          <cell r="H232">
            <v>3817072</v>
          </cell>
        </row>
        <row r="233">
          <cell r="A233">
            <v>773006</v>
          </cell>
          <cell r="B233">
            <v>229</v>
          </cell>
          <cell r="C233">
            <v>773006</v>
          </cell>
          <cell r="D233" t="str">
            <v>REPARACION DEL LABRUM ACETABULAR VIA ABIERTA</v>
          </cell>
          <cell r="E233" t="str">
            <v>Honorarios de profesional especialista; apoyo anestesico (cuando se requiere); salas dotadas para tal fin; dotación de materiales, insumo y medicamentos propios para la actividad</v>
          </cell>
          <cell r="F233" t="str">
            <v>X</v>
          </cell>
          <cell r="G233"/>
          <cell r="H233">
            <v>3817072</v>
          </cell>
        </row>
        <row r="234">
          <cell r="A234">
            <v>773007</v>
          </cell>
          <cell r="B234">
            <v>230</v>
          </cell>
          <cell r="C234">
            <v>773007</v>
          </cell>
          <cell r="D234" t="str">
            <v>REPARACION DEL LABRUM ACETABULAR VIA ARTROSCOPICA</v>
          </cell>
          <cell r="E234" t="str">
            <v>Honorarios de profesional especialista; apoyo anestesico (cuando se requiere); salas dotadas para tal fin; dotación de materiales, insumo y medicamentos propios para la actividad</v>
          </cell>
          <cell r="F234" t="str">
            <v>X</v>
          </cell>
          <cell r="G234"/>
          <cell r="H234">
            <v>3817072</v>
          </cell>
        </row>
        <row r="235">
          <cell r="A235">
            <v>773008</v>
          </cell>
          <cell r="B235">
            <v>231</v>
          </cell>
          <cell r="C235">
            <v>773008</v>
          </cell>
          <cell r="D235" t="str">
            <v>REMODELACION DEL LABRUM ACETABULAR VIA ABIERTA</v>
          </cell>
          <cell r="E235" t="str">
            <v>Honorarios de profesional especialista; apoyo anestesico (cuando se requiere); salas dotadas para tal fin; dotación de materiales, insumo y medicamentos propios para la actividad</v>
          </cell>
          <cell r="F235" t="str">
            <v>X</v>
          </cell>
          <cell r="G235"/>
          <cell r="H235">
            <v>3817072</v>
          </cell>
        </row>
        <row r="236">
          <cell r="A236">
            <v>773009</v>
          </cell>
          <cell r="B236">
            <v>232</v>
          </cell>
          <cell r="C236">
            <v>773009</v>
          </cell>
          <cell r="D236" t="str">
            <v>REMODELACION DEL LABRUM ACETABULAR VIA ARTROSCOPICA</v>
          </cell>
          <cell r="E236" t="str">
            <v>Honorarios de profesional especialista; apoyo anestesico (cuando se requiere); salas dotadas para tal fin; dotación de materiales, insumo y medicamentos propios para la actividad</v>
          </cell>
          <cell r="F236" t="str">
            <v>X</v>
          </cell>
          <cell r="G236"/>
          <cell r="H236">
            <v>3817072</v>
          </cell>
        </row>
        <row r="237">
          <cell r="A237">
            <v>773101</v>
          </cell>
          <cell r="B237">
            <v>233</v>
          </cell>
          <cell r="C237">
            <v>773101</v>
          </cell>
          <cell r="D237" t="str">
            <v>OSTEOTOMIA PERIARTICULAR UNICA</v>
          </cell>
          <cell r="E237" t="str">
            <v>Honorarios de profesional especialista; apoyo anestesico (cuando se requiere); salas dotadas para tal fin; dotación de materiales, insumo y medicamentos propios para la actividad</v>
          </cell>
          <cell r="F237" t="str">
            <v>X</v>
          </cell>
          <cell r="G237"/>
          <cell r="H237">
            <v>1988994</v>
          </cell>
        </row>
        <row r="238">
          <cell r="A238">
            <v>773102</v>
          </cell>
          <cell r="B238">
            <v>234</v>
          </cell>
          <cell r="C238">
            <v>773102</v>
          </cell>
          <cell r="D238" t="str">
            <v>OSTEOTOMIA PERIARTICULAR MULTIPLE</v>
          </cell>
          <cell r="E238" t="str">
            <v>Honorarios de profesional especialista; apoyo anestesico (cuando se requiere); salas dotadas para tal fin; dotación de materiales, insumo y medicamentos propios para la actividad</v>
          </cell>
          <cell r="F238" t="str">
            <v>X</v>
          </cell>
          <cell r="G238"/>
          <cell r="H238">
            <v>1988994</v>
          </cell>
        </row>
        <row r="239">
          <cell r="A239">
            <v>773103</v>
          </cell>
          <cell r="B239">
            <v>235</v>
          </cell>
          <cell r="C239">
            <v>773103</v>
          </cell>
          <cell r="D239" t="str">
            <v>OSTEOTOMIA INTRAARTICULAR UNICA</v>
          </cell>
          <cell r="E239" t="str">
            <v>Honorarios de profesional especialista; apoyo anestesico (cuando se requiere); salas dotadas para tal fin; dotación de materiales, insumo y medicamentos propios para la actividad</v>
          </cell>
          <cell r="F239" t="str">
            <v>X</v>
          </cell>
          <cell r="G239"/>
          <cell r="H239">
            <v>1988994</v>
          </cell>
        </row>
        <row r="240">
          <cell r="A240">
            <v>773104</v>
          </cell>
          <cell r="B240">
            <v>236</v>
          </cell>
          <cell r="C240">
            <v>773104</v>
          </cell>
          <cell r="D240" t="str">
            <v>OSTEOTOMIA INTRAARTICULAR MULTIPLE</v>
          </cell>
          <cell r="E240" t="str">
            <v>Honorarios de profesional especialista; apoyo anestesico (cuando se requiere); salas dotadas para tal fin; dotación de materiales, insumo y medicamentos propios para la actividad</v>
          </cell>
          <cell r="F240" t="str">
            <v>X</v>
          </cell>
          <cell r="G240"/>
          <cell r="H240">
            <v>1988994</v>
          </cell>
        </row>
        <row r="241">
          <cell r="A241">
            <v>774001</v>
          </cell>
          <cell r="B241">
            <v>237</v>
          </cell>
          <cell r="C241">
            <v>774001</v>
          </cell>
          <cell r="D241" t="str">
            <v>BIOPSIA DE HUESO EN SITIO NO ESPECIFICADO, VIA ABIERTA</v>
          </cell>
          <cell r="E241" t="str">
            <v>Honorarios de profesional especialista; apoyo anestesico (cuando se requiere); salas dotadas para tal fin; dotación de materiales, insumo y medicamentos propios para la actividad</v>
          </cell>
          <cell r="F241" t="str">
            <v>X</v>
          </cell>
          <cell r="G241"/>
          <cell r="H241">
            <v>880639.2</v>
          </cell>
        </row>
        <row r="242">
          <cell r="A242">
            <v>774002</v>
          </cell>
          <cell r="B242">
            <v>238</v>
          </cell>
          <cell r="C242">
            <v>774002</v>
          </cell>
          <cell r="D242" t="str">
            <v>BIOPSIA DE HUESO EN SITIO NO ESPECIFICADO, VIA PERCUTANEA</v>
          </cell>
          <cell r="E242" t="str">
            <v>Honorarios de profesional especialista; apoyo anestesico (cuando se requiere); salas dotadas para tal fin; dotación de materiales, insumo y medicamentos propios para la actividad</v>
          </cell>
          <cell r="F242" t="str">
            <v>X</v>
          </cell>
          <cell r="G242"/>
          <cell r="H242">
            <v>1314000</v>
          </cell>
        </row>
        <row r="243">
          <cell r="A243">
            <v>774003</v>
          </cell>
          <cell r="B243">
            <v>239</v>
          </cell>
          <cell r="C243">
            <v>774003</v>
          </cell>
          <cell r="D243" t="str">
            <v>BIOPSIA DE HUESO EN SITIO NO ESPECIFICADO, VIA ENDOSCOPICA</v>
          </cell>
          <cell r="E243" t="str">
            <v>Honorarios de profesional especialista; apoyo anestesico (cuando se requiere); salas dotadas para tal fin; dotación de materiales, insumo y medicamentos propios para la actividad</v>
          </cell>
          <cell r="F243" t="str">
            <v>X</v>
          </cell>
          <cell r="G243"/>
          <cell r="H243">
            <v>880639.2</v>
          </cell>
        </row>
        <row r="244">
          <cell r="A244">
            <v>774910</v>
          </cell>
          <cell r="B244">
            <v>240</v>
          </cell>
          <cell r="C244">
            <v>774910</v>
          </cell>
          <cell r="D244" t="str">
            <v>BIOPSIA DE VERTEBRA, VIA ABIERTA</v>
          </cell>
          <cell r="E244" t="str">
            <v>Honorarios de profesional especialista; apoyo anestesico (cuando se requiere); salas dotadas para tal fin; dotación de materiales, insumo y medicamentos propios para la actividad</v>
          </cell>
          <cell r="F244" t="str">
            <v>X</v>
          </cell>
          <cell r="G244"/>
          <cell r="H244">
            <v>880639.2</v>
          </cell>
        </row>
        <row r="245">
          <cell r="A245">
            <v>774911</v>
          </cell>
          <cell r="B245">
            <v>241</v>
          </cell>
          <cell r="C245">
            <v>774911</v>
          </cell>
          <cell r="D245" t="str">
            <v>BIOPSIA DE VERTEBRA, VIA PERCUTANEA</v>
          </cell>
          <cell r="E245" t="str">
            <v>Honorarios de profesional especialista; apoyo anestesico (cuando se requiere); salas dotadas para tal fin; dotación de materiales, insumo y medicamentos propios para la actividad</v>
          </cell>
          <cell r="F245" t="str">
            <v>X</v>
          </cell>
          <cell r="G245"/>
          <cell r="H245">
            <v>1314000</v>
          </cell>
        </row>
        <row r="246">
          <cell r="A246">
            <v>774912</v>
          </cell>
          <cell r="B246">
            <v>242</v>
          </cell>
          <cell r="C246">
            <v>774912</v>
          </cell>
          <cell r="D246" t="str">
            <v>BIOPSIA DE VERTEBRA, VIA ENDOSCOPICA</v>
          </cell>
          <cell r="E246" t="str">
            <v>Honorarios de profesional especialista; apoyo anestesico (cuando se requiere); salas dotadas para tal fin; dotación de materiales, insumo y medicamentos propios para la actividad</v>
          </cell>
          <cell r="F246" t="str">
            <v>X</v>
          </cell>
          <cell r="G246"/>
          <cell r="H246">
            <v>880639.2</v>
          </cell>
        </row>
        <row r="247">
          <cell r="A247">
            <v>775104</v>
          </cell>
          <cell r="B247">
            <v>243</v>
          </cell>
          <cell r="C247">
            <v>775104</v>
          </cell>
          <cell r="D247" t="str">
            <v>CORRECCION HALLUX VALGUS CON OSTEOTOMIA DISTAL DEL PRIMER METATARSIANO CON FIJACION INTERNA</v>
          </cell>
          <cell r="E247" t="str">
            <v>Honorarios de profesional especialista; apoyo anestesico (cuando se requiere); salas dotadas para tal fin; dotación de materiales, insumo y medicamentos propios para la actividad</v>
          </cell>
          <cell r="F247" t="str">
            <v>X</v>
          </cell>
          <cell r="G247"/>
          <cell r="H247">
            <v>1536516.8</v>
          </cell>
        </row>
        <row r="248">
          <cell r="A248">
            <v>775105</v>
          </cell>
          <cell r="B248">
            <v>244</v>
          </cell>
          <cell r="C248">
            <v>775105</v>
          </cell>
          <cell r="D248" t="str">
            <v>CORRECCION HALLUX VALGUS CON OSTEOTOMIA DIAFISIARIA DEL PRIMER METATARSIANO CON FIJACION INTERNA</v>
          </cell>
          <cell r="E248" t="str">
            <v>Honorarios de profesional especialista; apoyo anestesico (cuando se requiere); salas dotadas para tal fin; dotación de materiales, insumo y medicamentos propios para la actividad</v>
          </cell>
          <cell r="F248" t="str">
            <v>X</v>
          </cell>
          <cell r="G248"/>
          <cell r="H248">
            <v>1539706</v>
          </cell>
        </row>
        <row r="249">
          <cell r="A249">
            <v>775106</v>
          </cell>
          <cell r="B249">
            <v>245</v>
          </cell>
          <cell r="C249">
            <v>775106</v>
          </cell>
          <cell r="D249" t="str">
            <v>CORRECCION HALLUX VALGUS CON OSTEOTOMIA PROXIMAL DEL PRIMER METATARSIANO CON FIJACION INTERNA</v>
          </cell>
          <cell r="E249" t="str">
            <v>Honorarios de profesional especialista; apoyo anestesico (cuando se requiere); salas dotadas para tal fin; dotación de materiales, insumo y medicamentos propios para la actividad</v>
          </cell>
          <cell r="F249" t="str">
            <v>X</v>
          </cell>
          <cell r="G249"/>
          <cell r="H249">
            <v>1539706</v>
          </cell>
        </row>
        <row r="250">
          <cell r="A250">
            <v>775107</v>
          </cell>
          <cell r="B250">
            <v>246</v>
          </cell>
          <cell r="C250">
            <v>775107</v>
          </cell>
          <cell r="D250" t="str">
            <v>CORRECCION HALLUX VALGUS CON OSTEOTOMIA COMBINADA DEL PRIMER METATARSIANO CON FIJACION INTERNA</v>
          </cell>
          <cell r="E250" t="str">
            <v>Honorarios de profesional especialista; apoyo anestesico (cuando se requiere); salas dotadas para tal fin; dotación de materiales, insumo y medicamentos propios para la actividad</v>
          </cell>
          <cell r="F250" t="str">
            <v>X</v>
          </cell>
          <cell r="G250"/>
          <cell r="H250">
            <v>1539706</v>
          </cell>
        </row>
        <row r="251">
          <cell r="A251">
            <v>775401</v>
          </cell>
          <cell r="B251">
            <v>247</v>
          </cell>
          <cell r="C251">
            <v>775401</v>
          </cell>
          <cell r="D251" t="str">
            <v>REPARACION DE DEDO DE PIE EN MARTILLO O EN GARRA CON ARTRODESIS O ARTROPLASTIA (CADA ARTEJO) VIA ABIERTA</v>
          </cell>
          <cell r="E251" t="str">
            <v>Honorarios de profesional especialista; apoyo anestesico (cuando se requiere); salas dotadas para tal fin; dotación de materiales, insumo y medicamentos propios para la actividad</v>
          </cell>
          <cell r="F251" t="str">
            <v>X</v>
          </cell>
          <cell r="G251"/>
          <cell r="H251">
            <v>2181253.2000000002</v>
          </cell>
        </row>
        <row r="252">
          <cell r="A252">
            <v>775402</v>
          </cell>
          <cell r="B252">
            <v>248</v>
          </cell>
          <cell r="C252">
            <v>775402</v>
          </cell>
          <cell r="D252" t="str">
            <v>REPARACION DE DEDO DE PIE EN MARTILLO O EN GARRA CON TRANSFERENCIA TENDINOSA (CADA ARTEJO) VIA ABIERTA</v>
          </cell>
          <cell r="E252" t="str">
            <v>Honorarios de profesional especialista; apoyo anestesico (cuando se requiere); salas dotadas para tal fin; dotación de materiales, insumo y medicamentos propios para la actividad</v>
          </cell>
          <cell r="F252" t="str">
            <v>X</v>
          </cell>
          <cell r="G252"/>
          <cell r="H252">
            <v>2181253.2000000002</v>
          </cell>
        </row>
        <row r="253">
          <cell r="A253">
            <v>775403</v>
          </cell>
          <cell r="B253">
            <v>249</v>
          </cell>
          <cell r="C253">
            <v>775403</v>
          </cell>
          <cell r="D253" t="str">
            <v>REPARACION DE DEDO DE PIE EN MARTILLO O EN GARRA CON REPARACION DE LA PLACA PLANTAR (CADA ARTEJO) VIA ABIERTA</v>
          </cell>
          <cell r="E253" t="str">
            <v>Honorarios de profesional especialista; apoyo anestesico (cuando se requiere); salas dotadas para tal fin; dotación de materiales, insumo y medicamentos propios para la actividad</v>
          </cell>
          <cell r="F253" t="str">
            <v>X</v>
          </cell>
          <cell r="G253"/>
          <cell r="H253">
            <v>2181253.2000000002</v>
          </cell>
        </row>
        <row r="254">
          <cell r="A254">
            <v>775404</v>
          </cell>
          <cell r="B254">
            <v>250</v>
          </cell>
          <cell r="C254">
            <v>775404</v>
          </cell>
          <cell r="D254" t="str">
            <v>REVISION DE DEDO DE PIE EN MARTILLO O EN GARRA (CADA ARTEJO) VIA ABIERTA</v>
          </cell>
          <cell r="E254" t="str">
            <v>Honorarios de profesional especialista; apoyo anestesico (cuando se requiere); salas dotadas para tal fin; dotación de materiales, insumo y medicamentos propios para la actividad</v>
          </cell>
          <cell r="F254" t="str">
            <v>X</v>
          </cell>
          <cell r="G254"/>
          <cell r="H254">
            <v>2181253.2000000002</v>
          </cell>
        </row>
        <row r="255">
          <cell r="A255">
            <v>776001</v>
          </cell>
          <cell r="B255">
            <v>251</v>
          </cell>
          <cell r="C255">
            <v>776001</v>
          </cell>
          <cell r="D255" t="str">
            <v>RESECCION DE EXOSTOSIS EN HUESO NO ESPECIFICADO (UNA O MAS)</v>
          </cell>
          <cell r="E255" t="str">
            <v>Honorarios de profesional especialista; apoyo anestesico (cuando se requiere); salas dotadas para tal fin; dotación de materiales, insumo y medicamentos propios para la actividad</v>
          </cell>
          <cell r="F255" t="str">
            <v>X</v>
          </cell>
          <cell r="G255"/>
          <cell r="H255">
            <v>1984586.8</v>
          </cell>
        </row>
        <row r="256">
          <cell r="A256">
            <v>776101</v>
          </cell>
          <cell r="B256">
            <v>252</v>
          </cell>
          <cell r="C256">
            <v>776101</v>
          </cell>
          <cell r="D256" t="str">
            <v>ESCISION TUMOR BENIGNO DE CLAVICULA</v>
          </cell>
          <cell r="E256" t="str">
            <v>Honorarios de profesional especialista; apoyo anestesico (cuando se requiere); salas dotadas para tal fin; dotación de materiales, insumo y medicamentos propios para la actividad</v>
          </cell>
          <cell r="F256" t="str">
            <v>X</v>
          </cell>
          <cell r="G256"/>
          <cell r="H256">
            <v>1114846.6000000001</v>
          </cell>
        </row>
        <row r="257">
          <cell r="A257">
            <v>776102</v>
          </cell>
          <cell r="B257">
            <v>253</v>
          </cell>
          <cell r="C257">
            <v>776102</v>
          </cell>
          <cell r="D257" t="str">
            <v>ESCISION TUMOR MALIGNO DE CLAVICULA</v>
          </cell>
          <cell r="E257" t="str">
            <v>Honorarios de profesional especialista; apoyo anestesico (cuando se requiere); salas dotadas para tal fin; dotación de materiales, insumo y medicamentos propios para la actividad</v>
          </cell>
          <cell r="F257" t="str">
            <v>X</v>
          </cell>
          <cell r="G257"/>
          <cell r="H257">
            <v>3817072</v>
          </cell>
        </row>
        <row r="258">
          <cell r="A258">
            <v>776104</v>
          </cell>
          <cell r="B258">
            <v>254</v>
          </cell>
          <cell r="C258">
            <v>776104</v>
          </cell>
          <cell r="D258" t="str">
            <v>ESCISION TUMOR BENIGNO DE ESCAPULA</v>
          </cell>
          <cell r="E258" t="str">
            <v>Honorarios de profesional especialista; apoyo anestesico (cuando se requiere); salas dotadas para tal fin; dotación de materiales, insumo y medicamentos propios para la actividad</v>
          </cell>
          <cell r="F258" t="str">
            <v>X</v>
          </cell>
          <cell r="G258"/>
          <cell r="H258">
            <v>1984586.8</v>
          </cell>
        </row>
        <row r="259">
          <cell r="A259">
            <v>776105</v>
          </cell>
          <cell r="B259">
            <v>255</v>
          </cell>
          <cell r="C259">
            <v>776105</v>
          </cell>
          <cell r="D259" t="str">
            <v>ESCISION TUMOR MALIGNO DE ESCAPULA</v>
          </cell>
          <cell r="E259" t="str">
            <v>Honorarios de profesional especialista; apoyo anestesico (cuando se requiere); salas dotadas para tal fin; dotación de materiales, insumo y medicamentos propios para la actividad</v>
          </cell>
          <cell r="F259" t="str">
            <v>X</v>
          </cell>
          <cell r="G259"/>
          <cell r="H259">
            <v>3817072</v>
          </cell>
        </row>
        <row r="260">
          <cell r="A260">
            <v>776109</v>
          </cell>
          <cell r="B260">
            <v>256</v>
          </cell>
          <cell r="C260">
            <v>776109</v>
          </cell>
          <cell r="D260" t="str">
            <v>RESECCION TUMOR BENIGNO DE TORAX (REJA COSTAL Y ESTERNON)</v>
          </cell>
          <cell r="E260" t="str">
            <v>Honorarios de profesional especialista; apoyo anestesico (cuando se requiere); salas dotadas para tal fin; dotación de materiales, insumo y medicamentos propios para la actividad</v>
          </cell>
          <cell r="F260" t="str">
            <v>X</v>
          </cell>
          <cell r="G260"/>
          <cell r="H260">
            <v>1114846.6000000001</v>
          </cell>
        </row>
        <row r="261">
          <cell r="A261">
            <v>776110</v>
          </cell>
          <cell r="B261">
            <v>257</v>
          </cell>
          <cell r="C261">
            <v>776110</v>
          </cell>
          <cell r="D261" t="str">
            <v>RESECCION TUMOR MALIGNO DE TORAX (REJA COSTAL Y ESTERNON)</v>
          </cell>
          <cell r="E261" t="str">
            <v>Honorarios de profesional especialista; apoyo anestesico (cuando se requiere); salas dotadas para tal fin; dotación de materiales, insumo y medicamentos propios para la actividad</v>
          </cell>
          <cell r="F261" t="str">
            <v>X</v>
          </cell>
          <cell r="G261"/>
          <cell r="H261">
            <v>2490905.9</v>
          </cell>
        </row>
        <row r="262">
          <cell r="A262">
            <v>776201</v>
          </cell>
          <cell r="B262">
            <v>258</v>
          </cell>
          <cell r="C262">
            <v>776201</v>
          </cell>
          <cell r="D262" t="str">
            <v>ESCISION TUMOR BENIGNO EN HUMERO</v>
          </cell>
          <cell r="E262" t="str">
            <v>Honorarios de profesional especialista; apoyo anestesico (cuando se requiere); salas dotadas para tal fin; dotación de materiales, insumo y medicamentos propios para la actividad</v>
          </cell>
          <cell r="F262" t="str">
            <v>X</v>
          </cell>
          <cell r="G262"/>
          <cell r="H262">
            <v>1984586.8</v>
          </cell>
        </row>
        <row r="263">
          <cell r="A263">
            <v>776202</v>
          </cell>
          <cell r="B263">
            <v>259</v>
          </cell>
          <cell r="C263">
            <v>776202</v>
          </cell>
          <cell r="D263" t="str">
            <v>ESCISION TUMOR BENIGNO EN HUMERO CON INJERTO</v>
          </cell>
          <cell r="E263" t="str">
            <v>Honorarios de profesional especialista; apoyo anestesico (cuando se requiere); salas dotadas para tal fin; dotación de materiales, insumo y medicamentos propios para la actividad</v>
          </cell>
          <cell r="F263" t="str">
            <v>X</v>
          </cell>
          <cell r="G263"/>
          <cell r="H263">
            <v>3323710.6</v>
          </cell>
        </row>
        <row r="264">
          <cell r="A264">
            <v>776203</v>
          </cell>
          <cell r="B264">
            <v>260</v>
          </cell>
          <cell r="C264">
            <v>776203</v>
          </cell>
          <cell r="D264" t="str">
            <v>ESCISION TUMOR MALIGNO EN HUMERO</v>
          </cell>
          <cell r="E264" t="str">
            <v>Honorarios de profesional especialista; apoyo anestesico (cuando se requiere); salas dotadas para tal fin; dotación de materiales, insumo y medicamentos propios para la actividad</v>
          </cell>
          <cell r="F264" t="str">
            <v>X</v>
          </cell>
          <cell r="G264"/>
          <cell r="H264">
            <v>2181253.2000000002</v>
          </cell>
        </row>
        <row r="265">
          <cell r="A265">
            <v>776204</v>
          </cell>
          <cell r="B265">
            <v>261</v>
          </cell>
          <cell r="C265">
            <v>776204</v>
          </cell>
          <cell r="D265" t="str">
            <v>RESECCION DE LESIONOSEA EN HUMERO</v>
          </cell>
          <cell r="E265" t="str">
            <v>Honorarios de profesional especialista; apoyo anestesico (cuando se requiere); salas dotadas para tal fin; dotación de materiales, insumo y medicamentos propios para la actividad</v>
          </cell>
          <cell r="F265" t="str">
            <v>X</v>
          </cell>
          <cell r="G265"/>
          <cell r="H265">
            <v>1984586.8</v>
          </cell>
        </row>
        <row r="266">
          <cell r="A266">
            <v>776301</v>
          </cell>
          <cell r="B266">
            <v>262</v>
          </cell>
          <cell r="C266">
            <v>776301</v>
          </cell>
          <cell r="D266" t="str">
            <v>ESCISION TUMOR BENIGNO EN RADIO O CUBITO</v>
          </cell>
          <cell r="E266" t="str">
            <v>Honorarios de profesional especialista; apoyo anestesico (cuando se requiere); salas dotadas para tal fin; dotación de materiales, insumo y medicamentos propios para la actividad</v>
          </cell>
          <cell r="F266" t="str">
            <v>X</v>
          </cell>
          <cell r="G266"/>
          <cell r="H266">
            <v>1984586.8</v>
          </cell>
        </row>
        <row r="267">
          <cell r="A267">
            <v>776302</v>
          </cell>
          <cell r="B267">
            <v>263</v>
          </cell>
          <cell r="C267">
            <v>776302</v>
          </cell>
          <cell r="D267" t="str">
            <v>ESCISION TUMOR MALIGNO EN RADIO O CUBITO</v>
          </cell>
          <cell r="E267" t="str">
            <v>Honorarios de profesional especialista; apoyo anestesico (cuando se requiere); salas dotadas para tal fin; dotación de materiales, insumo y medicamentos propios para la actividad</v>
          </cell>
          <cell r="F267" t="str">
            <v>X</v>
          </cell>
          <cell r="G267"/>
          <cell r="H267">
            <v>2181253.2000000002</v>
          </cell>
        </row>
        <row r="268">
          <cell r="A268">
            <v>776401</v>
          </cell>
          <cell r="B268">
            <v>264</v>
          </cell>
          <cell r="C268">
            <v>776401</v>
          </cell>
          <cell r="D268" t="str">
            <v>ESCISION TUMOR BENIGNO EN CARPIANOS O METACARPIANOS</v>
          </cell>
          <cell r="E268" t="str">
            <v>Honorarios de profesional especialista; apoyo anestesico (cuando se requiere); salas dotadas para tal fin; dotación de materiales, insumo y medicamentos propios para la actividad</v>
          </cell>
          <cell r="F268" t="str">
            <v>X</v>
          </cell>
          <cell r="G268"/>
          <cell r="H268">
            <v>1536516.8</v>
          </cell>
        </row>
        <row r="269">
          <cell r="A269">
            <v>776402</v>
          </cell>
          <cell r="B269">
            <v>265</v>
          </cell>
          <cell r="C269">
            <v>776402</v>
          </cell>
          <cell r="D269" t="str">
            <v>ESCISION TUMOR MALIGNO EN CARPIANOS O METACARPIANOS</v>
          </cell>
          <cell r="E269" t="str">
            <v>Honorarios de profesional especialista; apoyo anestesico (cuando se requiere); salas dotadas para tal fin; dotación de materiales, insumo y medicamentos propios para la actividad</v>
          </cell>
          <cell r="F269" t="str">
            <v>X</v>
          </cell>
          <cell r="G269"/>
          <cell r="H269">
            <v>3569906.9</v>
          </cell>
        </row>
        <row r="270">
          <cell r="A270">
            <v>776501</v>
          </cell>
          <cell r="B270">
            <v>266</v>
          </cell>
          <cell r="C270">
            <v>776501</v>
          </cell>
          <cell r="D270" t="str">
            <v>ESCISION TUMOR BENIGNO EN FEMUR</v>
          </cell>
          <cell r="E270" t="str">
            <v>Honorarios de profesional especialista; apoyo anestesico (cuando se requiere); salas dotadas para tal fin; dotación de materiales, insumo y medicamentos propios para la actividad</v>
          </cell>
          <cell r="F270" t="str">
            <v>X</v>
          </cell>
          <cell r="G270"/>
          <cell r="H270">
            <v>2181253.2000000002</v>
          </cell>
        </row>
        <row r="271">
          <cell r="A271">
            <v>776502</v>
          </cell>
          <cell r="B271">
            <v>267</v>
          </cell>
          <cell r="C271">
            <v>776502</v>
          </cell>
          <cell r="D271" t="str">
            <v>ESCISION TUMOR BENIGNO EN FEMUR CON FIJACION INTERNA (DISPOSITIVOS DE FIJACION U OSTEOSINTESIS)</v>
          </cell>
          <cell r="E271" t="str">
            <v>Honorarios de profesional especialista; apoyo anestesico (cuando se requiere); salas dotadas para tal fin; dotación de materiales, insumo y medicamentos propios para la actividad</v>
          </cell>
          <cell r="F271" t="str">
            <v>X</v>
          </cell>
          <cell r="G271"/>
          <cell r="H271">
            <v>4074046.2</v>
          </cell>
        </row>
        <row r="272">
          <cell r="A272">
            <v>776503</v>
          </cell>
          <cell r="B272">
            <v>268</v>
          </cell>
          <cell r="C272">
            <v>776503</v>
          </cell>
          <cell r="D272" t="str">
            <v>ESCISION TUMOR MALIGNO EN FEMUR</v>
          </cell>
          <cell r="E272" t="str">
            <v>Honorarios de profesional especialista; apoyo anestesico (cuando se requiere); salas dotadas para tal fin; dotación de materiales, insumo y medicamentos propios para la actividad</v>
          </cell>
          <cell r="F272" t="str">
            <v>X</v>
          </cell>
          <cell r="G272"/>
          <cell r="H272">
            <v>2490905.9</v>
          </cell>
        </row>
        <row r="273">
          <cell r="A273">
            <v>776601</v>
          </cell>
          <cell r="B273">
            <v>269</v>
          </cell>
          <cell r="C273">
            <v>776601</v>
          </cell>
          <cell r="D273" t="str">
            <v>ESCISION TUMOR BENIGNO EN ROTULA</v>
          </cell>
          <cell r="E273" t="str">
            <v>Honorarios de profesional especialista; apoyo anestesico (cuando se requiere); salas dotadas para tal fin; dotación de materiales, insumo y medicamentos propios para la actividad</v>
          </cell>
          <cell r="F273" t="str">
            <v>X</v>
          </cell>
          <cell r="G273"/>
          <cell r="H273">
            <v>1536516.8</v>
          </cell>
        </row>
        <row r="274">
          <cell r="A274">
            <v>776602</v>
          </cell>
          <cell r="B274">
            <v>270</v>
          </cell>
          <cell r="C274">
            <v>776602</v>
          </cell>
          <cell r="D274" t="str">
            <v>ESCISION TUMOR MALIGNO EN ROTULA</v>
          </cell>
          <cell r="E274" t="str">
            <v>Honorarios de profesional especialista; apoyo anestesico (cuando se requiere); salas dotadas para tal fin; dotación de materiales, insumo y medicamentos propios para la actividad</v>
          </cell>
          <cell r="F274" t="str">
            <v>X</v>
          </cell>
          <cell r="G274"/>
          <cell r="H274">
            <v>1536516.8</v>
          </cell>
        </row>
        <row r="275">
          <cell r="A275">
            <v>776701</v>
          </cell>
          <cell r="B275">
            <v>271</v>
          </cell>
          <cell r="C275">
            <v>776701</v>
          </cell>
          <cell r="D275" t="str">
            <v>ESCISION TUMOR BENIGNO EN TIBIA O PERONE</v>
          </cell>
          <cell r="E275" t="str">
            <v>Honorarios de profesional especialista; apoyo anestesico (cuando se requiere); salas dotadas para tal fin; dotación de materiales, insumo y medicamentos propios para la actividad</v>
          </cell>
          <cell r="F275" t="str">
            <v>X</v>
          </cell>
          <cell r="G275"/>
          <cell r="H275">
            <v>1984586.8</v>
          </cell>
        </row>
        <row r="276">
          <cell r="A276">
            <v>776702</v>
          </cell>
          <cell r="B276">
            <v>272</v>
          </cell>
          <cell r="C276">
            <v>776702</v>
          </cell>
          <cell r="D276" t="str">
            <v>ESCISION TUMOR MALIGNO EN TIBIA O PERONE</v>
          </cell>
          <cell r="E276" t="str">
            <v>Honorarios de profesional especialista; apoyo anestesico (cuando se requiere); salas dotadas para tal fin; dotación de materiales, insumo y medicamentos propios para la actividad</v>
          </cell>
          <cell r="F276" t="str">
            <v>X</v>
          </cell>
          <cell r="G276"/>
          <cell r="H276">
            <v>2181253.2000000002</v>
          </cell>
        </row>
        <row r="277">
          <cell r="A277">
            <v>776801</v>
          </cell>
          <cell r="B277">
            <v>273</v>
          </cell>
          <cell r="C277">
            <v>776801</v>
          </cell>
          <cell r="D277" t="str">
            <v>RESECCION DE LESION MALIGNAOSEA EN TARSIANOS O METATARSIANOS</v>
          </cell>
          <cell r="E277" t="str">
            <v>Honorarios de profesional especialista; apoyo anestesico (cuando se requiere); salas dotadas para tal fin; dotación de materiales, insumo y medicamentos propios para la actividad</v>
          </cell>
          <cell r="F277" t="str">
            <v>X</v>
          </cell>
          <cell r="G277"/>
          <cell r="H277">
            <v>1984586.8</v>
          </cell>
        </row>
        <row r="278">
          <cell r="A278">
            <v>776802</v>
          </cell>
          <cell r="B278">
            <v>274</v>
          </cell>
          <cell r="C278">
            <v>776802</v>
          </cell>
          <cell r="D278" t="str">
            <v>RESECCION DE TUMOR BENIGNO EN TARSIANOS O METATARSIANOS</v>
          </cell>
          <cell r="E278" t="str">
            <v>Honorarios de profesional especialista; apoyo anestesico (cuando se requiere); salas dotadas para tal fin; dotación de materiales, insumo y medicamentos propios para la actividad</v>
          </cell>
          <cell r="F278" t="str">
            <v>X</v>
          </cell>
          <cell r="G278"/>
          <cell r="H278">
            <v>1536516.8</v>
          </cell>
        </row>
        <row r="279">
          <cell r="A279">
            <v>776803</v>
          </cell>
          <cell r="B279">
            <v>275</v>
          </cell>
          <cell r="C279">
            <v>776803</v>
          </cell>
          <cell r="D279" t="str">
            <v>RESECCION DEL ESPOLON CALCANEO</v>
          </cell>
          <cell r="E279" t="str">
            <v>Honorarios de profesional especialista; apoyo anestesico (cuando se requiere); salas dotadas para tal fin; dotación de materiales, insumo y medicamentos propios para la actividad</v>
          </cell>
          <cell r="F279" t="str">
            <v>X</v>
          </cell>
          <cell r="G279"/>
          <cell r="H279">
            <v>1536516.8</v>
          </cell>
        </row>
        <row r="280">
          <cell r="A280">
            <v>776804</v>
          </cell>
          <cell r="B280">
            <v>276</v>
          </cell>
          <cell r="C280">
            <v>776804</v>
          </cell>
          <cell r="D280" t="str">
            <v>RESECCION DE OSTEOFITOS TIBIALES O TALARES POR ENDOSCOPIA</v>
          </cell>
          <cell r="E280" t="str">
            <v>Honorarios de profesional especialista; apoyo anestesico (cuando se requiere); salas dotadas para tal fin; dotación de materiales, insumo y medicamentos propios para la actividad</v>
          </cell>
          <cell r="F280" t="str">
            <v>X</v>
          </cell>
          <cell r="G280"/>
          <cell r="H280">
            <v>3578400</v>
          </cell>
        </row>
        <row r="281">
          <cell r="A281">
            <v>776805</v>
          </cell>
          <cell r="B281">
            <v>277</v>
          </cell>
          <cell r="C281">
            <v>776805</v>
          </cell>
          <cell r="D281" t="str">
            <v>RESECCION DE EXOSTOSIS NO ARTICULAR DE PIE POR ENDOSCOPIA</v>
          </cell>
          <cell r="E281" t="str">
            <v>Honorarios de profesional especialista; apoyo anestesico (cuando se requiere); salas dotadas para tal fin; dotación de materiales, insumo y medicamentos propios para la actividad</v>
          </cell>
          <cell r="F281" t="str">
            <v>X</v>
          </cell>
          <cell r="G281"/>
          <cell r="H281">
            <v>3578400</v>
          </cell>
        </row>
        <row r="282">
          <cell r="A282">
            <v>776901</v>
          </cell>
          <cell r="B282">
            <v>278</v>
          </cell>
          <cell r="C282">
            <v>776901</v>
          </cell>
          <cell r="D282" t="str">
            <v>ESCISION DE TUMOR BENIGNO EN FALANGES DE PIE O DE MANO</v>
          </cell>
          <cell r="E282" t="str">
            <v>Honorarios de profesional especialista; apoyo anestesico (cuando se requiere); salas dotadas para tal fin; dotación de materiales, insumo y medicamentos propios para la actividad</v>
          </cell>
          <cell r="F282" t="str">
            <v>X</v>
          </cell>
          <cell r="G282"/>
          <cell r="H282">
            <v>1536516.8</v>
          </cell>
        </row>
        <row r="283">
          <cell r="A283">
            <v>776902</v>
          </cell>
          <cell r="B283">
            <v>279</v>
          </cell>
          <cell r="C283">
            <v>776902</v>
          </cell>
          <cell r="D283" t="str">
            <v>ESCISION DE TUMOR MALIGNO EN FALANGES DE PIE O DE MANO</v>
          </cell>
          <cell r="E283" t="str">
            <v>Honorarios de profesional especialista; apoyo anestesico (cuando se requiere); salas dotadas para tal fin; dotación de materiales, insumo y medicamentos propios para la actividad</v>
          </cell>
          <cell r="F283" t="str">
            <v>X</v>
          </cell>
          <cell r="G283"/>
          <cell r="H283">
            <v>3569906.9</v>
          </cell>
        </row>
        <row r="284">
          <cell r="A284">
            <v>776920</v>
          </cell>
          <cell r="B284">
            <v>280</v>
          </cell>
          <cell r="C284">
            <v>776920</v>
          </cell>
          <cell r="D284" t="str">
            <v>ESCISION DE TUMOR BENIGNO EN HUESOS PELVIANOS</v>
          </cell>
          <cell r="E284" t="str">
            <v>Honorarios de profesional especialista; apoyo anestesico (cuando se requiere); salas dotadas para tal fin; dotación de materiales, insumo y medicamentos propios para la actividad</v>
          </cell>
          <cell r="F284" t="str">
            <v>X</v>
          </cell>
          <cell r="G284"/>
          <cell r="H284">
            <v>2181253.2000000002</v>
          </cell>
        </row>
        <row r="285">
          <cell r="A285">
            <v>776921</v>
          </cell>
          <cell r="B285">
            <v>281</v>
          </cell>
          <cell r="C285">
            <v>776921</v>
          </cell>
          <cell r="D285" t="str">
            <v>ESCISION DE TUMOR MALIGNO EN HUESOS PELVIANOS</v>
          </cell>
          <cell r="E285" t="str">
            <v>Honorarios de profesional especialista; apoyo anestesico (cuando se requiere); salas dotadas para tal fin; dotación de materiales, insumo y medicamentos propios para la actividad</v>
          </cell>
          <cell r="F285" t="str">
            <v>X</v>
          </cell>
          <cell r="G285"/>
          <cell r="H285">
            <v>3817072</v>
          </cell>
        </row>
        <row r="286">
          <cell r="A286">
            <v>776929</v>
          </cell>
          <cell r="B286">
            <v>282</v>
          </cell>
          <cell r="C286">
            <v>776929</v>
          </cell>
          <cell r="D286" t="str">
            <v>ESCISION DE TUMOR (BENIGNO O MALIGNO) EN COLUMNA VERTEBRAL VIA ANTERIOR O LATERAL CERVICOTORACICA</v>
          </cell>
          <cell r="E286" t="str">
            <v>Honorarios de profesional especialista; apoyo anestesico (cuando se requiere); salas dotadas para tal fin; dotación de materiales, insumo y medicamentos propios para la actividad</v>
          </cell>
          <cell r="F286" t="str">
            <v>X</v>
          </cell>
          <cell r="G286"/>
          <cell r="H286">
            <v>3817072</v>
          </cell>
        </row>
        <row r="287">
          <cell r="A287">
            <v>776930</v>
          </cell>
          <cell r="B287">
            <v>283</v>
          </cell>
          <cell r="C287">
            <v>776930</v>
          </cell>
          <cell r="D287" t="str">
            <v>ESCISION DE TUMOR (BENIGNO O MALIGNO) EN COLUMNA VERTEBRAL VIA ANTERIOR O LATERAL TORACOABDOMINAL</v>
          </cell>
          <cell r="E287" t="str">
            <v>Honorarios de profesional especialista; apoyo anestesico (cuando se requiere); salas dotadas para tal fin; dotación de materiales, insumo y medicamentos propios para la actividad</v>
          </cell>
          <cell r="F287" t="str">
            <v>X</v>
          </cell>
          <cell r="G287"/>
          <cell r="H287">
            <v>3817072</v>
          </cell>
        </row>
        <row r="288">
          <cell r="A288">
            <v>776931</v>
          </cell>
          <cell r="B288">
            <v>284</v>
          </cell>
          <cell r="C288">
            <v>776931</v>
          </cell>
          <cell r="D288" t="str">
            <v>ESCISION DE TUMOR (BENIGNO O MALIGNO) EN COLUMNA VERTEBRAL VIA POSTERIOR O POSTEROLATERAL</v>
          </cell>
          <cell r="E288" t="str">
            <v>Honorarios de profesional especialista; apoyo anestesico (cuando se requiere); salas dotadas para tal fin; dotación de materiales, insumo y medicamentos propios para la actividad</v>
          </cell>
          <cell r="F288" t="str">
            <v>X</v>
          </cell>
          <cell r="G288"/>
          <cell r="H288">
            <v>3817072</v>
          </cell>
        </row>
        <row r="289">
          <cell r="A289">
            <v>776932</v>
          </cell>
          <cell r="B289">
            <v>285</v>
          </cell>
          <cell r="C289">
            <v>776932</v>
          </cell>
          <cell r="D289" t="str">
            <v>ESCISION DE TUMOR (BENIGNO O MALIGNO) SACROCOCCIGEO VIA ANTERIOR</v>
          </cell>
          <cell r="E289" t="str">
            <v>Honorarios de profesional especialista; apoyo anestesico (cuando se requiere); salas dotadas para tal fin; dotación de materiales, insumo y medicamentos propios para la actividad</v>
          </cell>
          <cell r="F289" t="str">
            <v>X</v>
          </cell>
          <cell r="G289"/>
          <cell r="H289">
            <v>3817072</v>
          </cell>
        </row>
        <row r="290">
          <cell r="A290">
            <v>776933</v>
          </cell>
          <cell r="B290">
            <v>286</v>
          </cell>
          <cell r="C290">
            <v>776933</v>
          </cell>
          <cell r="D290" t="str">
            <v>ESCISION DE TUMOR (BENIGNO O MALIGNO) SACROCOCCIGEO VIA POSTERIOR O POSTEROLATERAL</v>
          </cell>
          <cell r="E290" t="str">
            <v>Honorarios de profesional especialista; apoyo anestesico (cuando se requiere); salas dotadas para tal fin; dotación de materiales, insumo y medicamentos propios para la actividad</v>
          </cell>
          <cell r="F290" t="str">
            <v>X</v>
          </cell>
          <cell r="G290"/>
          <cell r="H290">
            <v>3817072</v>
          </cell>
        </row>
        <row r="291">
          <cell r="A291">
            <v>776934</v>
          </cell>
          <cell r="B291">
            <v>287</v>
          </cell>
          <cell r="C291">
            <v>776934</v>
          </cell>
          <cell r="D291" t="str">
            <v>RESECCION DE TUMOR O LESION DEL CUERPO O DISCO VERTEBRAL NIVEL C1 C2 VIA TRANSORAL ABIERTA</v>
          </cell>
          <cell r="E291" t="str">
            <v>Honorarios de profesional especialista; apoyo anestesico (cuando se requiere); salas dotadas para tal fin; dotación de materiales, insumo y medicamentos propios para la actividad</v>
          </cell>
          <cell r="F291" t="str">
            <v>X</v>
          </cell>
          <cell r="G291"/>
          <cell r="H291">
            <v>3817072</v>
          </cell>
        </row>
        <row r="292">
          <cell r="A292">
            <v>776935</v>
          </cell>
          <cell r="B292">
            <v>288</v>
          </cell>
          <cell r="C292">
            <v>776935</v>
          </cell>
          <cell r="D292" t="str">
            <v>RESECCION DE TUMOR O LESION DEL CUERPO O DISCO VERTEBRAL NIVEL C1 C2 VIA TRANSORAL O TRANSNASAL ENDOSCOPICA</v>
          </cell>
          <cell r="E292" t="str">
            <v>Honorarios de profesional especialista; apoyo anestesico (cuando se requiere); salas dotadas para tal fin; dotación de materiales, insumo y medicamentos propios para la actividad</v>
          </cell>
          <cell r="F292"/>
          <cell r="G292" t="str">
            <v>X</v>
          </cell>
          <cell r="H292"/>
        </row>
        <row r="293">
          <cell r="A293">
            <v>776936</v>
          </cell>
          <cell r="B293">
            <v>289</v>
          </cell>
          <cell r="C293">
            <v>776936</v>
          </cell>
          <cell r="D293" t="str">
            <v>RESECCION DE TUMOR O LESION DEL CUERPO O DISCO VERTEBRAL NIVEL C1 C2 VIA ANTERIOR O LATERAL TRANSCERVICAL</v>
          </cell>
          <cell r="E293" t="str">
            <v>Honorarios de profesional especialista; apoyo anestesico (cuando se requiere); salas dotadas para tal fin; dotación de materiales, insumo y medicamentos propios para la actividad</v>
          </cell>
          <cell r="F293" t="str">
            <v>X</v>
          </cell>
          <cell r="G293"/>
          <cell r="H293">
            <v>3817072</v>
          </cell>
        </row>
        <row r="294">
          <cell r="A294">
            <v>776937</v>
          </cell>
          <cell r="B294">
            <v>290</v>
          </cell>
          <cell r="C294">
            <v>776937</v>
          </cell>
          <cell r="D294" t="str">
            <v>RESECCION DE TUMOR O LESION DEL CUERPO O DISCO VERTEBRAL SUBAXIAL VIA ANTERIOR O LATERAL HASTA DOS VERTEBRAS</v>
          </cell>
          <cell r="E294" t="str">
            <v>Honorarios de profesional especialista; apoyo anestesico (cuando se requiere); salas dotadas para tal fin; dotación de materiales, insumo y medicamentos propios para la actividad</v>
          </cell>
          <cell r="F294" t="str">
            <v>X</v>
          </cell>
          <cell r="G294"/>
          <cell r="H294">
            <v>3817072</v>
          </cell>
        </row>
        <row r="295">
          <cell r="A295">
            <v>776938</v>
          </cell>
          <cell r="B295">
            <v>291</v>
          </cell>
          <cell r="C295">
            <v>776938</v>
          </cell>
          <cell r="D295" t="str">
            <v>RESECCION DE TUMOR O LESION DEL CUERPO O DISCO VERTEBRAL SUBAXIAL VIA ANTERIOR O LATERAL MAS DE DOS VERTEBRAS</v>
          </cell>
          <cell r="E295" t="str">
            <v>Honorarios de profesional especialista; apoyo anestesico (cuando se requiere); salas dotadas para tal fin; dotación de materiales, insumo y medicamentos propios para la actividad</v>
          </cell>
          <cell r="F295" t="str">
            <v>X</v>
          </cell>
          <cell r="G295"/>
          <cell r="H295">
            <v>3817072</v>
          </cell>
        </row>
        <row r="296">
          <cell r="A296">
            <v>776939</v>
          </cell>
          <cell r="B296">
            <v>292</v>
          </cell>
          <cell r="C296">
            <v>776939</v>
          </cell>
          <cell r="D296" t="str">
            <v>RESECCION DE TUMOR O LESION DEL CUERPO O DISCO VERTEBRAL DE LA UNION CERVICOTORACICA VIA ANTERIOR O LATERAL</v>
          </cell>
          <cell r="E296" t="str">
            <v>Honorarios de profesional especialista; apoyo anestesico (cuando se requiere); salas dotadas para tal fin; dotación de materiales, insumo y medicamentos propios para la actividad</v>
          </cell>
          <cell r="F296" t="str">
            <v>X</v>
          </cell>
          <cell r="G296"/>
          <cell r="H296">
            <v>3817072</v>
          </cell>
        </row>
        <row r="297">
          <cell r="A297">
            <v>776940</v>
          </cell>
          <cell r="B297">
            <v>293</v>
          </cell>
          <cell r="C297">
            <v>776940</v>
          </cell>
          <cell r="D297" t="str">
            <v>RESECCION DE TUMOR O LESION DEL CUERPO O DISCO VERTEBRAL TORACICO HASTA DOS VERTEBRAS ANTERIOR O LATERAL VIA ABIERTA</v>
          </cell>
          <cell r="E297" t="str">
            <v>Honorarios de profesional especialista; apoyo anestesico (cuando se requiere); salas dotadas para tal fin; dotación de materiales, insumo y medicamentos propios para la actividad</v>
          </cell>
          <cell r="F297" t="str">
            <v>X</v>
          </cell>
          <cell r="G297"/>
          <cell r="H297">
            <v>3817072</v>
          </cell>
        </row>
        <row r="298">
          <cell r="A298">
            <v>776941</v>
          </cell>
          <cell r="B298">
            <v>294</v>
          </cell>
          <cell r="C298">
            <v>776941</v>
          </cell>
          <cell r="D298" t="str">
            <v>RESECCION DE TUMOR O LESION DEL CUERPO O DISCO VERTEBRAL TORACICO HASTA DOS VERTEBRAS ANTERIOR O LATERAL VIA PERCUTANEA</v>
          </cell>
          <cell r="E298" t="str">
            <v>Honorarios de profesional especialista; apoyo anestesico (cuando se requiere); salas dotadas para tal fin; dotación de materiales, insumo y medicamentos propios para la actividad</v>
          </cell>
          <cell r="F298" t="str">
            <v>X</v>
          </cell>
          <cell r="G298"/>
          <cell r="H298">
            <v>3817072</v>
          </cell>
        </row>
        <row r="299">
          <cell r="A299">
            <v>776942</v>
          </cell>
          <cell r="B299">
            <v>295</v>
          </cell>
          <cell r="C299">
            <v>776942</v>
          </cell>
          <cell r="D299" t="str">
            <v>RESECCION DE TUMOR O LESION DEL CUERPO O DISCO VERTEBRAL TORACICO HASTA DOS VERTEBRAS ANTERIOR O LATERAL VIA ENDOSCOPICA</v>
          </cell>
          <cell r="E299" t="str">
            <v>Honorarios de profesional especialista; apoyo anestesico (cuando se requiere); salas dotadas para tal fin; dotación de materiales, insumo y medicamentos propios para la actividad</v>
          </cell>
          <cell r="F299"/>
          <cell r="G299" t="str">
            <v>X</v>
          </cell>
          <cell r="H299"/>
        </row>
        <row r="300">
          <cell r="A300">
            <v>776943</v>
          </cell>
          <cell r="B300">
            <v>296</v>
          </cell>
          <cell r="C300">
            <v>776943</v>
          </cell>
          <cell r="D300" t="str">
            <v>RESECCION DE TUMOR O LESION DEL CUERPO O DISCO VERTEBRAL TORACICO MAS DE DOS VERTEBRAS ANTERIOR O LATERAL VIA ABIERTA</v>
          </cell>
          <cell r="E300" t="str">
            <v>Honorarios de profesional especialista; apoyo anestesico (cuando se requiere); salas dotadas para tal fin; dotación de materiales, insumo y medicamentos propios para la actividad</v>
          </cell>
          <cell r="F300" t="str">
            <v>X</v>
          </cell>
          <cell r="G300"/>
          <cell r="H300">
            <v>3817072</v>
          </cell>
        </row>
        <row r="301">
          <cell r="A301">
            <v>776944</v>
          </cell>
          <cell r="B301">
            <v>297</v>
          </cell>
          <cell r="C301">
            <v>776944</v>
          </cell>
          <cell r="D301" t="str">
            <v>RESECCION DE TUMOR O LESION DEL CUERPO O DISCO VERTEBRAL TORACICO MAS DE DOS VERTEBRAS ANTERIOR O LATERAL VIA PERCUTANEA</v>
          </cell>
          <cell r="E301" t="str">
            <v>Honorarios de profesional especialista; apoyo anestesico (cuando se requiere); salas dotadas para tal fin; dotación de materiales, insumo y medicamentos propios para la actividad</v>
          </cell>
          <cell r="F301" t="str">
            <v>X</v>
          </cell>
          <cell r="G301"/>
          <cell r="H301">
            <v>3817072</v>
          </cell>
        </row>
        <row r="302">
          <cell r="A302">
            <v>776945</v>
          </cell>
          <cell r="B302">
            <v>298</v>
          </cell>
          <cell r="C302">
            <v>776945</v>
          </cell>
          <cell r="D302" t="str">
            <v>RESECCION DE TUMOR O LESION DEL CUERPO O DISCO VERTEBRAL TORACICO MAS DE DOS VERTEBRAS ANTERIOR O LATERAL VIA ENDOSCOPICA</v>
          </cell>
          <cell r="E302" t="str">
            <v>Honorarios de profesional especialista; apoyo anestesico (cuando se requiere); salas dotadas para tal fin; dotación de materiales, insumo y medicamentos propios para la actividad</v>
          </cell>
          <cell r="F302"/>
          <cell r="G302" t="str">
            <v>X</v>
          </cell>
          <cell r="H302"/>
        </row>
        <row r="303">
          <cell r="A303">
            <v>776946</v>
          </cell>
          <cell r="B303">
            <v>299</v>
          </cell>
          <cell r="C303">
            <v>776946</v>
          </cell>
          <cell r="D303" t="str">
            <v>RESECCION DE TUMOR O LESION DEL CUERPO O DISCO VERTEBRAL DE LA UNION CERVICOTORACICA POSTERIOR VIA ABIERTA</v>
          </cell>
          <cell r="E303" t="str">
            <v>Honorarios de profesional especialista; apoyo anestesico (cuando se requiere); salas dotadas para tal fin; dotación de materiales, insumo y medicamentos propios para la actividad</v>
          </cell>
          <cell r="F303" t="str">
            <v>X</v>
          </cell>
          <cell r="G303"/>
          <cell r="H303">
            <v>3817072</v>
          </cell>
        </row>
        <row r="304">
          <cell r="A304">
            <v>776947</v>
          </cell>
          <cell r="B304">
            <v>300</v>
          </cell>
          <cell r="C304">
            <v>776947</v>
          </cell>
          <cell r="D304" t="str">
            <v>RESECCION DE TUMOR O LESION DEL CUERPO O DISCO VERTEBRAL DE LA UNION CERVICOTORACICA POSTERIOR VIA PERCUTANEA</v>
          </cell>
          <cell r="E304" t="str">
            <v>Honorarios de profesional especialista; apoyo anestesico (cuando se requiere); salas dotadas para tal fin; dotación de materiales, insumo y medicamentos propios para la actividad</v>
          </cell>
          <cell r="F304" t="str">
            <v>X</v>
          </cell>
          <cell r="G304"/>
          <cell r="H304">
            <v>3817072</v>
          </cell>
        </row>
        <row r="305">
          <cell r="A305">
            <v>776948</v>
          </cell>
          <cell r="B305">
            <v>301</v>
          </cell>
          <cell r="C305">
            <v>776948</v>
          </cell>
          <cell r="D305" t="str">
            <v>RESECCION DE TUMOR O LESION DEL CUERPO O DISCO VERTEBRAL DE LA UNION CERVICOTORACICA POSTERIOR VIA ENDOSCOPICA</v>
          </cell>
          <cell r="E305" t="str">
            <v>Honorarios de profesional especialista; apoyo anestesico (cuando se requiere); salas dotadas para tal fin; dotación de materiales, insumo y medicamentos propios para la actividad</v>
          </cell>
          <cell r="F305"/>
          <cell r="G305" t="str">
            <v>X</v>
          </cell>
          <cell r="H305"/>
        </row>
        <row r="306">
          <cell r="A306">
            <v>776949</v>
          </cell>
          <cell r="B306">
            <v>302</v>
          </cell>
          <cell r="C306">
            <v>776949</v>
          </cell>
          <cell r="D306" t="str">
            <v>RESECCION DE TUMOR O LESION DEL CUERPO O DISCO VERTEBRAL TORACICO HASTA DOS VERTEBRAS VIA POSTERIOR ABIERTA</v>
          </cell>
          <cell r="E306" t="str">
            <v>Honorarios de profesional especialista; apoyo anestesico (cuando se requiere); salas dotadas para tal fin; dotación de materiales, insumo y medicamentos propios para la actividad</v>
          </cell>
          <cell r="F306" t="str">
            <v>X</v>
          </cell>
          <cell r="G306"/>
          <cell r="H306">
            <v>3817072</v>
          </cell>
        </row>
        <row r="307">
          <cell r="A307">
            <v>776950</v>
          </cell>
          <cell r="B307">
            <v>303</v>
          </cell>
          <cell r="C307">
            <v>776950</v>
          </cell>
          <cell r="D307" t="str">
            <v>RESECCION DE TUMOR O LESION DEL CUERPO O DISCO VERTEBRAL TORACICO HASTA DOS VERTEBRAS VIA POSTERIOR PERCUTANEA</v>
          </cell>
          <cell r="E307" t="str">
            <v>Honorarios de profesional especialista; apoyo anestesico (cuando se requiere); salas dotadas para tal fin; dotación de materiales, insumo y medicamentos propios para la actividad</v>
          </cell>
          <cell r="F307" t="str">
            <v>X</v>
          </cell>
          <cell r="G307"/>
          <cell r="H307">
            <v>3817072</v>
          </cell>
        </row>
        <row r="308">
          <cell r="A308">
            <v>776951</v>
          </cell>
          <cell r="B308">
            <v>304</v>
          </cell>
          <cell r="C308">
            <v>776951</v>
          </cell>
          <cell r="D308" t="str">
            <v>RESECCION DE TUMOR O LESION DEL CUERPO O DISCO VERTEBRAL TORACICO HASTA DOS VERTEBRAS VIA POSTERIOR ENDOSCOPICA</v>
          </cell>
          <cell r="E308" t="str">
            <v>Honorarios de profesional especialista; apoyo anestesico (cuando se requiere); salas dotadas para tal fin; dotación de materiales, insumo y medicamentos propios para la actividad</v>
          </cell>
          <cell r="F308"/>
          <cell r="G308" t="str">
            <v>X</v>
          </cell>
          <cell r="H308"/>
        </row>
        <row r="309">
          <cell r="A309">
            <v>776952</v>
          </cell>
          <cell r="B309">
            <v>305</v>
          </cell>
          <cell r="C309">
            <v>776952</v>
          </cell>
          <cell r="D309" t="str">
            <v>RESECCION DE TUMOR O LESION DEL CUERPO O DISCO VERTEBRAL TORACICO MAS DE DOS VERTEBRAS VIA POSTERIOR ABIERTA</v>
          </cell>
          <cell r="E309" t="str">
            <v>Honorarios de profesional especialista; apoyo anestesico (cuando se requiere); salas dotadas para tal fin; dotación de materiales, insumo y medicamentos propios para la actividad</v>
          </cell>
          <cell r="F309" t="str">
            <v>X</v>
          </cell>
          <cell r="G309"/>
          <cell r="H309">
            <v>3817072</v>
          </cell>
        </row>
        <row r="310">
          <cell r="A310">
            <v>776953</v>
          </cell>
          <cell r="B310">
            <v>306</v>
          </cell>
          <cell r="C310">
            <v>776953</v>
          </cell>
          <cell r="D310" t="str">
            <v>RESECCION DE TUMOR O LESION DEL CUERPO O DISCO VERTEBRAL TORACICO MAS DE DOS VERTEBRAS VIA POSTERIOR PERCUTANEA</v>
          </cell>
          <cell r="E310" t="str">
            <v>Honorarios de profesional especialista; apoyo anestesico (cuando se requiere); salas dotadas para tal fin; dotación de materiales, insumo y medicamentos propios para la actividad</v>
          </cell>
          <cell r="F310" t="str">
            <v>X</v>
          </cell>
          <cell r="G310"/>
          <cell r="H310">
            <v>3817072</v>
          </cell>
        </row>
        <row r="311">
          <cell r="A311">
            <v>776954</v>
          </cell>
          <cell r="B311">
            <v>307</v>
          </cell>
          <cell r="C311">
            <v>776954</v>
          </cell>
          <cell r="D311" t="str">
            <v>RESECCION DE TUMOR O LESION DEL CUERPO O DISCO VERTEBRAL TORACICO MAS DE DOS VERTEBRAS VIA POSTERIOR ENDOSCOPICA</v>
          </cell>
          <cell r="E311" t="str">
            <v>Honorarios de profesional especialista; apoyo anestesico (cuando se requiere); salas dotadas para tal fin; dotación de materiales, insumo y medicamentos propios para la actividad</v>
          </cell>
          <cell r="F311"/>
          <cell r="G311" t="str">
            <v>X</v>
          </cell>
          <cell r="H311"/>
        </row>
        <row r="312">
          <cell r="A312">
            <v>776955</v>
          </cell>
          <cell r="B312">
            <v>308</v>
          </cell>
          <cell r="C312">
            <v>776955</v>
          </cell>
          <cell r="D312" t="str">
            <v>RESECCION DE TUMOR O LESION DEL CUERPO O DISCO VERTEBRAL LUMBAR HASTA DOS VERTEBRAS ANTERIOR O LATERAL VIA ABIERTA</v>
          </cell>
          <cell r="E312" t="str">
            <v>Honorarios de profesional especialista; apoyo anestesico (cuando se requiere); salas dotadas para tal fin; dotación de materiales, insumo y medicamentos propios para la actividad</v>
          </cell>
          <cell r="F312" t="str">
            <v>X</v>
          </cell>
          <cell r="G312"/>
          <cell r="H312">
            <v>3817072</v>
          </cell>
        </row>
        <row r="313">
          <cell r="A313">
            <v>776956</v>
          </cell>
          <cell r="B313">
            <v>309</v>
          </cell>
          <cell r="C313">
            <v>776956</v>
          </cell>
          <cell r="D313" t="str">
            <v>RESECCION DE TUMOR O LESION DEL CUERPO O DISCO VERTEBRAL LUMBAR HASTA DOS VERTEBRAS ANTERIOR O LATERAL VIA PERCUTANEA</v>
          </cell>
          <cell r="E313" t="str">
            <v>Honorarios de profesional especialista; apoyo anestesico (cuando se requiere); salas dotadas para tal fin; dotación de materiales, insumo y medicamentos propios para la actividad</v>
          </cell>
          <cell r="F313" t="str">
            <v>X</v>
          </cell>
          <cell r="G313"/>
          <cell r="H313">
            <v>3817072</v>
          </cell>
        </row>
        <row r="314">
          <cell r="A314">
            <v>776957</v>
          </cell>
          <cell r="B314">
            <v>310</v>
          </cell>
          <cell r="C314">
            <v>776957</v>
          </cell>
          <cell r="D314" t="str">
            <v>RESECCION DE TUMOR O LESION DEL CUERPO O DISCO VERTEBRAL LUMBAR HASTA DOS VERTEBRAS ANTERIOR O LATERAL VIA ENDOSCOPICA</v>
          </cell>
          <cell r="E314" t="str">
            <v>Honorarios de profesional especialista; apoyo anestesico (cuando se requiere); salas dotadas para tal fin; dotación de materiales, insumo y medicamentos propios para la actividad</v>
          </cell>
          <cell r="F314" t="str">
            <v>X</v>
          </cell>
          <cell r="G314"/>
          <cell r="H314">
            <v>3817072</v>
          </cell>
        </row>
        <row r="315">
          <cell r="A315">
            <v>776958</v>
          </cell>
          <cell r="B315">
            <v>311</v>
          </cell>
          <cell r="C315">
            <v>776958</v>
          </cell>
          <cell r="D315" t="str">
            <v>RESECCION DE TUMOR O LESION DEL CUERPO O DISCO VERTEBRAL LUMBAR MAS DE DOS VERTEBRAS ANTERIOR O LATERAL VIA ABIERTA</v>
          </cell>
          <cell r="E315" t="str">
            <v>Honorarios de profesional especialista; apoyo anestesico (cuando se requiere); salas dotadas para tal fin; dotación de materiales, insumo y medicamentos propios para la actividad</v>
          </cell>
          <cell r="F315" t="str">
            <v>X</v>
          </cell>
          <cell r="G315"/>
          <cell r="H315">
            <v>3817072</v>
          </cell>
        </row>
        <row r="316">
          <cell r="A316">
            <v>776959</v>
          </cell>
          <cell r="B316">
            <v>312</v>
          </cell>
          <cell r="C316">
            <v>776959</v>
          </cell>
          <cell r="D316" t="str">
            <v>RESECCION DE TUMOR O LESION DEL CUERPO O DISCO VERTEBRAL LUMBAR MAS DE DOS VERTEBRAS ANTERIOR O LATERAL VIA PERCUTANEA</v>
          </cell>
          <cell r="E316" t="str">
            <v>Honorarios de profesional especialista; apoyo anestesico (cuando se requiere); salas dotadas para tal fin; dotación de materiales, insumo y medicamentos propios para la actividad</v>
          </cell>
          <cell r="F316" t="str">
            <v>X</v>
          </cell>
          <cell r="G316"/>
          <cell r="H316">
            <v>3817072</v>
          </cell>
        </row>
        <row r="317">
          <cell r="A317">
            <v>776960</v>
          </cell>
          <cell r="B317">
            <v>313</v>
          </cell>
          <cell r="C317">
            <v>776960</v>
          </cell>
          <cell r="D317" t="str">
            <v>RESECCION DE TUMOR O LESION DEL CUERPO O DISCO VERTEBRAL LUMBAR MAS DE DOS VERTEBRAS ANTERIOR O LATERAL VIA ENDOSCOPICA</v>
          </cell>
          <cell r="E317" t="str">
            <v>Honorarios de profesional especialista; apoyo anestesico (cuando se requiere); salas dotadas para tal fin; dotación de materiales, insumo y medicamentos propios para la actividad</v>
          </cell>
          <cell r="F317" t="str">
            <v>X</v>
          </cell>
          <cell r="G317"/>
          <cell r="H317">
            <v>3817072</v>
          </cell>
        </row>
        <row r="318">
          <cell r="A318">
            <v>776961</v>
          </cell>
          <cell r="B318">
            <v>314</v>
          </cell>
          <cell r="C318">
            <v>776961</v>
          </cell>
          <cell r="D318" t="str">
            <v>RESECCION DE TUMOR O LESION DEL CUERPO O DISCO VERTEBRAL LUMBAR HASTA DOS VERTEBRAS VIA POSTERIOR ABIERTA</v>
          </cell>
          <cell r="E318" t="str">
            <v>Honorarios de profesional especialista; apoyo anestesico (cuando se requiere); salas dotadas para tal fin; dotación de materiales, insumo y medicamentos propios para la actividad</v>
          </cell>
          <cell r="F318" t="str">
            <v>X</v>
          </cell>
          <cell r="G318"/>
          <cell r="H318">
            <v>3817072</v>
          </cell>
        </row>
        <row r="319">
          <cell r="A319">
            <v>776962</v>
          </cell>
          <cell r="B319">
            <v>315</v>
          </cell>
          <cell r="C319">
            <v>776962</v>
          </cell>
          <cell r="D319" t="str">
            <v>RESECCION DE TUMOR O LESION DEL CUERPO O DISCO VERTEBRAL LUMBAR HASTA DOS VERTEBRAS VIA POSTERIOR PERCUTANEA</v>
          </cell>
          <cell r="E319" t="str">
            <v>Honorarios de profesional especialista; apoyo anestesico (cuando se requiere); salas dotadas para tal fin; dotación de materiales, insumo y medicamentos propios para la actividad</v>
          </cell>
          <cell r="F319" t="str">
            <v>X</v>
          </cell>
          <cell r="G319"/>
          <cell r="H319">
            <v>3817072</v>
          </cell>
        </row>
        <row r="320">
          <cell r="A320">
            <v>776963</v>
          </cell>
          <cell r="B320">
            <v>316</v>
          </cell>
          <cell r="C320">
            <v>776963</v>
          </cell>
          <cell r="D320" t="str">
            <v>RESECCION DE TUMOR O LESION DEL CUERPO O DISCO VERTEBRAL LUMBAR HASTA DOS VERTEBRAS VIA POSTERIOR ENDOSCOPICA</v>
          </cell>
          <cell r="E320" t="str">
            <v>Honorarios de profesional especialista; apoyo anestesico (cuando se requiere); salas dotadas para tal fin; dotación de materiales, insumo y medicamentos propios para la actividad</v>
          </cell>
          <cell r="F320" t="str">
            <v>X</v>
          </cell>
          <cell r="G320"/>
          <cell r="H320">
            <v>3817072</v>
          </cell>
        </row>
        <row r="321">
          <cell r="A321">
            <v>776964</v>
          </cell>
          <cell r="B321">
            <v>317</v>
          </cell>
          <cell r="C321">
            <v>776964</v>
          </cell>
          <cell r="D321" t="str">
            <v>RESECCION DE TUMOR O LESION DEL CUERPO O DISCO VERTEBRAL LUMBAR MAS DE DOS VERTEBRAS VIA POSTERIOR ABIERTA</v>
          </cell>
          <cell r="E321" t="str">
            <v>Honorarios de profesional especialista; apoyo anestesico (cuando se requiere); salas dotadas para tal fin; dotación de materiales, insumo y medicamentos propios para la actividad</v>
          </cell>
          <cell r="F321" t="str">
            <v>X</v>
          </cell>
          <cell r="G321"/>
          <cell r="H321">
            <v>3817072</v>
          </cell>
        </row>
        <row r="322">
          <cell r="A322">
            <v>776965</v>
          </cell>
          <cell r="B322">
            <v>318</v>
          </cell>
          <cell r="C322">
            <v>776965</v>
          </cell>
          <cell r="D322" t="str">
            <v>RESECCION DE TUMOR O LESION DEL CUERPO O DISCO VERTEBRAL LUMBAR MAS DE DOS VERTEBRAS VIA POSTERIOR PERCUTANEA</v>
          </cell>
          <cell r="E322" t="str">
            <v>Honorarios de profesional especialista; apoyo anestesico (cuando se requiere); salas dotadas para tal fin; dotación de materiales, insumo y medicamentos propios para la actividad</v>
          </cell>
          <cell r="F322" t="str">
            <v>X</v>
          </cell>
          <cell r="G322"/>
          <cell r="H322">
            <v>3817072</v>
          </cell>
        </row>
        <row r="323">
          <cell r="A323">
            <v>776966</v>
          </cell>
          <cell r="B323">
            <v>319</v>
          </cell>
          <cell r="C323">
            <v>776966</v>
          </cell>
          <cell r="D323" t="str">
            <v>RESECCION DE TUMOR O LESION DEL CUERPO O DISCO VERTEBRAL LUMBAR MAS DE DOS VERTEBRAS VIA POSTERIOR ENDOSCOPICA</v>
          </cell>
          <cell r="E323" t="str">
            <v>Honorarios de profesional especialista; apoyo anestesico (cuando se requiere); salas dotadas para tal fin; dotación de materiales, insumo y medicamentos propios para la actividad</v>
          </cell>
          <cell r="F323" t="str">
            <v>X</v>
          </cell>
          <cell r="G323"/>
          <cell r="H323">
            <v>3817072</v>
          </cell>
        </row>
        <row r="324">
          <cell r="A324">
            <v>776967</v>
          </cell>
          <cell r="B324">
            <v>320</v>
          </cell>
          <cell r="C324">
            <v>776967</v>
          </cell>
          <cell r="D324" t="str">
            <v>RESECCION DE TUMOR O LESION SACRO VIA ANTERIOR</v>
          </cell>
          <cell r="E324" t="str">
            <v>Honorarios de profesional especialista; apoyo anestesico (cuando se requiere); salas dotadas para tal fin; dotación de materiales, insumo y medicamentos propios para la actividad</v>
          </cell>
          <cell r="F324" t="str">
            <v>X</v>
          </cell>
          <cell r="G324"/>
          <cell r="H324">
            <v>3817072</v>
          </cell>
        </row>
        <row r="325">
          <cell r="A325">
            <v>776968</v>
          </cell>
          <cell r="B325">
            <v>321</v>
          </cell>
          <cell r="C325">
            <v>776968</v>
          </cell>
          <cell r="D325" t="str">
            <v>RESECCION DE TUMOR O LESION SACRO VIA POSTERIOR ABIERTA</v>
          </cell>
          <cell r="E325" t="str">
            <v>Honorarios de profesional especialista; apoyo anestesico (cuando se requiere); salas dotadas para tal fin; dotación de materiales, insumo y medicamentos propios para la actividad</v>
          </cell>
          <cell r="F325" t="str">
            <v>X</v>
          </cell>
          <cell r="G325"/>
          <cell r="H325">
            <v>3817072</v>
          </cell>
        </row>
        <row r="326">
          <cell r="A326">
            <v>776969</v>
          </cell>
          <cell r="B326">
            <v>322</v>
          </cell>
          <cell r="C326">
            <v>776969</v>
          </cell>
          <cell r="D326" t="str">
            <v>RESECCION DE TUMOR O LESION SACRO VIA POSTERIOR PERCUTANEA</v>
          </cell>
          <cell r="E326" t="str">
            <v>Honorarios de profesional especialista; apoyo anestesico (cuando se requiere); salas dotadas para tal fin; dotación de materiales, insumo y medicamentos propios para la actividad</v>
          </cell>
          <cell r="F326"/>
          <cell r="G326" t="str">
            <v>X</v>
          </cell>
          <cell r="H326"/>
        </row>
        <row r="327">
          <cell r="A327">
            <v>776970</v>
          </cell>
          <cell r="B327">
            <v>323</v>
          </cell>
          <cell r="C327">
            <v>776970</v>
          </cell>
          <cell r="D327" t="str">
            <v>RESECCION DE TUMOR O LESION DEL ARCO POSTERIOR O MUSCULATURA ANEXA C1 C2 VIA POSTERIOR ABIERTA</v>
          </cell>
          <cell r="E327" t="str">
            <v>Honorarios de profesional especialista; apoyo anestesico (cuando se requiere); salas dotadas para tal fin; dotación de materiales, insumo y medicamentos propios para la actividad</v>
          </cell>
          <cell r="F327" t="str">
            <v>X</v>
          </cell>
          <cell r="G327"/>
          <cell r="H327">
            <v>3817072</v>
          </cell>
        </row>
        <row r="328">
          <cell r="A328">
            <v>776971</v>
          </cell>
          <cell r="B328">
            <v>324</v>
          </cell>
          <cell r="C328">
            <v>776971</v>
          </cell>
          <cell r="D328" t="str">
            <v>RESECCION DE TUMOR O LESION DEL ARCO POSTERIOR O MUSCULATURA ANEXA C1 C2 VIA POSTERIOR PERCUTANEA</v>
          </cell>
          <cell r="E328" t="str">
            <v>Honorarios de profesional especialista; apoyo anestesico (cuando se requiere); salas dotadas para tal fin; dotación de materiales, insumo y medicamentos propios para la actividad</v>
          </cell>
          <cell r="F328" t="str">
            <v>X</v>
          </cell>
          <cell r="G328"/>
          <cell r="H328">
            <v>3817072</v>
          </cell>
        </row>
        <row r="329">
          <cell r="A329">
            <v>776972</v>
          </cell>
          <cell r="B329">
            <v>325</v>
          </cell>
          <cell r="C329">
            <v>776972</v>
          </cell>
          <cell r="D329" t="str">
            <v>RESECCION DE TUMOR O LESION DEL ARCO POSTERIOR O MUSCULATURA ANEXA C1 C2 VIA POSTERIOR ENDOSCOPICA</v>
          </cell>
          <cell r="E329" t="str">
            <v>Honorarios de profesional especialista; apoyo anestesico (cuando se requiere); salas dotadas para tal fin; dotación de materiales, insumo y medicamentos propios para la actividad</v>
          </cell>
          <cell r="F329"/>
          <cell r="G329" t="str">
            <v>X</v>
          </cell>
          <cell r="H329"/>
        </row>
        <row r="330">
          <cell r="A330">
            <v>776973</v>
          </cell>
          <cell r="B330">
            <v>326</v>
          </cell>
          <cell r="C330">
            <v>776973</v>
          </cell>
          <cell r="D330" t="str">
            <v>RESECCION DE TUMOR O LESION DEL ARCO POSTERIOR O MUSCULATURA ANEXA SUBAXIAL HASTA DOS VERTEBRAS VIA POSTERIOR ABIERTA</v>
          </cell>
          <cell r="E330" t="str">
            <v>Honorarios de profesional especialista; apoyo anestesico (cuando se requiere); salas dotadas para tal fin; dotación de materiales, insumo y medicamentos propios para la actividad</v>
          </cell>
          <cell r="F330" t="str">
            <v>X</v>
          </cell>
          <cell r="G330"/>
          <cell r="H330">
            <v>3817072</v>
          </cell>
        </row>
        <row r="331">
          <cell r="A331">
            <v>776974</v>
          </cell>
          <cell r="B331">
            <v>327</v>
          </cell>
          <cell r="C331">
            <v>776974</v>
          </cell>
          <cell r="D331" t="str">
            <v>RESECCION DE TUMOR O LESION DEL ARCO POSTERIOR O MUSCULATURA ANEXA SUBAXIAL HASTA DOS VERTEBRAS VIA POSTERIOR PERCUTANEA</v>
          </cell>
          <cell r="E331" t="str">
            <v>Honorarios de profesional especialista; apoyo anestesico (cuando se requiere); salas dotadas para tal fin; dotación de materiales, insumo y medicamentos propios para la actividad</v>
          </cell>
          <cell r="F331" t="str">
            <v>X</v>
          </cell>
          <cell r="G331"/>
          <cell r="H331">
            <v>3817072</v>
          </cell>
        </row>
        <row r="332">
          <cell r="A332">
            <v>776975</v>
          </cell>
          <cell r="B332">
            <v>328</v>
          </cell>
          <cell r="C332">
            <v>776975</v>
          </cell>
          <cell r="D332" t="str">
            <v>RESECCION DE TUMOR O LESION DEL ARCO POSTERIOR O MUSCULATURA ANEXA SUBAXIAL HASTA DOS VERTEBRAS VIA POSTERIOR ENDOSCOPICA</v>
          </cell>
          <cell r="E332" t="str">
            <v>Honorarios de profesional especialista; apoyo anestesico (cuando se requiere); salas dotadas para tal fin; dotación de materiales, insumo y medicamentos propios para la actividad</v>
          </cell>
          <cell r="F332"/>
          <cell r="G332" t="str">
            <v>X</v>
          </cell>
          <cell r="H332"/>
        </row>
        <row r="333">
          <cell r="A333">
            <v>776976</v>
          </cell>
          <cell r="B333">
            <v>329</v>
          </cell>
          <cell r="C333">
            <v>776976</v>
          </cell>
          <cell r="D333" t="str">
            <v>RESECCION DE TUMOR O LESION DEL ARCO POSTERIOR O MUSCULATURA ANEXA SUBAXIAL MAS DE DOS VERTEBRAS VIA POSTERIOR ABIERTA</v>
          </cell>
          <cell r="E333" t="str">
            <v>Honorarios de profesional especialista; apoyo anestesico (cuando se requiere); salas dotadas para tal fin; dotación de materiales, insumo y medicamentos propios para la actividad</v>
          </cell>
          <cell r="F333" t="str">
            <v>X</v>
          </cell>
          <cell r="G333"/>
          <cell r="H333">
            <v>3817072</v>
          </cell>
        </row>
        <row r="334">
          <cell r="A334">
            <v>776977</v>
          </cell>
          <cell r="B334">
            <v>330</v>
          </cell>
          <cell r="C334">
            <v>776977</v>
          </cell>
          <cell r="D334" t="str">
            <v>RESECCION DE TUMOR O LESION DEL ARCO POSTERIOR O MUSCULATURA ANEXA SUBAXIAL MAS DE DOS VERTEBRAS VIA POSTERIOR PERCUTANEA</v>
          </cell>
          <cell r="E334" t="str">
            <v>Honorarios de profesional especialista; apoyo anestesico (cuando se requiere); salas dotadas para tal fin; dotación de materiales, insumo y medicamentos propios para la actividad</v>
          </cell>
          <cell r="F334" t="str">
            <v>X</v>
          </cell>
          <cell r="G334"/>
          <cell r="H334">
            <v>3817072</v>
          </cell>
        </row>
        <row r="335">
          <cell r="A335">
            <v>776978</v>
          </cell>
          <cell r="B335">
            <v>331</v>
          </cell>
          <cell r="C335">
            <v>776978</v>
          </cell>
          <cell r="D335" t="str">
            <v>RESECCION DE TUMOR O LESION DEL ARCO POSTERIOR O MUSCULATURA ANEXA SUBAXIAL MAS DE DOS VERTEBRAS VIA POSTERIOR ENDOSCOPICA</v>
          </cell>
          <cell r="E335" t="str">
            <v>Honorarios de profesional especialista; apoyo anestesico (cuando se requiere); salas dotadas para tal fin; dotación de materiales, insumo y medicamentos propios para la actividad</v>
          </cell>
          <cell r="F335"/>
          <cell r="G335" t="str">
            <v>X</v>
          </cell>
          <cell r="H335"/>
        </row>
        <row r="336">
          <cell r="A336">
            <v>776979</v>
          </cell>
          <cell r="B336">
            <v>332</v>
          </cell>
          <cell r="C336">
            <v>776979</v>
          </cell>
          <cell r="D336" t="str">
            <v>RESECCION DE TUMOR O LESION DEL ARCO POSTERIOR O MUSCULATURA ANEXA TORACICO HASTA DOS VERTEBRAS VIA POSTERIOR ABIERTA</v>
          </cell>
          <cell r="E336" t="str">
            <v>Honorarios de profesional especialista; apoyo anestesico (cuando se requiere); salas dotadas para tal fin; dotación de materiales, insumo y medicamentos propios para la actividad</v>
          </cell>
          <cell r="F336" t="str">
            <v>X</v>
          </cell>
          <cell r="G336"/>
          <cell r="H336">
            <v>3817072</v>
          </cell>
        </row>
        <row r="337">
          <cell r="A337">
            <v>776980</v>
          </cell>
          <cell r="B337">
            <v>333</v>
          </cell>
          <cell r="C337">
            <v>776980</v>
          </cell>
          <cell r="D337" t="str">
            <v>RESECCION DE TUMOR O LESION DEL ARCO POSTERIOR O MUSCULATURA ANEXA TORACICO HASTA DOS VERTEBRAS VIA POSTERIOR PERCUTANEA</v>
          </cell>
          <cell r="E337" t="str">
            <v>Honorarios de profesional especialista; apoyo anestesico (cuando se requiere); salas dotadas para tal fin; dotación de materiales, insumo y medicamentos propios para la actividad</v>
          </cell>
          <cell r="F337" t="str">
            <v>X</v>
          </cell>
          <cell r="G337"/>
          <cell r="H337">
            <v>3817072</v>
          </cell>
        </row>
        <row r="338">
          <cell r="A338">
            <v>776981</v>
          </cell>
          <cell r="B338">
            <v>334</v>
          </cell>
          <cell r="C338">
            <v>776981</v>
          </cell>
          <cell r="D338" t="str">
            <v>RESECCION DE TUMOR O LESION DEL ARCO POSTERIOR O MUSCULATURA ANEXA TORACICO HASTA DOS VERTEBRAS VIA POSTERIOR ENDOSCOPICA</v>
          </cell>
          <cell r="E338" t="str">
            <v>Honorarios de profesional especialista; apoyo anestesico (cuando se requiere); salas dotadas para tal fin; dotación de materiales, insumo y medicamentos propios para la actividad</v>
          </cell>
          <cell r="F338"/>
          <cell r="G338" t="str">
            <v>X</v>
          </cell>
          <cell r="H338"/>
        </row>
        <row r="339">
          <cell r="A339">
            <v>776982</v>
          </cell>
          <cell r="B339">
            <v>335</v>
          </cell>
          <cell r="C339">
            <v>776982</v>
          </cell>
          <cell r="D339" t="str">
            <v>RESECCION DE TUMOR O LESION DEL ARCO POSTERIOR O MUSCULATURA ANEXA TORACICO MAS DE DOS VERTEBRAS VIA POSTERIOR ABIERTA</v>
          </cell>
          <cell r="E339" t="str">
            <v>Honorarios de profesional especialista; apoyo anestesico (cuando se requiere); salas dotadas para tal fin; dotación de materiales, insumo y medicamentos propios para la actividad</v>
          </cell>
          <cell r="F339" t="str">
            <v>X</v>
          </cell>
          <cell r="G339"/>
          <cell r="H339">
            <v>3817072</v>
          </cell>
        </row>
        <row r="340">
          <cell r="A340">
            <v>776983</v>
          </cell>
          <cell r="B340">
            <v>336</v>
          </cell>
          <cell r="C340">
            <v>776983</v>
          </cell>
          <cell r="D340" t="str">
            <v>RESECCION DE TUMOR O LESION DEL ARCO POSTERIOR O MUSCULATURA ANEXA TORACICO MAS DE DOS VERTEBRAS VIA POSTERIOR PERCUTANEA</v>
          </cell>
          <cell r="E340" t="str">
            <v>Honorarios de profesional especialista; apoyo anestesico (cuando se requiere); salas dotadas para tal fin; dotación de materiales, insumo y medicamentos propios para la actividad</v>
          </cell>
          <cell r="F340" t="str">
            <v>X</v>
          </cell>
          <cell r="G340"/>
          <cell r="H340">
            <v>3817072</v>
          </cell>
        </row>
        <row r="341">
          <cell r="A341">
            <v>776984</v>
          </cell>
          <cell r="B341">
            <v>337</v>
          </cell>
          <cell r="C341">
            <v>776984</v>
          </cell>
          <cell r="D341" t="str">
            <v>RESECCION DE TUMOR O LESION DEL ARCO POSTERIOR O MUSCULATURA ANEXA TORACICO MAS DE DOS VERTEBRAS VIA POSTERIOR ENDOSCOPICA</v>
          </cell>
          <cell r="E341" t="str">
            <v>Honorarios de profesional especialista; apoyo anestesico (cuando se requiere); salas dotadas para tal fin; dotación de materiales, insumo y medicamentos propios para la actividad</v>
          </cell>
          <cell r="F341"/>
          <cell r="G341" t="str">
            <v>X</v>
          </cell>
          <cell r="H341"/>
        </row>
        <row r="342">
          <cell r="A342">
            <v>776985</v>
          </cell>
          <cell r="B342">
            <v>338</v>
          </cell>
          <cell r="C342">
            <v>776985</v>
          </cell>
          <cell r="D342" t="str">
            <v>RESECCION DE TUMOR O LESION DEL ARCO POSTERIOR O MUSCULATURA ANEXA LUMBAR HASTA DOS VERTEBRAS VIA POSTERIOR ABIERTA</v>
          </cell>
          <cell r="E342" t="str">
            <v>Honorarios de profesional especialista; apoyo anestesico (cuando se requiere); salas dotadas para tal fin; dotación de materiales, insumo y medicamentos propios para la actividad</v>
          </cell>
          <cell r="F342" t="str">
            <v>X</v>
          </cell>
          <cell r="G342"/>
          <cell r="H342">
            <v>3817072</v>
          </cell>
        </row>
        <row r="343">
          <cell r="A343">
            <v>776986</v>
          </cell>
          <cell r="B343">
            <v>339</v>
          </cell>
          <cell r="C343">
            <v>776986</v>
          </cell>
          <cell r="D343" t="str">
            <v>RESECCION DE TUMOR O LESION DEL ARCO POSTERIOR O MUSCULATURA ANEXA LUMBAR HASTA DOS VERTEBRAS VIA POSTERIOR PERCUTANEA</v>
          </cell>
          <cell r="E343" t="str">
            <v>Honorarios de profesional especialista; apoyo anestesico (cuando se requiere); salas dotadas para tal fin; dotación de materiales, insumo y medicamentos propios para la actividad</v>
          </cell>
          <cell r="F343" t="str">
            <v>X</v>
          </cell>
          <cell r="G343"/>
          <cell r="H343">
            <v>3817072</v>
          </cell>
        </row>
        <row r="344">
          <cell r="A344">
            <v>776987</v>
          </cell>
          <cell r="B344">
            <v>340</v>
          </cell>
          <cell r="C344">
            <v>776987</v>
          </cell>
          <cell r="D344" t="str">
            <v>RESECCION DE TUMOR O LESION DEL ARCO POSTERIOR O MUSCULATURA ANEXA LUMBAR HASTA DOS VERTEBRAS VIA POSTERIOR ENDOSCOPICA</v>
          </cell>
          <cell r="E344" t="str">
            <v>Honorarios de profesional especialista; apoyo anestesico (cuando se requiere); salas dotadas para tal fin; dotación de materiales, insumo y medicamentos propios para la actividad</v>
          </cell>
          <cell r="F344"/>
          <cell r="G344" t="str">
            <v>X</v>
          </cell>
          <cell r="H344"/>
        </row>
        <row r="345">
          <cell r="A345">
            <v>776988</v>
          </cell>
          <cell r="B345">
            <v>341</v>
          </cell>
          <cell r="C345">
            <v>776988</v>
          </cell>
          <cell r="D345" t="str">
            <v>RESECCION DE TUMOR O LESION DEL ARCO POSTERIOR O MUSCULATURA ANEXA LUMBAR MAS DE DOS VERTEBRAS VIA POSTERIOR ABIERTA</v>
          </cell>
          <cell r="E345" t="str">
            <v>Honorarios de profesional especialista; apoyo anestesico (cuando se requiere); salas dotadas para tal fin; dotación de materiales, insumo y medicamentos propios para la actividad</v>
          </cell>
          <cell r="F345" t="str">
            <v>X</v>
          </cell>
          <cell r="G345"/>
          <cell r="H345">
            <v>3817072</v>
          </cell>
        </row>
        <row r="346">
          <cell r="A346">
            <v>776989</v>
          </cell>
          <cell r="B346">
            <v>342</v>
          </cell>
          <cell r="C346">
            <v>776989</v>
          </cell>
          <cell r="D346" t="str">
            <v>RESECCION DE TUMOR O LESION DEL ARCO POSTERIOR O MUSCULATURA ANEXA LUMBAR MAS DE DOS VERTEBRAS VIA POSTERIOR PERCUTANEA</v>
          </cell>
          <cell r="E346" t="str">
            <v>Honorarios de profesional especialista; apoyo anestesico (cuando se requiere); salas dotadas para tal fin; dotación de materiales, insumo y medicamentos propios para la actividad</v>
          </cell>
          <cell r="F346" t="str">
            <v>X</v>
          </cell>
          <cell r="G346"/>
          <cell r="H346">
            <v>3817072</v>
          </cell>
        </row>
        <row r="347">
          <cell r="A347">
            <v>776990</v>
          </cell>
          <cell r="B347">
            <v>343</v>
          </cell>
          <cell r="C347">
            <v>776990</v>
          </cell>
          <cell r="D347" t="str">
            <v>RESECCION DE TUMOR O LESION DEL ARCO POSTERIOR O MUSCULATURA ANEXA LUMBAR MAS DE DOS VERTEBRAS VIA POSTERIOR ENDOSCOPICA</v>
          </cell>
          <cell r="E347" t="str">
            <v>Honorarios de profesional especialista; apoyo anestesico (cuando se requiere); salas dotadas para tal fin; dotación de materiales, insumo y medicamentos propios para la actividad</v>
          </cell>
          <cell r="F347"/>
          <cell r="G347" t="str">
            <v>X</v>
          </cell>
          <cell r="H347"/>
        </row>
        <row r="348">
          <cell r="A348">
            <v>776991</v>
          </cell>
          <cell r="B348">
            <v>344</v>
          </cell>
          <cell r="C348">
            <v>776991</v>
          </cell>
          <cell r="D348" t="str">
            <v>RESECCION DE TUMOR O LESION DEL ARCO POSTERIOR O MUSCULATURA ANEXA SACRA VIA ABIERTA</v>
          </cell>
          <cell r="E348" t="str">
            <v>Honorarios de profesional especialista; apoyo anestesico (cuando se requiere); salas dotadas para tal fin; dotación de materiales, insumo y medicamentos propios para la actividad</v>
          </cell>
          <cell r="F348" t="str">
            <v>X</v>
          </cell>
          <cell r="G348"/>
          <cell r="H348">
            <v>3817072</v>
          </cell>
        </row>
        <row r="349">
          <cell r="A349">
            <v>776992</v>
          </cell>
          <cell r="B349">
            <v>345</v>
          </cell>
          <cell r="C349">
            <v>776992</v>
          </cell>
          <cell r="D349" t="str">
            <v>RESECCION DE TUMOR O LESION DEL ARCO POSTERIOR O MUSCULATURA ANEXA SACRA VIA PERCUTANEA</v>
          </cell>
          <cell r="E349" t="str">
            <v>Honorarios de profesional especialista; apoyo anestesico (cuando se requiere); salas dotadas para tal fin; dotación de materiales, insumo y medicamentos propios para la actividad</v>
          </cell>
          <cell r="F349"/>
          <cell r="G349" t="str">
            <v>X</v>
          </cell>
          <cell r="H349"/>
        </row>
        <row r="350">
          <cell r="A350">
            <v>777001</v>
          </cell>
          <cell r="B350">
            <v>346</v>
          </cell>
          <cell r="C350">
            <v>777001</v>
          </cell>
          <cell r="D350" t="str">
            <v>TOMA DE INJERTOSOSEOS</v>
          </cell>
          <cell r="E350" t="str">
            <v>Honorarios de profesional especialista; apoyo anestesico (cuando se requiere); salas dotadas para tal fin; dotación de materiales, insumo y medicamentos propios para la actividad</v>
          </cell>
          <cell r="F350"/>
          <cell r="G350" t="str">
            <v>X</v>
          </cell>
          <cell r="H350"/>
        </row>
        <row r="351">
          <cell r="A351">
            <v>777002</v>
          </cell>
          <cell r="B351">
            <v>347</v>
          </cell>
          <cell r="C351">
            <v>777002</v>
          </cell>
          <cell r="D351" t="str">
            <v>OBTENCION DE TEJIDOOSEO (DONANTE)</v>
          </cell>
          <cell r="E351" t="str">
            <v>Honorarios de profesional especialista; apoyo anestesico (cuando se requiere); salas dotadas para tal fin; dotación de materiales, insumo y medicamentos propios para la actividad</v>
          </cell>
          <cell r="F351"/>
          <cell r="G351" t="str">
            <v>X</v>
          </cell>
          <cell r="H351"/>
        </row>
        <row r="352">
          <cell r="A352">
            <v>777101</v>
          </cell>
          <cell r="B352">
            <v>348</v>
          </cell>
          <cell r="C352">
            <v>777101</v>
          </cell>
          <cell r="D352" t="str">
            <v>TOMA DE INJERTOOSEO DE ESCAPULA</v>
          </cell>
          <cell r="E352" t="str">
            <v>Honorarios de profesional especialista; apoyo anestesico (cuando se requiere); salas dotadas para tal fin; dotación de materiales, insumo y medicamentos propios para la actividad</v>
          </cell>
          <cell r="F352" t="str">
            <v>X</v>
          </cell>
          <cell r="G352"/>
          <cell r="H352">
            <v>2185806</v>
          </cell>
        </row>
        <row r="353">
          <cell r="A353">
            <v>777102</v>
          </cell>
          <cell r="B353">
            <v>349</v>
          </cell>
          <cell r="C353">
            <v>777102</v>
          </cell>
          <cell r="D353" t="str">
            <v>TOMA DE INJERTOOSEO DE CLAVICULA</v>
          </cell>
          <cell r="E353" t="str">
            <v>Honorarios de profesional especialista; apoyo anestesico (cuando se requiere); salas dotadas para tal fin; dotación de materiales, insumo y medicamentos propios para la actividad</v>
          </cell>
          <cell r="F353" t="str">
            <v>X</v>
          </cell>
          <cell r="G353"/>
          <cell r="H353">
            <v>2185806</v>
          </cell>
        </row>
        <row r="354">
          <cell r="A354">
            <v>777103</v>
          </cell>
          <cell r="B354">
            <v>350</v>
          </cell>
          <cell r="C354">
            <v>777103</v>
          </cell>
          <cell r="D354" t="str">
            <v>TOMA DE INJERTOOSEO DE COSTILLA(COSTOCONDRAL) O ESTERNON</v>
          </cell>
          <cell r="E354" t="str">
            <v>Honorarios de profesional especialista; apoyo anestesico (cuando se requiere); salas dotadas para tal fin; dotación de materiales, insumo y medicamentos propios para la actividad</v>
          </cell>
          <cell r="F354" t="str">
            <v>X</v>
          </cell>
          <cell r="G354"/>
          <cell r="H354">
            <v>2496928</v>
          </cell>
        </row>
        <row r="355">
          <cell r="A355">
            <v>777201</v>
          </cell>
          <cell r="B355">
            <v>351</v>
          </cell>
          <cell r="C355">
            <v>777201</v>
          </cell>
          <cell r="D355" t="str">
            <v>TOMA DE INJERTOOSEO DE HUMERO</v>
          </cell>
          <cell r="E355" t="str">
            <v>Honorarios de profesional especialista; apoyo anestesico (cuando se requiere); salas dotadas para tal fin; dotación de materiales, insumo y medicamentos propios para la actividad</v>
          </cell>
          <cell r="F355" t="str">
            <v>X</v>
          </cell>
          <cell r="G355"/>
          <cell r="H355">
            <v>3330894</v>
          </cell>
        </row>
        <row r="356">
          <cell r="A356">
            <v>777301</v>
          </cell>
          <cell r="B356">
            <v>352</v>
          </cell>
          <cell r="C356">
            <v>777301</v>
          </cell>
          <cell r="D356" t="str">
            <v>TOMA DE INJERTOOSEO DE RADIO O CUBITO</v>
          </cell>
          <cell r="E356" t="str">
            <v>Honorarios de profesional especialista; apoyo anestesico (cuando se requiere); salas dotadas para tal fin; dotación de materiales, insumo y medicamentos propios para la actividad</v>
          </cell>
          <cell r="F356" t="str">
            <v>X</v>
          </cell>
          <cell r="G356"/>
          <cell r="H356">
            <v>3330894</v>
          </cell>
        </row>
        <row r="357">
          <cell r="A357">
            <v>777401</v>
          </cell>
          <cell r="B357">
            <v>353</v>
          </cell>
          <cell r="C357">
            <v>777401</v>
          </cell>
          <cell r="D357" t="str">
            <v>TOMA DE INJERTOOSEO DE CARPO O METACARPO</v>
          </cell>
          <cell r="E357" t="str">
            <v>Honorarios de profesional especialista; apoyo anestesico (cuando se requiere); salas dotadas para tal fin; dotación de materiales, insumo y medicamentos propios para la actividad</v>
          </cell>
          <cell r="F357" t="str">
            <v>X</v>
          </cell>
          <cell r="G357"/>
          <cell r="H357">
            <v>1988994</v>
          </cell>
        </row>
        <row r="358">
          <cell r="A358">
            <v>777501</v>
          </cell>
          <cell r="B358">
            <v>354</v>
          </cell>
          <cell r="C358">
            <v>777501</v>
          </cell>
          <cell r="D358" t="str">
            <v>TOMA DE INJERTOOSEO DE FEMUR</v>
          </cell>
          <cell r="E358" t="str">
            <v>Honorarios de profesional especialista; apoyo anestesico (cuando se requiere); salas dotadas para tal fin; dotación de materiales, insumo y medicamentos propios para la actividad</v>
          </cell>
          <cell r="F358" t="str">
            <v>X</v>
          </cell>
          <cell r="G358"/>
          <cell r="H358">
            <v>3578400</v>
          </cell>
        </row>
        <row r="359">
          <cell r="A359">
            <v>777601</v>
          </cell>
          <cell r="B359">
            <v>355</v>
          </cell>
          <cell r="C359">
            <v>777601</v>
          </cell>
          <cell r="D359" t="str">
            <v>TOMA DE INJERTOOSEO DE ROTULA</v>
          </cell>
          <cell r="E359" t="str">
            <v>Honorarios de profesional especialista; apoyo anestesico (cuando se requiere); salas dotadas para tal fin; dotación de materiales, insumo y medicamentos propios para la actividad</v>
          </cell>
          <cell r="F359" t="str">
            <v>X</v>
          </cell>
          <cell r="G359"/>
          <cell r="H359">
            <v>5478928</v>
          </cell>
        </row>
        <row r="360">
          <cell r="A360">
            <v>777701</v>
          </cell>
          <cell r="B360">
            <v>356</v>
          </cell>
          <cell r="C360">
            <v>777701</v>
          </cell>
          <cell r="D360" t="str">
            <v>TOMA DE INJERTO DE TIBIA O PERONE</v>
          </cell>
          <cell r="E360" t="str">
            <v>Honorarios de profesional especialista; apoyo anestesico (cuando se requiere); salas dotadas para tal fin; dotación de materiales, insumo y medicamentos propios para la actividad</v>
          </cell>
          <cell r="F360" t="str">
            <v>X</v>
          </cell>
          <cell r="G360"/>
          <cell r="H360">
            <v>3578400</v>
          </cell>
        </row>
        <row r="361">
          <cell r="A361">
            <v>777801</v>
          </cell>
          <cell r="B361">
            <v>357</v>
          </cell>
          <cell r="C361">
            <v>777801</v>
          </cell>
          <cell r="D361" t="str">
            <v>TOMA DE INJERTOOSEO DE TARSO O METATARSO</v>
          </cell>
          <cell r="E361" t="str">
            <v>Honorarios de profesional especialista; apoyo anestesico (cuando se requiere); salas dotadas para tal fin; dotación de materiales, insumo y medicamentos propios para la actividad</v>
          </cell>
          <cell r="F361" t="str">
            <v>X</v>
          </cell>
          <cell r="G361"/>
          <cell r="H361">
            <v>2496928</v>
          </cell>
        </row>
        <row r="362">
          <cell r="A362">
            <v>777902</v>
          </cell>
          <cell r="B362">
            <v>358</v>
          </cell>
          <cell r="C362">
            <v>777902</v>
          </cell>
          <cell r="D362" t="str">
            <v>TOMA DE INJERTO DE HUESO ILIACO</v>
          </cell>
          <cell r="E362" t="str">
            <v>Honorarios de profesional especialista; apoyo anestesico (cuando se requiere); salas dotadas para tal fin; dotación de materiales, insumo y medicamentos propios para la actividad</v>
          </cell>
          <cell r="F362" t="str">
            <v>X</v>
          </cell>
          <cell r="G362"/>
          <cell r="H362">
            <v>1988994</v>
          </cell>
        </row>
        <row r="363">
          <cell r="A363">
            <v>778101</v>
          </cell>
          <cell r="B363">
            <v>359</v>
          </cell>
          <cell r="C363">
            <v>778101</v>
          </cell>
          <cell r="D363" t="str">
            <v>RESECCION PARCIAL DE ESCAPULA</v>
          </cell>
          <cell r="E363" t="str">
            <v>Honorarios de profesional especialista; apoyo anestesico (cuando se requiere); salas dotadas para tal fin; dotación de materiales, insumo y medicamentos propios para la actividad</v>
          </cell>
          <cell r="F363" t="str">
            <v>X</v>
          </cell>
          <cell r="G363"/>
          <cell r="H363">
            <v>1984586.8</v>
          </cell>
        </row>
        <row r="364">
          <cell r="A364">
            <v>778102</v>
          </cell>
          <cell r="B364">
            <v>360</v>
          </cell>
          <cell r="C364">
            <v>778102</v>
          </cell>
          <cell r="D364" t="str">
            <v>RESECCION PARCIAL DE CLAVICULA</v>
          </cell>
          <cell r="E364" t="str">
            <v>Honorarios de profesional especialista; apoyo anestesico (cuando se requiere); salas dotadas para tal fin; dotación de materiales, insumo y medicamentos propios para la actividad</v>
          </cell>
          <cell r="F364" t="str">
            <v>X</v>
          </cell>
          <cell r="G364"/>
          <cell r="H364">
            <v>1984586.8</v>
          </cell>
        </row>
        <row r="365">
          <cell r="A365">
            <v>778103</v>
          </cell>
          <cell r="B365">
            <v>361</v>
          </cell>
          <cell r="C365">
            <v>778103</v>
          </cell>
          <cell r="D365" t="str">
            <v>RESECCION PARCIAL DE CLAVICULA, VIA ENDOSCOPICA</v>
          </cell>
          <cell r="E365" t="str">
            <v>Honorarios de profesional especialista; apoyo anestesico (cuando se requiere); salas dotadas para tal fin; dotación de materiales, insumo y medicamentos propios para la actividad</v>
          </cell>
          <cell r="F365" t="str">
            <v>X</v>
          </cell>
          <cell r="G365"/>
          <cell r="H365">
            <v>1984586.8</v>
          </cell>
        </row>
        <row r="366">
          <cell r="A366">
            <v>778104</v>
          </cell>
          <cell r="B366">
            <v>362</v>
          </cell>
          <cell r="C366">
            <v>778104</v>
          </cell>
          <cell r="D366" t="str">
            <v>RESECCION PARCIAL DE COSTILLAS</v>
          </cell>
          <cell r="E366" t="str">
            <v>Honorarios de profesional especialista; apoyo anestesico (cuando se requiere); salas dotadas para tal fin; dotación de materiales, insumo y medicamentos propios para la actividad</v>
          </cell>
          <cell r="F366" t="str">
            <v>X</v>
          </cell>
          <cell r="G366"/>
          <cell r="H366">
            <v>2490905.9</v>
          </cell>
        </row>
        <row r="367">
          <cell r="A367">
            <v>778105</v>
          </cell>
          <cell r="B367">
            <v>363</v>
          </cell>
          <cell r="C367">
            <v>778105</v>
          </cell>
          <cell r="D367" t="str">
            <v>RESECCION PARCIAL DE ESTERNON</v>
          </cell>
          <cell r="E367" t="str">
            <v>Honorarios de profesional especialista; apoyo anestesico (cuando se requiere); salas dotadas para tal fin; dotación de materiales, insumo y medicamentos propios para la actividad</v>
          </cell>
          <cell r="F367" t="str">
            <v>X</v>
          </cell>
          <cell r="G367"/>
          <cell r="H367">
            <v>1114846.6000000001</v>
          </cell>
        </row>
        <row r="368">
          <cell r="A368">
            <v>778201</v>
          </cell>
          <cell r="B368">
            <v>364</v>
          </cell>
          <cell r="C368">
            <v>778201</v>
          </cell>
          <cell r="D368" t="str">
            <v>RESECCION DE EPICONDILO O EPITROCLEA HUMERAL</v>
          </cell>
          <cell r="E368" t="str">
            <v>Honorarios de profesional especialista; apoyo anestesico (cuando se requiere); salas dotadas para tal fin; dotación de materiales, insumo y medicamentos propios para la actividad</v>
          </cell>
          <cell r="F368" t="str">
            <v>X</v>
          </cell>
          <cell r="G368"/>
          <cell r="H368">
            <v>1984586.8</v>
          </cell>
        </row>
        <row r="369">
          <cell r="A369">
            <v>778202</v>
          </cell>
          <cell r="B369">
            <v>365</v>
          </cell>
          <cell r="C369">
            <v>778202</v>
          </cell>
          <cell r="D369" t="str">
            <v>HEMI O DIAFISECTOMIA DE HUMERO</v>
          </cell>
          <cell r="E369" t="str">
            <v>Honorarios de profesional especialista; apoyo anestesico (cuando se requiere); salas dotadas para tal fin; dotación de materiales, insumo y medicamentos propios para la actividad</v>
          </cell>
          <cell r="F369" t="str">
            <v>X</v>
          </cell>
          <cell r="G369"/>
          <cell r="H369">
            <v>2490905.9</v>
          </cell>
        </row>
        <row r="370">
          <cell r="A370">
            <v>778203</v>
          </cell>
          <cell r="B370">
            <v>366</v>
          </cell>
          <cell r="C370">
            <v>778203</v>
          </cell>
          <cell r="D370" t="str">
            <v>RESECCION DE CABEZA HUMERAL</v>
          </cell>
          <cell r="E370" t="str">
            <v>Honorarios de profesional especialista; apoyo anestesico (cuando se requiere); salas dotadas para tal fin; dotación de materiales, insumo y medicamentos propios para la actividad</v>
          </cell>
          <cell r="F370" t="str">
            <v>X</v>
          </cell>
          <cell r="G370"/>
          <cell r="H370">
            <v>1984586.8</v>
          </cell>
        </row>
        <row r="371">
          <cell r="A371">
            <v>778301</v>
          </cell>
          <cell r="B371">
            <v>367</v>
          </cell>
          <cell r="C371">
            <v>778301</v>
          </cell>
          <cell r="D371" t="str">
            <v>RESECCION PARCIAL DE DIAFISIS EN CUBITO (HEMIDIAFISECTOMIA)</v>
          </cell>
          <cell r="E371" t="str">
            <v>Honorarios de profesional especialista; apoyo anestesico (cuando se requiere); salas dotadas para tal fin; dotación de materiales, insumo y medicamentos propios para la actividad</v>
          </cell>
          <cell r="F371" t="str">
            <v>X</v>
          </cell>
          <cell r="G371"/>
          <cell r="H371">
            <v>2490905.9</v>
          </cell>
        </row>
        <row r="372">
          <cell r="A372">
            <v>778302</v>
          </cell>
          <cell r="B372">
            <v>368</v>
          </cell>
          <cell r="C372">
            <v>778302</v>
          </cell>
          <cell r="D372" t="str">
            <v>RESECCION DE EPIFISIS DE CUBITO</v>
          </cell>
          <cell r="E372" t="str">
            <v>Honorarios de profesional especialista; apoyo anestesico (cuando se requiere); salas dotadas para tal fin; dotación de materiales, insumo y medicamentos propios para la actividad</v>
          </cell>
          <cell r="F372" t="str">
            <v>X</v>
          </cell>
          <cell r="G372"/>
          <cell r="H372">
            <v>1984586.8</v>
          </cell>
        </row>
        <row r="373">
          <cell r="A373">
            <v>778303</v>
          </cell>
          <cell r="B373">
            <v>369</v>
          </cell>
          <cell r="C373">
            <v>778303</v>
          </cell>
          <cell r="D373" t="str">
            <v>RESECCION PARCIAL DE DIAFISIS EN RADIO</v>
          </cell>
          <cell r="E373" t="str">
            <v>Honorarios de profesional especialista; apoyo anestesico (cuando se requiere); salas dotadas para tal fin; dotación de materiales, insumo y medicamentos propios para la actividad</v>
          </cell>
          <cell r="F373" t="str">
            <v>X</v>
          </cell>
          <cell r="G373"/>
          <cell r="H373">
            <v>2490905.9</v>
          </cell>
        </row>
        <row r="374">
          <cell r="A374">
            <v>778304</v>
          </cell>
          <cell r="B374">
            <v>370</v>
          </cell>
          <cell r="C374">
            <v>778304</v>
          </cell>
          <cell r="D374" t="str">
            <v>RESECCION DE CUPULA DE RADIO</v>
          </cell>
          <cell r="E374" t="str">
            <v>Honorarios de profesional especialista; apoyo anestesico (cuando se requiere); salas dotadas para tal fin; dotación de materiales, insumo y medicamentos propios para la actividad</v>
          </cell>
          <cell r="F374" t="str">
            <v>X</v>
          </cell>
          <cell r="G374"/>
          <cell r="H374">
            <v>1984586.8</v>
          </cell>
        </row>
        <row r="375">
          <cell r="A375">
            <v>778305</v>
          </cell>
          <cell r="B375">
            <v>371</v>
          </cell>
          <cell r="C375">
            <v>778305</v>
          </cell>
          <cell r="D375" t="str">
            <v>RESECCION DE OLECRANON</v>
          </cell>
          <cell r="E375" t="str">
            <v>Honorarios de profesional especialista; apoyo anestesico (cuando se requiere); salas dotadas para tal fin; dotación de materiales, insumo y medicamentos propios para la actividad</v>
          </cell>
          <cell r="F375" t="str">
            <v>X</v>
          </cell>
          <cell r="G375"/>
          <cell r="H375">
            <v>1984586.8</v>
          </cell>
        </row>
        <row r="376">
          <cell r="A376">
            <v>778306</v>
          </cell>
          <cell r="B376">
            <v>372</v>
          </cell>
          <cell r="C376">
            <v>778306</v>
          </cell>
          <cell r="D376" t="str">
            <v>RESECCION DE CABEZA DE RADIO</v>
          </cell>
          <cell r="E376" t="str">
            <v>Honorarios de profesional especialista; apoyo anestesico (cuando se requiere); salas dotadas para tal fin; dotación de materiales, insumo y medicamentos propios para la actividad</v>
          </cell>
          <cell r="F376" t="str">
            <v>X</v>
          </cell>
          <cell r="G376"/>
          <cell r="H376">
            <v>1984586.8</v>
          </cell>
        </row>
        <row r="377">
          <cell r="A377">
            <v>778307</v>
          </cell>
          <cell r="B377">
            <v>373</v>
          </cell>
          <cell r="C377">
            <v>778307</v>
          </cell>
          <cell r="D377" t="str">
            <v>RESECCION DE EPIFISIS DE HUESO EN MIEMBRO SUPERIOR VIA ARTROSCOPICA</v>
          </cell>
          <cell r="E377" t="str">
            <v>Honorarios de profesional especialista; apoyo anestesico (cuando se requiere); salas dotadas para tal fin; dotación de materiales, insumo y medicamentos propios para la actividad</v>
          </cell>
          <cell r="F377" t="str">
            <v>X</v>
          </cell>
          <cell r="G377"/>
          <cell r="H377">
            <v>2496928</v>
          </cell>
        </row>
        <row r="378">
          <cell r="A378">
            <v>778403</v>
          </cell>
          <cell r="B378">
            <v>374</v>
          </cell>
          <cell r="C378">
            <v>778403</v>
          </cell>
          <cell r="D378" t="str">
            <v>RESECCION PARCIAL DE HUESO DE CARPO VIA ABIERTA</v>
          </cell>
          <cell r="E378" t="str">
            <v>Honorarios de profesional especialista; apoyo anestesico (cuando se requiere); salas dotadas para tal fin; dotación de materiales, insumo y medicamentos propios para la actividad</v>
          </cell>
          <cell r="F378" t="str">
            <v>X</v>
          </cell>
          <cell r="G378"/>
          <cell r="H378">
            <v>1539706</v>
          </cell>
        </row>
        <row r="379">
          <cell r="A379">
            <v>778404</v>
          </cell>
          <cell r="B379">
            <v>375</v>
          </cell>
          <cell r="C379">
            <v>778404</v>
          </cell>
          <cell r="D379" t="str">
            <v>RESECCION PARCIAL DE HUESO DE CARPO VIA ARTROSCOPICA</v>
          </cell>
          <cell r="E379" t="str">
            <v>Honorarios de profesional especialista; apoyo anestesico (cuando se requiere); salas dotadas para tal fin; dotación de materiales, insumo y medicamentos propios para la actividad</v>
          </cell>
          <cell r="F379" t="str">
            <v>X</v>
          </cell>
          <cell r="G379"/>
          <cell r="H379">
            <v>1539706</v>
          </cell>
        </row>
        <row r="380">
          <cell r="A380">
            <v>778405</v>
          </cell>
          <cell r="B380">
            <v>376</v>
          </cell>
          <cell r="C380">
            <v>778405</v>
          </cell>
          <cell r="D380" t="str">
            <v>RESECCION PARCIAL DE HUESO DE METACARPO VIA ABIERTA</v>
          </cell>
          <cell r="E380" t="str">
            <v>Honorarios de profesional especialista; apoyo anestesico (cuando se requiere); salas dotadas para tal fin; dotación de materiales, insumo y medicamentos propios para la actividad</v>
          </cell>
          <cell r="F380" t="str">
            <v>X</v>
          </cell>
          <cell r="G380"/>
          <cell r="H380">
            <v>1984586.8</v>
          </cell>
        </row>
        <row r="381">
          <cell r="A381">
            <v>778406</v>
          </cell>
          <cell r="B381">
            <v>377</v>
          </cell>
          <cell r="C381">
            <v>778406</v>
          </cell>
          <cell r="D381" t="str">
            <v>RESECCION PARCIAL DE HUESO DE METACARPO VIA ARTROSCOPICA</v>
          </cell>
          <cell r="E381" t="str">
            <v>Honorarios de profesional especialista; apoyo anestesico (cuando se requiere); salas dotadas para tal fin; dotación de materiales, insumo y medicamentos propios para la actividad</v>
          </cell>
          <cell r="F381" t="str">
            <v>X</v>
          </cell>
          <cell r="G381"/>
          <cell r="H381">
            <v>1984586.8</v>
          </cell>
        </row>
        <row r="382">
          <cell r="A382">
            <v>778501</v>
          </cell>
          <cell r="B382">
            <v>378</v>
          </cell>
          <cell r="C382">
            <v>778501</v>
          </cell>
          <cell r="D382" t="str">
            <v>HEMIDIAFISECTOMIA EN FEMUR</v>
          </cell>
          <cell r="E382" t="str">
            <v>Honorarios de profesional especialista; apoyo anestesico (cuando se requiere); salas dotadas para tal fin; dotación de materiales, insumo y medicamentos propios para la actividad</v>
          </cell>
          <cell r="F382" t="str">
            <v>X</v>
          </cell>
          <cell r="G382"/>
          <cell r="H382">
            <v>3323710.6</v>
          </cell>
        </row>
        <row r="383">
          <cell r="A383">
            <v>778601</v>
          </cell>
          <cell r="B383">
            <v>379</v>
          </cell>
          <cell r="C383">
            <v>778601</v>
          </cell>
          <cell r="D383" t="str">
            <v>RESECCION PARCIAL DE ROTULA O HEMIPATELECTOMIA</v>
          </cell>
          <cell r="E383" t="str">
            <v>Honorarios de profesional especialista; apoyo anestesico (cuando se requiere); salas dotadas para tal fin; dotación de materiales, insumo y medicamentos propios para la actividad</v>
          </cell>
          <cell r="F383" t="str">
            <v>X</v>
          </cell>
          <cell r="G383"/>
          <cell r="H383">
            <v>2181253.2000000002</v>
          </cell>
        </row>
        <row r="384">
          <cell r="A384">
            <v>778701</v>
          </cell>
          <cell r="B384">
            <v>380</v>
          </cell>
          <cell r="C384">
            <v>778701</v>
          </cell>
          <cell r="D384" t="str">
            <v>RESECCION PARCIAL DE LA TIBIA (HEMIDIAFISECTOMIA)</v>
          </cell>
          <cell r="E384" t="str">
            <v>Honorarios de profesional especialista; apoyo anestesico (cuando se requiere); salas dotadas para tal fin; dotación de materiales, insumo y medicamentos propios para la actividad</v>
          </cell>
          <cell r="F384" t="str">
            <v>X</v>
          </cell>
          <cell r="G384"/>
          <cell r="H384">
            <v>2490905.9</v>
          </cell>
        </row>
        <row r="385">
          <cell r="A385">
            <v>778702</v>
          </cell>
          <cell r="B385">
            <v>381</v>
          </cell>
          <cell r="C385">
            <v>778702</v>
          </cell>
          <cell r="D385" t="str">
            <v>RESECCION PARCIAL DE PERONE (HEMIDIAFISECTOMIA)</v>
          </cell>
          <cell r="E385" t="str">
            <v>Honorarios de profesional especialista; apoyo anestesico (cuando se requiere); salas dotadas para tal fin; dotación de materiales, insumo y medicamentos propios para la actividad</v>
          </cell>
          <cell r="F385" t="str">
            <v>X</v>
          </cell>
          <cell r="G385"/>
          <cell r="H385">
            <v>2490905.9</v>
          </cell>
        </row>
        <row r="386">
          <cell r="A386">
            <v>778703</v>
          </cell>
          <cell r="B386">
            <v>382</v>
          </cell>
          <cell r="C386">
            <v>778703</v>
          </cell>
          <cell r="D386" t="str">
            <v>HEMIDIAFISECTOMIA EN TIBIA Y PERONE</v>
          </cell>
          <cell r="E386" t="str">
            <v>Honorarios de profesional especialista; apoyo anestesico (cuando se requiere); salas dotadas para tal fin; dotación de materiales, insumo y medicamentos propios para la actividad</v>
          </cell>
          <cell r="F386" t="str">
            <v>X</v>
          </cell>
          <cell r="G386"/>
          <cell r="H386">
            <v>2490905.9</v>
          </cell>
        </row>
        <row r="387">
          <cell r="A387">
            <v>778801</v>
          </cell>
          <cell r="B387">
            <v>383</v>
          </cell>
          <cell r="C387">
            <v>778801</v>
          </cell>
          <cell r="D387" t="str">
            <v>RESECCION PARCIAL DE TARSIANOS O METATARSIANOS (UNO O MAS)</v>
          </cell>
          <cell r="E387" t="str">
            <v>Honorarios de profesional especialista; apoyo anestesico (cuando se requiere); salas dotadas para tal fin; dotación de materiales, insumo y medicamentos propios para la actividad</v>
          </cell>
          <cell r="F387" t="str">
            <v>X</v>
          </cell>
          <cell r="G387"/>
          <cell r="H387">
            <v>1984586.8</v>
          </cell>
        </row>
        <row r="388">
          <cell r="A388">
            <v>778901</v>
          </cell>
          <cell r="B388">
            <v>384</v>
          </cell>
          <cell r="C388">
            <v>778901</v>
          </cell>
          <cell r="D388" t="str">
            <v>HEMIDIAFISECTOMIA FALANGES DE MANO (UNA O MAS)</v>
          </cell>
          <cell r="E388" t="str">
            <v>Honorarios de profesional especialista; apoyo anestesico (cuando se requiere); salas dotadas para tal fin; dotación de materiales, insumo y medicamentos propios para la actividad</v>
          </cell>
          <cell r="F388" t="str">
            <v>X</v>
          </cell>
          <cell r="G388"/>
          <cell r="H388">
            <v>1536516.8</v>
          </cell>
        </row>
        <row r="389">
          <cell r="A389">
            <v>778902</v>
          </cell>
          <cell r="B389">
            <v>385</v>
          </cell>
          <cell r="C389">
            <v>778902</v>
          </cell>
          <cell r="D389" t="str">
            <v>RESECCION CABEZA DE FALANGE DE MANO (UNA O MAS)</v>
          </cell>
          <cell r="E389" t="str">
            <v>Honorarios de profesional especialista; apoyo anestesico (cuando se requiere); salas dotadas para tal fin; dotación de materiales, insumo y medicamentos propios para la actividad</v>
          </cell>
          <cell r="F389" t="str">
            <v>X</v>
          </cell>
          <cell r="G389"/>
          <cell r="H389">
            <v>2490905.9</v>
          </cell>
        </row>
        <row r="390">
          <cell r="A390">
            <v>778911</v>
          </cell>
          <cell r="B390">
            <v>386</v>
          </cell>
          <cell r="C390">
            <v>778911</v>
          </cell>
          <cell r="D390" t="str">
            <v>HEMIDIAFISECTOMIA FALANGES DE PIE (UNA O MAS)</v>
          </cell>
          <cell r="E390" t="str">
            <v>Honorarios de profesional especialista; apoyo anestesico (cuando se requiere); salas dotadas para tal fin; dotación de materiales, insumo y medicamentos propios para la actividad</v>
          </cell>
          <cell r="F390" t="str">
            <v>X</v>
          </cell>
          <cell r="G390"/>
          <cell r="H390">
            <v>1984586.8</v>
          </cell>
        </row>
        <row r="391">
          <cell r="A391">
            <v>778912</v>
          </cell>
          <cell r="B391">
            <v>387</v>
          </cell>
          <cell r="C391">
            <v>778912</v>
          </cell>
          <cell r="D391" t="str">
            <v>RESECCION CABEZA DE FALANGE DE PIE (UNA O MAS)</v>
          </cell>
          <cell r="E391" t="str">
            <v>Honorarios de profesional especialista; apoyo anestesico (cuando se requiere); salas dotadas para tal fin; dotación de materiales, insumo y medicamentos propios para la actividad</v>
          </cell>
          <cell r="F391" t="str">
            <v>X</v>
          </cell>
          <cell r="G391"/>
          <cell r="H391">
            <v>1988994</v>
          </cell>
        </row>
        <row r="392">
          <cell r="A392">
            <v>778921</v>
          </cell>
          <cell r="B392">
            <v>388</v>
          </cell>
          <cell r="C392">
            <v>778921</v>
          </cell>
          <cell r="D392" t="str">
            <v>RESECCION PARCIAL DE HUESOS PELVIANOS</v>
          </cell>
          <cell r="E392" t="str">
            <v>Honorarios de profesional especialista; apoyo anestesico (cuando se requiere); salas dotadas para tal fin; dotación de materiales, insumo y medicamentos propios para la actividad</v>
          </cell>
          <cell r="F392" t="str">
            <v>X</v>
          </cell>
          <cell r="G392"/>
          <cell r="H392">
            <v>1984586.8</v>
          </cell>
        </row>
        <row r="393">
          <cell r="A393">
            <v>778922</v>
          </cell>
          <cell r="B393">
            <v>389</v>
          </cell>
          <cell r="C393">
            <v>778922</v>
          </cell>
          <cell r="D393" t="str">
            <v>HEMIHEMIPELVECTOMIA</v>
          </cell>
          <cell r="E393" t="str">
            <v>Honorarios de profesional especialista; apoyo anestesico (cuando se requiere); salas dotadas para tal fin; dotación de materiales, insumo y medicamentos propios para la actividad</v>
          </cell>
          <cell r="F393" t="str">
            <v>X</v>
          </cell>
          <cell r="G393"/>
          <cell r="H393">
            <v>3744775.3</v>
          </cell>
        </row>
        <row r="394">
          <cell r="A394">
            <v>778923</v>
          </cell>
          <cell r="B394">
            <v>390</v>
          </cell>
          <cell r="C394">
            <v>778923</v>
          </cell>
          <cell r="D394" t="str">
            <v>HEMIPELVECTOMIA</v>
          </cell>
          <cell r="E394" t="str">
            <v>Honorarios de profesional especialista; apoyo anestesico (cuando se requiere); salas dotadas para tal fin; dotación de materiales, insumo y medicamentos propios para la actividad</v>
          </cell>
          <cell r="F394" t="str">
            <v>X</v>
          </cell>
          <cell r="G394"/>
          <cell r="H394">
            <v>3744775.3</v>
          </cell>
        </row>
        <row r="395">
          <cell r="A395">
            <v>778931</v>
          </cell>
          <cell r="B395">
            <v>391</v>
          </cell>
          <cell r="C395">
            <v>778931</v>
          </cell>
          <cell r="D395" t="str">
            <v>RESECCION DE APOFISIS ODONTOIDES POR ABORDAJE TRANSORAL</v>
          </cell>
          <cell r="E395" t="str">
            <v>Honorarios de profesional especialista; apoyo anestesico (cuando se requiere); salas dotadas para tal fin; dotación de materiales, insumo y medicamentos propios para la actividad</v>
          </cell>
          <cell r="F395"/>
          <cell r="G395" t="str">
            <v>X</v>
          </cell>
          <cell r="H395"/>
        </row>
        <row r="396">
          <cell r="A396">
            <v>778932</v>
          </cell>
          <cell r="B396">
            <v>392</v>
          </cell>
          <cell r="C396">
            <v>778932</v>
          </cell>
          <cell r="D396" t="str">
            <v>RESECCION DE APOFISIS ODONTOIDES POR ABORDAJE TRANSLATERAL</v>
          </cell>
          <cell r="E396" t="str">
            <v>Honorarios de profesional especialista; apoyo anestesico (cuando se requiere); salas dotadas para tal fin; dotación de materiales, insumo y medicamentos propios para la actividad</v>
          </cell>
          <cell r="F396" t="str">
            <v>X</v>
          </cell>
          <cell r="G396"/>
          <cell r="H396">
            <v>7472892</v>
          </cell>
        </row>
        <row r="397">
          <cell r="A397">
            <v>778933</v>
          </cell>
          <cell r="B397">
            <v>393</v>
          </cell>
          <cell r="C397">
            <v>778933</v>
          </cell>
          <cell r="D397" t="str">
            <v>RESECCION DE APOFISIS ODONTOIDES, POR CRANEOTOMIA SUBOCCIPITAL</v>
          </cell>
          <cell r="E397" t="str">
            <v>Honorarios de profesional especialista; apoyo anestesico (cuando se requiere); salas dotadas para tal fin; dotación de materiales, insumo y medicamentos propios para la actividad</v>
          </cell>
          <cell r="F397" t="str">
            <v>X</v>
          </cell>
          <cell r="G397"/>
          <cell r="H397">
            <v>7472892</v>
          </cell>
        </row>
        <row r="398">
          <cell r="A398">
            <v>778942</v>
          </cell>
          <cell r="B398">
            <v>394</v>
          </cell>
          <cell r="C398">
            <v>778942</v>
          </cell>
          <cell r="D398" t="str">
            <v>CERVICOTOMIA CERVICAL ANTERIOR</v>
          </cell>
          <cell r="E398" t="str">
            <v>Honorarios de profesional especialista; apoyo anestesico (cuando se requiere); salas dotadas para tal fin; dotación de materiales, insumo y medicamentos propios para la actividad</v>
          </cell>
          <cell r="F398" t="str">
            <v>X</v>
          </cell>
          <cell r="G398"/>
          <cell r="H398">
            <v>3330894</v>
          </cell>
        </row>
        <row r="399">
          <cell r="A399">
            <v>778954</v>
          </cell>
          <cell r="B399">
            <v>395</v>
          </cell>
          <cell r="C399">
            <v>778954</v>
          </cell>
          <cell r="D399" t="str">
            <v>VERTEBRECTOMIA PARCIAL CERVICAL TRANSORAL O TRANSNASAL</v>
          </cell>
          <cell r="E399" t="str">
            <v>Honorarios de profesional especialista; apoyo anestesico (cuando se requiere); salas dotadas para tal fin; dotación de materiales, insumo y medicamentos propios para la actividad</v>
          </cell>
          <cell r="F399"/>
          <cell r="G399" t="str">
            <v>X</v>
          </cell>
          <cell r="H399"/>
        </row>
        <row r="400">
          <cell r="A400">
            <v>778955</v>
          </cell>
          <cell r="B400">
            <v>396</v>
          </cell>
          <cell r="C400">
            <v>778955</v>
          </cell>
          <cell r="D400" t="str">
            <v>VERTEBRECTOMIA PARCIAL CERVICAL UN SEGMENTO VIA ANTERIOR</v>
          </cell>
          <cell r="E400" t="str">
            <v>Honorarios de profesional especialista; apoyo anestesico (cuando se requiere); salas dotadas para tal fin; dotación de materiales, insumo y medicamentos propios para la actividad</v>
          </cell>
          <cell r="F400" t="str">
            <v>X</v>
          </cell>
          <cell r="G400"/>
          <cell r="H400">
            <v>4518724</v>
          </cell>
        </row>
        <row r="401">
          <cell r="A401">
            <v>778956</v>
          </cell>
          <cell r="B401">
            <v>397</v>
          </cell>
          <cell r="C401">
            <v>778956</v>
          </cell>
          <cell r="D401" t="str">
            <v>VERTEBRECTOMIA PARCIAL CERVICAL MAS DE UN SEGMENTO VIA ANTERIOR</v>
          </cell>
          <cell r="E401" t="str">
            <v>Honorarios de profesional especialista; apoyo anestesico (cuando se requiere); salas dotadas para tal fin; dotación de materiales, insumo y medicamentos propios para la actividad</v>
          </cell>
          <cell r="F401" t="str">
            <v>X</v>
          </cell>
          <cell r="G401"/>
          <cell r="H401">
            <v>4518724</v>
          </cell>
        </row>
        <row r="402">
          <cell r="A402">
            <v>778957</v>
          </cell>
          <cell r="B402">
            <v>398</v>
          </cell>
          <cell r="C402">
            <v>778957</v>
          </cell>
          <cell r="D402" t="str">
            <v>VERTEBRECTOMIA PARCIAL CERVICAL UN SEGMENTO VIA LATERAL</v>
          </cell>
          <cell r="E402" t="str">
            <v>Honorarios de profesional especialista; apoyo anestesico (cuando se requiere); salas dotadas para tal fin; dotación de materiales, insumo y medicamentos propios para la actividad</v>
          </cell>
          <cell r="F402" t="str">
            <v>X</v>
          </cell>
          <cell r="G402"/>
          <cell r="H402">
            <v>4518724</v>
          </cell>
        </row>
        <row r="403">
          <cell r="A403">
            <v>778958</v>
          </cell>
          <cell r="B403">
            <v>399</v>
          </cell>
          <cell r="C403">
            <v>778958</v>
          </cell>
          <cell r="D403" t="str">
            <v>VERTEBRECTOMIA PARCIAL CERVICAL MAS DE UN SEGMENTO VIA LATERAL</v>
          </cell>
          <cell r="E403" t="str">
            <v>Honorarios de profesional especialista; apoyo anestesico (cuando se requiere); salas dotadas para tal fin; dotación de materiales, insumo y medicamentos propios para la actividad</v>
          </cell>
          <cell r="F403"/>
          <cell r="G403" t="str">
            <v>X</v>
          </cell>
          <cell r="H403"/>
        </row>
        <row r="404">
          <cell r="A404">
            <v>778959</v>
          </cell>
          <cell r="B404">
            <v>400</v>
          </cell>
          <cell r="C404">
            <v>778959</v>
          </cell>
          <cell r="D404" t="str">
            <v>VERTEBRECTOMIA PARCIAL CERVICAL MAS DE UN SEGMENTO VIA POSTERIOR</v>
          </cell>
          <cell r="E404" t="str">
            <v>Honorarios de profesional especialista; apoyo anestesico (cuando se requiere); salas dotadas para tal fin; dotación de materiales, insumo y medicamentos propios para la actividad</v>
          </cell>
          <cell r="F404" t="str">
            <v>X</v>
          </cell>
          <cell r="G404"/>
          <cell r="H404">
            <v>4518724</v>
          </cell>
        </row>
        <row r="405">
          <cell r="A405">
            <v>778960</v>
          </cell>
          <cell r="B405">
            <v>401</v>
          </cell>
          <cell r="C405">
            <v>778960</v>
          </cell>
          <cell r="D405" t="str">
            <v>VERTEBRECTOMIA PARCIAL CERVICOTORACICA POR ESTERNOTOMIA</v>
          </cell>
          <cell r="E405" t="str">
            <v>Honorarios de profesional especialista; apoyo anestesico (cuando se requiere); salas dotadas para tal fin; dotación de materiales, insumo y medicamentos propios para la actividad</v>
          </cell>
          <cell r="F405"/>
          <cell r="G405" t="str">
            <v>X</v>
          </cell>
          <cell r="H405"/>
        </row>
        <row r="406">
          <cell r="A406">
            <v>778961</v>
          </cell>
          <cell r="B406">
            <v>402</v>
          </cell>
          <cell r="C406">
            <v>778961</v>
          </cell>
          <cell r="D406" t="str">
            <v>VERTEBRECTOMIA PARCIAL TORACICA ANTEROLATERAL TRANSPLEURAL</v>
          </cell>
          <cell r="E406" t="str">
            <v>Honorarios de profesional especialista; apoyo anestesico (cuando se requiere); salas dotadas para tal fin; dotación de materiales, insumo y medicamentos propios para la actividad</v>
          </cell>
          <cell r="F406"/>
          <cell r="G406" t="str">
            <v>X</v>
          </cell>
          <cell r="H406"/>
        </row>
        <row r="407">
          <cell r="A407">
            <v>778962</v>
          </cell>
          <cell r="B407">
            <v>403</v>
          </cell>
          <cell r="C407">
            <v>778962</v>
          </cell>
          <cell r="D407" t="str">
            <v>VERTEBRECTOMIA PARCIAL TORACICA ANTEROLATERAL TRANSPLEURAL POR TORACOSCOPIA</v>
          </cell>
          <cell r="E407" t="str">
            <v>Honorarios de profesional especialista; apoyo anestesico (cuando se requiere); salas dotadas para tal fin; dotación de materiales, insumo y medicamentos propios para la actividad</v>
          </cell>
          <cell r="F407"/>
          <cell r="G407" t="str">
            <v>X</v>
          </cell>
          <cell r="H407"/>
        </row>
        <row r="408">
          <cell r="A408">
            <v>778963</v>
          </cell>
          <cell r="B408">
            <v>404</v>
          </cell>
          <cell r="C408">
            <v>778963</v>
          </cell>
          <cell r="D408" t="str">
            <v>VERTEBRECTOMIA PARCIAL TORACICA ANTEROLATERAL EXTRACAVITARIA</v>
          </cell>
          <cell r="E408" t="str">
            <v>Honorarios de profesional especialista; apoyo anestesico (cuando se requiere); salas dotadas para tal fin; dotación de materiales, insumo y medicamentos propios para la actividad</v>
          </cell>
          <cell r="F408"/>
          <cell r="G408" t="str">
            <v>X</v>
          </cell>
          <cell r="H408"/>
        </row>
        <row r="409">
          <cell r="A409">
            <v>778964</v>
          </cell>
          <cell r="B409">
            <v>405</v>
          </cell>
          <cell r="C409">
            <v>778964</v>
          </cell>
          <cell r="D409" t="str">
            <v>VERTEBRECTOMIA PARCIAL TORACICA VIA POSTERIOR</v>
          </cell>
          <cell r="E409" t="str">
            <v>Honorarios de profesional especialista; apoyo anestesico (cuando se requiere); salas dotadas para tal fin; dotación de materiales, insumo y medicamentos propios para la actividad</v>
          </cell>
          <cell r="F409" t="str">
            <v>X</v>
          </cell>
          <cell r="G409"/>
          <cell r="H409">
            <v>4518724</v>
          </cell>
        </row>
        <row r="410">
          <cell r="A410">
            <v>778965</v>
          </cell>
          <cell r="B410">
            <v>406</v>
          </cell>
          <cell r="C410">
            <v>778965</v>
          </cell>
          <cell r="D410" t="str">
            <v>VERTEBRECTOMIA PARCIAL LUMBAR ANTEROLATERAL TRANSPERITONEAL</v>
          </cell>
          <cell r="E410" t="str">
            <v>Honorarios de profesional especialista; apoyo anestesico (cuando se requiere); salas dotadas para tal fin; dotación de materiales, insumo y medicamentos propios para la actividad</v>
          </cell>
          <cell r="F410"/>
          <cell r="G410" t="str">
            <v>X</v>
          </cell>
          <cell r="H410"/>
        </row>
        <row r="411">
          <cell r="A411">
            <v>778966</v>
          </cell>
          <cell r="B411">
            <v>407</v>
          </cell>
          <cell r="C411">
            <v>778966</v>
          </cell>
          <cell r="D411" t="str">
            <v>VERTEBRECTOMIA PARCIAL LUMBAR ANTEROLATERAL RETROPERITONEAL</v>
          </cell>
          <cell r="E411" t="str">
            <v>Honorarios de profesional especialista; apoyo anestesico (cuando se requiere); salas dotadas para tal fin; dotación de materiales, insumo y medicamentos propios para la actividad</v>
          </cell>
          <cell r="F411" t="str">
            <v>X</v>
          </cell>
          <cell r="G411"/>
          <cell r="H411">
            <v>5221347.5999999996</v>
          </cell>
        </row>
        <row r="412">
          <cell r="A412">
            <v>778967</v>
          </cell>
          <cell r="B412">
            <v>408</v>
          </cell>
          <cell r="C412">
            <v>778967</v>
          </cell>
          <cell r="D412" t="str">
            <v>VERTEBRECTOMIA PARCIAL LUMBAR VIA POSTERIOR</v>
          </cell>
          <cell r="E412" t="str">
            <v>Honorarios de profesional especialista; apoyo anestesico (cuando se requiere); salas dotadas para tal fin; dotación de materiales, insumo y medicamentos propios para la actividad</v>
          </cell>
          <cell r="F412" t="str">
            <v>X</v>
          </cell>
          <cell r="G412"/>
          <cell r="H412">
            <v>2496928</v>
          </cell>
        </row>
        <row r="413">
          <cell r="A413">
            <v>778968</v>
          </cell>
          <cell r="B413">
            <v>409</v>
          </cell>
          <cell r="C413">
            <v>778968</v>
          </cell>
          <cell r="D413" t="str">
            <v>VERTEBRECTOMIA PARCIAL DE COLUMNA SACRA VIA ANTERIOR</v>
          </cell>
          <cell r="E413" t="str">
            <v>Honorarios de profesional especialista; apoyo anestesico (cuando se requiere); salas dotadas para tal fin; dotación de materiales, insumo y medicamentos propios para la actividad</v>
          </cell>
          <cell r="F413" t="str">
            <v>X</v>
          </cell>
          <cell r="G413"/>
          <cell r="H413">
            <v>4518724</v>
          </cell>
        </row>
        <row r="414">
          <cell r="A414">
            <v>778969</v>
          </cell>
          <cell r="B414">
            <v>410</v>
          </cell>
          <cell r="C414">
            <v>778969</v>
          </cell>
          <cell r="D414" t="str">
            <v>VERTEBRECTOMIA PARCIAL DE COLUMNA SACRA VIA POSTERIOR</v>
          </cell>
          <cell r="E414" t="str">
            <v>Honorarios de profesional especialista; apoyo anestesico (cuando se requiere); salas dotadas para tal fin; dotación de materiales, insumo y medicamentos propios para la actividad</v>
          </cell>
          <cell r="F414" t="str">
            <v>X</v>
          </cell>
          <cell r="G414"/>
          <cell r="H414">
            <v>4518724</v>
          </cell>
        </row>
        <row r="415">
          <cell r="A415">
            <v>779101</v>
          </cell>
          <cell r="B415">
            <v>411</v>
          </cell>
          <cell r="C415">
            <v>779101</v>
          </cell>
          <cell r="D415" t="str">
            <v>RESECCION TOTAL DE ESCAPULA</v>
          </cell>
          <cell r="E415" t="str">
            <v>Honorarios de profesional especialista; apoyo anestesico (cuando se requiere); salas dotadas para tal fin; dotación de materiales, insumo y medicamentos propios para la actividad</v>
          </cell>
          <cell r="F415" t="str">
            <v>X</v>
          </cell>
          <cell r="G415"/>
          <cell r="H415">
            <v>1988994</v>
          </cell>
        </row>
        <row r="416">
          <cell r="A416">
            <v>779102</v>
          </cell>
          <cell r="B416">
            <v>412</v>
          </cell>
          <cell r="C416">
            <v>779102</v>
          </cell>
          <cell r="D416" t="str">
            <v>RESECCION TOTAL DE CLAVICULA</v>
          </cell>
          <cell r="E416" t="str">
            <v>Honorarios de profesional especialista; apoyo anestesico (cuando se requiere); salas dotadas para tal fin; dotación de materiales, insumo y medicamentos propios para la actividad</v>
          </cell>
          <cell r="F416" t="str">
            <v>X</v>
          </cell>
          <cell r="G416"/>
          <cell r="H416">
            <v>1988994</v>
          </cell>
        </row>
        <row r="417">
          <cell r="A417">
            <v>779105</v>
          </cell>
          <cell r="B417">
            <v>413</v>
          </cell>
          <cell r="C417">
            <v>779105</v>
          </cell>
          <cell r="D417" t="str">
            <v>RESECCION TOTAL DE ESTERNON</v>
          </cell>
          <cell r="E417" t="str">
            <v>Honorarios de profesional especialista; apoyo anestesico (cuando se requiere); salas dotadas para tal fin; dotación de materiales, insumo y medicamentos propios para la actividad</v>
          </cell>
          <cell r="F417" t="str">
            <v>X</v>
          </cell>
          <cell r="G417"/>
          <cell r="H417">
            <v>2496928</v>
          </cell>
        </row>
        <row r="418">
          <cell r="A418">
            <v>779131</v>
          </cell>
          <cell r="B418">
            <v>414</v>
          </cell>
          <cell r="C418">
            <v>779131</v>
          </cell>
          <cell r="D418" t="str">
            <v>RESECCION TOTAL DE COSTILLA O COSTOCONDRECTOMIA (UNA O MAS)</v>
          </cell>
          <cell r="E418" t="str">
            <v>Honorarios de profesional especialista; apoyo anestesico (cuando se requiere); salas dotadas para tal fin; dotación de materiales, insumo y medicamentos propios para la actividad</v>
          </cell>
          <cell r="F418" t="str">
            <v>X</v>
          </cell>
          <cell r="G418"/>
          <cell r="H418">
            <v>2490905.9</v>
          </cell>
        </row>
        <row r="419">
          <cell r="A419">
            <v>779134</v>
          </cell>
          <cell r="B419">
            <v>415</v>
          </cell>
          <cell r="C419">
            <v>779134</v>
          </cell>
          <cell r="D419" t="str">
            <v>RESECCION DE COSTILLA CERVICAL O SUPERNUMERARIA</v>
          </cell>
          <cell r="E419" t="str">
            <v>Honorarios de profesional especialista; apoyo anestesico (cuando se requiere); salas dotadas para tal fin; dotación de materiales, insumo y medicamentos propios para la actividad</v>
          </cell>
          <cell r="F419" t="str">
            <v>X</v>
          </cell>
          <cell r="G419"/>
          <cell r="H419">
            <v>3817072</v>
          </cell>
        </row>
        <row r="420">
          <cell r="A420">
            <v>779201</v>
          </cell>
          <cell r="B420">
            <v>416</v>
          </cell>
          <cell r="C420">
            <v>779201</v>
          </cell>
          <cell r="D420" t="str">
            <v>RESECCION DE HUMERO (PROXIMAL O DISTAL)</v>
          </cell>
          <cell r="E420" t="str">
            <v>Honorarios de profesional especialista; apoyo anestesico (cuando se requiere); salas dotadas para tal fin; dotación de materiales, insumo y medicamentos propios para la actividad</v>
          </cell>
          <cell r="F420" t="str">
            <v>X</v>
          </cell>
          <cell r="G420"/>
          <cell r="H420">
            <v>2490905.9</v>
          </cell>
        </row>
        <row r="421">
          <cell r="A421">
            <v>779202</v>
          </cell>
          <cell r="B421">
            <v>417</v>
          </cell>
          <cell r="C421">
            <v>779202</v>
          </cell>
          <cell r="D421" t="str">
            <v>RESECCION RADICAL DE HUMERO SIN INJERTO</v>
          </cell>
          <cell r="E421" t="str">
            <v>Honorarios de profesional especialista; apoyo anestesico (cuando se requiere); salas dotadas para tal fin; dotación de materiales, insumo y medicamentos propios para la actividad</v>
          </cell>
          <cell r="F421" t="str">
            <v>X</v>
          </cell>
          <cell r="G421"/>
          <cell r="H421">
            <v>2490905.9</v>
          </cell>
        </row>
        <row r="422">
          <cell r="A422">
            <v>779203</v>
          </cell>
          <cell r="B422">
            <v>418</v>
          </cell>
          <cell r="C422">
            <v>779203</v>
          </cell>
          <cell r="D422" t="str">
            <v>RESECCION TOTAL O RADICAL DE HUMERO CON INJERTO</v>
          </cell>
          <cell r="E422" t="str">
            <v>Honorarios de profesional especialista; apoyo anestesico (cuando se requiere); salas dotadas para tal fin; dotación de materiales, insumo y medicamentos propios para la actividad</v>
          </cell>
          <cell r="F422" t="str">
            <v>X</v>
          </cell>
          <cell r="G422"/>
          <cell r="H422">
            <v>2490905.9</v>
          </cell>
        </row>
        <row r="423">
          <cell r="A423">
            <v>779301</v>
          </cell>
          <cell r="B423">
            <v>419</v>
          </cell>
          <cell r="C423">
            <v>779301</v>
          </cell>
          <cell r="D423" t="str">
            <v>RESECCION TOTAL O RADICAL DE CUBITO O RADIO</v>
          </cell>
          <cell r="E423" t="str">
            <v>Honorarios de profesional especialista; apoyo anestesico (cuando se requiere); salas dotadas para tal fin; dotación de materiales, insumo y medicamentos propios para la actividad</v>
          </cell>
          <cell r="F423" t="str">
            <v>X</v>
          </cell>
          <cell r="G423"/>
          <cell r="H423">
            <v>2181253.2000000002</v>
          </cell>
        </row>
        <row r="424">
          <cell r="A424">
            <v>779402</v>
          </cell>
          <cell r="B424">
            <v>420</v>
          </cell>
          <cell r="C424">
            <v>779402</v>
          </cell>
          <cell r="D424" t="str">
            <v>CARPECTOMIA (CADA UNO) VIA ABIERTA</v>
          </cell>
          <cell r="E424" t="str">
            <v>Honorarios de profesional especialista; apoyo anestesico (cuando se requiere); salas dotadas para tal fin; dotación de materiales, insumo y medicamentos propios para la actividad</v>
          </cell>
          <cell r="F424" t="str">
            <v>X</v>
          </cell>
          <cell r="G424"/>
          <cell r="H424">
            <v>3323710.6</v>
          </cell>
        </row>
        <row r="425">
          <cell r="A425">
            <v>779403</v>
          </cell>
          <cell r="B425">
            <v>421</v>
          </cell>
          <cell r="C425">
            <v>779403</v>
          </cell>
          <cell r="D425" t="str">
            <v>CARPECTOMIA (CADA UNO) VIA ARTROSCOPICA</v>
          </cell>
          <cell r="E425" t="str">
            <v>Honorarios de profesional especialista; apoyo anestesico (cuando se requiere); salas dotadas para tal fin; dotación de materiales, insumo y medicamentos propios para la actividad</v>
          </cell>
          <cell r="F425" t="str">
            <v>X</v>
          </cell>
          <cell r="G425"/>
          <cell r="H425">
            <v>3323710.6</v>
          </cell>
        </row>
        <row r="426">
          <cell r="A426">
            <v>779404</v>
          </cell>
          <cell r="B426">
            <v>422</v>
          </cell>
          <cell r="C426">
            <v>779404</v>
          </cell>
          <cell r="D426" t="str">
            <v>RESECCION TOTAL DE HUESO DE METACARPO VIA ABIERTA</v>
          </cell>
          <cell r="E426" t="str">
            <v>Honorarios de profesional especialista; apoyo anestesico (cuando se requiere); salas dotadas para tal fin; dotación de materiales, insumo y medicamentos propios para la actividad</v>
          </cell>
          <cell r="F426"/>
          <cell r="G426" t="str">
            <v>X</v>
          </cell>
          <cell r="H426"/>
        </row>
        <row r="427">
          <cell r="A427">
            <v>779501</v>
          </cell>
          <cell r="B427">
            <v>423</v>
          </cell>
          <cell r="C427">
            <v>779501</v>
          </cell>
          <cell r="D427" t="str">
            <v>RESECCION TOTAL DE FEMUR</v>
          </cell>
          <cell r="E427" t="str">
            <v>Honorarios de profesional especialista; apoyo anestesico (cuando se requiere); salas dotadas para tal fin; dotación de materiales, insumo y medicamentos propios para la actividad</v>
          </cell>
          <cell r="F427" t="str">
            <v>X</v>
          </cell>
          <cell r="G427"/>
          <cell r="H427">
            <v>2490905.9</v>
          </cell>
        </row>
        <row r="428">
          <cell r="A428">
            <v>779601</v>
          </cell>
          <cell r="B428">
            <v>424</v>
          </cell>
          <cell r="C428">
            <v>779601</v>
          </cell>
          <cell r="D428" t="str">
            <v>RESECCION TOTAL DE ROTULA O PATELECTOMIA</v>
          </cell>
          <cell r="E428" t="str">
            <v>Honorarios de profesional especialista; apoyo anestesico (cuando se requiere); salas dotadas para tal fin; dotación de materiales, insumo y medicamentos propios para la actividad</v>
          </cell>
          <cell r="F428" t="str">
            <v>X</v>
          </cell>
          <cell r="G428"/>
          <cell r="H428">
            <v>2181253.2000000002</v>
          </cell>
        </row>
        <row r="429">
          <cell r="A429">
            <v>779701</v>
          </cell>
          <cell r="B429">
            <v>425</v>
          </cell>
          <cell r="C429">
            <v>779701</v>
          </cell>
          <cell r="D429" t="str">
            <v>RESECCION TOTAL DE LA TIBIA O PERONE</v>
          </cell>
          <cell r="E429" t="str">
            <v>Honorarios de profesional especialista; apoyo anestesico (cuando se requiere); salas dotadas para tal fin; dotación de materiales, insumo y medicamentos propios para la actividad</v>
          </cell>
          <cell r="F429" t="str">
            <v>X</v>
          </cell>
          <cell r="G429"/>
          <cell r="H429">
            <v>2181253.2000000002</v>
          </cell>
        </row>
        <row r="430">
          <cell r="A430">
            <v>779801</v>
          </cell>
          <cell r="B430">
            <v>426</v>
          </cell>
          <cell r="C430">
            <v>779801</v>
          </cell>
          <cell r="D430" t="str">
            <v>RESECCION TOTAL RADICAL DEL TARSO O METATARSO</v>
          </cell>
          <cell r="E430" t="str">
            <v>Honorarios de profesional especialista; apoyo anestesico (cuando se requiere); salas dotadas para tal fin; dotación de materiales, insumo y medicamentos propios para la actividad</v>
          </cell>
          <cell r="F430" t="str">
            <v>X</v>
          </cell>
          <cell r="G430"/>
          <cell r="H430">
            <v>1984586.8</v>
          </cell>
        </row>
        <row r="431">
          <cell r="A431">
            <v>779802</v>
          </cell>
          <cell r="B431">
            <v>427</v>
          </cell>
          <cell r="C431">
            <v>779802</v>
          </cell>
          <cell r="D431" t="str">
            <v>ASTRAGALECTOMIA</v>
          </cell>
          <cell r="E431" t="str">
            <v>Honorarios de profesional especialista; apoyo anestesico (cuando se requiere); salas dotadas para tal fin; dotación de materiales, insumo y medicamentos propios para la actividad</v>
          </cell>
          <cell r="F431" t="str">
            <v>X</v>
          </cell>
          <cell r="G431"/>
          <cell r="H431">
            <v>2490905.9</v>
          </cell>
        </row>
        <row r="432">
          <cell r="A432">
            <v>779901</v>
          </cell>
          <cell r="B432">
            <v>428</v>
          </cell>
          <cell r="C432">
            <v>779901</v>
          </cell>
          <cell r="D432" t="str">
            <v>RESECCION TOTAL DE FALANGES DE MANO (UNA O MAS)</v>
          </cell>
          <cell r="E432" t="str">
            <v>Honorarios de profesional especialista; apoyo anestesico (cuando se requiere); salas dotadas para tal fin; dotación de materiales, insumo y medicamentos propios para la actividad</v>
          </cell>
          <cell r="F432" t="str">
            <v>X</v>
          </cell>
          <cell r="G432"/>
          <cell r="H432">
            <v>1114846.6000000001</v>
          </cell>
        </row>
        <row r="433">
          <cell r="A433">
            <v>779902</v>
          </cell>
          <cell r="B433">
            <v>429</v>
          </cell>
          <cell r="C433">
            <v>779902</v>
          </cell>
          <cell r="D433" t="str">
            <v>RESECCION TOTAL DE FALANGES DE PIE (UNA O MAS)</v>
          </cell>
          <cell r="E433" t="str">
            <v>Honorarios de profesional especialista; apoyo anestesico (cuando se requiere); salas dotadas para tal fin; dotación de materiales, insumo y medicamentos propios para la actividad</v>
          </cell>
          <cell r="F433" t="str">
            <v>X</v>
          </cell>
          <cell r="G433"/>
          <cell r="H433">
            <v>880639.2</v>
          </cell>
        </row>
        <row r="434">
          <cell r="A434">
            <v>779941</v>
          </cell>
          <cell r="B434">
            <v>430</v>
          </cell>
          <cell r="C434">
            <v>779941</v>
          </cell>
          <cell r="D434" t="str">
            <v>RESECCION TOTAL DE COCCIX(COCCIGECTOMIA)</v>
          </cell>
          <cell r="E434" t="str">
            <v>Honorarios de profesional especialista; apoyo anestesico (cuando se requiere); salas dotadas para tal fin; dotación de materiales, insumo y medicamentos propios para la actividad</v>
          </cell>
          <cell r="F434" t="str">
            <v>X</v>
          </cell>
          <cell r="G434"/>
          <cell r="H434">
            <v>2181253.2000000002</v>
          </cell>
        </row>
        <row r="435">
          <cell r="A435">
            <v>779942</v>
          </cell>
          <cell r="B435">
            <v>431</v>
          </cell>
          <cell r="C435">
            <v>779942</v>
          </cell>
          <cell r="D435" t="str">
            <v>VERTEBRECTOMIA TOTAL CERVICAL TRANSORAL</v>
          </cell>
          <cell r="E435" t="str">
            <v>Honorarios de profesional especialista; apoyo anestesico (cuando se requiere); salas dotadas para tal fin; dotación de materiales, insumo y medicamentos propios para la actividad</v>
          </cell>
          <cell r="F435"/>
          <cell r="G435" t="str">
            <v>X</v>
          </cell>
          <cell r="H435"/>
        </row>
        <row r="436">
          <cell r="A436">
            <v>779943</v>
          </cell>
          <cell r="B436">
            <v>432</v>
          </cell>
          <cell r="C436">
            <v>779943</v>
          </cell>
          <cell r="D436" t="str">
            <v>VERTEBRECTOMIA TOTAL CERVICAL UN SEGMENTO VIA ANTERIOR</v>
          </cell>
          <cell r="E436" t="str">
            <v>Honorarios de profesional especialista; apoyo anestesico (cuando se requiere); salas dotadas para tal fin; dotación de materiales, insumo y medicamentos propios para la actividad</v>
          </cell>
          <cell r="F436" t="str">
            <v>X</v>
          </cell>
          <cell r="G436"/>
          <cell r="H436">
            <v>5233410</v>
          </cell>
        </row>
        <row r="437">
          <cell r="A437">
            <v>779944</v>
          </cell>
          <cell r="B437">
            <v>433</v>
          </cell>
          <cell r="C437">
            <v>779944</v>
          </cell>
          <cell r="D437" t="str">
            <v>VERTEBRECTOMIA TOTAL CERVICAL MAS DE UN SEGMENTO VIA ANTERIOR</v>
          </cell>
          <cell r="E437" t="str">
            <v>Honorarios de profesional especialista; apoyo anestesico (cuando se requiere); salas dotadas para tal fin; dotación de materiales, insumo y medicamentos propios para la actividad</v>
          </cell>
          <cell r="F437" t="str">
            <v>X</v>
          </cell>
          <cell r="G437"/>
          <cell r="H437">
            <v>5233410</v>
          </cell>
        </row>
        <row r="438">
          <cell r="A438">
            <v>779945</v>
          </cell>
          <cell r="B438">
            <v>434</v>
          </cell>
          <cell r="C438">
            <v>779945</v>
          </cell>
          <cell r="D438" t="str">
            <v>VERTEBRECTOMIA TOTAL CERVICAL UN SEGMENTO VIA LATERAL</v>
          </cell>
          <cell r="E438" t="str">
            <v>Honorarios de profesional especialista; apoyo anestesico (cuando se requiere); salas dotadas para tal fin; dotación de materiales, insumo y medicamentos propios para la actividad</v>
          </cell>
          <cell r="F438"/>
          <cell r="G438" t="str">
            <v>X</v>
          </cell>
          <cell r="H438"/>
        </row>
        <row r="439">
          <cell r="A439">
            <v>779946</v>
          </cell>
          <cell r="B439">
            <v>435</v>
          </cell>
          <cell r="C439">
            <v>779946</v>
          </cell>
          <cell r="D439" t="str">
            <v>VERTEBRECTOMIA TOTAL CERVICAL MAS DE UN SEGMENTO VIA LATERAL</v>
          </cell>
          <cell r="E439" t="str">
            <v>Honorarios de profesional especialista; apoyo anestesico (cuando se requiere); salas dotadas para tal fin; dotación de materiales, insumo y medicamentos propios para la actividad</v>
          </cell>
          <cell r="F439"/>
          <cell r="G439" t="str">
            <v>X</v>
          </cell>
          <cell r="H439"/>
        </row>
        <row r="440">
          <cell r="A440">
            <v>779947</v>
          </cell>
          <cell r="B440">
            <v>436</v>
          </cell>
          <cell r="C440">
            <v>779947</v>
          </cell>
          <cell r="D440" t="str">
            <v>VERTEBRECTOMIA TOTAL CERVICAL UN SEGMENTO VIA POSTERIOR</v>
          </cell>
          <cell r="E440" t="str">
            <v>Honorarios de profesional especialista; apoyo anestesico (cuando se requiere); salas dotadas para tal fin; dotación de materiales, insumo y medicamentos propios para la actividad</v>
          </cell>
          <cell r="F440" t="str">
            <v>X</v>
          </cell>
          <cell r="G440"/>
          <cell r="H440">
            <v>5233410</v>
          </cell>
        </row>
        <row r="441">
          <cell r="A441">
            <v>779948</v>
          </cell>
          <cell r="B441">
            <v>437</v>
          </cell>
          <cell r="C441">
            <v>779948</v>
          </cell>
          <cell r="D441" t="str">
            <v>VERTEBRECTOMIA TOTAL CERVICAL MAS DE UN SEGMENTO VIA POSTERIOR</v>
          </cell>
          <cell r="E441" t="str">
            <v>Honorarios de profesional especialista; apoyo anestesico (cuando se requiere); salas dotadas para tal fin; dotación de materiales, insumo y medicamentos propios para la actividad</v>
          </cell>
          <cell r="F441" t="str">
            <v>X</v>
          </cell>
          <cell r="G441"/>
          <cell r="H441">
            <v>5233410</v>
          </cell>
        </row>
        <row r="442">
          <cell r="A442">
            <v>779949</v>
          </cell>
          <cell r="B442">
            <v>438</v>
          </cell>
          <cell r="C442">
            <v>779949</v>
          </cell>
          <cell r="D442" t="str">
            <v>VERTEBRECTOMIA TOTAL CERVICOTORACICA POR ESTERNOTOMIA UN SEGMENTO</v>
          </cell>
          <cell r="E442" t="str">
            <v>Honorarios de profesional especialista; apoyo anestesico (cuando se requiere); salas dotadas para tal fin; dotación de materiales, insumo y medicamentos propios para la actividad</v>
          </cell>
          <cell r="F442"/>
          <cell r="G442" t="str">
            <v>X</v>
          </cell>
          <cell r="H442"/>
        </row>
        <row r="443">
          <cell r="A443">
            <v>779950</v>
          </cell>
          <cell r="B443">
            <v>439</v>
          </cell>
          <cell r="C443">
            <v>779950</v>
          </cell>
          <cell r="D443" t="str">
            <v>VERTEBRECTOMIA TOTAL CERVICOTORACICA POR ESTERNOTOMIA MAS DE UN SEGMENTO</v>
          </cell>
          <cell r="E443" t="str">
            <v>Honorarios de profesional especialista; apoyo anestesico (cuando se requiere); salas dotadas para tal fin; dotación de materiales, insumo y medicamentos propios para la actividad</v>
          </cell>
          <cell r="F443"/>
          <cell r="G443" t="str">
            <v>X</v>
          </cell>
          <cell r="H443"/>
        </row>
        <row r="444">
          <cell r="A444">
            <v>779951</v>
          </cell>
          <cell r="B444">
            <v>440</v>
          </cell>
          <cell r="C444">
            <v>779951</v>
          </cell>
          <cell r="D444" t="str">
            <v>VERTEBRECTOMIA TOTAL TORACICA ANTEROLATERAL TRANSPLEURAL UN SEGMENTO</v>
          </cell>
          <cell r="E444" t="str">
            <v>Honorarios de profesional especialista; apoyo anestesico (cuando se requiere); salas dotadas para tal fin; dotación de materiales, insumo y medicamentos propios para la actividad</v>
          </cell>
          <cell r="F444"/>
          <cell r="G444" t="str">
            <v>X</v>
          </cell>
          <cell r="H444"/>
        </row>
        <row r="445">
          <cell r="A445">
            <v>779952</v>
          </cell>
          <cell r="B445">
            <v>441</v>
          </cell>
          <cell r="C445">
            <v>779952</v>
          </cell>
          <cell r="D445" t="str">
            <v>VERTEBRECTOMIA TOTAL TORACICA ANTEROLATERAL TRANSPLEURAL MAS DE UN SEGMENTO</v>
          </cell>
          <cell r="E445" t="str">
            <v>Honorarios de profesional especialista; apoyo anestesico (cuando se requiere); salas dotadas para tal fin; dotación de materiales, insumo y medicamentos propios para la actividad</v>
          </cell>
          <cell r="F445"/>
          <cell r="G445" t="str">
            <v>X</v>
          </cell>
          <cell r="H445"/>
        </row>
        <row r="446">
          <cell r="A446">
            <v>779953</v>
          </cell>
          <cell r="B446">
            <v>442</v>
          </cell>
          <cell r="C446">
            <v>779953</v>
          </cell>
          <cell r="D446" t="str">
            <v>VERTEBRECTOMIA TOTAL TORACICA ANTEROLATERAL TRANSPLEURAL POR TORACOSCOPIA UN SEGMENTO</v>
          </cell>
          <cell r="E446" t="str">
            <v>Honorarios de profesional especialista; apoyo anestesico (cuando se requiere); salas dotadas para tal fin; dotación de materiales, insumo y medicamentos propios para la actividad</v>
          </cell>
          <cell r="F446"/>
          <cell r="G446" t="str">
            <v>X</v>
          </cell>
          <cell r="H446"/>
        </row>
        <row r="447">
          <cell r="A447">
            <v>779954</v>
          </cell>
          <cell r="B447">
            <v>443</v>
          </cell>
          <cell r="C447">
            <v>779954</v>
          </cell>
          <cell r="D447" t="str">
            <v>VERTEBRECTOMIA TOTAL TORACICA ANTEROLATERAL TRANSPLEURAL POR TORACOSCOPIA MAS DE UN SEGMENTO</v>
          </cell>
          <cell r="E447" t="str">
            <v>Honorarios de profesional especialista; apoyo anestesico (cuando se requiere); salas dotadas para tal fin; dotación de materiales, insumo y medicamentos propios para la actividad</v>
          </cell>
          <cell r="F447"/>
          <cell r="G447" t="str">
            <v>X</v>
          </cell>
          <cell r="H447"/>
        </row>
        <row r="448">
          <cell r="A448">
            <v>779955</v>
          </cell>
          <cell r="B448">
            <v>444</v>
          </cell>
          <cell r="C448">
            <v>779955</v>
          </cell>
          <cell r="D448" t="str">
            <v>VERTEBRECTOMIA TOTAL TORACICA ANTEROLATERAL EXTRACAVITARIA UN SEGMENTO</v>
          </cell>
          <cell r="E448" t="str">
            <v>Honorarios de profesional especialista; apoyo anestesico (cuando se requiere); salas dotadas para tal fin; dotación de materiales, insumo y medicamentos propios para la actividad</v>
          </cell>
          <cell r="F448"/>
          <cell r="G448" t="str">
            <v>X</v>
          </cell>
          <cell r="H448"/>
        </row>
        <row r="449">
          <cell r="A449">
            <v>779956</v>
          </cell>
          <cell r="B449">
            <v>445</v>
          </cell>
          <cell r="C449">
            <v>779956</v>
          </cell>
          <cell r="D449" t="str">
            <v>VERTEBRECTOMIA TOTAL TORACICA ANTEROLATERAL EXTRACAVITARIA MAS DE UN SEGMENTO</v>
          </cell>
          <cell r="E449" t="str">
            <v>Honorarios de profesional especialista; apoyo anestesico (cuando se requiere); salas dotadas para tal fin; dotación de materiales, insumo y medicamentos propios para la actividad</v>
          </cell>
          <cell r="F449"/>
          <cell r="G449" t="str">
            <v>X</v>
          </cell>
          <cell r="H449"/>
        </row>
        <row r="450">
          <cell r="A450">
            <v>779957</v>
          </cell>
          <cell r="B450">
            <v>446</v>
          </cell>
          <cell r="C450">
            <v>779957</v>
          </cell>
          <cell r="D450" t="str">
            <v>VERTEBRECTOMIA TOTAL TORACICA VIA POSTERIOR UN SEGMENTO</v>
          </cell>
          <cell r="E450" t="str">
            <v>Honorarios de profesional especialista; apoyo anestesico (cuando se requiere); salas dotadas para tal fin; dotación de materiales, insumo y medicamentos propios para la actividad</v>
          </cell>
          <cell r="F450" t="str">
            <v>X</v>
          </cell>
          <cell r="G450"/>
          <cell r="H450">
            <v>5233410</v>
          </cell>
        </row>
        <row r="451">
          <cell r="A451">
            <v>779958</v>
          </cell>
          <cell r="B451">
            <v>447</v>
          </cell>
          <cell r="C451">
            <v>779958</v>
          </cell>
          <cell r="D451" t="str">
            <v>VERTEBRECTOMIA TOTAL TORACICA VIA POSTERIOR MAS DE UN SEGMENTO</v>
          </cell>
          <cell r="E451" t="str">
            <v>Honorarios de profesional especialista; apoyo anestesico (cuando se requiere); salas dotadas para tal fin; dotación de materiales, insumo y medicamentos propios para la actividad</v>
          </cell>
          <cell r="F451" t="str">
            <v>X</v>
          </cell>
          <cell r="G451"/>
          <cell r="H451">
            <v>5233410</v>
          </cell>
        </row>
        <row r="452">
          <cell r="A452">
            <v>779959</v>
          </cell>
          <cell r="B452">
            <v>448</v>
          </cell>
          <cell r="C452">
            <v>779959</v>
          </cell>
          <cell r="D452" t="str">
            <v>VERTEBRECTOMIA TOTAL LUMBAR ANTEROLATERAL TRANSPERITONEAL UN SEGMENTO</v>
          </cell>
          <cell r="E452" t="str">
            <v>Honorarios de profesional especialista; apoyo anestesico (cuando se requiere); salas dotadas para tal fin; dotación de materiales, insumo y medicamentos propios para la actividad</v>
          </cell>
          <cell r="F452"/>
          <cell r="G452" t="str">
            <v>X</v>
          </cell>
          <cell r="H452"/>
        </row>
        <row r="453">
          <cell r="A453">
            <v>779960</v>
          </cell>
          <cell r="B453">
            <v>449</v>
          </cell>
          <cell r="C453">
            <v>779960</v>
          </cell>
          <cell r="D453" t="str">
            <v>VERTEBRECTOMIA TOTAL LUMBAR ANTEROLATERAL TRANSPERITONEAL MAS DE UN SEGMENTO</v>
          </cell>
          <cell r="E453" t="str">
            <v>Honorarios de profesional especialista; apoyo anestesico (cuando se requiere); salas dotadas para tal fin; dotación de materiales, insumo y medicamentos propios para la actividad</v>
          </cell>
          <cell r="F453"/>
          <cell r="G453" t="str">
            <v>X</v>
          </cell>
          <cell r="H453"/>
        </row>
        <row r="454">
          <cell r="A454">
            <v>779961</v>
          </cell>
          <cell r="B454">
            <v>450</v>
          </cell>
          <cell r="C454">
            <v>779961</v>
          </cell>
          <cell r="D454" t="str">
            <v>VERTEBRECTOMIA TOTAL LUMBAR ANTEROLATERAL RETROPERITONEAL UN SEGMENTO</v>
          </cell>
          <cell r="E454" t="str">
            <v>Honorarios de profesional especialista; apoyo anestesico (cuando se requiere); salas dotadas para tal fin; dotación de materiales, insumo y medicamentos propios para la actividad</v>
          </cell>
          <cell r="F454" t="str">
            <v>X</v>
          </cell>
          <cell r="G454"/>
          <cell r="H454">
            <v>5221347.5999999996</v>
          </cell>
        </row>
        <row r="455">
          <cell r="A455">
            <v>779962</v>
          </cell>
          <cell r="B455">
            <v>451</v>
          </cell>
          <cell r="C455">
            <v>779962</v>
          </cell>
          <cell r="D455" t="str">
            <v>VERTEBRECTOMIA TOTAL LUMBAR ANTEROLATERAL RETROPERITONEAL MAS DE UN SEGMENTO</v>
          </cell>
          <cell r="E455" t="str">
            <v>Honorarios de profesional especialista; apoyo anestesico (cuando se requiere); salas dotadas para tal fin; dotación de materiales, insumo y medicamentos propios para la actividad</v>
          </cell>
          <cell r="F455" t="str">
            <v>X</v>
          </cell>
          <cell r="G455"/>
          <cell r="H455">
            <v>5221347.5999999996</v>
          </cell>
        </row>
        <row r="456">
          <cell r="A456">
            <v>779963</v>
          </cell>
          <cell r="B456">
            <v>452</v>
          </cell>
          <cell r="C456">
            <v>779963</v>
          </cell>
          <cell r="D456" t="str">
            <v>VERTEBRECTOMIA TOTAL LUMBAR VIA POSTERIOR UN SEGMENTO</v>
          </cell>
          <cell r="E456" t="str">
            <v>Honorarios de profesional especialista; apoyo anestesico (cuando se requiere); salas dotadas para tal fin; dotación de materiales, insumo y medicamentos propios para la actividad</v>
          </cell>
          <cell r="F456" t="str">
            <v>X</v>
          </cell>
          <cell r="G456"/>
          <cell r="H456">
            <v>5233410</v>
          </cell>
        </row>
        <row r="457">
          <cell r="A457">
            <v>779964</v>
          </cell>
          <cell r="B457">
            <v>453</v>
          </cell>
          <cell r="C457">
            <v>779964</v>
          </cell>
          <cell r="D457" t="str">
            <v>VERTEBRECTOMIA TOTAL LUMBAR VIA POSTERIOR MAS DE UN SEGMENTO</v>
          </cell>
          <cell r="E457" t="str">
            <v>Honorarios de profesional especialista; apoyo anestesico (cuando se requiere); salas dotadas para tal fin; dotación de materiales, insumo y medicamentos propios para la actividad</v>
          </cell>
          <cell r="F457" t="str">
            <v>X</v>
          </cell>
          <cell r="G457"/>
          <cell r="H457">
            <v>5233410</v>
          </cell>
        </row>
        <row r="458">
          <cell r="A458">
            <v>779965</v>
          </cell>
          <cell r="B458">
            <v>454</v>
          </cell>
          <cell r="C458">
            <v>779965</v>
          </cell>
          <cell r="D458" t="str">
            <v>VERTEBRECTOMIA TOTAL DE COLUMNA SACRA VIA ANTERIOR UN SEGMENTO</v>
          </cell>
          <cell r="E458" t="str">
            <v>Honorarios de profesional especialista; apoyo anestesico (cuando se requiere); salas dotadas para tal fin; dotación de materiales, insumo y medicamentos propios para la actividad</v>
          </cell>
          <cell r="F458" t="str">
            <v>X</v>
          </cell>
          <cell r="G458"/>
          <cell r="H458">
            <v>5233410</v>
          </cell>
        </row>
        <row r="459">
          <cell r="A459">
            <v>779966</v>
          </cell>
          <cell r="B459">
            <v>455</v>
          </cell>
          <cell r="C459">
            <v>779966</v>
          </cell>
          <cell r="D459" t="str">
            <v>VERTEBRECTOMIA TOTAL DE COLUMNA SACRA VIA ANTERIOR MAS DE UN SEGMENTO</v>
          </cell>
          <cell r="E459" t="str">
            <v>Honorarios de profesional especialista; apoyo anestesico (cuando se requiere); salas dotadas para tal fin; dotación de materiales, insumo y medicamentos propios para la actividad</v>
          </cell>
          <cell r="F459" t="str">
            <v>X</v>
          </cell>
          <cell r="G459"/>
          <cell r="H459">
            <v>4724482</v>
          </cell>
        </row>
        <row r="460">
          <cell r="A460">
            <v>779967</v>
          </cell>
          <cell r="B460">
            <v>456</v>
          </cell>
          <cell r="C460">
            <v>779967</v>
          </cell>
          <cell r="D460" t="str">
            <v>VERTEBRECTOMIA TOTAL DE COLUMNA SACRA VIA POSTERIOR UN SEGMENTO</v>
          </cell>
          <cell r="E460" t="str">
            <v>Honorarios de profesional especialista; apoyo anestesico (cuando se requiere); salas dotadas para tal fin; dotación de materiales, insumo y medicamentos propios para la actividad</v>
          </cell>
          <cell r="F460" t="str">
            <v>X</v>
          </cell>
          <cell r="G460"/>
          <cell r="H460">
            <v>5233410</v>
          </cell>
        </row>
        <row r="461">
          <cell r="A461">
            <v>779968</v>
          </cell>
          <cell r="B461">
            <v>457</v>
          </cell>
          <cell r="C461">
            <v>779968</v>
          </cell>
          <cell r="D461" t="str">
            <v>VERTEBRECTOMIA TOTAL DE COLUMNA SACRA VIA POSTERIOR MAS DE UN SEGMENTO</v>
          </cell>
          <cell r="E461" t="str">
            <v>Honorarios de profesional especialista; apoyo anestesico (cuando se requiere); salas dotadas para tal fin; dotación de materiales, insumo y medicamentos propios para la actividad</v>
          </cell>
          <cell r="F461" t="str">
            <v>X</v>
          </cell>
          <cell r="G461"/>
          <cell r="H461">
            <v>4724482</v>
          </cell>
        </row>
        <row r="462">
          <cell r="A462">
            <v>780101</v>
          </cell>
          <cell r="B462">
            <v>458</v>
          </cell>
          <cell r="C462">
            <v>780101</v>
          </cell>
          <cell r="D462" t="str">
            <v>INJERTOOSEO EN CLAVICULA</v>
          </cell>
          <cell r="E462" t="str">
            <v>Honorarios de profesional especialista; apoyo anestesico (cuando se requiere); salas dotadas para tal fin; dotación de materiales, insumo y medicamentos propios para la actividad</v>
          </cell>
          <cell r="F462" t="str">
            <v>X</v>
          </cell>
          <cell r="G462"/>
          <cell r="H462">
            <v>2181253.2000000002</v>
          </cell>
        </row>
        <row r="463">
          <cell r="A463">
            <v>780102</v>
          </cell>
          <cell r="B463">
            <v>459</v>
          </cell>
          <cell r="C463">
            <v>780102</v>
          </cell>
          <cell r="D463" t="str">
            <v>APLICACION DE ALOINJERTO ESTRUCTURAL EN CLAVICULA VIA ABIERTA</v>
          </cell>
          <cell r="E463" t="str">
            <v>Honorarios de profesional especialista; apoyo anestesico (cuando se requiere); salas dotadas para tal fin; dotación de materiales, insumo y medicamentos propios para la actividad</v>
          </cell>
          <cell r="F463" t="str">
            <v>X</v>
          </cell>
          <cell r="G463"/>
          <cell r="H463">
            <v>2181253.2000000002</v>
          </cell>
        </row>
        <row r="464">
          <cell r="A464">
            <v>780103</v>
          </cell>
          <cell r="B464">
            <v>460</v>
          </cell>
          <cell r="C464">
            <v>780103</v>
          </cell>
          <cell r="D464" t="str">
            <v>INJERTOOSEO EN ESCAPULA VIA ABIERTA</v>
          </cell>
          <cell r="E464" t="str">
            <v>Honorarios de profesional especialista; apoyo anestesico (cuando se requiere); salas dotadas para tal fin; dotación de materiales, insumo y medicamentos propios para la actividad</v>
          </cell>
          <cell r="F464"/>
          <cell r="G464" t="str">
            <v>X</v>
          </cell>
          <cell r="H464"/>
        </row>
        <row r="465">
          <cell r="A465">
            <v>780104</v>
          </cell>
          <cell r="B465">
            <v>461</v>
          </cell>
          <cell r="C465">
            <v>780104</v>
          </cell>
          <cell r="D465" t="str">
            <v>INJERTOOSEO EN ESCAPULA VIA ARTROSCOPICA</v>
          </cell>
          <cell r="E465" t="str">
            <v>Honorarios de profesional especialista; apoyo anestesico (cuando se requiere); salas dotadas para tal fin; dotación de materiales, insumo y medicamentos propios para la actividad</v>
          </cell>
          <cell r="F465"/>
          <cell r="G465" t="str">
            <v>X</v>
          </cell>
          <cell r="H465"/>
        </row>
        <row r="466">
          <cell r="A466">
            <v>780105</v>
          </cell>
          <cell r="B466">
            <v>462</v>
          </cell>
          <cell r="C466">
            <v>780105</v>
          </cell>
          <cell r="D466" t="str">
            <v>APLICACION DE ALOINJERTO ESTRUCTURAL EN ESCAPULA VIA ABIERTA</v>
          </cell>
          <cell r="E466" t="str">
            <v>Honorarios de profesional especialista; apoyo anestesico (cuando se requiere); salas dotadas para tal fin; dotación de materiales, insumo y medicamentos propios para la actividad</v>
          </cell>
          <cell r="F466"/>
          <cell r="G466" t="str">
            <v>X</v>
          </cell>
          <cell r="H466"/>
        </row>
        <row r="467">
          <cell r="A467">
            <v>780106</v>
          </cell>
          <cell r="B467">
            <v>463</v>
          </cell>
          <cell r="C467">
            <v>780106</v>
          </cell>
          <cell r="D467" t="str">
            <v>APLICACION DE ALOINJERTO ESTRUCTURAL EN ESCAPULA VIA ARTROSCOPICA</v>
          </cell>
          <cell r="E467" t="str">
            <v>Honorarios de profesional especialista; apoyo anestesico (cuando se requiere); salas dotadas para tal fin; dotación de materiales, insumo y medicamentos propios para la actividad</v>
          </cell>
          <cell r="F467"/>
          <cell r="G467" t="str">
            <v>X</v>
          </cell>
          <cell r="H467"/>
        </row>
        <row r="468">
          <cell r="A468">
            <v>780201</v>
          </cell>
          <cell r="B468">
            <v>464</v>
          </cell>
          <cell r="C468">
            <v>780201</v>
          </cell>
          <cell r="D468" t="str">
            <v>INJERTOOSEO EN HUMERO</v>
          </cell>
          <cell r="E468" t="str">
            <v>Honorarios de profesional especialista; apoyo anestesico (cuando se requiere); salas dotadas para tal fin; dotación de materiales, insumo y medicamentos propios para la actividad</v>
          </cell>
          <cell r="F468" t="str">
            <v>X</v>
          </cell>
          <cell r="G468"/>
          <cell r="H468">
            <v>3323710.6</v>
          </cell>
        </row>
        <row r="469">
          <cell r="A469">
            <v>780202</v>
          </cell>
          <cell r="B469">
            <v>465</v>
          </cell>
          <cell r="C469">
            <v>780202</v>
          </cell>
          <cell r="D469" t="str">
            <v>APLICACION DE ALOINJERTO ESTRUCTURAL EN HUMERO</v>
          </cell>
          <cell r="E469" t="str">
            <v>Honorarios de profesional especialista; apoyo anestesico (cuando se requiere); salas dotadas para tal fin; dotación de materiales, insumo y medicamentos propios para la actividad</v>
          </cell>
          <cell r="F469" t="str">
            <v>X</v>
          </cell>
          <cell r="G469"/>
          <cell r="H469">
            <v>3323710.6</v>
          </cell>
        </row>
        <row r="470">
          <cell r="A470">
            <v>780301</v>
          </cell>
          <cell r="B470">
            <v>466</v>
          </cell>
          <cell r="C470">
            <v>780301</v>
          </cell>
          <cell r="D470" t="str">
            <v>INJERTOOSEO EN CUBITO O RADIO</v>
          </cell>
          <cell r="E470" t="str">
            <v>Honorarios de profesional especialista; apoyo anestesico (cuando se requiere); salas dotadas para tal fin; dotación de materiales, insumo y medicamentos propios para la actividad</v>
          </cell>
          <cell r="F470" t="str">
            <v>X</v>
          </cell>
          <cell r="G470"/>
          <cell r="H470">
            <v>3323710.6</v>
          </cell>
        </row>
        <row r="471">
          <cell r="A471">
            <v>780401</v>
          </cell>
          <cell r="B471">
            <v>467</v>
          </cell>
          <cell r="C471">
            <v>780401</v>
          </cell>
          <cell r="D471" t="str">
            <v>INJERTOOSEO EN HUESOS DEL CARPO (EXCEPTO ESCAFOIDES)</v>
          </cell>
          <cell r="E471" t="str">
            <v>Honorarios de profesional especialista; apoyo anestesico (cuando se requiere); salas dotadas para tal fin; dotación de materiales, insumo y medicamentos propios para la actividad</v>
          </cell>
          <cell r="F471" t="str">
            <v>X</v>
          </cell>
          <cell r="G471"/>
          <cell r="H471">
            <v>1984586.8</v>
          </cell>
        </row>
        <row r="472">
          <cell r="A472">
            <v>780402</v>
          </cell>
          <cell r="B472">
            <v>468</v>
          </cell>
          <cell r="C472">
            <v>780402</v>
          </cell>
          <cell r="D472" t="str">
            <v>INJERTOOSEO EN ESCAFOIDES</v>
          </cell>
          <cell r="E472" t="str">
            <v>Honorarios de profesional especialista; apoyo anestesico (cuando se requiere); salas dotadas para tal fin; dotación de materiales, insumo y medicamentos propios para la actividad</v>
          </cell>
          <cell r="F472" t="str">
            <v>X</v>
          </cell>
          <cell r="G472"/>
          <cell r="H472">
            <v>3569906.9</v>
          </cell>
        </row>
        <row r="473">
          <cell r="A473">
            <v>780403</v>
          </cell>
          <cell r="B473">
            <v>469</v>
          </cell>
          <cell r="C473">
            <v>780403</v>
          </cell>
          <cell r="D473" t="str">
            <v>INJERTOOSEO EN METACARPIANOS (UNO O MAS)</v>
          </cell>
          <cell r="E473" t="str">
            <v>Honorarios de profesional especialista; apoyo anestesico (cuando se requiere); salas dotadas para tal fin; dotación de materiales, insumo y medicamentos propios para la actividad</v>
          </cell>
          <cell r="F473" t="str">
            <v>X</v>
          </cell>
          <cell r="G473"/>
          <cell r="H473">
            <v>3323710.6</v>
          </cell>
        </row>
        <row r="474">
          <cell r="A474">
            <v>780404</v>
          </cell>
          <cell r="B474">
            <v>470</v>
          </cell>
          <cell r="C474">
            <v>780404</v>
          </cell>
          <cell r="D474" t="str">
            <v>INJERTOOSEO VASCULARIZADO EN ESCAFOIDES</v>
          </cell>
          <cell r="E474" t="str">
            <v>Honorarios de profesional especialista; apoyo anestesico (cuando se requiere); salas dotadas para tal fin; dotación de materiales, insumo y medicamentos propios para la actividad</v>
          </cell>
          <cell r="F474" t="str">
            <v>X</v>
          </cell>
          <cell r="G474"/>
          <cell r="H474">
            <v>3569906.9</v>
          </cell>
        </row>
        <row r="475">
          <cell r="A475">
            <v>780501</v>
          </cell>
          <cell r="B475">
            <v>471</v>
          </cell>
          <cell r="C475">
            <v>780501</v>
          </cell>
          <cell r="D475" t="str">
            <v>INJERTOOSEO EN FEMUR</v>
          </cell>
          <cell r="E475" t="str">
            <v>Honorarios de profesional especialista; apoyo anestesico (cuando se requiere); salas dotadas para tal fin; dotación de materiales, insumo y medicamentos propios para la actividad</v>
          </cell>
          <cell r="F475" t="str">
            <v>X</v>
          </cell>
          <cell r="G475"/>
          <cell r="H475">
            <v>3569906.9</v>
          </cell>
        </row>
        <row r="476">
          <cell r="A476">
            <v>780502</v>
          </cell>
          <cell r="B476">
            <v>472</v>
          </cell>
          <cell r="C476">
            <v>780502</v>
          </cell>
          <cell r="D476" t="str">
            <v>APLICACION DE ALOINJERTO ESTRUCTURAL EN DIAFISIS DE FEMUR</v>
          </cell>
          <cell r="E476" t="str">
            <v>Honorarios de profesional especialista; apoyo anestesico (cuando se requiere); salas dotadas para tal fin; dotación de materiales, insumo y medicamentos propios para la actividad</v>
          </cell>
          <cell r="F476" t="str">
            <v>X</v>
          </cell>
          <cell r="G476"/>
          <cell r="H476">
            <v>3569906.9</v>
          </cell>
        </row>
        <row r="477">
          <cell r="A477">
            <v>780503</v>
          </cell>
          <cell r="B477">
            <v>473</v>
          </cell>
          <cell r="C477">
            <v>780503</v>
          </cell>
          <cell r="D477" t="str">
            <v>APLICACION DE ALOINJERTO ESTRUCTURAL OSTEOCONDRAL EN FEMUR</v>
          </cell>
          <cell r="E477" t="str">
            <v>Honorarios de profesional especialista; apoyo anestesico (cuando se requiere); salas dotadas para tal fin; dotación de materiales, insumo y medicamentos propios para la actividad</v>
          </cell>
          <cell r="F477" t="str">
            <v>X</v>
          </cell>
          <cell r="G477"/>
          <cell r="H477">
            <v>3569906.9</v>
          </cell>
        </row>
        <row r="478">
          <cell r="A478">
            <v>780601</v>
          </cell>
          <cell r="B478">
            <v>474</v>
          </cell>
          <cell r="C478">
            <v>780601</v>
          </cell>
          <cell r="D478" t="str">
            <v>INJERTOOSEO EN ROTULA</v>
          </cell>
          <cell r="E478" t="str">
            <v>Honorarios de profesional especialista; apoyo anestesico (cuando se requiere); salas dotadas para tal fin; dotación de materiales, insumo y medicamentos propios para la actividad</v>
          </cell>
          <cell r="F478" t="str">
            <v>X</v>
          </cell>
          <cell r="G478"/>
          <cell r="H478">
            <v>5478928</v>
          </cell>
        </row>
        <row r="479">
          <cell r="A479">
            <v>780701</v>
          </cell>
          <cell r="B479">
            <v>475</v>
          </cell>
          <cell r="C479">
            <v>780701</v>
          </cell>
          <cell r="D479" t="str">
            <v>INJERTOOSEO EN TIBIA O PERONE</v>
          </cell>
          <cell r="E479" t="str">
            <v>Honorarios de profesional especialista; apoyo anestesico (cuando se requiere); salas dotadas para tal fin; dotación de materiales, insumo y medicamentos propios para la actividad</v>
          </cell>
          <cell r="F479" t="str">
            <v>X</v>
          </cell>
          <cell r="G479"/>
          <cell r="H479">
            <v>3569906.9</v>
          </cell>
        </row>
        <row r="480">
          <cell r="A480">
            <v>780702</v>
          </cell>
          <cell r="B480">
            <v>476</v>
          </cell>
          <cell r="C480">
            <v>780702</v>
          </cell>
          <cell r="D480" t="str">
            <v>APLICACION DE ALOINJERTO ESTRUCTURAL EN DIAFISIS DE TIBIA</v>
          </cell>
          <cell r="E480" t="str">
            <v>Honorarios de profesional especialista; apoyo anestesico (cuando se requiere); salas dotadas para tal fin; dotación de materiales, insumo y medicamentos propios para la actividad</v>
          </cell>
          <cell r="F480" t="str">
            <v>X</v>
          </cell>
          <cell r="G480"/>
          <cell r="H480">
            <v>3569906.9</v>
          </cell>
        </row>
        <row r="481">
          <cell r="A481">
            <v>780703</v>
          </cell>
          <cell r="B481">
            <v>477</v>
          </cell>
          <cell r="C481">
            <v>780703</v>
          </cell>
          <cell r="D481" t="str">
            <v>APLICACION DE ALOINJERTO ESTRUCTURAL OSTEOCONDRAL EN TIBIA</v>
          </cell>
          <cell r="E481" t="str">
            <v>Honorarios de profesional especialista; apoyo anestesico (cuando se requiere); salas dotadas para tal fin; dotación de materiales, insumo y medicamentos propios para la actividad</v>
          </cell>
          <cell r="F481" t="str">
            <v>X</v>
          </cell>
          <cell r="G481"/>
          <cell r="H481">
            <v>3569906.9</v>
          </cell>
        </row>
        <row r="482">
          <cell r="A482">
            <v>780705</v>
          </cell>
          <cell r="B482">
            <v>478</v>
          </cell>
          <cell r="C482">
            <v>780705</v>
          </cell>
          <cell r="D482" t="str">
            <v>INJERTOOSEO VASCULARIZADO (MICRO) DE PERONE</v>
          </cell>
          <cell r="E482" t="str">
            <v>Honorarios de profesional especialista; apoyo anestesico (cuando se requiere); salas dotadas para tal fin; dotación de materiales, insumo y medicamentos propios para la actividad</v>
          </cell>
          <cell r="F482" t="str">
            <v>X</v>
          </cell>
          <cell r="G482"/>
          <cell r="H482">
            <v>3569906.9</v>
          </cell>
        </row>
        <row r="483">
          <cell r="A483">
            <v>780706</v>
          </cell>
          <cell r="B483">
            <v>479</v>
          </cell>
          <cell r="C483">
            <v>780706</v>
          </cell>
          <cell r="D483" t="str">
            <v>APLICACION DE ALOINJERTO ESTRUCTURAL EN DIAFISIS DE PERONE</v>
          </cell>
          <cell r="E483" t="str">
            <v>Honorarios de profesional especialista; apoyo anestesico (cuando se requiere); salas dotadas para tal fin; dotación de materiales, insumo y medicamentos propios para la actividad</v>
          </cell>
          <cell r="F483" t="str">
            <v>X</v>
          </cell>
          <cell r="G483"/>
          <cell r="H483">
            <v>3569906.9</v>
          </cell>
        </row>
        <row r="484">
          <cell r="A484">
            <v>780801</v>
          </cell>
          <cell r="B484">
            <v>480</v>
          </cell>
          <cell r="C484">
            <v>780801</v>
          </cell>
          <cell r="D484" t="str">
            <v>INJERTOOSEO EN HUESOS TARSIANOS O METATARSIANOS</v>
          </cell>
          <cell r="E484" t="str">
            <v>Honorarios de profesional especialista; apoyo anestesico (cuando se requiere); salas dotadas para tal fin; dotación de materiales, insumo y medicamentos propios para la actividad</v>
          </cell>
          <cell r="F484" t="str">
            <v>X</v>
          </cell>
          <cell r="G484"/>
          <cell r="H484">
            <v>2181253.2000000002</v>
          </cell>
        </row>
        <row r="485">
          <cell r="A485">
            <v>780901</v>
          </cell>
          <cell r="B485">
            <v>481</v>
          </cell>
          <cell r="C485">
            <v>780901</v>
          </cell>
          <cell r="D485" t="str">
            <v>APLICACION DE INJERTOOSEO EN FALANGE DE LA MANO</v>
          </cell>
          <cell r="E485" t="str">
            <v>Honorarios de profesional especialista; apoyo anestesico (cuando se requiere); salas dotadas para tal fin; dotación de materiales, insumo y medicamentos propios para la actividad</v>
          </cell>
          <cell r="F485" t="str">
            <v>X</v>
          </cell>
          <cell r="G485"/>
          <cell r="H485">
            <v>2490905.9</v>
          </cell>
        </row>
        <row r="486">
          <cell r="A486">
            <v>780902</v>
          </cell>
          <cell r="B486">
            <v>482</v>
          </cell>
          <cell r="C486">
            <v>780902</v>
          </cell>
          <cell r="D486" t="str">
            <v>INJERTOOSEO EN FALANGES DEL PIE (UNA O MAS)</v>
          </cell>
          <cell r="E486" t="str">
            <v>Honorarios de profesional especialista; apoyo anestesico (cuando se requiere); salas dotadas para tal fin; dotación de materiales, insumo y medicamentos propios para la actividad</v>
          </cell>
          <cell r="F486" t="str">
            <v>X</v>
          </cell>
          <cell r="G486"/>
          <cell r="H486">
            <v>2181253.2000000002</v>
          </cell>
        </row>
        <row r="487">
          <cell r="A487">
            <v>780903</v>
          </cell>
          <cell r="B487">
            <v>483</v>
          </cell>
          <cell r="C487">
            <v>780903</v>
          </cell>
          <cell r="D487" t="str">
            <v>INJERTOOSEO EN MANO CON FIJACION INTERNA</v>
          </cell>
          <cell r="E487" t="str">
            <v>Honorarios de profesional especialista; apoyo anestesico (cuando se requiere); salas dotadas para tal fin; dotación de materiales, insumo y medicamentos propios para la actividad</v>
          </cell>
          <cell r="F487" t="str">
            <v>X</v>
          </cell>
          <cell r="G487"/>
          <cell r="H487">
            <v>2185806</v>
          </cell>
        </row>
        <row r="488">
          <cell r="A488">
            <v>780904</v>
          </cell>
          <cell r="B488">
            <v>484</v>
          </cell>
          <cell r="C488">
            <v>780904</v>
          </cell>
          <cell r="D488" t="str">
            <v>INJERTOOSEO CON CARTILAGO EN MANO CON FIJACION INTERNA</v>
          </cell>
          <cell r="E488" t="str">
            <v>Honorarios de profesional especialista; apoyo anestesico (cuando se requiere); salas dotadas para tal fin; dotación de materiales, insumo y medicamentos propios para la actividad</v>
          </cell>
          <cell r="F488" t="str">
            <v>X</v>
          </cell>
          <cell r="G488"/>
          <cell r="H488">
            <v>2185806</v>
          </cell>
        </row>
        <row r="489">
          <cell r="A489">
            <v>780905</v>
          </cell>
          <cell r="B489">
            <v>485</v>
          </cell>
          <cell r="C489">
            <v>780905</v>
          </cell>
          <cell r="D489" t="str">
            <v>APLICACION DE INJERTO ESTRUCTURAL EN PIE</v>
          </cell>
          <cell r="E489" t="str">
            <v>Honorarios de profesional especialista; apoyo anestesico (cuando se requiere); salas dotadas para tal fin; dotación de materiales, insumo y medicamentos propios para la actividad</v>
          </cell>
          <cell r="F489" t="str">
            <v>X</v>
          </cell>
          <cell r="G489"/>
          <cell r="H489">
            <v>2181253.2000000002</v>
          </cell>
        </row>
        <row r="490">
          <cell r="A490">
            <v>780920</v>
          </cell>
          <cell r="B490">
            <v>486</v>
          </cell>
          <cell r="C490">
            <v>780920</v>
          </cell>
          <cell r="D490" t="str">
            <v>INJERTOOSEO EN PELVIS</v>
          </cell>
          <cell r="E490" t="str">
            <v>Honorarios de profesional especialista; apoyo anestesico (cuando se requiere); salas dotadas para tal fin; dotación de materiales, insumo y medicamentos propios para la actividad</v>
          </cell>
          <cell r="F490" t="str">
            <v>X</v>
          </cell>
          <cell r="G490"/>
          <cell r="H490">
            <v>3323710.6</v>
          </cell>
        </row>
        <row r="491">
          <cell r="A491">
            <v>780921</v>
          </cell>
          <cell r="B491">
            <v>487</v>
          </cell>
          <cell r="C491">
            <v>780921</v>
          </cell>
          <cell r="D491" t="str">
            <v>APLICACION DE ALOINJERTO ESTRUCTURAL EN PELVIS</v>
          </cell>
          <cell r="E491" t="str">
            <v>Honorarios de profesional especialista; apoyo anestesico (cuando se requiere); salas dotadas para tal fin; dotación de materiales, insumo y medicamentos propios para la actividad</v>
          </cell>
          <cell r="F491" t="str">
            <v>X</v>
          </cell>
          <cell r="G491"/>
          <cell r="H491">
            <v>3323710.6</v>
          </cell>
        </row>
        <row r="492">
          <cell r="A492">
            <v>780931</v>
          </cell>
          <cell r="B492">
            <v>488</v>
          </cell>
          <cell r="C492">
            <v>780931</v>
          </cell>
          <cell r="D492" t="str">
            <v>INJERTOOSEO EN COLUMNA VERTEBRAL VIA ANTERIOR</v>
          </cell>
          <cell r="E492" t="str">
            <v>Honorarios de profesional especialista; apoyo anestesico (cuando se requiere); salas dotadas para tal fin; dotación de materiales, insumo y medicamentos propios para la actividad</v>
          </cell>
          <cell r="F492" t="str">
            <v>X</v>
          </cell>
          <cell r="G492"/>
          <cell r="H492">
            <v>3569906.9</v>
          </cell>
        </row>
        <row r="493">
          <cell r="A493">
            <v>780932</v>
          </cell>
          <cell r="B493">
            <v>489</v>
          </cell>
          <cell r="C493">
            <v>780932</v>
          </cell>
          <cell r="D493" t="str">
            <v>INJERTOOSEO EN COLUMNA VERTEBRAL VIA POSTERIOR</v>
          </cell>
          <cell r="E493" t="str">
            <v>Honorarios de profesional especialista; apoyo anestesico (cuando se requiere); salas dotadas para tal fin; dotación de materiales, insumo y medicamentos propios para la actividad</v>
          </cell>
          <cell r="F493" t="str">
            <v>X</v>
          </cell>
          <cell r="G493"/>
          <cell r="H493">
            <v>3569906.9</v>
          </cell>
        </row>
        <row r="494">
          <cell r="A494">
            <v>781201</v>
          </cell>
          <cell r="B494">
            <v>490</v>
          </cell>
          <cell r="C494">
            <v>781201</v>
          </cell>
          <cell r="D494" t="str">
            <v>APLICACION DE TUTORES EXTERNOS EN HUMERO</v>
          </cell>
          <cell r="E494" t="str">
            <v>Honorarios de profesional especialista; apoyo anestesico (cuando se requiere); salas dotadas para tal fin; dotación de materiales, insumo y medicamentos propios para la actividad</v>
          </cell>
          <cell r="F494" t="str">
            <v>X</v>
          </cell>
          <cell r="G494"/>
          <cell r="H494">
            <v>2181253.2000000002</v>
          </cell>
        </row>
        <row r="495">
          <cell r="A495">
            <v>781202</v>
          </cell>
          <cell r="B495">
            <v>491</v>
          </cell>
          <cell r="C495">
            <v>781202</v>
          </cell>
          <cell r="D495" t="str">
            <v>COLOCACION DE DISPOSITIVO DE FIJACION EN CODO</v>
          </cell>
          <cell r="E495" t="str">
            <v>Honorarios de profesional especialista; apoyo anestesico (cuando se requiere); salas dotadas para tal fin; dotación de materiales, insumo y medicamentos propios para la actividad</v>
          </cell>
          <cell r="F495" t="str">
            <v>X</v>
          </cell>
          <cell r="G495"/>
          <cell r="H495">
            <v>3569906.9</v>
          </cell>
        </row>
        <row r="496">
          <cell r="A496">
            <v>781301</v>
          </cell>
          <cell r="B496">
            <v>492</v>
          </cell>
          <cell r="C496">
            <v>781301</v>
          </cell>
          <cell r="D496" t="str">
            <v>APLICACION DE TUTOR EXTERNO EN RADIO O CUBITO</v>
          </cell>
          <cell r="E496" t="str">
            <v>Honorarios de profesional especialista; apoyo anestesico (cuando se requiere); salas dotadas para tal fin; dotación de materiales, insumo y medicamentos propios para la actividad</v>
          </cell>
          <cell r="F496" t="str">
            <v>X</v>
          </cell>
          <cell r="G496"/>
          <cell r="H496">
            <v>2181253.2000000002</v>
          </cell>
        </row>
        <row r="497">
          <cell r="A497">
            <v>781302</v>
          </cell>
          <cell r="B497">
            <v>493</v>
          </cell>
          <cell r="C497">
            <v>781302</v>
          </cell>
          <cell r="D497" t="str">
            <v>APLICACION DE TUTORES EXTERNOS EN RADIO Y CUBITO</v>
          </cell>
          <cell r="E497" t="str">
            <v>Honorarios de profesional especialista; apoyo anestesico (cuando se requiere); salas dotadas para tal fin; dotación de materiales, insumo y medicamentos propios para la actividad</v>
          </cell>
          <cell r="F497" t="str">
            <v>X</v>
          </cell>
          <cell r="G497"/>
          <cell r="H497">
            <v>2181253.2000000002</v>
          </cell>
        </row>
        <row r="498">
          <cell r="A498">
            <v>781304</v>
          </cell>
          <cell r="B498">
            <v>494</v>
          </cell>
          <cell r="C498">
            <v>781304</v>
          </cell>
          <cell r="D498" t="str">
            <v>APLICACION DE TUTORES EXTERNOS EN PUNO O MUNECA</v>
          </cell>
          <cell r="E498" t="str">
            <v>Honorarios de profesional especialista; apoyo anestesico (cuando se requiere); salas dotadas para tal fin; dotación de materiales, insumo y medicamentos propios para la actividad</v>
          </cell>
          <cell r="F498" t="str">
            <v>X</v>
          </cell>
          <cell r="G498"/>
          <cell r="H498">
            <v>3330894</v>
          </cell>
        </row>
        <row r="499">
          <cell r="A499">
            <v>781401</v>
          </cell>
          <cell r="B499">
            <v>495</v>
          </cell>
          <cell r="C499">
            <v>781401</v>
          </cell>
          <cell r="D499" t="str">
            <v>APLICACION DE TUTOR EXTERNO EN MANO</v>
          </cell>
          <cell r="E499" t="str">
            <v>Honorarios de profesional especialista; apoyo anestesico (cuando se requiere); salas dotadas para tal fin; dotación de materiales, insumo y medicamentos propios para la actividad</v>
          </cell>
          <cell r="F499" t="str">
            <v>X</v>
          </cell>
          <cell r="G499"/>
          <cell r="H499">
            <v>3330894</v>
          </cell>
        </row>
        <row r="500">
          <cell r="A500">
            <v>781501</v>
          </cell>
          <cell r="B500">
            <v>496</v>
          </cell>
          <cell r="C500">
            <v>781501</v>
          </cell>
          <cell r="D500" t="str">
            <v>APLICACION DE TUTOR EXTERNO EN FEMUR</v>
          </cell>
          <cell r="E500" t="str">
            <v>Honorarios de profesional especialista; apoyo anestesico (cuando se requiere); salas dotadas para tal fin; dotación de materiales, insumo y medicamentos propios para la actividad</v>
          </cell>
          <cell r="F500" t="str">
            <v>X</v>
          </cell>
          <cell r="G500"/>
          <cell r="H500">
            <v>3825906</v>
          </cell>
        </row>
        <row r="501">
          <cell r="A501">
            <v>781502</v>
          </cell>
          <cell r="B501">
            <v>497</v>
          </cell>
          <cell r="C501">
            <v>781502</v>
          </cell>
          <cell r="D501" t="str">
            <v>APLICACION DE TUTORES EXTERNOS EN MUSLO</v>
          </cell>
          <cell r="E501" t="str">
            <v>Honorarios de profesional especialista; apoyo anestesico (cuando se requiere); salas dotadas para tal fin; dotación de materiales, insumo y medicamentos propios para la actividad</v>
          </cell>
          <cell r="F501" t="str">
            <v>X</v>
          </cell>
          <cell r="G501"/>
          <cell r="H501">
            <v>3825906</v>
          </cell>
        </row>
        <row r="502">
          <cell r="A502">
            <v>781503</v>
          </cell>
          <cell r="B502">
            <v>498</v>
          </cell>
          <cell r="C502">
            <v>781503</v>
          </cell>
          <cell r="D502" t="str">
            <v>COLOCACION QUIRURGICA DE DISPOSITIVO PARA TRACCION ESQUELETICA EN MUSLO (TRANSCONDILEA)</v>
          </cell>
          <cell r="E502" t="str">
            <v>Honorarios de profesional especialista; apoyo anestesico (cuando se requiere); salas dotadas para tal fin; dotación de materiales, insumo y medicamentos propios para la actividad</v>
          </cell>
          <cell r="F502" t="str">
            <v>X</v>
          </cell>
          <cell r="G502"/>
          <cell r="H502">
            <v>4074046.2</v>
          </cell>
        </row>
        <row r="503">
          <cell r="A503">
            <v>781601</v>
          </cell>
          <cell r="B503">
            <v>499</v>
          </cell>
          <cell r="C503">
            <v>781601</v>
          </cell>
          <cell r="D503" t="str">
            <v>APLICACION DE TUTOR EXTERNO RODILLA</v>
          </cell>
          <cell r="E503" t="str">
            <v>Honorarios de profesional especialista; apoyo anestesico (cuando se requiere); salas dotadas para tal fin; dotación de materiales, insumo y medicamentos propios para la actividad</v>
          </cell>
          <cell r="F503" t="str">
            <v>X</v>
          </cell>
          <cell r="G503"/>
          <cell r="H503">
            <v>1539706</v>
          </cell>
        </row>
        <row r="504">
          <cell r="A504">
            <v>781701</v>
          </cell>
          <cell r="B504">
            <v>500</v>
          </cell>
          <cell r="C504">
            <v>781701</v>
          </cell>
          <cell r="D504" t="str">
            <v>APLICACION DE TUTORES EXTERNOS EN TIBIA O PERONE</v>
          </cell>
          <cell r="E504" t="str">
            <v>Honorarios de profesional especialista; apoyo anestesico (cuando se requiere); salas dotadas para tal fin; dotación de materiales, insumo y medicamentos propios para la actividad</v>
          </cell>
          <cell r="F504" t="str">
            <v>X</v>
          </cell>
          <cell r="G504"/>
          <cell r="H504">
            <v>3330894</v>
          </cell>
        </row>
        <row r="505">
          <cell r="A505">
            <v>781702</v>
          </cell>
          <cell r="B505">
            <v>501</v>
          </cell>
          <cell r="C505">
            <v>781702</v>
          </cell>
          <cell r="D505" t="str">
            <v>APLICACION DE TUTORES EXTERNOS EN TIBIA Y PERONE</v>
          </cell>
          <cell r="E505" t="str">
            <v>Honorarios de profesional especialista; apoyo anestesico (cuando se requiere); salas dotadas para tal fin; dotación de materiales, insumo y medicamentos propios para la actividad</v>
          </cell>
          <cell r="F505" t="str">
            <v>X</v>
          </cell>
          <cell r="G505"/>
          <cell r="H505">
            <v>3330894</v>
          </cell>
        </row>
        <row r="506">
          <cell r="A506">
            <v>781703</v>
          </cell>
          <cell r="B506">
            <v>502</v>
          </cell>
          <cell r="C506">
            <v>781703</v>
          </cell>
          <cell r="D506" t="str">
            <v>APLICACION DE TUTOR EXTERNO EN CUELLO DE PIE</v>
          </cell>
          <cell r="E506" t="str">
            <v>Honorarios de profesional especialista; apoyo anestesico (cuando se requiere); salas dotadas para tal fin; dotación de materiales, insumo y medicamentos propios para la actividad</v>
          </cell>
          <cell r="F506" t="str">
            <v>X</v>
          </cell>
          <cell r="G506"/>
          <cell r="H506">
            <v>3578400</v>
          </cell>
        </row>
        <row r="507">
          <cell r="A507">
            <v>781704</v>
          </cell>
          <cell r="B507">
            <v>503</v>
          </cell>
          <cell r="C507">
            <v>781704</v>
          </cell>
          <cell r="D507" t="str">
            <v>COLOCACION DE DISPOSITIVO EXTERNO DE FIJACION TRANSTIBIAL</v>
          </cell>
          <cell r="E507" t="str">
            <v>Honorarios de profesional especialista; apoyo anestesico (cuando se requiere); salas dotadas para tal fin; dotación de materiales, insumo y medicamentos propios para la actividad</v>
          </cell>
          <cell r="F507" t="str">
            <v>X</v>
          </cell>
          <cell r="G507"/>
          <cell r="H507">
            <v>3817072</v>
          </cell>
        </row>
        <row r="508">
          <cell r="A508">
            <v>781801</v>
          </cell>
          <cell r="B508">
            <v>504</v>
          </cell>
          <cell r="C508">
            <v>781801</v>
          </cell>
          <cell r="D508" t="str">
            <v>APLICACION DE TUTOR EXTERNO PIE</v>
          </cell>
          <cell r="E508" t="str">
            <v>Honorarios de profesional especialista; apoyo anestesico (cuando se requiere); salas dotadas para tal fin; dotación de materiales, insumo y medicamentos propios para la actividad</v>
          </cell>
          <cell r="F508" t="str">
            <v>X</v>
          </cell>
          <cell r="G508"/>
          <cell r="H508">
            <v>2181253.2000000002</v>
          </cell>
        </row>
        <row r="509">
          <cell r="A509">
            <v>781802</v>
          </cell>
          <cell r="B509">
            <v>505</v>
          </cell>
          <cell r="C509">
            <v>781802</v>
          </cell>
          <cell r="D509" t="str">
            <v>COLOCACION DE DISPOSITIVO EXTERNO EN PIE (CALCANEO)</v>
          </cell>
          <cell r="E509" t="str">
            <v>Honorarios de profesional especialista; apoyo anestesico (cuando se requiere); salas dotadas para tal fin; dotación de materiales, insumo y medicamentos propios para la actividad</v>
          </cell>
          <cell r="F509" t="str">
            <v>X</v>
          </cell>
          <cell r="G509"/>
          <cell r="H509">
            <v>2181253.2000000002</v>
          </cell>
        </row>
        <row r="510">
          <cell r="A510">
            <v>781901</v>
          </cell>
          <cell r="B510">
            <v>506</v>
          </cell>
          <cell r="C510">
            <v>781901</v>
          </cell>
          <cell r="D510" t="str">
            <v>APLICACION DE DISPOSITIVO EXTERNO DE FIJACION DE FALANGES DE MANO</v>
          </cell>
          <cell r="E510" t="str">
            <v>Honorarios de profesional especialista; apoyo anestesico (cuando se requiere); salas dotadas para tal fin; dotación de materiales, insumo y medicamentos propios para la actividad</v>
          </cell>
          <cell r="F510" t="str">
            <v>X</v>
          </cell>
          <cell r="G510"/>
          <cell r="H510">
            <v>3569906.9</v>
          </cell>
        </row>
        <row r="511">
          <cell r="A511">
            <v>781902</v>
          </cell>
          <cell r="B511">
            <v>507</v>
          </cell>
          <cell r="C511">
            <v>781902</v>
          </cell>
          <cell r="D511" t="str">
            <v>APLICACION DE DISPOSITIVO EXTERNO DE FIJACION DE FALANGES DE PIE</v>
          </cell>
          <cell r="E511" t="str">
            <v>Honorarios de profesional especialista; apoyo anestesico (cuando se requiere); salas dotadas para tal fin; dotación de materiales, insumo y medicamentos propios para la actividad</v>
          </cell>
          <cell r="F511" t="str">
            <v>X</v>
          </cell>
          <cell r="G511"/>
          <cell r="H511">
            <v>2181253.2000000002</v>
          </cell>
        </row>
        <row r="512">
          <cell r="A512">
            <v>781920</v>
          </cell>
          <cell r="B512">
            <v>508</v>
          </cell>
          <cell r="C512">
            <v>781920</v>
          </cell>
          <cell r="D512" t="str">
            <v>APLICACION DE TUTORES EXTERNOS EN PELVIS, POR VIA ANTERIOR O POSTERIOR</v>
          </cell>
          <cell r="E512" t="str">
            <v>Honorarios de profesional especialista; apoyo anestesico (cuando se requiere); salas dotadas para tal fin; dotación de materiales, insumo y medicamentos propios para la actividad</v>
          </cell>
          <cell r="F512" t="str">
            <v>X</v>
          </cell>
          <cell r="G512"/>
          <cell r="H512">
            <v>3825906</v>
          </cell>
        </row>
        <row r="513">
          <cell r="A513">
            <v>781930</v>
          </cell>
          <cell r="B513">
            <v>509</v>
          </cell>
          <cell r="C513">
            <v>781930</v>
          </cell>
          <cell r="D513" t="str">
            <v>APLICACION DE TUTORES EXTERNOS EN COLUMNA VERTEBRAL</v>
          </cell>
          <cell r="E513" t="str">
            <v>Honorarios de profesional especialista; apoyo anestesico (cuando se requiere); salas dotadas para tal fin; dotación de materiales, insumo y medicamentos propios para la actividad</v>
          </cell>
          <cell r="F513" t="str">
            <v>X</v>
          </cell>
          <cell r="G513"/>
          <cell r="H513">
            <v>3825906</v>
          </cell>
        </row>
        <row r="514">
          <cell r="A514">
            <v>782101</v>
          </cell>
          <cell r="B514">
            <v>510</v>
          </cell>
          <cell r="C514">
            <v>782101</v>
          </cell>
          <cell r="D514" t="str">
            <v>EPIFISIODESIS ABIERTA DE HUMERO</v>
          </cell>
          <cell r="E514" t="str">
            <v>Honorarios de profesional especialista; apoyo anestesico (cuando se requiere); salas dotadas para tal fin; dotación de materiales, insumo y medicamentos propios para la actividad</v>
          </cell>
          <cell r="F514" t="str">
            <v>X</v>
          </cell>
          <cell r="G514"/>
          <cell r="H514">
            <v>1988994</v>
          </cell>
        </row>
        <row r="515">
          <cell r="A515">
            <v>782102</v>
          </cell>
          <cell r="B515">
            <v>511</v>
          </cell>
          <cell r="C515">
            <v>782102</v>
          </cell>
          <cell r="D515" t="str">
            <v>EPIFISIODESIS PERCUTANEA DE HUMERO</v>
          </cell>
          <cell r="E515" t="str">
            <v>Honorarios de profesional especialista; apoyo anestesico (cuando se requiere); salas dotadas para tal fin; dotación de materiales, insumo y medicamentos propios para la actividad</v>
          </cell>
          <cell r="F515" t="str">
            <v>X</v>
          </cell>
          <cell r="G515"/>
          <cell r="H515">
            <v>1988994</v>
          </cell>
        </row>
        <row r="516">
          <cell r="A516">
            <v>782103</v>
          </cell>
          <cell r="B516">
            <v>512</v>
          </cell>
          <cell r="C516">
            <v>782103</v>
          </cell>
          <cell r="D516" t="str">
            <v>GRAPADO EPIFISIARIO DE HUMERO</v>
          </cell>
          <cell r="E516" t="str">
            <v>Honorarios de profesional especialista; apoyo anestesico (cuando se requiere); salas dotadas para tal fin; dotación de materiales, insumo y medicamentos propios para la actividad</v>
          </cell>
          <cell r="F516"/>
          <cell r="G516" t="str">
            <v>X</v>
          </cell>
          <cell r="H516"/>
        </row>
        <row r="517">
          <cell r="A517">
            <v>782104</v>
          </cell>
          <cell r="B517">
            <v>513</v>
          </cell>
          <cell r="C517">
            <v>782104</v>
          </cell>
          <cell r="D517" t="str">
            <v>ACORTAMIENTO DE HUMERO MEDIANTE RESECCION (OSTEOTOMIA)</v>
          </cell>
          <cell r="E517" t="str">
            <v>Honorarios de profesional especialista; apoyo anestesico (cuando se requiere); salas dotadas para tal fin; dotación de materiales, insumo y medicamentos propios para la actividad</v>
          </cell>
          <cell r="F517" t="str">
            <v>X</v>
          </cell>
          <cell r="G517"/>
          <cell r="H517">
            <v>2490905.9</v>
          </cell>
        </row>
        <row r="518">
          <cell r="A518">
            <v>782211</v>
          </cell>
          <cell r="B518">
            <v>514</v>
          </cell>
          <cell r="C518">
            <v>782211</v>
          </cell>
          <cell r="D518" t="str">
            <v>EPIFISIODESIS ABIERTA DE CUBITO O RADIO</v>
          </cell>
          <cell r="E518" t="str">
            <v>Honorarios de profesional especialista; apoyo anestesico (cuando se requiere); salas dotadas para tal fin; dotación de materiales, insumo y medicamentos propios para la actividad</v>
          </cell>
          <cell r="F518" t="str">
            <v>X</v>
          </cell>
          <cell r="G518"/>
          <cell r="H518">
            <v>2490905.9</v>
          </cell>
        </row>
        <row r="519">
          <cell r="A519">
            <v>782213</v>
          </cell>
          <cell r="B519">
            <v>515</v>
          </cell>
          <cell r="C519">
            <v>782213</v>
          </cell>
          <cell r="D519" t="str">
            <v>EPIFISIODESIS ABIERTA DE CUBITO Y RADIO</v>
          </cell>
          <cell r="E519" t="str">
            <v>Honorarios de profesional especialista; apoyo anestesico (cuando se requiere); salas dotadas para tal fin; dotación de materiales, insumo y medicamentos propios para la actividad</v>
          </cell>
          <cell r="F519" t="str">
            <v>X</v>
          </cell>
          <cell r="G519"/>
          <cell r="H519">
            <v>2490905.9</v>
          </cell>
        </row>
        <row r="520">
          <cell r="A520">
            <v>782221</v>
          </cell>
          <cell r="B520">
            <v>516</v>
          </cell>
          <cell r="C520">
            <v>782221</v>
          </cell>
          <cell r="D520" t="str">
            <v>EPIFISIODESIS PERCUTANEA DE CUBITO O RADIO</v>
          </cell>
          <cell r="E520" t="str">
            <v>Honorarios de profesional especialista; apoyo anestesico (cuando se requiere); salas dotadas para tal fin; dotación de materiales, insumo y medicamentos propios para la actividad</v>
          </cell>
          <cell r="F520" t="str">
            <v>X</v>
          </cell>
          <cell r="G520"/>
          <cell r="H520">
            <v>2490905.9</v>
          </cell>
        </row>
        <row r="521">
          <cell r="A521">
            <v>782223</v>
          </cell>
          <cell r="B521">
            <v>517</v>
          </cell>
          <cell r="C521">
            <v>782223</v>
          </cell>
          <cell r="D521" t="str">
            <v>EPIFISIODESIS PERCUTANEA DE RADIO Y CUBITO</v>
          </cell>
          <cell r="E521" t="str">
            <v>Honorarios de profesional especialista; apoyo anestesico (cuando se requiere); salas dotadas para tal fin; dotación de materiales, insumo y medicamentos propios para la actividad</v>
          </cell>
          <cell r="F521" t="str">
            <v>X</v>
          </cell>
          <cell r="G521"/>
          <cell r="H521">
            <v>2490905.9</v>
          </cell>
        </row>
        <row r="522">
          <cell r="A522">
            <v>782231</v>
          </cell>
          <cell r="B522">
            <v>518</v>
          </cell>
          <cell r="C522">
            <v>782231</v>
          </cell>
          <cell r="D522" t="str">
            <v>GRAPADO EPIFISIARIO DE CUBITO O RADIO</v>
          </cell>
          <cell r="E522" t="str">
            <v>Honorarios de profesional especialista; apoyo anestesico (cuando se requiere); salas dotadas para tal fin; dotación de materiales, insumo y medicamentos propios para la actividad</v>
          </cell>
          <cell r="F522"/>
          <cell r="G522" t="str">
            <v>X</v>
          </cell>
          <cell r="H522"/>
        </row>
        <row r="523">
          <cell r="A523">
            <v>782233</v>
          </cell>
          <cell r="B523">
            <v>519</v>
          </cell>
          <cell r="C523">
            <v>782233</v>
          </cell>
          <cell r="D523" t="str">
            <v>GRAPADO EPIFISIARIO DE RADIO Y CUBITO</v>
          </cell>
          <cell r="E523" t="str">
            <v>Honorarios de profesional especialista; apoyo anestesico (cuando se requiere); salas dotadas para tal fin; dotación de materiales, insumo y medicamentos propios para la actividad</v>
          </cell>
          <cell r="F523"/>
          <cell r="G523" t="str">
            <v>X</v>
          </cell>
          <cell r="H523"/>
        </row>
        <row r="524">
          <cell r="A524">
            <v>782241</v>
          </cell>
          <cell r="B524">
            <v>520</v>
          </cell>
          <cell r="C524">
            <v>782241</v>
          </cell>
          <cell r="D524" t="str">
            <v>ACORTAMIENTO DE CUBITO O RADIO MEDIANTE RESECCION (OSTEOTOMIA)</v>
          </cell>
          <cell r="E524" t="str">
            <v>Honorarios de profesional especialista; apoyo anestesico (cuando se requiere); salas dotadas para tal fin; dotación de materiales, insumo y medicamentos propios para la actividad</v>
          </cell>
          <cell r="F524" t="str">
            <v>X</v>
          </cell>
          <cell r="G524"/>
          <cell r="H524">
            <v>2490905.9</v>
          </cell>
        </row>
        <row r="525">
          <cell r="A525">
            <v>782243</v>
          </cell>
          <cell r="B525">
            <v>521</v>
          </cell>
          <cell r="C525">
            <v>782243</v>
          </cell>
          <cell r="D525" t="str">
            <v>ACORTAMIENTO DE RADIO Y CUBITO MEDIANTE RESECCION (OSTEOTOMIA)</v>
          </cell>
          <cell r="E525" t="str">
            <v>Honorarios de profesional especialista; apoyo anestesico (cuando se requiere); salas dotadas para tal fin; dotación de materiales, insumo y medicamentos propios para la actividad</v>
          </cell>
          <cell r="F525" t="str">
            <v>X</v>
          </cell>
          <cell r="G525"/>
          <cell r="H525">
            <v>2490905.9</v>
          </cell>
        </row>
        <row r="526">
          <cell r="A526">
            <v>782311</v>
          </cell>
          <cell r="B526">
            <v>522</v>
          </cell>
          <cell r="C526">
            <v>782311</v>
          </cell>
          <cell r="D526" t="str">
            <v>EPIFISIODESIS ABIERTA DE METACARPIANOS</v>
          </cell>
          <cell r="E526" t="str">
            <v>Honorarios de profesional especialista; apoyo anestesico (cuando se requiere); salas dotadas para tal fin; dotación de materiales, insumo y medicamentos propios para la actividad</v>
          </cell>
          <cell r="F526" t="str">
            <v>X</v>
          </cell>
          <cell r="G526"/>
          <cell r="H526">
            <v>2185806</v>
          </cell>
        </row>
        <row r="527">
          <cell r="A527">
            <v>782321</v>
          </cell>
          <cell r="B527">
            <v>523</v>
          </cell>
          <cell r="C527">
            <v>782321</v>
          </cell>
          <cell r="D527" t="str">
            <v>EPIFISIODESIS PERCUTANEA DE METACARPIANOS</v>
          </cell>
          <cell r="E527" t="str">
            <v>Honorarios de profesional especialista; apoyo anestesico (cuando se requiere); salas dotadas para tal fin; dotación de materiales, insumo y medicamentos propios para la actividad</v>
          </cell>
          <cell r="F527" t="str">
            <v>X</v>
          </cell>
          <cell r="G527"/>
          <cell r="H527">
            <v>2185806</v>
          </cell>
        </row>
        <row r="528">
          <cell r="A528">
            <v>782331</v>
          </cell>
          <cell r="B528">
            <v>524</v>
          </cell>
          <cell r="C528">
            <v>782331</v>
          </cell>
          <cell r="D528" t="str">
            <v>GRAPADO EPIFISIARIO DE METACARPIANOS</v>
          </cell>
          <cell r="E528" t="str">
            <v>Honorarios de profesional especialista; apoyo anestesico (cuando se requiere); salas dotadas para tal fin; dotación de materiales, insumo y medicamentos propios para la actividad</v>
          </cell>
          <cell r="F528"/>
          <cell r="G528" t="str">
            <v>X</v>
          </cell>
          <cell r="H528"/>
        </row>
        <row r="529">
          <cell r="A529">
            <v>782341</v>
          </cell>
          <cell r="B529">
            <v>525</v>
          </cell>
          <cell r="C529">
            <v>782341</v>
          </cell>
          <cell r="D529" t="str">
            <v>RESECCION (OSTEOTOMIA) DE CARPIANOS O METACARPIANOS PARA ACORTAMIENTO</v>
          </cell>
          <cell r="E529" t="str">
            <v>Honorarios de profesional especialista; apoyo anestesico (cuando se requiere); salas dotadas para tal fin; dotación de materiales, insumo y medicamentos propios para la actividad</v>
          </cell>
          <cell r="F529" t="str">
            <v>X</v>
          </cell>
          <cell r="G529"/>
          <cell r="H529">
            <v>3323710.6</v>
          </cell>
        </row>
        <row r="530">
          <cell r="A530">
            <v>782401</v>
          </cell>
          <cell r="B530">
            <v>526</v>
          </cell>
          <cell r="C530">
            <v>782401</v>
          </cell>
          <cell r="D530" t="str">
            <v>EPIFISIODESIS ABIERTA DE FEMUR</v>
          </cell>
          <cell r="E530" t="str">
            <v>Honorarios de profesional especialista; apoyo anestesico (cuando se requiere); salas dotadas para tal fin; dotación de materiales, insumo y medicamentos propios para la actividad</v>
          </cell>
          <cell r="F530" t="str">
            <v>X</v>
          </cell>
          <cell r="G530"/>
          <cell r="H530">
            <v>3578400</v>
          </cell>
        </row>
        <row r="531">
          <cell r="A531">
            <v>782402</v>
          </cell>
          <cell r="B531">
            <v>527</v>
          </cell>
          <cell r="C531">
            <v>782402</v>
          </cell>
          <cell r="D531" t="str">
            <v>EPIFISIODESIS PERCUTANEA DE FEMUR</v>
          </cell>
          <cell r="E531" t="str">
            <v>Honorarios de profesional especialista; apoyo anestesico (cuando se requiere); salas dotadas para tal fin; dotación de materiales, insumo y medicamentos propios para la actividad</v>
          </cell>
          <cell r="F531" t="str">
            <v>X</v>
          </cell>
          <cell r="G531"/>
          <cell r="H531">
            <v>3578400</v>
          </cell>
        </row>
        <row r="532">
          <cell r="A532">
            <v>782403</v>
          </cell>
          <cell r="B532">
            <v>528</v>
          </cell>
          <cell r="C532">
            <v>782403</v>
          </cell>
          <cell r="D532" t="str">
            <v>GRAPADO EPIFISIARIO DE FEMUR</v>
          </cell>
          <cell r="E532" t="str">
            <v>Honorarios de profesional especialista; apoyo anestesico (cuando se requiere); salas dotadas para tal fin; dotación de materiales, insumo y medicamentos propios para la actividad</v>
          </cell>
          <cell r="F532"/>
          <cell r="G532" t="str">
            <v>X</v>
          </cell>
          <cell r="H532"/>
        </row>
        <row r="533">
          <cell r="A533">
            <v>782404</v>
          </cell>
          <cell r="B533">
            <v>529</v>
          </cell>
          <cell r="C533">
            <v>782404</v>
          </cell>
          <cell r="D533" t="str">
            <v>ACORTAMIENTO DE FEMUR MEDIANTE RESECCION (OSTEOTOMIA)</v>
          </cell>
          <cell r="E533" t="str">
            <v>Honorarios de profesional especialista; apoyo anestesico (cuando se requiere); salas dotadas para tal fin; dotación de materiales, insumo y medicamentos propios para la actividad</v>
          </cell>
          <cell r="F533" t="str">
            <v>X</v>
          </cell>
          <cell r="G533"/>
          <cell r="H533">
            <v>3323710.6</v>
          </cell>
        </row>
        <row r="534">
          <cell r="A534">
            <v>782511</v>
          </cell>
          <cell r="B534">
            <v>530</v>
          </cell>
          <cell r="C534">
            <v>782511</v>
          </cell>
          <cell r="D534" t="str">
            <v>EPIFISIODESIS ABIERTA DE TIBIA O PERONE</v>
          </cell>
          <cell r="E534" t="str">
            <v>Honorarios de profesional especialista; apoyo anestesico (cuando se requiere); salas dotadas para tal fin; dotación de materiales, insumo y medicamentos propios para la actividad</v>
          </cell>
          <cell r="F534" t="str">
            <v>X</v>
          </cell>
          <cell r="G534"/>
          <cell r="H534">
            <v>2490905.9</v>
          </cell>
        </row>
        <row r="535">
          <cell r="A535">
            <v>782513</v>
          </cell>
          <cell r="B535">
            <v>531</v>
          </cell>
          <cell r="C535">
            <v>782513</v>
          </cell>
          <cell r="D535" t="str">
            <v>EPIFISIODESIS ABIERTA DE TIBIA Y PERONE</v>
          </cell>
          <cell r="E535" t="str">
            <v>Honorarios de profesional especialista; apoyo anestesico (cuando se requiere); salas dotadas para tal fin; dotación de materiales, insumo y medicamentos propios para la actividad</v>
          </cell>
          <cell r="F535" t="str">
            <v>X</v>
          </cell>
          <cell r="G535"/>
          <cell r="H535">
            <v>2490905.9</v>
          </cell>
        </row>
        <row r="536">
          <cell r="A536">
            <v>782521</v>
          </cell>
          <cell r="B536">
            <v>532</v>
          </cell>
          <cell r="C536">
            <v>782521</v>
          </cell>
          <cell r="D536" t="str">
            <v>EPIFISIODESIS PERCUTANEA DE TIBIA O PERONE</v>
          </cell>
          <cell r="E536" t="str">
            <v>Honorarios de profesional especialista; apoyo anestesico (cuando se requiere); salas dotadas para tal fin; dotación de materiales, insumo y medicamentos propios para la actividad</v>
          </cell>
          <cell r="F536" t="str">
            <v>X</v>
          </cell>
          <cell r="G536"/>
          <cell r="H536">
            <v>2490905.9</v>
          </cell>
        </row>
        <row r="537">
          <cell r="A537">
            <v>782523</v>
          </cell>
          <cell r="B537">
            <v>533</v>
          </cell>
          <cell r="C537">
            <v>782523</v>
          </cell>
          <cell r="D537" t="str">
            <v>EPIFISIODESIS PERCUTANEA DE TIBIA Y PERONE</v>
          </cell>
          <cell r="E537" t="str">
            <v>Honorarios de profesional especialista; apoyo anestesico (cuando se requiere); salas dotadas para tal fin; dotación de materiales, insumo y medicamentos propios para la actividad</v>
          </cell>
          <cell r="F537" t="str">
            <v>X</v>
          </cell>
          <cell r="G537"/>
          <cell r="H537">
            <v>2490905.9</v>
          </cell>
        </row>
        <row r="538">
          <cell r="A538">
            <v>782531</v>
          </cell>
          <cell r="B538">
            <v>534</v>
          </cell>
          <cell r="C538">
            <v>782531</v>
          </cell>
          <cell r="D538" t="str">
            <v>GRAPADO EPIFISIARIO DE TIBIA O PERONE</v>
          </cell>
          <cell r="E538" t="str">
            <v>Honorarios de profesional especialista; apoyo anestesico (cuando se requiere); salas dotadas para tal fin; dotación de materiales, insumo y medicamentos propios para la actividad</v>
          </cell>
          <cell r="F538" t="str">
            <v>X</v>
          </cell>
          <cell r="G538"/>
          <cell r="H538">
            <v>3578400</v>
          </cell>
        </row>
        <row r="539">
          <cell r="A539">
            <v>782533</v>
          </cell>
          <cell r="B539">
            <v>535</v>
          </cell>
          <cell r="C539">
            <v>782533</v>
          </cell>
          <cell r="D539" t="str">
            <v>GRAPADO EPIFISIARIO DE TIBIA Y PERONE</v>
          </cell>
          <cell r="E539" t="str">
            <v>Honorarios de profesional especialista; apoyo anestesico (cuando se requiere); salas dotadas para tal fin; dotación de materiales, insumo y medicamentos propios para la actividad</v>
          </cell>
          <cell r="F539" t="str">
            <v>X</v>
          </cell>
          <cell r="G539"/>
          <cell r="H539">
            <v>3578400</v>
          </cell>
        </row>
        <row r="540">
          <cell r="A540">
            <v>782541</v>
          </cell>
          <cell r="B540">
            <v>536</v>
          </cell>
          <cell r="C540">
            <v>782541</v>
          </cell>
          <cell r="D540" t="str">
            <v>ACORTAMIENTO DE TIBIA O PERONE MEDIANTE RESECCION (OSTEOTOMIA)</v>
          </cell>
          <cell r="E540" t="str">
            <v>Honorarios de profesional especialista; apoyo anestesico (cuando se requiere); salas dotadas para tal fin; dotación de materiales, insumo y medicamentos propios para la actividad</v>
          </cell>
          <cell r="F540" t="str">
            <v>X</v>
          </cell>
          <cell r="G540"/>
          <cell r="H540">
            <v>3817072</v>
          </cell>
        </row>
        <row r="541">
          <cell r="A541">
            <v>782543</v>
          </cell>
          <cell r="B541">
            <v>537</v>
          </cell>
          <cell r="C541">
            <v>782543</v>
          </cell>
          <cell r="D541" t="str">
            <v>ACORTAMIENTO DE TIBIA Y PERONE MEDIANTE RESECCION (OSTEOTOMIA)</v>
          </cell>
          <cell r="E541" t="str">
            <v>Honorarios de profesional especialista; apoyo anestesico (cuando se requiere); salas dotadas para tal fin; dotación de materiales, insumo y medicamentos propios para la actividad</v>
          </cell>
          <cell r="F541" t="str">
            <v>X</v>
          </cell>
          <cell r="G541"/>
          <cell r="H541">
            <v>3817072</v>
          </cell>
        </row>
        <row r="542">
          <cell r="A542">
            <v>782611</v>
          </cell>
          <cell r="B542">
            <v>538</v>
          </cell>
          <cell r="C542">
            <v>782611</v>
          </cell>
          <cell r="D542" t="str">
            <v>EPIFISIODESIS ABIERTA DE TARSIANOS O METATARSIANOS (UNA O MAS)</v>
          </cell>
          <cell r="E542" t="str">
            <v>Honorarios de profesional especialista; apoyo anestesico (cuando se requiere); salas dotadas para tal fin; dotación de materiales, insumo y medicamentos propios para la actividad</v>
          </cell>
          <cell r="F542" t="str">
            <v>X</v>
          </cell>
          <cell r="G542"/>
          <cell r="H542">
            <v>2185806</v>
          </cell>
        </row>
        <row r="543">
          <cell r="A543">
            <v>782621</v>
          </cell>
          <cell r="B543">
            <v>539</v>
          </cell>
          <cell r="C543">
            <v>782621</v>
          </cell>
          <cell r="D543" t="str">
            <v>EPIFISIODESIS PERCUTANEA DE TARSIANOS O METATARSIANOS (UNA O MAS)</v>
          </cell>
          <cell r="E543" t="str">
            <v>Honorarios de profesional especialista; apoyo anestesico (cuando se requiere); salas dotadas para tal fin; dotación de materiales, insumo y medicamentos propios para la actividad</v>
          </cell>
          <cell r="F543" t="str">
            <v>X</v>
          </cell>
          <cell r="G543"/>
          <cell r="H543">
            <v>2185806</v>
          </cell>
        </row>
        <row r="544">
          <cell r="A544">
            <v>782631</v>
          </cell>
          <cell r="B544">
            <v>540</v>
          </cell>
          <cell r="C544">
            <v>782631</v>
          </cell>
          <cell r="D544" t="str">
            <v>GRAPADO EPIFISIARIO DE TARSIANOS O METATARSIANOS (UNA O MAS)</v>
          </cell>
          <cell r="E544" t="str">
            <v>Honorarios de profesional especialista; apoyo anestesico (cuando se requiere); salas dotadas para tal fin; dotación de materiales, insumo y medicamentos propios para la actividad</v>
          </cell>
          <cell r="F544" t="str">
            <v>X</v>
          </cell>
          <cell r="G544"/>
          <cell r="H544">
            <v>2185806</v>
          </cell>
        </row>
        <row r="545">
          <cell r="A545">
            <v>782641</v>
          </cell>
          <cell r="B545">
            <v>541</v>
          </cell>
          <cell r="C545">
            <v>782641</v>
          </cell>
          <cell r="D545" t="str">
            <v>ACORTAMIENTO DE TARSIANOS O METATARSIANOS MEDIANTE RESECCION (OSTEOTOMIA) (UNA O MAS)</v>
          </cell>
          <cell r="E545" t="str">
            <v>Honorarios de profesional especialista; apoyo anestesico (cuando se requiere); salas dotadas para tal fin; dotación de materiales, insumo y medicamentos propios para la actividad</v>
          </cell>
          <cell r="F545" t="str">
            <v>X</v>
          </cell>
          <cell r="G545"/>
          <cell r="H545">
            <v>1984586.8</v>
          </cell>
        </row>
        <row r="546">
          <cell r="A546">
            <v>782711</v>
          </cell>
          <cell r="B546">
            <v>542</v>
          </cell>
          <cell r="C546">
            <v>782711</v>
          </cell>
          <cell r="D546" t="str">
            <v>EPIFISIODESIS ABIERTA DE FALANGES DE MANO (UNA O MAS)</v>
          </cell>
          <cell r="E546" t="str">
            <v>Honorarios de profesional especialista; apoyo anestesico (cuando se requiere); salas dotadas para tal fin; dotación de materiales, insumo y medicamentos propios para la actividad</v>
          </cell>
          <cell r="F546" t="str">
            <v>X</v>
          </cell>
          <cell r="G546"/>
          <cell r="H546">
            <v>2185806</v>
          </cell>
        </row>
        <row r="547">
          <cell r="A547">
            <v>782721</v>
          </cell>
          <cell r="B547">
            <v>543</v>
          </cell>
          <cell r="C547">
            <v>782721</v>
          </cell>
          <cell r="D547" t="str">
            <v>EPIFISIODESIS PERCUTANEA DE FALANGES DE MANO (UNA O MAS)</v>
          </cell>
          <cell r="E547" t="str">
            <v>Honorarios de profesional especialista; apoyo anestesico (cuando se requiere); salas dotadas para tal fin; dotación de materiales, insumo y medicamentos propios para la actividad</v>
          </cell>
          <cell r="F547" t="str">
            <v>X</v>
          </cell>
          <cell r="G547"/>
          <cell r="H547">
            <v>3578400</v>
          </cell>
        </row>
        <row r="548">
          <cell r="A548">
            <v>782731</v>
          </cell>
          <cell r="B548">
            <v>544</v>
          </cell>
          <cell r="C548">
            <v>782731</v>
          </cell>
          <cell r="D548" t="str">
            <v>GRAPADO EPIFISIARIO DE FALANGES DE MANO (UNA O MAS)</v>
          </cell>
          <cell r="E548" t="str">
            <v>Honorarios de profesional especialista; apoyo anestesico (cuando se requiere); salas dotadas para tal fin; dotación de materiales, insumo y medicamentos propios para la actividad</v>
          </cell>
          <cell r="F548" t="str">
            <v>X</v>
          </cell>
          <cell r="G548"/>
          <cell r="H548">
            <v>2185806</v>
          </cell>
        </row>
        <row r="549">
          <cell r="A549">
            <v>782741</v>
          </cell>
          <cell r="B549">
            <v>545</v>
          </cell>
          <cell r="C549">
            <v>782741</v>
          </cell>
          <cell r="D549" t="str">
            <v>ACORTAMIENTO DE FALANGES DE MANO MEDIANTE RESECCION (OSTEOTOMIA) (UNA O MAS)</v>
          </cell>
          <cell r="E549" t="str">
            <v>Honorarios de profesional especialista; apoyo anestesico (cuando se requiere); salas dotadas para tal fin; dotación de materiales, insumo y medicamentos propios para la actividad</v>
          </cell>
          <cell r="F549" t="str">
            <v>X</v>
          </cell>
          <cell r="G549"/>
          <cell r="H549">
            <v>1536516.8</v>
          </cell>
        </row>
        <row r="550">
          <cell r="A550">
            <v>782751</v>
          </cell>
          <cell r="B550">
            <v>546</v>
          </cell>
          <cell r="C550">
            <v>782751</v>
          </cell>
          <cell r="D550" t="str">
            <v>EPIFISIODESIS ABIERTA DE FALANGES DE PIE (UNA O MAS)</v>
          </cell>
          <cell r="E550" t="str">
            <v>Honorarios de profesional especialista; apoyo anestesico (cuando se requiere); salas dotadas para tal fin; dotación de materiales, insumo y medicamentos propios para la actividad</v>
          </cell>
          <cell r="F550" t="str">
            <v>X</v>
          </cell>
          <cell r="G550"/>
          <cell r="H550">
            <v>1539706</v>
          </cell>
        </row>
        <row r="551">
          <cell r="A551">
            <v>782761</v>
          </cell>
          <cell r="B551">
            <v>547</v>
          </cell>
          <cell r="C551">
            <v>782761</v>
          </cell>
          <cell r="D551" t="str">
            <v>EPIFISIODESIS PERCUTANEA DE FALANGES DE PIE (UNA O MAS)</v>
          </cell>
          <cell r="E551" t="str">
            <v>Honorarios de profesional especialista; apoyo anestesico (cuando se requiere); salas dotadas para tal fin; dotación de materiales, insumo y medicamentos propios para la actividad</v>
          </cell>
          <cell r="F551" t="str">
            <v>X</v>
          </cell>
          <cell r="G551"/>
          <cell r="H551">
            <v>1539706</v>
          </cell>
        </row>
        <row r="552">
          <cell r="A552">
            <v>782771</v>
          </cell>
          <cell r="B552">
            <v>548</v>
          </cell>
          <cell r="C552">
            <v>782771</v>
          </cell>
          <cell r="D552" t="str">
            <v>GRAPADO EPIFISIARIO DE FALANGES DE PIE (UNA O MAS)</v>
          </cell>
          <cell r="E552" t="str">
            <v>Honorarios de profesional especialista; apoyo anestesico (cuando se requiere); salas dotadas para tal fin; dotación de materiales, insumo y medicamentos propios para la actividad</v>
          </cell>
          <cell r="F552" t="str">
            <v>X</v>
          </cell>
          <cell r="G552"/>
          <cell r="H552">
            <v>1539706</v>
          </cell>
        </row>
        <row r="553">
          <cell r="A553">
            <v>782781</v>
          </cell>
          <cell r="B553">
            <v>549</v>
          </cell>
          <cell r="C553">
            <v>782781</v>
          </cell>
          <cell r="D553" t="str">
            <v>ACORTAMIENTO DE FALANGES DE PIE MEDIANTE RESECCION (OSTEOTOMIA) (UNA O MAS)</v>
          </cell>
          <cell r="E553" t="str">
            <v>Honorarios de profesional especialista; apoyo anestesico (cuando se requiere); salas dotadas para tal fin; dotación de materiales, insumo y medicamentos propios para la actividad</v>
          </cell>
          <cell r="F553" t="str">
            <v>X</v>
          </cell>
          <cell r="G553"/>
          <cell r="H553">
            <v>1984586.8</v>
          </cell>
        </row>
        <row r="554">
          <cell r="A554">
            <v>783001</v>
          </cell>
          <cell r="B554">
            <v>550</v>
          </cell>
          <cell r="C554">
            <v>783001</v>
          </cell>
          <cell r="D554" t="str">
            <v>TRANSPOSICIONOSEA EN HUESOS LARGOS CON COLOCACION DE TUTOR EXTERNO</v>
          </cell>
          <cell r="E554" t="str">
            <v>Honorarios de profesional especialista; apoyo anestesico (cuando se requiere); salas dotadas para tal fin; dotación de materiales, insumo y medicamentos propios para la actividad</v>
          </cell>
          <cell r="F554"/>
          <cell r="G554" t="str">
            <v>X</v>
          </cell>
          <cell r="H554"/>
        </row>
        <row r="555">
          <cell r="A555">
            <v>783201</v>
          </cell>
          <cell r="B555">
            <v>551</v>
          </cell>
          <cell r="C555">
            <v>783201</v>
          </cell>
          <cell r="D555" t="str">
            <v>ALARGAMIENTO DE HUMERO POR INJERTO SIN DISPOSITIVOS INTERNOS DE FIJACION U OSTEOTOMIA</v>
          </cell>
          <cell r="E555" t="str">
            <v>Honorarios de profesional especialista; apoyo anestesico (cuando se requiere); salas dotadas para tal fin; dotación de materiales, insumo y medicamentos propios para la actividad</v>
          </cell>
          <cell r="F555"/>
          <cell r="G555" t="str">
            <v>X</v>
          </cell>
          <cell r="H555"/>
        </row>
        <row r="556">
          <cell r="A556">
            <v>783202</v>
          </cell>
          <cell r="B556">
            <v>552</v>
          </cell>
          <cell r="C556">
            <v>783202</v>
          </cell>
          <cell r="D556" t="str">
            <v>ALARGAMIENTO DE HUMERO POR INJERTO CON DISPOSITIVOS INTERNOS DE FIJACION U OSTEOTOMIA</v>
          </cell>
          <cell r="E556" t="str">
            <v>Honorarios de profesional especialista; apoyo anestesico (cuando se requiere); salas dotadas para tal fin; dotación de materiales, insumo y medicamentos propios para la actividad</v>
          </cell>
          <cell r="F556" t="str">
            <v>X</v>
          </cell>
          <cell r="G556"/>
          <cell r="H556">
            <v>3323710.6</v>
          </cell>
        </row>
        <row r="557">
          <cell r="A557">
            <v>783203</v>
          </cell>
          <cell r="B557">
            <v>553</v>
          </cell>
          <cell r="C557">
            <v>783203</v>
          </cell>
          <cell r="D557" t="str">
            <v>ALARGAMIENTO DE HUMERO POR TECNICA DE DISTRACCION SIN (CORTICOTOMIA, OSTEOTOMIA)</v>
          </cell>
          <cell r="E557" t="str">
            <v>Honorarios de profesional especialista; apoyo anestesico (cuando se requiere); salas dotadas para tal fin; dotación de materiales, insumo y medicamentos propios para la actividad</v>
          </cell>
          <cell r="F557" t="str">
            <v>X</v>
          </cell>
          <cell r="G557"/>
          <cell r="H557">
            <v>3330894</v>
          </cell>
        </row>
        <row r="558">
          <cell r="A558">
            <v>783204</v>
          </cell>
          <cell r="B558">
            <v>554</v>
          </cell>
          <cell r="C558">
            <v>783204</v>
          </cell>
          <cell r="D558" t="str">
            <v>ALARGAMIENTO DE HUMERO POR TECNICA DE DISTRACCION CON (CORTICOTOMIA, OSTEOTOMIA)</v>
          </cell>
          <cell r="E558" t="str">
            <v>Honorarios de profesional especialista; apoyo anestesico (cuando se requiere); salas dotadas para tal fin; dotación de materiales, insumo y medicamentos propios para la actividad</v>
          </cell>
          <cell r="F558" t="str">
            <v>X</v>
          </cell>
          <cell r="G558"/>
          <cell r="H558">
            <v>3330894</v>
          </cell>
        </row>
        <row r="559">
          <cell r="A559">
            <v>783301</v>
          </cell>
          <cell r="B559">
            <v>555</v>
          </cell>
          <cell r="C559">
            <v>783301</v>
          </cell>
          <cell r="D559" t="str">
            <v>ALARGAMIENTO DE RADIO O CUBITO POR INJERTO SIN DISPOSITIVOS INTERNOS DE FIJACION Y OSTEOTOMIA</v>
          </cell>
          <cell r="E559" t="str">
            <v>Honorarios de profesional especialista; apoyo anestesico (cuando se requiere); salas dotadas para tal fin; dotación de materiales, insumo y medicamentos propios para la actividad</v>
          </cell>
          <cell r="F559" t="str">
            <v>X</v>
          </cell>
          <cell r="G559"/>
          <cell r="H559">
            <v>3323710.6</v>
          </cell>
        </row>
        <row r="560">
          <cell r="A560">
            <v>783302</v>
          </cell>
          <cell r="B560">
            <v>556</v>
          </cell>
          <cell r="C560">
            <v>783302</v>
          </cell>
          <cell r="D560" t="str">
            <v>ALARGAMIENTO DE RADIO Y CUBITO POR INJERTO CON DISPOSITIVOS INTERNOS DE FIJACION Y OSTEOTOMIA</v>
          </cell>
          <cell r="E560" t="str">
            <v>Honorarios de profesional especialista; apoyo anestesico (cuando se requiere); salas dotadas para tal fin; dotación de materiales, insumo y medicamentos propios para la actividad</v>
          </cell>
          <cell r="F560" t="str">
            <v>X</v>
          </cell>
          <cell r="G560"/>
          <cell r="H560">
            <v>3323710.6</v>
          </cell>
        </row>
        <row r="561">
          <cell r="A561">
            <v>783305</v>
          </cell>
          <cell r="B561">
            <v>557</v>
          </cell>
          <cell r="C561">
            <v>783305</v>
          </cell>
          <cell r="D561" t="str">
            <v>ALARGAMIENTO DE CUBITO O RADIO PROGRESIVO CON DISPOSITIVO DE FIJACION EXTERNA</v>
          </cell>
          <cell r="E561" t="str">
            <v>Honorarios de profesional especialista; apoyo anestesico (cuando se requiere); salas dotadas para tal fin; dotación de materiales, insumo y medicamentos propios para la actividad</v>
          </cell>
          <cell r="F561" t="str">
            <v>X</v>
          </cell>
          <cell r="G561"/>
          <cell r="H561">
            <v>3330894</v>
          </cell>
        </row>
        <row r="562">
          <cell r="A562">
            <v>783306</v>
          </cell>
          <cell r="B562">
            <v>558</v>
          </cell>
          <cell r="C562">
            <v>783306</v>
          </cell>
          <cell r="D562" t="str">
            <v>ALARGAMIENTO DE CUBITO Y RADIO PROGRESIVO CON DISPOSITIVO DE FIJACION EXTERNA</v>
          </cell>
          <cell r="E562" t="str">
            <v>Honorarios de profesional especialista; apoyo anestesico (cuando se requiere); salas dotadas para tal fin; dotación de materiales, insumo y medicamentos propios para la actividad</v>
          </cell>
          <cell r="F562" t="str">
            <v>X</v>
          </cell>
          <cell r="G562"/>
          <cell r="H562">
            <v>3330894</v>
          </cell>
        </row>
        <row r="563">
          <cell r="A563">
            <v>783307</v>
          </cell>
          <cell r="B563">
            <v>559</v>
          </cell>
          <cell r="C563">
            <v>783307</v>
          </cell>
          <cell r="D563" t="str">
            <v>ALARGAMIENTO DE RADIO O CUBITO POR TECNICA DE DISTRACCION SIN (CORTICOTOMIA, OSTEOTOMIA)</v>
          </cell>
          <cell r="E563" t="str">
            <v>Honorarios de profesional especialista; apoyo anestesico (cuando se requiere); salas dotadas para tal fin; dotación de materiales, insumo y medicamentos propios para la actividad</v>
          </cell>
          <cell r="F563" t="str">
            <v>X</v>
          </cell>
          <cell r="G563"/>
          <cell r="H563">
            <v>3330894</v>
          </cell>
        </row>
        <row r="564">
          <cell r="A564">
            <v>783308</v>
          </cell>
          <cell r="B564">
            <v>560</v>
          </cell>
          <cell r="C564">
            <v>783308</v>
          </cell>
          <cell r="D564" t="str">
            <v>ALARGAMIENTO DE RADIO Y CUBITO POR TECNICA DE DISTRACCION CON (CORTICOTOMIA, OSTEOTOMIA)</v>
          </cell>
          <cell r="E564" t="str">
            <v>Honorarios de profesional especialista; apoyo anestesico (cuando se requiere); salas dotadas para tal fin; dotación de materiales, insumo y medicamentos propios para la actividad</v>
          </cell>
          <cell r="F564" t="str">
            <v>X</v>
          </cell>
          <cell r="G564"/>
          <cell r="H564">
            <v>3330894</v>
          </cell>
        </row>
        <row r="565">
          <cell r="A565">
            <v>783401</v>
          </cell>
          <cell r="B565">
            <v>561</v>
          </cell>
          <cell r="C565">
            <v>783401</v>
          </cell>
          <cell r="D565" t="str">
            <v>ALARGAMIENTO DE METACARPIANOS (UNO O MAS) POR INJERTO SIN DISPOSITIVOS INTERNOS DE FIJACION Y OSTEOTOMIA</v>
          </cell>
          <cell r="E565" t="str">
            <v>Honorarios de profesional especialista; apoyo anestesico (cuando se requiere); salas dotadas para tal fin; dotación de materiales, insumo y medicamentos propios para la actividad</v>
          </cell>
          <cell r="F565" t="str">
            <v>X</v>
          </cell>
          <cell r="G565"/>
          <cell r="H565">
            <v>2496928</v>
          </cell>
        </row>
        <row r="566">
          <cell r="A566">
            <v>783402</v>
          </cell>
          <cell r="B566">
            <v>562</v>
          </cell>
          <cell r="C566">
            <v>783402</v>
          </cell>
          <cell r="D566" t="str">
            <v>ALARGAMIENTO DE METACARPIANOS (UNO O MAS) POR INJERTO CON DISPOSITIVOS INTERNOS DE FIJACION Y OSTEOTOMIA</v>
          </cell>
          <cell r="E566" t="str">
            <v>Honorarios de profesional especialista; apoyo anestesico (cuando se requiere); salas dotadas para tal fin; dotación de materiales, insumo y medicamentos propios para la actividad</v>
          </cell>
          <cell r="F566" t="str">
            <v>X</v>
          </cell>
          <cell r="G566"/>
          <cell r="H566">
            <v>2496928</v>
          </cell>
        </row>
        <row r="567">
          <cell r="A567">
            <v>783403</v>
          </cell>
          <cell r="B567">
            <v>563</v>
          </cell>
          <cell r="C567">
            <v>783403</v>
          </cell>
          <cell r="D567" t="str">
            <v>ALARGAMIENTO DE METACARPIANOS (UNO O MAS) POR TECNICA DE DISTRACCION SIN (CORTICOTOMIA, OSTEOTOMIA)</v>
          </cell>
          <cell r="E567" t="str">
            <v>Honorarios de profesional especialista; apoyo anestesico (cuando se requiere); salas dotadas para tal fin; dotación de materiales, insumo y medicamentos propios para la actividad</v>
          </cell>
          <cell r="F567" t="str">
            <v>X</v>
          </cell>
          <cell r="G567"/>
          <cell r="H567">
            <v>2496928</v>
          </cell>
        </row>
        <row r="568">
          <cell r="A568">
            <v>783404</v>
          </cell>
          <cell r="B568">
            <v>564</v>
          </cell>
          <cell r="C568">
            <v>783404</v>
          </cell>
          <cell r="D568" t="str">
            <v>ALARGAMIENTO DE METACARPIANOS (UNO O MAS) POR TECNICA DE DISTRACCION CON (CORTICOTOMIA, OSTEOTOMIA)</v>
          </cell>
          <cell r="E568" t="str">
            <v>Honorarios de profesional especialista; apoyo anestesico (cuando se requiere); salas dotadas para tal fin; dotación de materiales, insumo y medicamentos propios para la actividad</v>
          </cell>
          <cell r="F568" t="str">
            <v>X</v>
          </cell>
          <cell r="G568"/>
          <cell r="H568">
            <v>2496928</v>
          </cell>
        </row>
        <row r="569">
          <cell r="A569">
            <v>783501</v>
          </cell>
          <cell r="B569">
            <v>565</v>
          </cell>
          <cell r="C569">
            <v>783501</v>
          </cell>
          <cell r="D569" t="str">
            <v>ALARGAMIENTO DE FEMUR POR INJERTO SIN DISPOSITIVOS INTERNOS DE FIJACION Y OSTEOTOMIA</v>
          </cell>
          <cell r="E569" t="str">
            <v>Honorarios de profesional especialista; apoyo anestesico (cuando se requiere); salas dotadas para tal fin; dotación de materiales, insumo y medicamentos propios para la actividad</v>
          </cell>
          <cell r="F569" t="str">
            <v>X</v>
          </cell>
          <cell r="G569"/>
          <cell r="H569">
            <v>3817072</v>
          </cell>
        </row>
        <row r="570">
          <cell r="A570">
            <v>783502</v>
          </cell>
          <cell r="B570">
            <v>566</v>
          </cell>
          <cell r="C570">
            <v>783502</v>
          </cell>
          <cell r="D570" t="str">
            <v>ALARGAMIENTO DE FEMUR POR INJERTO CON DISPOSITIVOS INTERNOS DE FIJACION Y OSTEOTOMIA</v>
          </cell>
          <cell r="E570" t="str">
            <v>Honorarios de profesional especialista; apoyo anestesico (cuando se requiere); salas dotadas para tal fin; dotación de materiales, insumo y medicamentos propios para la actividad</v>
          </cell>
          <cell r="F570" t="str">
            <v>X</v>
          </cell>
          <cell r="G570"/>
          <cell r="H570">
            <v>3817072</v>
          </cell>
        </row>
        <row r="571">
          <cell r="A571">
            <v>783503</v>
          </cell>
          <cell r="B571">
            <v>567</v>
          </cell>
          <cell r="C571">
            <v>783503</v>
          </cell>
          <cell r="D571" t="str">
            <v>ALARGAMIENTO DE FEMUR POR TECNICA DE DISTRACCION SIN (CORTICOTOMIA, OSTEOTOMIA)</v>
          </cell>
          <cell r="E571" t="str">
            <v>Honorarios de profesional especialista; apoyo anestesico (cuando se requiere); salas dotadas para tal fin; dotación de materiales, insumo y medicamentos propios para la actividad</v>
          </cell>
          <cell r="F571" t="str">
            <v>X</v>
          </cell>
          <cell r="G571"/>
          <cell r="H571">
            <v>3817072</v>
          </cell>
        </row>
        <row r="572">
          <cell r="A572">
            <v>783504</v>
          </cell>
          <cell r="B572">
            <v>568</v>
          </cell>
          <cell r="C572">
            <v>783504</v>
          </cell>
          <cell r="D572" t="str">
            <v>ALARGAMIENTO DE FEMUR POR TECNICA DE DISTRACCION CON (CORTICOTOMIA, OSTEOTOMIA)</v>
          </cell>
          <cell r="E572" t="str">
            <v>Honorarios de profesional especialista; apoyo anestesico (cuando se requiere); salas dotadas para tal fin; dotación de materiales, insumo y medicamentos propios para la actividad</v>
          </cell>
          <cell r="F572" t="str">
            <v>X</v>
          </cell>
          <cell r="G572"/>
          <cell r="H572">
            <v>3817072</v>
          </cell>
        </row>
        <row r="573">
          <cell r="A573">
            <v>783701</v>
          </cell>
          <cell r="B573">
            <v>569</v>
          </cell>
          <cell r="C573">
            <v>783701</v>
          </cell>
          <cell r="D573" t="str">
            <v>ALARGAMIENTO DE TIBIA POR INJERTO SIN DISPOSITIVOS INTERNOS DE FIJACION Y OSTEOTOMIA</v>
          </cell>
          <cell r="E573" t="str">
            <v>Honorarios de profesional especialista; apoyo anestesico (cuando se requiere); salas dotadas para tal fin; dotación de materiales, insumo y medicamentos propios para la actividad</v>
          </cell>
          <cell r="F573" t="str">
            <v>X</v>
          </cell>
          <cell r="G573"/>
          <cell r="H573">
            <v>3817072</v>
          </cell>
        </row>
        <row r="574">
          <cell r="A574">
            <v>783702</v>
          </cell>
          <cell r="B574">
            <v>570</v>
          </cell>
          <cell r="C574">
            <v>783702</v>
          </cell>
          <cell r="D574" t="str">
            <v>ALARGAMIENTO DE TIBIA POR INJERTO CON DISPOSITIVOS INTERNOS DE FIJACION Y OSTEOTOMIA</v>
          </cell>
          <cell r="E574" t="str">
            <v>Honorarios de profesional especialista; apoyo anestesico (cuando se requiere); salas dotadas para tal fin; dotación de materiales, insumo y medicamentos propios para la actividad</v>
          </cell>
          <cell r="F574" t="str">
            <v>X</v>
          </cell>
          <cell r="G574"/>
          <cell r="H574">
            <v>3817072</v>
          </cell>
        </row>
        <row r="575">
          <cell r="A575">
            <v>783703</v>
          </cell>
          <cell r="B575">
            <v>571</v>
          </cell>
          <cell r="C575">
            <v>783703</v>
          </cell>
          <cell r="D575" t="str">
            <v>ALARGAMIENTO DE PERONE POR INJERTO SIN DISPOSITIVOS INTERNOS DE FIJACION Y OSTEOTOMIA</v>
          </cell>
          <cell r="E575" t="str">
            <v>Honorarios de profesional especialista; apoyo anestesico (cuando se requiere); salas dotadas para tal fin; dotación de materiales, insumo y medicamentos propios para la actividad</v>
          </cell>
          <cell r="F575" t="str">
            <v>X</v>
          </cell>
          <cell r="G575"/>
          <cell r="H575">
            <v>3817072</v>
          </cell>
        </row>
        <row r="576">
          <cell r="A576">
            <v>783704</v>
          </cell>
          <cell r="B576">
            <v>572</v>
          </cell>
          <cell r="C576">
            <v>783704</v>
          </cell>
          <cell r="D576" t="str">
            <v>ALARGAMIENTO DE PERONE POR INJERTO CON DISPOSITIVOS INTERNOS DE FIJACION Y OSTEOTOMIA</v>
          </cell>
          <cell r="E576" t="str">
            <v>Honorarios de profesional especialista; apoyo anestesico (cuando se requiere); salas dotadas para tal fin; dotación de materiales, insumo y medicamentos propios para la actividad</v>
          </cell>
          <cell r="F576" t="str">
            <v>X</v>
          </cell>
          <cell r="G576"/>
          <cell r="H576">
            <v>3817072</v>
          </cell>
        </row>
        <row r="577">
          <cell r="A577">
            <v>783705</v>
          </cell>
          <cell r="B577">
            <v>573</v>
          </cell>
          <cell r="C577">
            <v>783705</v>
          </cell>
          <cell r="D577" t="str">
            <v>ALARGAMIENTO DE TIBIA POR TECNICA DE DISTRACCION SIN (CORTICOTOMIA, OSTEOTOMIA)</v>
          </cell>
          <cell r="E577" t="str">
            <v>Honorarios de profesional especialista; apoyo anestesico (cuando se requiere); salas dotadas para tal fin; dotación de materiales, insumo y medicamentos propios para la actividad</v>
          </cell>
          <cell r="F577" t="str">
            <v>X</v>
          </cell>
          <cell r="G577"/>
          <cell r="H577">
            <v>3817072</v>
          </cell>
        </row>
        <row r="578">
          <cell r="A578">
            <v>783706</v>
          </cell>
          <cell r="B578">
            <v>574</v>
          </cell>
          <cell r="C578">
            <v>783706</v>
          </cell>
          <cell r="D578" t="str">
            <v>ALARGAMIENTO DE TIBIA POR TECNICA DE DISTRACCION CON (CORTICOTOMIA, OSTEOTOMIA)</v>
          </cell>
          <cell r="E578" t="str">
            <v>Honorarios de profesional especialista; apoyo anestesico (cuando se requiere); salas dotadas para tal fin; dotación de materiales, insumo y medicamentos propios para la actividad</v>
          </cell>
          <cell r="F578" t="str">
            <v>X</v>
          </cell>
          <cell r="G578"/>
          <cell r="H578">
            <v>3817072</v>
          </cell>
        </row>
        <row r="579">
          <cell r="A579">
            <v>783707</v>
          </cell>
          <cell r="B579">
            <v>575</v>
          </cell>
          <cell r="C579">
            <v>783707</v>
          </cell>
          <cell r="D579" t="str">
            <v>ALARGAMIENTO DE PERONE POR TECNICA DE DISTRACCION SIN (CORTICOTOMIA, OSTEOTOMIA)</v>
          </cell>
          <cell r="E579" t="str">
            <v>Honorarios de profesional especialista; apoyo anestesico (cuando se requiere); salas dotadas para tal fin; dotación de materiales, insumo y medicamentos propios para la actividad</v>
          </cell>
          <cell r="F579" t="str">
            <v>X</v>
          </cell>
          <cell r="G579"/>
          <cell r="H579">
            <v>3817072</v>
          </cell>
        </row>
        <row r="580">
          <cell r="A580">
            <v>783708</v>
          </cell>
          <cell r="B580">
            <v>576</v>
          </cell>
          <cell r="C580">
            <v>783708</v>
          </cell>
          <cell r="D580" t="str">
            <v>ALARGAMIENTO DE PERONE POR TECNICA DE DISTRACCION CON (CORTICOTOMIA, OSTEOTOMIA)</v>
          </cell>
          <cell r="E580" t="str">
            <v>Honorarios de profesional especialista; apoyo anestesico (cuando se requiere); salas dotadas para tal fin; dotación de materiales, insumo y medicamentos propios para la actividad</v>
          </cell>
          <cell r="F580" t="str">
            <v>X</v>
          </cell>
          <cell r="G580"/>
          <cell r="H580">
            <v>3817072</v>
          </cell>
        </row>
        <row r="581">
          <cell r="A581">
            <v>783801</v>
          </cell>
          <cell r="B581">
            <v>577</v>
          </cell>
          <cell r="C581">
            <v>783801</v>
          </cell>
          <cell r="D581" t="str">
            <v>ALARGAMIENTO DE TARSIANOS (UNO O MAS) POR INJERTO SIN DISPOSITIVOS INTERNOS DE FIJACION Y OSTEOTOMIA</v>
          </cell>
          <cell r="E581" t="str">
            <v>Honorarios de profesional especialista; apoyo anestesico (cuando se requiere); salas dotadas para tal fin; dotación de materiales, insumo y medicamentos propios para la actividad</v>
          </cell>
          <cell r="F581" t="str">
            <v>X</v>
          </cell>
          <cell r="G581"/>
          <cell r="H581">
            <v>3817072</v>
          </cell>
        </row>
        <row r="582">
          <cell r="A582">
            <v>783802</v>
          </cell>
          <cell r="B582">
            <v>578</v>
          </cell>
          <cell r="C582">
            <v>783802</v>
          </cell>
          <cell r="D582" t="str">
            <v>ALARGAMIENTO DE TARSIANOS (UNO O MAS) POR INJERTO CON DISPOSITIVOS INTERNOS DE FIJACION Y OSTEOTOMIA</v>
          </cell>
          <cell r="E582" t="str">
            <v>Honorarios de profesional especialista; apoyo anestesico (cuando se requiere); salas dotadas para tal fin; dotación de materiales, insumo y medicamentos propios para la actividad</v>
          </cell>
          <cell r="F582" t="str">
            <v>X</v>
          </cell>
          <cell r="G582"/>
          <cell r="H582">
            <v>3817072</v>
          </cell>
        </row>
        <row r="583">
          <cell r="A583">
            <v>783803</v>
          </cell>
          <cell r="B583">
            <v>579</v>
          </cell>
          <cell r="C583">
            <v>783803</v>
          </cell>
          <cell r="D583" t="str">
            <v>ALARGAMIENTO DE METATARSIANOS (UNO O MAS) POR INJERTO SIN DISPOSITIVOS INTERNOS DE FIJACION Y OSTEOTOMIA</v>
          </cell>
          <cell r="E583" t="str">
            <v>Honorarios de profesional especialista; apoyo anestesico (cuando se requiere); salas dotadas para tal fin; dotación de materiales, insumo y medicamentos propios para la actividad</v>
          </cell>
          <cell r="F583" t="str">
            <v>X</v>
          </cell>
          <cell r="G583"/>
          <cell r="H583">
            <v>3817072</v>
          </cell>
        </row>
        <row r="584">
          <cell r="A584">
            <v>783804</v>
          </cell>
          <cell r="B584">
            <v>580</v>
          </cell>
          <cell r="C584">
            <v>783804</v>
          </cell>
          <cell r="D584" t="str">
            <v>ALARGAMIENTO DE METATARSIANOS (UNO O MAS) POR INJERTO CON DISPOSITIVOS INTERNOS DE FIJACION Y OSTEOTOMIA</v>
          </cell>
          <cell r="E584" t="str">
            <v>Honorarios de profesional especialista; apoyo anestesico (cuando se requiere); salas dotadas para tal fin; dotación de materiales, insumo y medicamentos propios para la actividad</v>
          </cell>
          <cell r="F584" t="str">
            <v>X</v>
          </cell>
          <cell r="G584"/>
          <cell r="H584">
            <v>3817072</v>
          </cell>
        </row>
        <row r="585">
          <cell r="A585">
            <v>783805</v>
          </cell>
          <cell r="B585">
            <v>581</v>
          </cell>
          <cell r="C585">
            <v>783805</v>
          </cell>
          <cell r="D585" t="str">
            <v>ALARGAMIENTO DE TARSIANOS (UNO O MAS) POR TECNICA DE DISTRACCION SIN (CORTICOTOMIA, OSTEOTOMIA)</v>
          </cell>
          <cell r="E585" t="str">
            <v>Honorarios de profesional especialista; apoyo anestesico (cuando se requiere); salas dotadas para tal fin; dotación de materiales, insumo y medicamentos propios para la actividad</v>
          </cell>
          <cell r="F585" t="str">
            <v>X</v>
          </cell>
          <cell r="G585"/>
          <cell r="H585">
            <v>3817072</v>
          </cell>
        </row>
        <row r="586">
          <cell r="A586">
            <v>783806</v>
          </cell>
          <cell r="B586">
            <v>582</v>
          </cell>
          <cell r="C586">
            <v>783806</v>
          </cell>
          <cell r="D586" t="str">
            <v>ALARGAMIENTO DE TARSIANOS (UNO O MAS) POR TECNICA DE DISTRACCION CON (CORTICOTOMIA, OSTEOTOMIA)</v>
          </cell>
          <cell r="E586" t="str">
            <v>Honorarios de profesional especialista; apoyo anestesico (cuando se requiere); salas dotadas para tal fin; dotación de materiales, insumo y medicamentos propios para la actividad</v>
          </cell>
          <cell r="F586" t="str">
            <v>X</v>
          </cell>
          <cell r="G586"/>
          <cell r="H586">
            <v>3817072</v>
          </cell>
        </row>
        <row r="587">
          <cell r="A587">
            <v>783807</v>
          </cell>
          <cell r="B587">
            <v>583</v>
          </cell>
          <cell r="C587">
            <v>783807</v>
          </cell>
          <cell r="D587" t="str">
            <v>ALARGAMIENTO DE METATARSIANOS (UNO O MAS) POR TECNICA DE DISTRACCION SIN (CORTICOTOMIA, OSTEOTOMIA)</v>
          </cell>
          <cell r="E587" t="str">
            <v>Honorarios de profesional especialista; apoyo anestesico (cuando se requiere); salas dotadas para tal fin; dotación de materiales, insumo y medicamentos propios para la actividad</v>
          </cell>
          <cell r="F587" t="str">
            <v>X</v>
          </cell>
          <cell r="G587"/>
          <cell r="H587">
            <v>3817072</v>
          </cell>
        </row>
        <row r="588">
          <cell r="A588">
            <v>783808</v>
          </cell>
          <cell r="B588">
            <v>584</v>
          </cell>
          <cell r="C588">
            <v>783808</v>
          </cell>
          <cell r="D588" t="str">
            <v>ALARGAMIENTO DE METATARSIANOS (UNO O MAS) POR TECNICA DE DISTRACCION CON (CORTICOTOMIA, OSTEOTOMIA)</v>
          </cell>
          <cell r="E588" t="str">
            <v>Honorarios de profesional especialista; apoyo anestesico (cuando se requiere); salas dotadas para tal fin; dotación de materiales, insumo y medicamentos propios para la actividad</v>
          </cell>
          <cell r="F588" t="str">
            <v>X</v>
          </cell>
          <cell r="G588"/>
          <cell r="H588">
            <v>3817072</v>
          </cell>
        </row>
        <row r="589">
          <cell r="A589">
            <v>783901</v>
          </cell>
          <cell r="B589">
            <v>585</v>
          </cell>
          <cell r="C589">
            <v>783901</v>
          </cell>
          <cell r="D589" t="str">
            <v>ALARGAMIENTO DE FALANGES DE MANO CON INJERTO SIN DISPOSITIVOS INTERNOS DE FIJACION Y OSTEOTOMIA</v>
          </cell>
          <cell r="E589" t="str">
            <v>Honorarios de profesional especialista; apoyo anestesico (cuando se requiere); salas dotadas para tal fin; dotación de materiales, insumo y medicamentos propios para la actividad</v>
          </cell>
          <cell r="F589" t="str">
            <v>X</v>
          </cell>
          <cell r="G589"/>
          <cell r="H589">
            <v>2185806</v>
          </cell>
        </row>
        <row r="590">
          <cell r="A590">
            <v>783902</v>
          </cell>
          <cell r="B590">
            <v>586</v>
          </cell>
          <cell r="C590">
            <v>783902</v>
          </cell>
          <cell r="D590" t="str">
            <v>ALARGAMIENTO DE FALANGES DE MANO POR TECNICA DE DISTRACCION SIN (CORTICOTOMIA, OSTEOTOMIA)</v>
          </cell>
          <cell r="E590" t="str">
            <v>Honorarios de profesional especialista; apoyo anestesico (cuando se requiere); salas dotadas para tal fin; dotación de materiales, insumo y medicamentos propios para la actividad</v>
          </cell>
          <cell r="F590" t="str">
            <v>X</v>
          </cell>
          <cell r="G590"/>
          <cell r="H590">
            <v>2185806</v>
          </cell>
        </row>
        <row r="591">
          <cell r="A591">
            <v>783903</v>
          </cell>
          <cell r="B591">
            <v>587</v>
          </cell>
          <cell r="C591">
            <v>783903</v>
          </cell>
          <cell r="D591" t="str">
            <v>ALARGAMIENTO DE FALANGES DE MANO POR TECNICA DE DISTRACCION CON (CORTICOTOMIA, OSTEOTOMIA)</v>
          </cell>
          <cell r="E591" t="str">
            <v>Honorarios de profesional especialista; apoyo anestesico (cuando se requiere); salas dotadas para tal fin; dotación de materiales, insumo y medicamentos propios para la actividad</v>
          </cell>
          <cell r="F591" t="str">
            <v>X</v>
          </cell>
          <cell r="G591"/>
          <cell r="H591">
            <v>2185806</v>
          </cell>
        </row>
        <row r="592">
          <cell r="A592">
            <v>783911</v>
          </cell>
          <cell r="B592">
            <v>588</v>
          </cell>
          <cell r="C592">
            <v>783911</v>
          </cell>
          <cell r="D592" t="str">
            <v>ALARGAMIENTO DE FALANGES DE PIE POR INJERTO SIN DISPOSITIVOS INTERNOS DE FIJACION Y OSTEOTOMIA</v>
          </cell>
          <cell r="E592" t="str">
            <v>Honorarios de profesional especialista; apoyo anestesico (cuando se requiere); salas dotadas para tal fin; dotación de materiales, insumo y medicamentos propios para la actividad</v>
          </cell>
          <cell r="F592" t="str">
            <v>X</v>
          </cell>
          <cell r="G592"/>
          <cell r="H592">
            <v>3817072</v>
          </cell>
        </row>
        <row r="593">
          <cell r="A593">
            <v>783912</v>
          </cell>
          <cell r="B593">
            <v>589</v>
          </cell>
          <cell r="C593">
            <v>783912</v>
          </cell>
          <cell r="D593" t="str">
            <v>ALARGAMIENTO DE FALANGES DE PIE POR INJERTO CON DISPOSITIVOS INTERNOS DE FIJACION Y OSTEOTOMIA</v>
          </cell>
          <cell r="E593" t="str">
            <v>Honorarios de profesional especialista; apoyo anestesico (cuando se requiere); salas dotadas para tal fin; dotación de materiales, insumo y medicamentos propios para la actividad</v>
          </cell>
          <cell r="F593" t="str">
            <v>X</v>
          </cell>
          <cell r="G593"/>
          <cell r="H593">
            <v>3817072</v>
          </cell>
        </row>
        <row r="594">
          <cell r="A594">
            <v>783913</v>
          </cell>
          <cell r="B594">
            <v>590</v>
          </cell>
          <cell r="C594">
            <v>783913</v>
          </cell>
          <cell r="D594" t="str">
            <v>ALARGAMIENTO DE FALANGES DE PIE POR TECNICA DE DISTRACCION SIN (CORTICOTOMIA, OSTEOTOMIA)</v>
          </cell>
          <cell r="E594" t="str">
            <v>Honorarios de profesional especialista; apoyo anestesico (cuando se requiere); salas dotadas para tal fin; dotación de materiales, insumo y medicamentos propios para la actividad</v>
          </cell>
          <cell r="F594" t="str">
            <v>X</v>
          </cell>
          <cell r="G594"/>
          <cell r="H594">
            <v>3817072</v>
          </cell>
        </row>
        <row r="595">
          <cell r="A595">
            <v>783914</v>
          </cell>
          <cell r="B595">
            <v>591</v>
          </cell>
          <cell r="C595">
            <v>783914</v>
          </cell>
          <cell r="D595" t="str">
            <v>ALARGAMIENTO DE FALANGES DE PIE POR TECNICA DE DISTRACCION CON (CORTICOTOMIA, OSTEOTOMIA)</v>
          </cell>
          <cell r="E595" t="str">
            <v>Honorarios de profesional especialista; apoyo anestesico (cuando se requiere); salas dotadas para tal fin; dotación de materiales, insumo y medicamentos propios para la actividad</v>
          </cell>
          <cell r="F595" t="str">
            <v>X</v>
          </cell>
          <cell r="G595"/>
          <cell r="H595">
            <v>3817072</v>
          </cell>
        </row>
        <row r="596">
          <cell r="A596">
            <v>784101</v>
          </cell>
          <cell r="B596">
            <v>592</v>
          </cell>
          <cell r="C596">
            <v>784101</v>
          </cell>
          <cell r="D596" t="str">
            <v>REPARACION DE PSEUDOARTROSIS DE CLAVICULA</v>
          </cell>
          <cell r="E596" t="str">
            <v>Honorarios de profesional especialista; apoyo anestesico (cuando se requiere); salas dotadas para tal fin; dotación de materiales, insumo y medicamentos propios para la actividad</v>
          </cell>
          <cell r="F596" t="str">
            <v>X</v>
          </cell>
          <cell r="G596"/>
          <cell r="H596">
            <v>1988994</v>
          </cell>
        </row>
        <row r="597">
          <cell r="A597">
            <v>784102</v>
          </cell>
          <cell r="B597">
            <v>593</v>
          </cell>
          <cell r="C597">
            <v>784102</v>
          </cell>
          <cell r="D597" t="str">
            <v>REPARACION DE PSEUDOARTROSIS DE ESCAPULA</v>
          </cell>
          <cell r="E597" t="str">
            <v>Honorarios de profesional especialista; apoyo anestesico (cuando se requiere); salas dotadas para tal fin; dotación de materiales, insumo y medicamentos propios para la actividad</v>
          </cell>
          <cell r="F597" t="str">
            <v>X</v>
          </cell>
          <cell r="G597"/>
          <cell r="H597">
            <v>3825906</v>
          </cell>
        </row>
        <row r="598">
          <cell r="A598">
            <v>784103</v>
          </cell>
          <cell r="B598">
            <v>594</v>
          </cell>
          <cell r="C598">
            <v>784103</v>
          </cell>
          <cell r="D598" t="str">
            <v>REPARACION DE PSEUDOARTROSIS DE HUMERO</v>
          </cell>
          <cell r="E598" t="str">
            <v>Honorarios de profesional especialista; apoyo anestesico (cuando se requiere); salas dotadas para tal fin; dotación de materiales, insumo y medicamentos propios para la actividad</v>
          </cell>
          <cell r="F598" t="str">
            <v>X</v>
          </cell>
          <cell r="G598"/>
          <cell r="H598">
            <v>5233410</v>
          </cell>
        </row>
        <row r="599">
          <cell r="A599">
            <v>784104</v>
          </cell>
          <cell r="B599">
            <v>595</v>
          </cell>
          <cell r="C599">
            <v>784104</v>
          </cell>
          <cell r="D599" t="str">
            <v>REPARACION DE PSEUDOARTROSIS DE CUBITO</v>
          </cell>
          <cell r="E599" t="str">
            <v>Honorarios de profesional especialista; apoyo anestesico (cuando se requiere); salas dotadas para tal fin; dotación de materiales, insumo y medicamentos propios para la actividad</v>
          </cell>
          <cell r="F599"/>
          <cell r="G599" t="str">
            <v>X</v>
          </cell>
          <cell r="H599"/>
        </row>
        <row r="600">
          <cell r="A600">
            <v>784105</v>
          </cell>
          <cell r="B600">
            <v>596</v>
          </cell>
          <cell r="C600">
            <v>784105</v>
          </cell>
          <cell r="D600" t="str">
            <v>REPARACION DE PSEUDOARTROSIS DE RADIO</v>
          </cell>
          <cell r="E600" t="str">
            <v>Honorarios de profesional especialista; apoyo anestesico (cuando se requiere); salas dotadas para tal fin; dotación de materiales, insumo y medicamentos propios para la actividad</v>
          </cell>
          <cell r="F600"/>
          <cell r="G600" t="str">
            <v>X</v>
          </cell>
          <cell r="H600"/>
        </row>
        <row r="601">
          <cell r="A601">
            <v>784106</v>
          </cell>
          <cell r="B601">
            <v>597</v>
          </cell>
          <cell r="C601">
            <v>784106</v>
          </cell>
          <cell r="D601" t="str">
            <v>REPARACION DE PSEUDOARTROSIS DE HUESOS DEL CARPO</v>
          </cell>
          <cell r="E601" t="str">
            <v>Honorarios de profesional especialista; apoyo anestesico (cuando se requiere); salas dotadas para tal fin; dotación de materiales, insumo y medicamentos propios para la actividad</v>
          </cell>
          <cell r="F601" t="str">
            <v>X</v>
          </cell>
          <cell r="G601"/>
          <cell r="H601">
            <v>7472892</v>
          </cell>
        </row>
        <row r="602">
          <cell r="A602">
            <v>784107</v>
          </cell>
          <cell r="B602">
            <v>598</v>
          </cell>
          <cell r="C602">
            <v>784107</v>
          </cell>
          <cell r="D602" t="str">
            <v>REPARACION DE PSEUDOARTROSIS DE METACARPIANO</v>
          </cell>
          <cell r="E602" t="str">
            <v>Honorarios de profesional especialista; apoyo anestesico (cuando se requiere); salas dotadas para tal fin; dotación de materiales, insumo y medicamentos propios para la actividad</v>
          </cell>
          <cell r="F602" t="str">
            <v>X</v>
          </cell>
          <cell r="G602"/>
          <cell r="H602">
            <v>7472892</v>
          </cell>
        </row>
        <row r="603">
          <cell r="A603">
            <v>784108</v>
          </cell>
          <cell r="B603">
            <v>599</v>
          </cell>
          <cell r="C603">
            <v>784108</v>
          </cell>
          <cell r="D603" t="str">
            <v>REPARACION DE PSEUDOARTROSIS DE FALANGES DE MANO</v>
          </cell>
          <cell r="E603" t="str">
            <v>Honorarios de profesional especialista; apoyo anestesico (cuando se requiere); salas dotadas para tal fin; dotación de materiales, insumo y medicamentos propios para la actividad</v>
          </cell>
          <cell r="F603" t="str">
            <v>X</v>
          </cell>
          <cell r="G603"/>
          <cell r="H603">
            <v>7472892</v>
          </cell>
        </row>
        <row r="604">
          <cell r="A604">
            <v>784109</v>
          </cell>
          <cell r="B604">
            <v>600</v>
          </cell>
          <cell r="C604">
            <v>784109</v>
          </cell>
          <cell r="D604" t="str">
            <v>REPARACION DE PSEUDOARTROSIS DE SACROILIACA</v>
          </cell>
          <cell r="E604" t="str">
            <v>Honorarios de profesional especialista; apoyo anestesico (cuando se requiere); salas dotadas para tal fin; dotación de materiales, insumo y medicamentos propios para la actividad</v>
          </cell>
          <cell r="F604" t="str">
            <v>X</v>
          </cell>
          <cell r="G604"/>
          <cell r="H604">
            <v>7472892</v>
          </cell>
        </row>
        <row r="605">
          <cell r="A605">
            <v>784110</v>
          </cell>
          <cell r="B605">
            <v>601</v>
          </cell>
          <cell r="C605">
            <v>784110</v>
          </cell>
          <cell r="D605" t="str">
            <v>REPARACION DE PSEUDOARTROSIS DE COLUMNA ANTERIOR DEL ACETABULO</v>
          </cell>
          <cell r="E605" t="str">
            <v>Honorarios de profesional especialista; apoyo anestesico (cuando se requiere); salas dotadas para tal fin; dotación de materiales, insumo y medicamentos propios para la actividad</v>
          </cell>
          <cell r="F605" t="str">
            <v>X</v>
          </cell>
          <cell r="G605"/>
          <cell r="H605">
            <v>7472892</v>
          </cell>
        </row>
        <row r="606">
          <cell r="A606">
            <v>784111</v>
          </cell>
          <cell r="B606">
            <v>602</v>
          </cell>
          <cell r="C606">
            <v>784111</v>
          </cell>
          <cell r="D606" t="str">
            <v>REPARACION DE PSEUDOARTROSIS DE COLUMNA POSTERIOR DEL ACETABULO</v>
          </cell>
          <cell r="E606" t="str">
            <v>Honorarios de profesional especialista; apoyo anestesico (cuando se requiere); salas dotadas para tal fin; dotación de materiales, insumo y medicamentos propios para la actividad</v>
          </cell>
          <cell r="F606" t="str">
            <v>X</v>
          </cell>
          <cell r="G606"/>
          <cell r="H606">
            <v>7472892</v>
          </cell>
        </row>
        <row r="607">
          <cell r="A607">
            <v>784112</v>
          </cell>
          <cell r="B607">
            <v>603</v>
          </cell>
          <cell r="C607">
            <v>784112</v>
          </cell>
          <cell r="D607" t="str">
            <v>REPARACION DE PSEUDOARTROSIS DE PARED POSTERIOR ACETABULO</v>
          </cell>
          <cell r="E607" t="str">
            <v>Honorarios de profesional especialista; apoyo anestesico (cuando se requiere); salas dotadas para tal fin; dotación de materiales, insumo y medicamentos propios para la actividad</v>
          </cell>
          <cell r="F607" t="str">
            <v>X</v>
          </cell>
          <cell r="G607"/>
          <cell r="H607">
            <v>7472892</v>
          </cell>
        </row>
        <row r="608">
          <cell r="A608">
            <v>784113</v>
          </cell>
          <cell r="B608">
            <v>604</v>
          </cell>
          <cell r="C608">
            <v>784113</v>
          </cell>
          <cell r="D608" t="str">
            <v>REPARACION DE PSEUDOARTROSIS DE LAS RAMAS ILIO O ISQUIOPUBICA</v>
          </cell>
          <cell r="E608" t="str">
            <v>Honorarios de profesional especialista; apoyo anestesico (cuando se requiere); salas dotadas para tal fin; dotación de materiales, insumo y medicamentos propios para la actividad</v>
          </cell>
          <cell r="F608" t="str">
            <v>X</v>
          </cell>
          <cell r="G608"/>
          <cell r="H608">
            <v>7472892</v>
          </cell>
        </row>
        <row r="609">
          <cell r="A609">
            <v>784114</v>
          </cell>
          <cell r="B609">
            <v>605</v>
          </cell>
          <cell r="C609">
            <v>784114</v>
          </cell>
          <cell r="D609" t="str">
            <v>REPARACION DE PSEUDOARTROSIS DE CUELLO FEMORAL</v>
          </cell>
          <cell r="E609" t="str">
            <v>Honorarios de profesional especialista; apoyo anestesico (cuando se requiere); salas dotadas para tal fin; dotación de materiales, insumo y medicamentos propios para la actividad</v>
          </cell>
          <cell r="F609" t="str">
            <v>X</v>
          </cell>
          <cell r="G609"/>
          <cell r="H609">
            <v>7472892</v>
          </cell>
        </row>
        <row r="610">
          <cell r="A610">
            <v>784115</v>
          </cell>
          <cell r="B610">
            <v>606</v>
          </cell>
          <cell r="C610">
            <v>784115</v>
          </cell>
          <cell r="D610" t="str">
            <v>REPARACION DE PSEUDOARTROSIS DE FEMUR</v>
          </cell>
          <cell r="E610" t="str">
            <v>Honorarios de profesional especialista; apoyo anestesico (cuando se requiere); salas dotadas para tal fin; dotación de materiales, insumo y medicamentos propios para la actividad</v>
          </cell>
          <cell r="F610" t="str">
            <v>X</v>
          </cell>
          <cell r="G610"/>
          <cell r="H610">
            <v>7472892</v>
          </cell>
        </row>
        <row r="611">
          <cell r="A611">
            <v>784116</v>
          </cell>
          <cell r="B611">
            <v>607</v>
          </cell>
          <cell r="C611">
            <v>784116</v>
          </cell>
          <cell r="D611" t="str">
            <v>REPARACION DE PSEUDOARTROSIS DE ROTULA</v>
          </cell>
          <cell r="E611" t="str">
            <v>Honorarios de profesional especialista; apoyo anestesico (cuando se requiere); salas dotadas para tal fin; dotación de materiales, insumo y medicamentos propios para la actividad</v>
          </cell>
          <cell r="F611" t="str">
            <v>X</v>
          </cell>
          <cell r="G611"/>
          <cell r="H611">
            <v>3753344</v>
          </cell>
        </row>
        <row r="612">
          <cell r="A612">
            <v>784117</v>
          </cell>
          <cell r="B612">
            <v>608</v>
          </cell>
          <cell r="C612">
            <v>784117</v>
          </cell>
          <cell r="D612" t="str">
            <v>REPARACION DE PSEUDOARTROSIS DE TIBIA</v>
          </cell>
          <cell r="E612" t="str">
            <v>Honorarios de profesional especialista; apoyo anestesico (cuando se requiere); salas dotadas para tal fin; dotación de materiales, insumo y medicamentos propios para la actividad</v>
          </cell>
          <cell r="F612" t="str">
            <v>X</v>
          </cell>
          <cell r="G612"/>
          <cell r="H612">
            <v>7472892</v>
          </cell>
        </row>
        <row r="613">
          <cell r="A613">
            <v>784118</v>
          </cell>
          <cell r="B613">
            <v>609</v>
          </cell>
          <cell r="C613">
            <v>784118</v>
          </cell>
          <cell r="D613" t="str">
            <v>REPARACION DE PSEUDOARTROSIS DE PERONE</v>
          </cell>
          <cell r="E613" t="str">
            <v>Honorarios de profesional especialista; apoyo anestesico (cuando se requiere); salas dotadas para tal fin; dotación de materiales, insumo y medicamentos propios para la actividad</v>
          </cell>
          <cell r="F613" t="str">
            <v>X</v>
          </cell>
          <cell r="G613"/>
          <cell r="H613">
            <v>7472892</v>
          </cell>
        </row>
        <row r="614">
          <cell r="A614">
            <v>784119</v>
          </cell>
          <cell r="B614">
            <v>610</v>
          </cell>
          <cell r="C614">
            <v>784119</v>
          </cell>
          <cell r="D614" t="str">
            <v>REPARACION DE PSEUDOARTROSIS DE ASTRAGALO</v>
          </cell>
          <cell r="E614" t="str">
            <v>Honorarios de profesional especialista; apoyo anestesico (cuando se requiere); salas dotadas para tal fin; dotación de materiales, insumo y medicamentos propios para la actividad</v>
          </cell>
          <cell r="F614" t="str">
            <v>X</v>
          </cell>
          <cell r="G614"/>
          <cell r="H614">
            <v>3753344</v>
          </cell>
        </row>
        <row r="615">
          <cell r="A615">
            <v>784120</v>
          </cell>
          <cell r="B615">
            <v>611</v>
          </cell>
          <cell r="C615">
            <v>784120</v>
          </cell>
          <cell r="D615" t="str">
            <v>REPARACION DE PSEUDOARTROSIS DE CALCANEO</v>
          </cell>
          <cell r="E615" t="str">
            <v>Honorarios de profesional especialista; apoyo anestesico (cuando se requiere); salas dotadas para tal fin; dotación de materiales, insumo y medicamentos propios para la actividad</v>
          </cell>
          <cell r="F615" t="str">
            <v>X</v>
          </cell>
          <cell r="G615"/>
          <cell r="H615">
            <v>3753344</v>
          </cell>
        </row>
        <row r="616">
          <cell r="A616">
            <v>784121</v>
          </cell>
          <cell r="B616">
            <v>612</v>
          </cell>
          <cell r="C616">
            <v>784121</v>
          </cell>
          <cell r="D616" t="str">
            <v>REPARACION DE PSEUDOARTROSIS DE HUESOS DEL TARSO</v>
          </cell>
          <cell r="E616" t="str">
            <v>Honorarios de profesional especialista; apoyo anestesico (cuando se requiere); salas dotadas para tal fin; dotación de materiales, insumo y medicamentos propios para la actividad</v>
          </cell>
          <cell r="F616" t="str">
            <v>X</v>
          </cell>
          <cell r="G616"/>
          <cell r="H616">
            <v>3753344</v>
          </cell>
        </row>
        <row r="617">
          <cell r="A617">
            <v>784122</v>
          </cell>
          <cell r="B617">
            <v>613</v>
          </cell>
          <cell r="C617">
            <v>784122</v>
          </cell>
          <cell r="D617" t="str">
            <v>REPARACION DE PSEUDOARTROSIS DE METATARSIANOS</v>
          </cell>
          <cell r="E617" t="str">
            <v>Honorarios de profesional especialista; apoyo anestesico (cuando se requiere); salas dotadas para tal fin; dotación de materiales, insumo y medicamentos propios para la actividad</v>
          </cell>
          <cell r="F617" t="str">
            <v>X</v>
          </cell>
          <cell r="G617"/>
          <cell r="H617">
            <v>3753344</v>
          </cell>
        </row>
        <row r="618">
          <cell r="A618">
            <v>784123</v>
          </cell>
          <cell r="B618">
            <v>614</v>
          </cell>
          <cell r="C618">
            <v>784123</v>
          </cell>
          <cell r="D618" t="str">
            <v>REPARACION DE PSEUDOARTROSIS DE FALANGES DE PIE</v>
          </cell>
          <cell r="E618" t="str">
            <v>Honorarios de profesional especialista; apoyo anestesico (cuando se requiere); salas dotadas para tal fin; dotación de materiales, insumo y medicamentos propios para la actividad</v>
          </cell>
          <cell r="F618" t="str">
            <v>X</v>
          </cell>
          <cell r="G618"/>
          <cell r="H618">
            <v>5233410</v>
          </cell>
        </row>
        <row r="619">
          <cell r="A619">
            <v>785101</v>
          </cell>
          <cell r="B619">
            <v>615</v>
          </cell>
          <cell r="C619">
            <v>785101</v>
          </cell>
          <cell r="D619" t="str">
            <v>FIJACION INTERNA SIN REDUCCION DE FRACTURA EN ESCAPULA, CLAVICULA O TORAX (COSTILLAS Y ESTERNON)</v>
          </cell>
          <cell r="E619" t="str">
            <v>Honorarios de profesional especialista; apoyo anestesico (cuando se requiere); salas dotadas para tal fin; dotación de materiales, insumo y medicamentos propios para la actividad</v>
          </cell>
          <cell r="F619" t="str">
            <v>X</v>
          </cell>
          <cell r="G619"/>
          <cell r="H619">
            <v>1984586.8</v>
          </cell>
        </row>
        <row r="620">
          <cell r="A620">
            <v>785201</v>
          </cell>
          <cell r="B620">
            <v>616</v>
          </cell>
          <cell r="C620">
            <v>785201</v>
          </cell>
          <cell r="D620" t="str">
            <v>FIJACION INTERNA SIN REDUCCION DE FRACTURA DE HUMERO</v>
          </cell>
          <cell r="E620" t="str">
            <v>Honorarios de profesional especialista; apoyo anestesico (cuando se requiere); salas dotadas para tal fin; dotación de materiales, insumo y medicamentos propios para la actividad</v>
          </cell>
          <cell r="F620" t="str">
            <v>X</v>
          </cell>
          <cell r="G620"/>
          <cell r="H620">
            <v>3569906.9</v>
          </cell>
        </row>
        <row r="621">
          <cell r="A621">
            <v>785301</v>
          </cell>
          <cell r="B621">
            <v>617</v>
          </cell>
          <cell r="C621">
            <v>785301</v>
          </cell>
          <cell r="D621" t="str">
            <v>FIJACION INTERNA SIN REDUCCION DE FRACTURA DE RADIO O CUBITO</v>
          </cell>
          <cell r="E621" t="str">
            <v>Honorarios de profesional especialista; apoyo anestesico (cuando se requiere); salas dotadas para tal fin; dotación de materiales, insumo y medicamentos propios para la actividad</v>
          </cell>
          <cell r="F621" t="str">
            <v>X</v>
          </cell>
          <cell r="G621"/>
          <cell r="H621">
            <v>2490905.9</v>
          </cell>
        </row>
        <row r="622">
          <cell r="A622">
            <v>785401</v>
          </cell>
          <cell r="B622">
            <v>618</v>
          </cell>
          <cell r="C622">
            <v>785401</v>
          </cell>
          <cell r="D622" t="str">
            <v>FIJACION INTERNA SIN REDUCCION DE FRACTURA DE CARPIANOS O METACARPIANOS</v>
          </cell>
          <cell r="E622" t="str">
            <v>Honorarios de profesional especialista; apoyo anestesico (cuando se requiere); salas dotadas para tal fin; dotación de materiales, insumo y medicamentos propios para la actividad</v>
          </cell>
          <cell r="F622" t="str">
            <v>X</v>
          </cell>
          <cell r="G622"/>
          <cell r="H622">
            <v>3330894</v>
          </cell>
        </row>
        <row r="623">
          <cell r="A623">
            <v>785501</v>
          </cell>
          <cell r="B623">
            <v>619</v>
          </cell>
          <cell r="C623">
            <v>785501</v>
          </cell>
          <cell r="D623" t="str">
            <v>FIJACION INTERNA SIN REDUCCION DE FRACTURA DE FEMUR</v>
          </cell>
          <cell r="E623" t="str">
            <v>Honorarios de profesional especialista; apoyo anestesico (cuando se requiere); salas dotadas para tal fin; dotación de materiales, insumo y medicamentos propios para la actividad</v>
          </cell>
          <cell r="F623" t="str">
            <v>X</v>
          </cell>
          <cell r="G623"/>
          <cell r="H623">
            <v>4074046.2</v>
          </cell>
        </row>
        <row r="624">
          <cell r="A624">
            <v>785601</v>
          </cell>
          <cell r="B624">
            <v>620</v>
          </cell>
          <cell r="C624">
            <v>785601</v>
          </cell>
          <cell r="D624" t="str">
            <v>FIJACION INTERNA SIN REDUCCION DE FRACTURA DE ROTULA</v>
          </cell>
          <cell r="E624" t="str">
            <v>Honorarios de profesional especialista; apoyo anestesico (cuando se requiere); salas dotadas para tal fin; dotación de materiales, insumo y medicamentos propios para la actividad</v>
          </cell>
          <cell r="F624" t="str">
            <v>X</v>
          </cell>
          <cell r="G624"/>
          <cell r="H624">
            <v>1536516.8</v>
          </cell>
        </row>
        <row r="625">
          <cell r="A625">
            <v>785801</v>
          </cell>
          <cell r="B625">
            <v>621</v>
          </cell>
          <cell r="C625">
            <v>785801</v>
          </cell>
          <cell r="D625" t="str">
            <v>FIJACION INTERNA SIN REDUCCION DE FRACTURA DE TARSIANOS O METATARSIANOS</v>
          </cell>
          <cell r="E625" t="str">
            <v>Honorarios de profesional especialista; apoyo anestesico (cuando se requiere); salas dotadas para tal fin; dotación de materiales, insumo y medicamentos propios para la actividad</v>
          </cell>
          <cell r="F625" t="str">
            <v>X</v>
          </cell>
          <cell r="G625"/>
          <cell r="H625">
            <v>2181253.2000000002</v>
          </cell>
        </row>
        <row r="626">
          <cell r="A626">
            <v>785901</v>
          </cell>
          <cell r="B626">
            <v>622</v>
          </cell>
          <cell r="C626">
            <v>785901</v>
          </cell>
          <cell r="D626" t="str">
            <v>FIJACION INTERNA SIN REDUCCION DE FRACTURA DE FALANGES DE PIE O DE MANO</v>
          </cell>
          <cell r="E626" t="str">
            <v>Honorarios de profesional especialista; apoyo anestesico (cuando se requiere); salas dotadas para tal fin; dotación de materiales, insumo y medicamentos propios para la actividad</v>
          </cell>
          <cell r="F626" t="str">
            <v>X</v>
          </cell>
          <cell r="G626"/>
          <cell r="H626">
            <v>2185806</v>
          </cell>
        </row>
        <row r="627">
          <cell r="A627">
            <v>786001</v>
          </cell>
          <cell r="B627">
            <v>623</v>
          </cell>
          <cell r="C627">
            <v>786001</v>
          </cell>
          <cell r="D627" t="str">
            <v>EXTRACCION DE DISPOSITIVO IMPLANTADO EN HUESO NO ESPECIFICADO</v>
          </cell>
          <cell r="E627" t="str">
            <v>Honorarios de profesional especialista; apoyo anestesico (cuando se requiere); salas dotadas para tal fin; dotación de materiales, insumo y medicamentos propios para la actividad</v>
          </cell>
          <cell r="F627" t="str">
            <v>X</v>
          </cell>
          <cell r="G627"/>
          <cell r="H627">
            <v>1117256</v>
          </cell>
        </row>
        <row r="628">
          <cell r="A628">
            <v>786002</v>
          </cell>
          <cell r="B628">
            <v>624</v>
          </cell>
          <cell r="C628">
            <v>786002</v>
          </cell>
          <cell r="D628" t="str">
            <v>EXTRACCION DE CUERPO EXTRANO EN HUESO NO ESPECIFICADO, VIA ABIERTA</v>
          </cell>
          <cell r="E628" t="str">
            <v>Honorarios de profesional especialista; apoyo anestesico (cuando se requiere); salas dotadas para tal fin; dotación de materiales, insumo y medicamentos propios para la actividad</v>
          </cell>
          <cell r="F628" t="str">
            <v>X</v>
          </cell>
          <cell r="G628"/>
          <cell r="H628">
            <v>1117256</v>
          </cell>
        </row>
        <row r="629">
          <cell r="A629">
            <v>786101</v>
          </cell>
          <cell r="B629">
            <v>625</v>
          </cell>
          <cell r="C629">
            <v>786101</v>
          </cell>
          <cell r="D629" t="str">
            <v>EXTRACCION DE DISPOSITIVO IMPLANTADO EN ESCAPULA, CLAVICULA O TORAX (COSTILLAS Y ESTERNON)</v>
          </cell>
          <cell r="E629" t="str">
            <v>Honorarios de profesional especialista; salas dotadas para tal fin; dotación de materiales, insumo y medicamentos propios para la actividad</v>
          </cell>
          <cell r="F629" t="str">
            <v>X</v>
          </cell>
          <cell r="G629"/>
          <cell r="H629">
            <v>1114846.6000000001</v>
          </cell>
        </row>
        <row r="630">
          <cell r="A630">
            <v>786102</v>
          </cell>
          <cell r="B630">
            <v>626</v>
          </cell>
          <cell r="C630">
            <v>786102</v>
          </cell>
          <cell r="D630" t="str">
            <v>EXTRACCION DE CUERPO EXTRANO EN ESCAPULA, CLAVICULA O TORAX (COSTILLAS Y ESTERNON), VIA ABIERTA</v>
          </cell>
          <cell r="E630" t="str">
            <v>Honorarios de profesional especialista; apoyo anestesico (cuando se requiere); salas dotadas para tal fin; dotación de materiales, insumo y medicamentos propios para la actividad</v>
          </cell>
          <cell r="F630" t="str">
            <v>X</v>
          </cell>
          <cell r="G630"/>
          <cell r="H630">
            <v>1114846.6000000001</v>
          </cell>
        </row>
        <row r="631">
          <cell r="A631">
            <v>786201</v>
          </cell>
          <cell r="B631">
            <v>627</v>
          </cell>
          <cell r="C631">
            <v>786201</v>
          </cell>
          <cell r="D631" t="str">
            <v>EXTRACCION DE DISPOSITIVO IMPLANTADO EN HUMERO</v>
          </cell>
          <cell r="E631" t="str">
            <v>Honorarios de profesional especialista; apoyo anestesico (cuando se requiere); salas dotadas para tal fin; dotación de materiales, insumo y medicamentos propios para la actividad</v>
          </cell>
          <cell r="F631" t="str">
            <v>X</v>
          </cell>
          <cell r="G631"/>
          <cell r="H631">
            <v>1984586.8</v>
          </cell>
        </row>
        <row r="632">
          <cell r="A632">
            <v>786202</v>
          </cell>
          <cell r="B632">
            <v>628</v>
          </cell>
          <cell r="C632">
            <v>786202</v>
          </cell>
          <cell r="D632" t="str">
            <v>EXTRACCION DE CUERPO EXTRANO EN HUMERO, VIA ABIERTA</v>
          </cell>
          <cell r="E632" t="str">
            <v>Honorarios de profesional especialista; apoyo anestesico (cuando se requiere); salas dotadas para tal fin; dotación de materiales, insumo y medicamentos propios para la actividad</v>
          </cell>
          <cell r="F632" t="str">
            <v>X</v>
          </cell>
          <cell r="G632"/>
          <cell r="H632">
            <v>1984586.8</v>
          </cell>
        </row>
        <row r="633">
          <cell r="A633">
            <v>786301</v>
          </cell>
          <cell r="B633">
            <v>629</v>
          </cell>
          <cell r="C633">
            <v>786301</v>
          </cell>
          <cell r="D633" t="str">
            <v>EXTRACCION DE DISPOSITIVO IMPLANTADO EN RADIO O CUBITO</v>
          </cell>
          <cell r="E633" t="str">
            <v>Honorarios de profesional especialista; apoyo anestesico (cuando se requiere); salas dotadas para tal fin; dotación de materiales, insumo y medicamentos propios para la actividad</v>
          </cell>
          <cell r="F633" t="str">
            <v>X</v>
          </cell>
          <cell r="G633"/>
          <cell r="H633">
            <v>1114846.6000000001</v>
          </cell>
        </row>
        <row r="634">
          <cell r="A634">
            <v>786302</v>
          </cell>
          <cell r="B634">
            <v>630</v>
          </cell>
          <cell r="C634">
            <v>786302</v>
          </cell>
          <cell r="D634" t="str">
            <v>EXTRACCION DE CUERPO EXTRANO EN RADIO O CUBITO, VIA ABIERTA</v>
          </cell>
          <cell r="E634" t="str">
            <v>Honorarios de profesional especialista; apoyo anestesico (cuando se requiere); salas dotadas para tal fin; dotación de materiales, insumo y medicamentos propios para la actividad</v>
          </cell>
          <cell r="F634" t="str">
            <v>X</v>
          </cell>
          <cell r="G634"/>
          <cell r="H634">
            <v>1114846.6000000001</v>
          </cell>
        </row>
        <row r="635">
          <cell r="A635">
            <v>786401</v>
          </cell>
          <cell r="B635">
            <v>631</v>
          </cell>
          <cell r="C635">
            <v>786401</v>
          </cell>
          <cell r="D635" t="str">
            <v>EXTRACCION DE DISPOSITIVO IMPLANTADO EN CARPIANOS O METACARPIANOS (UNO O MAS)</v>
          </cell>
          <cell r="E635" t="str">
            <v>Honorarios de profesional especialista; apoyo anestesico (cuando se requiere); salas dotadas para tal fin; dotación de materiales, insumo y medicamentos propios para la actividad</v>
          </cell>
          <cell r="F635" t="str">
            <v>X</v>
          </cell>
          <cell r="G635"/>
          <cell r="H635">
            <v>1984586.8</v>
          </cell>
        </row>
        <row r="636">
          <cell r="A636">
            <v>786402</v>
          </cell>
          <cell r="B636">
            <v>632</v>
          </cell>
          <cell r="C636">
            <v>786402</v>
          </cell>
          <cell r="D636" t="str">
            <v>EXTRACCION DE CUERPO EXTRANO EN CARPIANOS O METACARPIANOS (UNO O MAS), VIA ABIERTA</v>
          </cell>
          <cell r="E636" t="str">
            <v>Honorarios de profesional especialista; apoyo anestesico (cuando se requiere); salas dotadas para tal fin; dotación de materiales, insumo y medicamentos propios para la actividad</v>
          </cell>
          <cell r="F636" t="str">
            <v>X</v>
          </cell>
          <cell r="G636"/>
          <cell r="H636">
            <v>1984586.8</v>
          </cell>
        </row>
        <row r="637">
          <cell r="A637">
            <v>786501</v>
          </cell>
          <cell r="B637">
            <v>633</v>
          </cell>
          <cell r="C637">
            <v>786501</v>
          </cell>
          <cell r="D637" t="str">
            <v>EXTRACCION DE DISPOSITIVO IMPLANTADO EN FEMUR</v>
          </cell>
          <cell r="E637" t="str">
            <v>Honorarios de profesional especialista; apoyo anestesico (cuando se requiere); salas dotadas para tal fin; dotación de materiales, insumo y medicamentos propios para la actividad</v>
          </cell>
          <cell r="F637" t="str">
            <v>X</v>
          </cell>
          <cell r="G637"/>
          <cell r="H637">
            <v>2181253.2000000002</v>
          </cell>
        </row>
        <row r="638">
          <cell r="A638">
            <v>786502</v>
          </cell>
          <cell r="B638">
            <v>634</v>
          </cell>
          <cell r="C638">
            <v>786502</v>
          </cell>
          <cell r="D638" t="str">
            <v>EXTRACCION DE CUERPO EXTRANO EN FEMUR, VIA ABIERTA</v>
          </cell>
          <cell r="E638" t="str">
            <v>Honorarios de profesional especialista; apoyo anestesico (cuando se requiere); salas dotadas para tal fin; dotación de materiales, insumo y medicamentos propios para la actividad</v>
          </cell>
          <cell r="F638" t="str">
            <v>X</v>
          </cell>
          <cell r="G638"/>
          <cell r="H638">
            <v>2181253.2000000002</v>
          </cell>
        </row>
        <row r="639">
          <cell r="A639">
            <v>786601</v>
          </cell>
          <cell r="B639">
            <v>635</v>
          </cell>
          <cell r="C639">
            <v>786601</v>
          </cell>
          <cell r="D639" t="str">
            <v>EXTRACCION DE DISPOSITIVO IMPLANTADO EN ROTULA</v>
          </cell>
          <cell r="E639" t="str">
            <v>Honorarios de profesional especialista; apoyo anestesico (cuando se requiere); salas dotadas para tal fin; dotación de materiales, insumo y medicamentos propios para la actividad</v>
          </cell>
          <cell r="F639" t="str">
            <v>X</v>
          </cell>
          <cell r="G639"/>
          <cell r="H639">
            <v>880639.2</v>
          </cell>
        </row>
        <row r="640">
          <cell r="A640">
            <v>786602</v>
          </cell>
          <cell r="B640">
            <v>636</v>
          </cell>
          <cell r="C640">
            <v>786602</v>
          </cell>
          <cell r="D640" t="str">
            <v>EXTRACCION DE CUERPO EXTRANO EN ROTULA, VIA ABIERTA</v>
          </cell>
          <cell r="E640" t="str">
            <v>Honorarios de profesional especialista; apoyo anestesico (cuando se requiere); salas dotadas para tal fin; dotación de materiales, insumo y medicamentos propios para la actividad</v>
          </cell>
          <cell r="F640" t="str">
            <v>X</v>
          </cell>
          <cell r="G640"/>
          <cell r="H640">
            <v>880639.2</v>
          </cell>
        </row>
        <row r="641">
          <cell r="A641">
            <v>786701</v>
          </cell>
          <cell r="B641">
            <v>637</v>
          </cell>
          <cell r="C641">
            <v>786701</v>
          </cell>
          <cell r="D641" t="str">
            <v>EXTRACCION DE DISPOSITIVO IMPLANTADO EN TIBIA O PERONE</v>
          </cell>
          <cell r="E641" t="str">
            <v>Honorarios de profesional especialista; apoyo anestesico (cuando se requiere); salas dotadas para tal fin; dotación de materiales, insumo y medicamentos propios para la actividad</v>
          </cell>
          <cell r="F641" t="str">
            <v>X</v>
          </cell>
          <cell r="G641"/>
          <cell r="H641">
            <v>2181253.2000000002</v>
          </cell>
        </row>
        <row r="642">
          <cell r="A642">
            <v>786702</v>
          </cell>
          <cell r="B642">
            <v>638</v>
          </cell>
          <cell r="C642">
            <v>786702</v>
          </cell>
          <cell r="D642" t="str">
            <v>EXTRACCION DE CUERPO EXTRANO EN TIBIA O PERONE, VIA ABIERTA</v>
          </cell>
          <cell r="E642" t="str">
            <v>Honorarios de profesional especialista; apoyo anestesico (cuando se requiere); salas dotadas para tal fin; dotación de materiales, insumo y medicamentos propios para la actividad</v>
          </cell>
          <cell r="F642" t="str">
            <v>X</v>
          </cell>
          <cell r="G642"/>
          <cell r="H642">
            <v>2181253.2000000002</v>
          </cell>
        </row>
        <row r="643">
          <cell r="A643">
            <v>786801</v>
          </cell>
          <cell r="B643">
            <v>639</v>
          </cell>
          <cell r="C643">
            <v>786801</v>
          </cell>
          <cell r="D643" t="str">
            <v>EXTRACCION DE DISPOSITIVO IMPLANTADO EN TARSIANOS O METATARSIANOS (CADA UNO)</v>
          </cell>
          <cell r="E643" t="str">
            <v>Honorarios de profesional especialista; apoyo anestesico (cuando se requiere); salas dotadas para tal fin; dotación de materiales, insumo y medicamentos propios para la actividad</v>
          </cell>
          <cell r="F643" t="str">
            <v>X</v>
          </cell>
          <cell r="G643"/>
          <cell r="H643">
            <v>1114846.6000000001</v>
          </cell>
        </row>
        <row r="644">
          <cell r="A644">
            <v>786802</v>
          </cell>
          <cell r="B644">
            <v>640</v>
          </cell>
          <cell r="C644">
            <v>786802</v>
          </cell>
          <cell r="D644" t="str">
            <v>EXTRACCION DE CUERPO EXTRANO EN TARSIANOS O METATARSIANOS (CADA UNO) VIA ABIERTA</v>
          </cell>
          <cell r="E644" t="str">
            <v>Honorarios de profesional especialista; apoyo anestesico (cuando se requiere); salas dotadas para tal fin; dotación de materiales, insumo y medicamentos propios para la actividad</v>
          </cell>
          <cell r="F644" t="str">
            <v>X</v>
          </cell>
          <cell r="G644"/>
          <cell r="H644">
            <v>1114846.6000000001</v>
          </cell>
        </row>
        <row r="645">
          <cell r="A645">
            <v>786901</v>
          </cell>
          <cell r="B645">
            <v>641</v>
          </cell>
          <cell r="C645">
            <v>786901</v>
          </cell>
          <cell r="D645" t="str">
            <v>EXTRACCION DE DISPOSITIVO IMPLANTADO EN FALANGES (UNO O MAS) DE MANO</v>
          </cell>
          <cell r="E645" t="str">
            <v>Honorarios de profesional especialista; apoyo anestesico (cuando se requiere); salas dotadas para tal fin; dotación de materiales, insumo y medicamentos propios para la actividad</v>
          </cell>
          <cell r="F645" t="str">
            <v>X</v>
          </cell>
          <cell r="G645"/>
          <cell r="H645">
            <v>1536516.8</v>
          </cell>
        </row>
        <row r="646">
          <cell r="A646">
            <v>786902</v>
          </cell>
          <cell r="B646">
            <v>642</v>
          </cell>
          <cell r="C646">
            <v>786902</v>
          </cell>
          <cell r="D646" t="str">
            <v>EXTRACCION DE CUERPO EXTRANO EN FALANGES (UNO O MAS) DE MANO, VIA ABIERTA</v>
          </cell>
          <cell r="E646" t="str">
            <v>Honorarios de profesional especialista; apoyo anestesico (cuando se requiere); salas dotadas para tal fin; dotación de materiales, insumo y medicamentos propios para la actividad</v>
          </cell>
          <cell r="F646" t="str">
            <v>X</v>
          </cell>
          <cell r="G646"/>
          <cell r="H646">
            <v>1536516.8</v>
          </cell>
        </row>
        <row r="647">
          <cell r="A647">
            <v>786910</v>
          </cell>
          <cell r="B647">
            <v>643</v>
          </cell>
          <cell r="C647">
            <v>786910</v>
          </cell>
          <cell r="D647" t="str">
            <v>EXTRACCION DE DISPOSITIVO IMPLANTADO EN FALANGES (UNO O MAS) DE PIE</v>
          </cell>
          <cell r="E647" t="str">
            <v>Honorarios de profesional especialista; apoyo anestesico (cuando se requiere); salas dotadas para tal fin; dotación de materiales, insumo y medicamentos propios para la actividad</v>
          </cell>
          <cell r="F647" t="str">
            <v>X</v>
          </cell>
          <cell r="G647"/>
          <cell r="H647">
            <v>1114846.6000000001</v>
          </cell>
        </row>
        <row r="648">
          <cell r="A648">
            <v>786911</v>
          </cell>
          <cell r="B648">
            <v>644</v>
          </cell>
          <cell r="C648">
            <v>786911</v>
          </cell>
          <cell r="D648" t="str">
            <v>EXTRACCION DE CUERPO EXTRANO EN FALANGES (UNO O MAS) DE PIE, VIA ABIERTA</v>
          </cell>
          <cell r="E648" t="str">
            <v>Honorarios de profesional especialista; apoyo anestesico (cuando se requiere); salas dotadas para tal fin; dotación de materiales, insumo y medicamentos propios para la actividad</v>
          </cell>
          <cell r="F648" t="str">
            <v>X</v>
          </cell>
          <cell r="G648"/>
          <cell r="H648">
            <v>1114846.6000000001</v>
          </cell>
        </row>
        <row r="649">
          <cell r="A649">
            <v>786920</v>
          </cell>
          <cell r="B649">
            <v>645</v>
          </cell>
          <cell r="C649">
            <v>786920</v>
          </cell>
          <cell r="D649" t="str">
            <v>EXTRACCION DE DISPOSITIVO IMPLANTADO EN HUESOS PELVIANOS</v>
          </cell>
          <cell r="E649" t="str">
            <v>Honorarios de profesional especialista; apoyo anestesico (cuando se requiere); salas dotadas para tal fin; dotación de materiales, insumo y medicamentos propios para la actividad</v>
          </cell>
          <cell r="F649" t="str">
            <v>X</v>
          </cell>
          <cell r="G649"/>
          <cell r="H649">
            <v>1984586.8</v>
          </cell>
        </row>
        <row r="650">
          <cell r="A650">
            <v>786921</v>
          </cell>
          <cell r="B650">
            <v>646</v>
          </cell>
          <cell r="C650">
            <v>786921</v>
          </cell>
          <cell r="D650" t="str">
            <v>EXTRACCION DE CUERPO EXTRANO EN HUESOS PELVIANOS, VIA ABIERTA</v>
          </cell>
          <cell r="E650" t="str">
            <v>Honorarios de profesional especialista; apoyo anestesico (cuando se requiere); salas dotadas para tal fin; dotación de materiales, insumo y medicamentos propios para la actividad</v>
          </cell>
          <cell r="F650" t="str">
            <v>X</v>
          </cell>
          <cell r="G650"/>
          <cell r="H650">
            <v>1984586.8</v>
          </cell>
        </row>
        <row r="651">
          <cell r="A651">
            <v>786930</v>
          </cell>
          <cell r="B651">
            <v>647</v>
          </cell>
          <cell r="C651">
            <v>786930</v>
          </cell>
          <cell r="D651" t="str">
            <v>EXTRACCION DE DISPOSITIVO IMPLANTADO EN COLUMNA VERTEBRAL, VIA ANTERIOR</v>
          </cell>
          <cell r="E651" t="str">
            <v>Honorarios de profesional especialista; apoyo anestesico (cuando se requiere); salas dotadas para tal fin; dotación de materiales, insumo y medicamentos propios para la actividad</v>
          </cell>
          <cell r="F651" t="str">
            <v>X</v>
          </cell>
          <cell r="G651"/>
          <cell r="H651">
            <v>1984586.8</v>
          </cell>
        </row>
        <row r="652">
          <cell r="A652">
            <v>786931</v>
          </cell>
          <cell r="B652">
            <v>648</v>
          </cell>
          <cell r="C652">
            <v>786931</v>
          </cell>
          <cell r="D652" t="str">
            <v>EXTRACCION DE CUERPO EXTRANO EN COLUMNA VERTEBRAL O TEJIDO PARAVERTEBRAL VIA ANTERIOR</v>
          </cell>
          <cell r="E652" t="str">
            <v>Honorarios de profesional especialista; apoyo anestesico (cuando se requiere); salas dotadas para tal fin; dotación de materiales, insumo y medicamentos propios para la actividad</v>
          </cell>
          <cell r="F652" t="str">
            <v>X</v>
          </cell>
          <cell r="G652"/>
          <cell r="H652">
            <v>1114846.6000000001</v>
          </cell>
        </row>
        <row r="653">
          <cell r="A653">
            <v>786932</v>
          </cell>
          <cell r="B653">
            <v>649</v>
          </cell>
          <cell r="C653">
            <v>786932</v>
          </cell>
          <cell r="D653" t="str">
            <v>EXTRACCION DE CUERPO EXTRANO EN COLUMNA VERTEBRAL O TEJIDO PARAVERTEBRAL VIA LATERAL</v>
          </cell>
          <cell r="E653" t="str">
            <v>Honorarios de profesional especialista; apoyo anestesico (cuando se requiere); salas dotadas para tal fin; dotación de materiales, insumo y medicamentos propios para la actividad</v>
          </cell>
          <cell r="F653" t="str">
            <v>X</v>
          </cell>
          <cell r="G653"/>
          <cell r="H653">
            <v>5233410</v>
          </cell>
        </row>
        <row r="654">
          <cell r="A654">
            <v>786935</v>
          </cell>
          <cell r="B654">
            <v>650</v>
          </cell>
          <cell r="C654">
            <v>786935</v>
          </cell>
          <cell r="D654" t="str">
            <v>EXTRACCION DE DISPOSITIVO IMPLANTADO EN COLUMNA VERTEBRAL, VIA POSTERIOR</v>
          </cell>
          <cell r="E654" t="str">
            <v>Honorarios de profesional especialista; apoyo anestesico (cuando se requiere); salas dotadas para tal fin; dotación de materiales, insumo y medicamentos propios para la actividad</v>
          </cell>
          <cell r="F654" t="str">
            <v>X</v>
          </cell>
          <cell r="G654"/>
          <cell r="H654">
            <v>2490905.9</v>
          </cell>
        </row>
        <row r="655">
          <cell r="A655">
            <v>786936</v>
          </cell>
          <cell r="B655">
            <v>651</v>
          </cell>
          <cell r="C655">
            <v>786936</v>
          </cell>
          <cell r="D655" t="str">
            <v>EXTRACCION DE CUERPO EXTRANO EN COLUMNA VERTEBRAL O TEJIDO PARAVERTEBRAL VIA POSTERIOR</v>
          </cell>
          <cell r="E655" t="str">
            <v>Honorarios de profesional especialista; apoyo anestesico (cuando se requiere); salas dotadas para tal fin; dotación de materiales, insumo y medicamentos propios para la actividad</v>
          </cell>
          <cell r="F655" t="str">
            <v>X</v>
          </cell>
          <cell r="G655"/>
          <cell r="H655">
            <v>2490905.9</v>
          </cell>
        </row>
        <row r="656">
          <cell r="A656">
            <v>787101</v>
          </cell>
          <cell r="B656">
            <v>652</v>
          </cell>
          <cell r="C656">
            <v>787101</v>
          </cell>
          <cell r="D656" t="str">
            <v>OSTEOCLASTIA DE ESCAPULA, CLAVICULA O TORAX (COSTILLAS Y ESTERNON)</v>
          </cell>
          <cell r="E656" t="str">
            <v>Honorarios de profesional especialista; apoyo anestesico (cuando se requiere); salas dotadas para tal fin; dotación de materiales, insumo y medicamentos propios para la actividad</v>
          </cell>
          <cell r="F656" t="str">
            <v>X</v>
          </cell>
          <cell r="G656"/>
          <cell r="H656">
            <v>1984586.8</v>
          </cell>
        </row>
        <row r="657">
          <cell r="A657">
            <v>787201</v>
          </cell>
          <cell r="B657">
            <v>653</v>
          </cell>
          <cell r="C657">
            <v>787201</v>
          </cell>
          <cell r="D657" t="str">
            <v>OSTEOCLASTIA DE HUMERO</v>
          </cell>
          <cell r="E657" t="str">
            <v>Honorarios de profesional especialista; apoyo anestesico (cuando se requiere); salas dotadas para tal fin; dotación de materiales, insumo y medicamentos propios para la actividad</v>
          </cell>
          <cell r="F657" t="str">
            <v>X</v>
          </cell>
          <cell r="G657"/>
          <cell r="H657">
            <v>1984586.8</v>
          </cell>
        </row>
        <row r="658">
          <cell r="A658">
            <v>787301</v>
          </cell>
          <cell r="B658">
            <v>654</v>
          </cell>
          <cell r="C658">
            <v>787301</v>
          </cell>
          <cell r="D658" t="str">
            <v>OSTEOCLASTIA DE RADIO O CUBITO</v>
          </cell>
          <cell r="E658" t="str">
            <v>Honorarios de profesional especialista; apoyo anestesico (cuando se requiere); salas dotadas para tal fin; dotación de materiales, insumo y medicamentos propios para la actividad</v>
          </cell>
          <cell r="F658" t="str">
            <v>X</v>
          </cell>
          <cell r="G658"/>
          <cell r="H658">
            <v>1984586.8</v>
          </cell>
        </row>
        <row r="659">
          <cell r="A659">
            <v>787401</v>
          </cell>
          <cell r="B659">
            <v>655</v>
          </cell>
          <cell r="C659">
            <v>787401</v>
          </cell>
          <cell r="D659" t="str">
            <v>OSTEOCLASTIA DE CARPIANOS O METACARPIANOS</v>
          </cell>
          <cell r="E659" t="str">
            <v>Honorarios de profesional especialista; apoyo anestesico (cuando se requiere); salas dotadas para tal fin; dotación de materiales, insumo y medicamentos propios para la actividad</v>
          </cell>
          <cell r="F659" t="str">
            <v>X</v>
          </cell>
          <cell r="G659"/>
          <cell r="H659">
            <v>3323710.6</v>
          </cell>
        </row>
        <row r="660">
          <cell r="A660">
            <v>787501</v>
          </cell>
          <cell r="B660">
            <v>656</v>
          </cell>
          <cell r="C660">
            <v>787501</v>
          </cell>
          <cell r="D660" t="str">
            <v>OSTEOCLASTIA DE FEMUR</v>
          </cell>
          <cell r="E660" t="str">
            <v>Honorarios de profesional especialista; apoyo anestesico (cuando se requiere); salas dotadas para tal fin; dotación de materiales, insumo y medicamentos propios para la actividad</v>
          </cell>
          <cell r="F660" t="str">
            <v>X</v>
          </cell>
          <cell r="G660"/>
          <cell r="H660">
            <v>3817072</v>
          </cell>
        </row>
        <row r="661">
          <cell r="A661">
            <v>787601</v>
          </cell>
          <cell r="B661">
            <v>657</v>
          </cell>
          <cell r="C661">
            <v>787601</v>
          </cell>
          <cell r="D661" t="str">
            <v>OSTEOCLASTIA DE ROTULA</v>
          </cell>
          <cell r="E661" t="str">
            <v>Honorarios de profesional especialista; apoyo anestesico (cuando se requiere); salas dotadas para tal fin; dotación de materiales, insumo y medicamentos propios para la actividad</v>
          </cell>
          <cell r="F661" t="str">
            <v>X</v>
          </cell>
          <cell r="G661"/>
          <cell r="H661">
            <v>1114846.6000000001</v>
          </cell>
        </row>
        <row r="662">
          <cell r="A662">
            <v>787701</v>
          </cell>
          <cell r="B662">
            <v>658</v>
          </cell>
          <cell r="C662">
            <v>787701</v>
          </cell>
          <cell r="D662" t="str">
            <v>OSTEOCLASTIA DE TIBIA O PERONE</v>
          </cell>
          <cell r="E662" t="str">
            <v>Honorarios de profesional especialista; apoyo anestesico (cuando se requiere); salas dotadas para tal fin; dotación de materiales, insumo y medicamentos propios para la actividad</v>
          </cell>
          <cell r="F662" t="str">
            <v>X</v>
          </cell>
          <cell r="G662"/>
          <cell r="H662">
            <v>3323710.6</v>
          </cell>
        </row>
        <row r="663">
          <cell r="A663">
            <v>787801</v>
          </cell>
          <cell r="B663">
            <v>659</v>
          </cell>
          <cell r="C663">
            <v>787801</v>
          </cell>
          <cell r="D663" t="str">
            <v>OSTEOCLASTIA DE TARSIANOS O METATARSIANOS</v>
          </cell>
          <cell r="E663" t="str">
            <v>Honorarios de profesional especialista; apoyo anestesico (cuando se requiere); salas dotadas para tal fin; dotación de materiales, insumo y medicamentos propios para la actividad</v>
          </cell>
          <cell r="F663" t="str">
            <v>X</v>
          </cell>
          <cell r="G663"/>
          <cell r="H663">
            <v>1984586.8</v>
          </cell>
        </row>
        <row r="664">
          <cell r="A664">
            <v>787901</v>
          </cell>
          <cell r="B664">
            <v>660</v>
          </cell>
          <cell r="C664">
            <v>787901</v>
          </cell>
          <cell r="D664" t="str">
            <v>OSTEOCLASTIA DE FALANGES (UNO O MAS) DE MANO</v>
          </cell>
          <cell r="E664" t="str">
            <v>Honorarios de profesional especialista; apoyo anestesico (cuando se requiere); salas dotadas para tal fin; dotación de materiales, insumo y medicamentos propios para la actividad</v>
          </cell>
          <cell r="F664" t="str">
            <v>X</v>
          </cell>
          <cell r="G664"/>
          <cell r="H664">
            <v>3569906.9</v>
          </cell>
        </row>
        <row r="665">
          <cell r="A665">
            <v>787902</v>
          </cell>
          <cell r="B665">
            <v>661</v>
          </cell>
          <cell r="C665">
            <v>787902</v>
          </cell>
          <cell r="D665" t="str">
            <v>OSTEOCLASTIA DE FALANGES (UNO O MAS) DE PIE</v>
          </cell>
          <cell r="E665" t="str">
            <v>Honorarios de profesional especialista; apoyo anestesico (cuando se requiere); salas dotadas para tal fin; dotación de materiales, insumo y medicamentos propios para la actividad</v>
          </cell>
          <cell r="F665" t="str">
            <v>X</v>
          </cell>
          <cell r="G665"/>
          <cell r="H665">
            <v>1984586.8</v>
          </cell>
        </row>
        <row r="666">
          <cell r="A666">
            <v>789201</v>
          </cell>
          <cell r="B666">
            <v>662</v>
          </cell>
          <cell r="C666">
            <v>789201</v>
          </cell>
          <cell r="D666" t="str">
            <v>INSERCION DE ESTIMULADOR DEL CRECIMIENTOOSEO DE HUMERO</v>
          </cell>
          <cell r="E666" t="str">
            <v>Honorarios de profesional especialista; apoyo anestesico (cuando se requiere); salas dotadas para tal fin; dotación de materiales, insumo y medicamentos propios para la actividad</v>
          </cell>
          <cell r="F666"/>
          <cell r="G666" t="str">
            <v>X</v>
          </cell>
          <cell r="H666"/>
        </row>
        <row r="667">
          <cell r="A667">
            <v>789301</v>
          </cell>
          <cell r="B667">
            <v>663</v>
          </cell>
          <cell r="C667">
            <v>789301</v>
          </cell>
          <cell r="D667" t="str">
            <v>INSERCION DE ESTIMULADOR DE CRECIMIENTOOSEO DE CUBITO</v>
          </cell>
          <cell r="E667" t="str">
            <v>Honorarios de profesional especialista; apoyo anestesico (cuando se requiere); salas dotadas para tal fin; dotación de materiales, insumo y medicamentos propios para la actividad</v>
          </cell>
          <cell r="F667"/>
          <cell r="G667" t="str">
            <v>X</v>
          </cell>
          <cell r="H667"/>
        </row>
        <row r="668">
          <cell r="A668">
            <v>789302</v>
          </cell>
          <cell r="B668">
            <v>664</v>
          </cell>
          <cell r="C668">
            <v>789302</v>
          </cell>
          <cell r="D668" t="str">
            <v>INSERCION DE ESTIMULADOR DE CRECIMIENTOOSEO DE RADIO</v>
          </cell>
          <cell r="E668" t="str">
            <v>Honorarios de profesional especialista; apoyo anestesico (cuando se requiere); salas dotadas para tal fin; dotación de materiales, insumo y medicamentos propios para la actividad</v>
          </cell>
          <cell r="F668"/>
          <cell r="G668" t="str">
            <v>X</v>
          </cell>
          <cell r="H668"/>
        </row>
        <row r="669">
          <cell r="A669">
            <v>789303</v>
          </cell>
          <cell r="B669">
            <v>665</v>
          </cell>
          <cell r="C669">
            <v>789303</v>
          </cell>
          <cell r="D669" t="str">
            <v>INSERCION DE ESTIMULADOR DE CRECIMIENTOOSEO DE RADIO Y CUBITO</v>
          </cell>
          <cell r="E669" t="str">
            <v>Honorarios de profesional especialista; apoyo anestesico (cuando se requiere); salas dotadas para tal fin; dotación de materiales, insumo y medicamentos propios para la actividad</v>
          </cell>
          <cell r="F669"/>
          <cell r="G669" t="str">
            <v>X</v>
          </cell>
          <cell r="H669"/>
        </row>
        <row r="670">
          <cell r="A670">
            <v>789401</v>
          </cell>
          <cell r="B670">
            <v>666</v>
          </cell>
          <cell r="C670">
            <v>789401</v>
          </cell>
          <cell r="D670" t="str">
            <v>INSERCION DE ESTIMULADOR DE CRECIMIENTOOSEO DE CARPIANOS</v>
          </cell>
          <cell r="E670" t="str">
            <v>Honorarios de profesional especialista; apoyo anestesico (cuando se requiere); salas dotadas para tal fin; dotación de materiales, insumo y medicamentos propios para la actividad</v>
          </cell>
          <cell r="F670"/>
          <cell r="G670" t="str">
            <v>X</v>
          </cell>
          <cell r="H670"/>
        </row>
        <row r="671">
          <cell r="A671">
            <v>789402</v>
          </cell>
          <cell r="B671">
            <v>667</v>
          </cell>
          <cell r="C671">
            <v>789402</v>
          </cell>
          <cell r="D671" t="str">
            <v>INSERCION DE ESTIMULADOR DE CRECIMIENTOOSEO DE METACARPIANOS</v>
          </cell>
          <cell r="E671" t="str">
            <v>Honorarios de profesional especialista; apoyo anestesico (cuando se requiere); salas dotadas para tal fin; dotación de materiales, insumo y medicamentos propios para la actividad</v>
          </cell>
          <cell r="F671"/>
          <cell r="G671" t="str">
            <v>X</v>
          </cell>
          <cell r="H671"/>
        </row>
        <row r="672">
          <cell r="A672">
            <v>789403</v>
          </cell>
          <cell r="B672">
            <v>668</v>
          </cell>
          <cell r="C672">
            <v>789403</v>
          </cell>
          <cell r="D672" t="str">
            <v>INSERCION DE ESTIMULADOR DE CRECIMIENTOOSEO DE CARPIANOS Y METACARPIANOS</v>
          </cell>
          <cell r="E672" t="str">
            <v>Honorarios de profesional especialista; apoyo anestesico (cuando se requiere); salas dotadas para tal fin; dotación de materiales, insumo y medicamentos propios para la actividad</v>
          </cell>
          <cell r="F672"/>
          <cell r="G672" t="str">
            <v>X</v>
          </cell>
          <cell r="H672"/>
        </row>
        <row r="673">
          <cell r="A673">
            <v>789501</v>
          </cell>
          <cell r="B673">
            <v>669</v>
          </cell>
          <cell r="C673">
            <v>789501</v>
          </cell>
          <cell r="D673" t="str">
            <v>INSERCION DE ESTIMULADOR DE CRECIMIENTOOSEO DE FEMUR</v>
          </cell>
          <cell r="E673" t="str">
            <v>Honorarios de profesional especialista; apoyo anestesico (cuando se requiere); salas dotadas para tal fin; dotación de materiales, insumo y medicamentos propios para la actividad</v>
          </cell>
          <cell r="F673"/>
          <cell r="G673" t="str">
            <v>X</v>
          </cell>
          <cell r="H673"/>
        </row>
        <row r="674">
          <cell r="A674">
            <v>789701</v>
          </cell>
          <cell r="B674">
            <v>670</v>
          </cell>
          <cell r="C674">
            <v>789701</v>
          </cell>
          <cell r="D674" t="str">
            <v>INSERCION DE ESTIMULADOR DE CRECIMIENTOOSEO DE PERONE</v>
          </cell>
          <cell r="E674" t="str">
            <v>Honorarios de profesional especialista; apoyo anestesico (cuando se requiere); salas dotadas para tal fin; dotación de materiales, insumo y medicamentos propios para la actividad</v>
          </cell>
          <cell r="F674"/>
          <cell r="G674" t="str">
            <v>X</v>
          </cell>
          <cell r="H674"/>
        </row>
        <row r="675">
          <cell r="A675">
            <v>789702</v>
          </cell>
          <cell r="B675">
            <v>671</v>
          </cell>
          <cell r="C675">
            <v>789702</v>
          </cell>
          <cell r="D675" t="str">
            <v>INSERCION DE ESTIMULADOR DE CRECIMIENTOOSEO DE TIBIA</v>
          </cell>
          <cell r="E675" t="str">
            <v>Honorarios de profesional especialista; apoyo anestesico (cuando se requiere); salas dotadas para tal fin; dotación de materiales, insumo y medicamentos propios para la actividad</v>
          </cell>
          <cell r="F675"/>
          <cell r="G675" t="str">
            <v>X</v>
          </cell>
          <cell r="H675"/>
        </row>
        <row r="676">
          <cell r="A676">
            <v>789703</v>
          </cell>
          <cell r="B676">
            <v>672</v>
          </cell>
          <cell r="C676">
            <v>789703</v>
          </cell>
          <cell r="D676" t="str">
            <v>INSERCION DE ESTIMULADOR DE CRECIMIENTOOSEO DE TIBIA Y PERONE</v>
          </cell>
          <cell r="E676" t="str">
            <v>Honorarios de profesional especialista; apoyo anestesico (cuando se requiere); salas dotadas para tal fin; dotación de materiales, insumo y medicamentos propios para la actividad</v>
          </cell>
          <cell r="F676"/>
          <cell r="G676" t="str">
            <v>X</v>
          </cell>
          <cell r="H676"/>
        </row>
        <row r="677">
          <cell r="A677">
            <v>789801</v>
          </cell>
          <cell r="B677">
            <v>673</v>
          </cell>
          <cell r="C677">
            <v>789801</v>
          </cell>
          <cell r="D677" t="str">
            <v>INSERCION DE ESTIMULADOR DE CRECIMIENTOOSEO DE TARSIANOS</v>
          </cell>
          <cell r="E677" t="str">
            <v>Honorarios de profesional especialista; apoyo anestesico (cuando se requiere); salas dotadas para tal fin; dotación de materiales, insumo y medicamentos propios para la actividad</v>
          </cell>
          <cell r="F677"/>
          <cell r="G677" t="str">
            <v>X</v>
          </cell>
          <cell r="H677"/>
        </row>
        <row r="678">
          <cell r="A678">
            <v>789802</v>
          </cell>
          <cell r="B678">
            <v>674</v>
          </cell>
          <cell r="C678">
            <v>789802</v>
          </cell>
          <cell r="D678" t="str">
            <v>INSERCION DE ESTIMULADOR DE CRECIMIENTOOSEO DE METATARSIANOS</v>
          </cell>
          <cell r="E678" t="str">
            <v>Honorarios de profesional especialista; apoyo anestesico (cuando se requiere); salas dotadas para tal fin; dotación de materiales, insumo y medicamentos propios para la actividad</v>
          </cell>
          <cell r="F678"/>
          <cell r="G678" t="str">
            <v>X</v>
          </cell>
          <cell r="H678"/>
        </row>
        <row r="679">
          <cell r="A679">
            <v>789803</v>
          </cell>
          <cell r="B679">
            <v>675</v>
          </cell>
          <cell r="C679">
            <v>789803</v>
          </cell>
          <cell r="D679" t="str">
            <v>INSERCION DE ESTIMULADOR DE CRECIMIENTOOSEO DE TARSIANOS Y METATARSIANOS</v>
          </cell>
          <cell r="E679" t="str">
            <v>Honorarios de profesional especialista; apoyo anestesico (cuando se requiere); salas dotadas para tal fin; dotación de materiales, insumo y medicamentos propios para la actividad</v>
          </cell>
          <cell r="F679"/>
          <cell r="G679" t="str">
            <v>X</v>
          </cell>
          <cell r="H679"/>
        </row>
        <row r="680">
          <cell r="A680">
            <v>789901</v>
          </cell>
          <cell r="B680">
            <v>676</v>
          </cell>
          <cell r="C680">
            <v>789901</v>
          </cell>
          <cell r="D680" t="str">
            <v>INSERCION DE ESTIMULADOR DE CRECIMIENTOOSEO DE FALANGES</v>
          </cell>
          <cell r="E680" t="str">
            <v>Honorarios de profesional especialista; apoyo anestesico (cuando se requiere); salas dotadas para tal fin; dotación de materiales, insumo y medicamentos propios para la actividad</v>
          </cell>
          <cell r="F680"/>
          <cell r="G680" t="str">
            <v>X</v>
          </cell>
          <cell r="H680"/>
        </row>
        <row r="681">
          <cell r="A681">
            <v>789920</v>
          </cell>
          <cell r="B681">
            <v>677</v>
          </cell>
          <cell r="C681">
            <v>789920</v>
          </cell>
          <cell r="D681" t="str">
            <v>INSERCION DE ESTIMULADOR DE CRECIMIENTOOSEO DE HUESOS PELVIANOS</v>
          </cell>
          <cell r="E681" t="str">
            <v>Honorarios de profesional especialista; apoyo anestesico (cuando se requiere); salas dotadas para tal fin; dotación de materiales, insumo y medicamentos propios para la actividad</v>
          </cell>
          <cell r="F681"/>
          <cell r="G681" t="str">
            <v>X</v>
          </cell>
          <cell r="H681"/>
        </row>
        <row r="682">
          <cell r="A682">
            <v>790101</v>
          </cell>
          <cell r="B682">
            <v>678</v>
          </cell>
          <cell r="C682">
            <v>790101</v>
          </cell>
          <cell r="D682" t="str">
            <v>REDUCCION CERRADA DE FRACTURA SIN FIJACION INTERNA DE ESCAPULA, CLAVICULA O TORAX (COSTILLAS O ESTERNON)</v>
          </cell>
          <cell r="E682" t="str">
            <v>Honorarios de profesional especialista; apoyo anestesico (cuando se requiere); salas dotadas para tal fin; dotación de materiales, insumo y medicamentos propios para la actividad</v>
          </cell>
          <cell r="F682" t="str">
            <v>X</v>
          </cell>
          <cell r="G682"/>
          <cell r="H682">
            <v>655151</v>
          </cell>
        </row>
        <row r="683">
          <cell r="A683">
            <v>790201</v>
          </cell>
          <cell r="B683">
            <v>679</v>
          </cell>
          <cell r="C683">
            <v>790201</v>
          </cell>
          <cell r="D683" t="str">
            <v>REDUCCION CERRADA DE FRACTURA SIN FIJACION INTERNA DE HUMERO</v>
          </cell>
          <cell r="E683" t="str">
            <v>Honorarios de profesional especialista; apoyo anestesico (cuando se requiere); salas dotadas para tal fin; dotación de materiales, insumo y medicamentos propios para la actividad</v>
          </cell>
          <cell r="F683" t="str">
            <v>X</v>
          </cell>
          <cell r="G683"/>
          <cell r="H683">
            <v>1536516.8</v>
          </cell>
        </row>
        <row r="684">
          <cell r="A684">
            <v>790301</v>
          </cell>
          <cell r="B684">
            <v>680</v>
          </cell>
          <cell r="C684">
            <v>790301</v>
          </cell>
          <cell r="D684" t="str">
            <v>REDUCCION CERRADA SIN FIJACION DE FRACTURA DE RADIO Y CUBITO (RADIOCUBITAL PROXIMAL O DISTAL)</v>
          </cell>
          <cell r="E684" t="str">
            <v>Honorarios de profesional especialista; apoyo anestesico (cuando se requiere); salas dotadas para tal fin; dotación de materiales, insumo y medicamentos propios para la actividad</v>
          </cell>
          <cell r="F684" t="str">
            <v>X</v>
          </cell>
          <cell r="G684"/>
          <cell r="H684">
            <v>1536516.8</v>
          </cell>
        </row>
        <row r="685">
          <cell r="A685">
            <v>790302</v>
          </cell>
          <cell r="B685">
            <v>681</v>
          </cell>
          <cell r="C685">
            <v>790302</v>
          </cell>
          <cell r="D685" t="str">
            <v>REDUCCION CERRADA DE FRACTURA SIN FIJACION INTERNA DE CUBITO O RADIO</v>
          </cell>
          <cell r="E685" t="str">
            <v>Honorarios de profesional especialista; apoyo anestesico (cuando se requiere); salas dotadas para tal fin; dotación de materiales, insumo y medicamentos propios para la actividad</v>
          </cell>
          <cell r="F685" t="str">
            <v>X</v>
          </cell>
          <cell r="G685"/>
          <cell r="H685">
            <v>1536516.8</v>
          </cell>
        </row>
        <row r="686">
          <cell r="A686">
            <v>790401</v>
          </cell>
          <cell r="B686">
            <v>682</v>
          </cell>
          <cell r="C686">
            <v>790401</v>
          </cell>
          <cell r="D686" t="str">
            <v>REDUCCION CERRADA DE FRACTURA SIN FIJACION DE FRACTURA DE HUESOS DEL CARPO (UNO O MAS)</v>
          </cell>
          <cell r="E686" t="str">
            <v>Honorarios de profesional especialista; apoyo anestesico (cuando se requiere); salas dotadas para tal fin; dotación de materiales, insumo y medicamentos propios para la actividad</v>
          </cell>
          <cell r="F686" t="str">
            <v>X</v>
          </cell>
          <cell r="G686"/>
          <cell r="H686">
            <v>1114846.6000000001</v>
          </cell>
        </row>
        <row r="687">
          <cell r="A687">
            <v>790402</v>
          </cell>
          <cell r="B687">
            <v>683</v>
          </cell>
          <cell r="C687">
            <v>790402</v>
          </cell>
          <cell r="D687" t="str">
            <v>REDUCCION CERRADA DE FRACTURA SIN FIJACION DE FRACTURA DE METACARPIANOS (UNO O MAS)</v>
          </cell>
          <cell r="E687" t="str">
            <v>Honorarios de profesional especialista; apoyo anestesico (cuando se requiere); salas dotadas para tal fin; dotación de materiales, insumo y medicamentos propios para la actividad</v>
          </cell>
          <cell r="F687" t="str">
            <v>X</v>
          </cell>
          <cell r="G687"/>
          <cell r="H687">
            <v>1114846.6000000001</v>
          </cell>
        </row>
        <row r="688">
          <cell r="A688">
            <v>790501</v>
          </cell>
          <cell r="B688">
            <v>684</v>
          </cell>
          <cell r="C688">
            <v>790501</v>
          </cell>
          <cell r="D688" t="str">
            <v>REDUCCION CERRADA DE FRACTURA DE FEMUR SIN FIJACION INTERNA</v>
          </cell>
          <cell r="E688" t="str">
            <v>Honorarios de profesional especialista; apoyo anestesico (cuando se requiere); salas dotadas para tal fin; dotación de materiales, insumo y medicamentos propios para la actividad</v>
          </cell>
          <cell r="F688" t="str">
            <v>X</v>
          </cell>
          <cell r="G688"/>
          <cell r="H688">
            <v>2181253.2000000002</v>
          </cell>
        </row>
        <row r="689">
          <cell r="A689">
            <v>790601</v>
          </cell>
          <cell r="B689">
            <v>685</v>
          </cell>
          <cell r="C689">
            <v>790601</v>
          </cell>
          <cell r="D689" t="str">
            <v>REDUCCION CERRADA DE FRACTURA SIN FIJACION INTERNA DE ROTULA</v>
          </cell>
          <cell r="E689" t="str">
            <v>Honorarios de profesional especialista; apoyo anestesico (cuando se requiere); salas dotadas para tal fin; dotación de materiales, insumo y medicamentos propios para la actividad</v>
          </cell>
          <cell r="F689" t="str">
            <v>X</v>
          </cell>
          <cell r="G689"/>
          <cell r="H689">
            <v>1114846.6000000001</v>
          </cell>
        </row>
        <row r="690">
          <cell r="A690">
            <v>790703</v>
          </cell>
          <cell r="B690">
            <v>686</v>
          </cell>
          <cell r="C690">
            <v>790703</v>
          </cell>
          <cell r="D690" t="str">
            <v>REDUCCION CERRADA DE FRACTURA DE TIBIA</v>
          </cell>
          <cell r="E690" t="str">
            <v>Honorarios de profesional especialista; apoyo anestesico (cuando se requiere); salas dotadas para tal fin; dotación de materiales, insumo y medicamentos propios para la actividad</v>
          </cell>
          <cell r="F690" t="str">
            <v>X</v>
          </cell>
          <cell r="G690"/>
          <cell r="H690">
            <v>2181253.2000000002</v>
          </cell>
        </row>
        <row r="691">
          <cell r="A691">
            <v>790704</v>
          </cell>
          <cell r="B691">
            <v>687</v>
          </cell>
          <cell r="C691">
            <v>790704</v>
          </cell>
          <cell r="D691" t="str">
            <v>REDUCCION CERRADA DE FRACTURA DE PERONE</v>
          </cell>
          <cell r="E691" t="str">
            <v>Honorarios de profesional especialista; apoyo anestesico (cuando se requiere); salas dotadas para tal fin; dotación de materiales, insumo y medicamentos propios para la actividad</v>
          </cell>
          <cell r="F691" t="str">
            <v>X</v>
          </cell>
          <cell r="G691"/>
          <cell r="H691">
            <v>1536516.8</v>
          </cell>
        </row>
        <row r="692">
          <cell r="A692">
            <v>790801</v>
          </cell>
          <cell r="B692">
            <v>688</v>
          </cell>
          <cell r="C692">
            <v>790801</v>
          </cell>
          <cell r="D692" t="str">
            <v>REDUCCION CERRADA SIN FIJACION INTERNA FRACTURA TARSO O METATARSO</v>
          </cell>
          <cell r="E692" t="str">
            <v>Honorarios de profesional especialista; apoyo anestesico (cuando se requiere); salas dotadas para tal fin; dotación de materiales, insumo y medicamentos propios para la actividad</v>
          </cell>
          <cell r="F692" t="str">
            <v>X</v>
          </cell>
          <cell r="G692"/>
          <cell r="H692">
            <v>1536516.8</v>
          </cell>
        </row>
        <row r="693">
          <cell r="A693">
            <v>790901</v>
          </cell>
          <cell r="B693">
            <v>689</v>
          </cell>
          <cell r="C693">
            <v>790901</v>
          </cell>
          <cell r="D693" t="str">
            <v>REDUCCION CERRADA DE FRACTURA SIN FIJACION INTERNA DE FALANGES DE MANO (UNA O MAS)</v>
          </cell>
          <cell r="E693" t="str">
            <v>Honorarios de profesional especialista; apoyo anestesico (cuando se requiere); salas dotadas para tal fin; dotación de materiales, insumo y medicamentos propios para la actividad</v>
          </cell>
          <cell r="F693" t="str">
            <v>X</v>
          </cell>
          <cell r="G693"/>
          <cell r="H693">
            <v>1114846.6000000001</v>
          </cell>
        </row>
        <row r="694">
          <cell r="A694">
            <v>790902</v>
          </cell>
          <cell r="B694">
            <v>690</v>
          </cell>
          <cell r="C694">
            <v>790902</v>
          </cell>
          <cell r="D694" t="str">
            <v>REDUCCION CERRADA DE FRACTURA SIN FIJACION INTERNA DE FALANGES DE PIE (UNA O MAS)</v>
          </cell>
          <cell r="E694" t="str">
            <v>Honorarios de profesional especialista; apoyo anestesico (cuando se requiere); salas dotadas para tal fin; dotación de materiales, insumo y medicamentos propios para la actividad</v>
          </cell>
          <cell r="F694" t="str">
            <v>X</v>
          </cell>
          <cell r="G694"/>
          <cell r="H694">
            <v>1114846.6000000001</v>
          </cell>
        </row>
        <row r="695">
          <cell r="A695">
            <v>790920</v>
          </cell>
          <cell r="B695">
            <v>691</v>
          </cell>
          <cell r="C695">
            <v>790920</v>
          </cell>
          <cell r="D695" t="str">
            <v>REDUCCION CERRADA DE FRACTURA SIN FIJACION INTERNA DE FRACTURA DE HUESOS PELVIANOS</v>
          </cell>
          <cell r="E695" t="str">
            <v>Honorarios de profesional especialista; apoyo anestesico (cuando se requiere); salas dotadas para tal fin; dotación de materiales, insumo y medicamentos propios para la actividad</v>
          </cell>
          <cell r="F695" t="str">
            <v>X</v>
          </cell>
          <cell r="G695"/>
          <cell r="H695">
            <v>1536516.8</v>
          </cell>
        </row>
        <row r="696">
          <cell r="A696">
            <v>790930</v>
          </cell>
          <cell r="B696">
            <v>692</v>
          </cell>
          <cell r="C696">
            <v>790930</v>
          </cell>
          <cell r="D696" t="str">
            <v>REDUCCION CERRADA DE FRACTURA CERVICAL E INMOVILIZACION CON HALOYESO O HALOCHAQUETA</v>
          </cell>
          <cell r="E696" t="str">
            <v>Honorarios de profesional especialista; apoyo anestesico (cuando se requiere); salas dotadas para tal fin; dotación de materiales, insumo y medicamentos propios para la actividad</v>
          </cell>
          <cell r="F696" t="str">
            <v>X</v>
          </cell>
          <cell r="G696"/>
          <cell r="H696">
            <v>1984586.8</v>
          </cell>
        </row>
        <row r="697">
          <cell r="A697">
            <v>790931</v>
          </cell>
          <cell r="B697">
            <v>693</v>
          </cell>
          <cell r="C697">
            <v>790931</v>
          </cell>
          <cell r="D697" t="str">
            <v>REDUCCION CERRADA DE FRACTURA DE COLUMNA CERVICAL E INMOVILIZACION CON DISPOSITIVO</v>
          </cell>
          <cell r="E697" t="str">
            <v>Honorarios de profesional especialista; apoyo anestesico (cuando se requiere); salas dotadas para tal fin; dotación de materiales, insumo y medicamentos propios para la actividad</v>
          </cell>
          <cell r="F697" t="str">
            <v>X</v>
          </cell>
          <cell r="G697"/>
          <cell r="H697">
            <v>1984586.8</v>
          </cell>
        </row>
        <row r="698">
          <cell r="A698">
            <v>790932</v>
          </cell>
          <cell r="B698">
            <v>694</v>
          </cell>
          <cell r="C698">
            <v>790932</v>
          </cell>
          <cell r="D698" t="str">
            <v>REDUCCION CERRADA DE FRACTURA COLUMNA VERTEBRAL (DORSAL O LUMBAR) E INMOVILIZACION</v>
          </cell>
          <cell r="E698" t="str">
            <v>Honorarios de profesional especialista; apoyo anestesico (cuando se requiere); salas dotadas para tal fin; dotación de materiales, insumo y medicamentos propios para la actividad</v>
          </cell>
          <cell r="F698" t="str">
            <v>X</v>
          </cell>
          <cell r="G698"/>
          <cell r="H698">
            <v>1984586.8</v>
          </cell>
        </row>
        <row r="699">
          <cell r="A699">
            <v>790933</v>
          </cell>
          <cell r="B699">
            <v>695</v>
          </cell>
          <cell r="C699">
            <v>790933</v>
          </cell>
          <cell r="D699" t="str">
            <v>REDUCCION CERRADA DE FRACTURA DE SACRO O SACROILIACA O COCCIGEA</v>
          </cell>
          <cell r="E699" t="str">
            <v>Honorarios de profesional especialista; apoyo anestesico (cuando se requiere); salas dotadas para tal fin; dotación de materiales, insumo y medicamentos propios para la actividad</v>
          </cell>
          <cell r="F699" t="str">
            <v>X</v>
          </cell>
          <cell r="G699"/>
          <cell r="H699">
            <v>655151</v>
          </cell>
        </row>
        <row r="700">
          <cell r="A700">
            <v>791101</v>
          </cell>
          <cell r="B700">
            <v>696</v>
          </cell>
          <cell r="C700">
            <v>791101</v>
          </cell>
          <cell r="D700" t="str">
            <v>REDUCCION INDIRECTA DE FRACTURA CON FIJACION INTERNA DE ESCAPULA CLAVICULA O TORAX (COSTILLAS Y ESTERNON)</v>
          </cell>
          <cell r="E700" t="str">
            <v>Honorarios de profesional especialista; apoyo anestesico (cuando se requiere); salas dotadas para tal fin; dotación de materiales, insumo y medicamentos propios para la actividad</v>
          </cell>
          <cell r="F700" t="str">
            <v>X</v>
          </cell>
          <cell r="G700"/>
          <cell r="H700">
            <v>1984586.8</v>
          </cell>
        </row>
        <row r="701">
          <cell r="A701">
            <v>791102</v>
          </cell>
          <cell r="B701">
            <v>697</v>
          </cell>
          <cell r="C701">
            <v>791102</v>
          </cell>
          <cell r="D701" t="str">
            <v>REDUCCION INDIRECTA DE FRACTURA CON FIJACION INTERNA DE LESIONES INTRAARTICULARES DE HOMBRO VIA ARTROSCOPICA</v>
          </cell>
          <cell r="E701" t="str">
            <v>Honorarios de profesional especialista; apoyo anestesico (cuando se requiere); salas dotadas para tal fin; dotación de materiales, insumo y medicamentos propios para la actividad</v>
          </cell>
          <cell r="F701" t="str">
            <v>X</v>
          </cell>
          <cell r="G701"/>
          <cell r="H701">
            <v>1984586.8</v>
          </cell>
        </row>
        <row r="702">
          <cell r="A702">
            <v>791201</v>
          </cell>
          <cell r="B702">
            <v>698</v>
          </cell>
          <cell r="C702">
            <v>791201</v>
          </cell>
          <cell r="D702" t="str">
            <v>REDUCCION INDIRECTA DE FRACTURA CON FIJACION INTERNA DE HUMERO (EPIFISIS O DIAFISIS), PERCUTANEA CON PINES</v>
          </cell>
          <cell r="E702" t="str">
            <v>Honorarios de profesional especialista; apoyo anestesico (cuando se requiere); salas dotadas para tal fin; dotación de materiales, insumo y medicamentos propios para la actividad</v>
          </cell>
          <cell r="F702"/>
          <cell r="G702" t="str">
            <v>X</v>
          </cell>
          <cell r="H702"/>
        </row>
        <row r="703">
          <cell r="A703">
            <v>791301</v>
          </cell>
          <cell r="B703">
            <v>699</v>
          </cell>
          <cell r="C703">
            <v>791301</v>
          </cell>
          <cell r="D703" t="str">
            <v>REDUCCION INDIRECTA DE FRACTURA DE CUBITO O RADIO CON FIJACION</v>
          </cell>
          <cell r="E703" t="str">
            <v>Honorarios de profesional especialista; apoyo anestesico (cuando se requiere); salas dotadas para tal fin; dotación de materiales, insumo y medicamentos propios para la actividad</v>
          </cell>
          <cell r="F703" t="str">
            <v>X</v>
          </cell>
          <cell r="G703"/>
          <cell r="H703">
            <v>2490905.9</v>
          </cell>
        </row>
        <row r="704">
          <cell r="A704">
            <v>791302</v>
          </cell>
          <cell r="B704">
            <v>700</v>
          </cell>
          <cell r="C704">
            <v>791302</v>
          </cell>
          <cell r="D704" t="str">
            <v>REDUCCION INDIRECTA DE FRACTURA DE CUBITO Y RADIO CON FIJACION</v>
          </cell>
          <cell r="E704" t="str">
            <v>Honorarios de profesional especialista; apoyo anestesico (cuando se requiere); salas dotadas para tal fin; dotación de materiales, insumo y medicamentos propios para la actividad</v>
          </cell>
          <cell r="F704" t="str">
            <v>X</v>
          </cell>
          <cell r="G704"/>
          <cell r="H704">
            <v>3323710.6</v>
          </cell>
        </row>
        <row r="705">
          <cell r="A705">
            <v>791401</v>
          </cell>
          <cell r="B705">
            <v>701</v>
          </cell>
          <cell r="C705">
            <v>791401</v>
          </cell>
          <cell r="D705" t="str">
            <v>FIJACION INTERNA DE FRACTURA E INESTABILIDAD DE MUNECA POR ARTROSCOPIA</v>
          </cell>
          <cell r="E705" t="str">
            <v>Honorarios de profesional especialista; apoyo anestesico (cuando se requiere); salas dotadas para tal fin; dotación de materiales, insumo y medicamentos propios para la actividad</v>
          </cell>
          <cell r="F705" t="str">
            <v>X</v>
          </cell>
          <cell r="G705"/>
          <cell r="H705">
            <v>3569906.9</v>
          </cell>
        </row>
        <row r="706">
          <cell r="A706">
            <v>791402</v>
          </cell>
          <cell r="B706">
            <v>702</v>
          </cell>
          <cell r="C706">
            <v>791402</v>
          </cell>
          <cell r="D706" t="str">
            <v>REDUCCION INDIRECTA DE FRACTURA DE METACARPIANOS Y FIJACION PERCUTANEA CON DISPOSITIVO</v>
          </cell>
          <cell r="E706" t="str">
            <v>Honorarios de profesional especialista; apoyo anestesico (cuando se requiere); salas dotadas para tal fin; dotación de materiales, insumo y medicamentos propios para la actividad</v>
          </cell>
          <cell r="F706" t="str">
            <v>X</v>
          </cell>
          <cell r="G706"/>
          <cell r="H706">
            <v>2496928</v>
          </cell>
        </row>
        <row r="707">
          <cell r="A707">
            <v>791404</v>
          </cell>
          <cell r="B707">
            <v>703</v>
          </cell>
          <cell r="C707">
            <v>791404</v>
          </cell>
          <cell r="D707" t="str">
            <v>REDUCCION DE FRACTURA DE HUESOS DE CARPO Y FIJACION PERCUTANEA CON DISPOSITIVO</v>
          </cell>
          <cell r="E707" t="str">
            <v>Honorarios de profesional especialista; apoyo anestesico (cuando se requiere); salas dotadas para tal fin; dotación de materiales, insumo y medicamentos propios para la actividad</v>
          </cell>
          <cell r="F707" t="str">
            <v>X</v>
          </cell>
          <cell r="G707"/>
          <cell r="H707">
            <v>1114846.6000000001</v>
          </cell>
        </row>
        <row r="708">
          <cell r="A708">
            <v>791405</v>
          </cell>
          <cell r="B708">
            <v>704</v>
          </cell>
          <cell r="C708">
            <v>791405</v>
          </cell>
          <cell r="D708" t="str">
            <v>REDUCCION DE FRACTURA DE HUESO DE CARPO CON DISPOSITIVO VIA ARTROSCOPICA</v>
          </cell>
          <cell r="E708" t="str">
            <v>Honorarios de profesional especialista; apoyo anestesico (cuando se requiere); salas dotadas para tal fin; dotación de materiales, insumo y medicamentos propios para la actividad</v>
          </cell>
          <cell r="F708" t="str">
            <v>X</v>
          </cell>
          <cell r="G708"/>
          <cell r="H708">
            <v>1114846.6000000001</v>
          </cell>
        </row>
        <row r="709">
          <cell r="A709">
            <v>791501</v>
          </cell>
          <cell r="B709">
            <v>705</v>
          </cell>
          <cell r="C709">
            <v>791501</v>
          </cell>
          <cell r="D709" t="str">
            <v>REDUCCION INDIRECTA CON FIJACION INTERNA DE CUELLO DE FEMUR O INTERTROCANTERICA</v>
          </cell>
          <cell r="E709" t="str">
            <v>Honorarios de profesional especialista; apoyo anestesico (cuando se requiere); salas dotadas para tal fin; dotación de materiales, insumo y medicamentos propios para la actividad</v>
          </cell>
          <cell r="F709" t="str">
            <v>X</v>
          </cell>
          <cell r="G709"/>
          <cell r="H709">
            <v>4074046.2</v>
          </cell>
        </row>
        <row r="710">
          <cell r="A710">
            <v>791502</v>
          </cell>
          <cell r="B710">
            <v>706</v>
          </cell>
          <cell r="C710">
            <v>791502</v>
          </cell>
          <cell r="D710" t="str">
            <v>REDUCCION INDIRECTA DE FRACTURA DE FEMUR SUPRACONDILEA CON FIJACION INTERNA</v>
          </cell>
          <cell r="E710" t="str">
            <v>Honorarios de profesional especialista; apoyo anestesico (cuando se requiere); salas dotadas para tal fin; dotación de materiales, insumo y medicamentos propios para la actividad</v>
          </cell>
          <cell r="F710" t="str">
            <v>X</v>
          </cell>
          <cell r="G710"/>
          <cell r="H710">
            <v>4074046.2</v>
          </cell>
        </row>
        <row r="711">
          <cell r="A711">
            <v>791503</v>
          </cell>
          <cell r="B711">
            <v>707</v>
          </cell>
          <cell r="C711">
            <v>791503</v>
          </cell>
          <cell r="D711" t="str">
            <v>REDUCCION INDIRECTA DE FRACTURA DE FEMUR SUPRACONDILEA E INTERCONDILEA CON FIJACION INTERNA</v>
          </cell>
          <cell r="E711" t="str">
            <v>Honorarios de profesional especialista; apoyo anestesico (cuando se requiere); salas dotadas para tal fin; dotación de materiales, insumo y medicamentos propios para la actividad</v>
          </cell>
          <cell r="F711" t="str">
            <v>X</v>
          </cell>
          <cell r="G711"/>
          <cell r="H711">
            <v>4074046.2</v>
          </cell>
        </row>
        <row r="712">
          <cell r="A712">
            <v>791601</v>
          </cell>
          <cell r="B712">
            <v>708</v>
          </cell>
          <cell r="C712">
            <v>791601</v>
          </cell>
          <cell r="D712" t="str">
            <v>REDUCCION INDIRECTA DE FRACTURA CON FIJACION INTERNA DE ROTULA</v>
          </cell>
          <cell r="E712" t="str">
            <v>Honorarios de profesional especialista; apoyo anestesico (cuando se requiere); salas dotadas para tal fin; dotación de materiales, insumo y medicamentos propios para la actividad</v>
          </cell>
          <cell r="F712" t="str">
            <v>X</v>
          </cell>
          <cell r="G712"/>
          <cell r="H712">
            <v>1536516.8</v>
          </cell>
        </row>
        <row r="713">
          <cell r="A713">
            <v>791701</v>
          </cell>
          <cell r="B713">
            <v>709</v>
          </cell>
          <cell r="C713">
            <v>791701</v>
          </cell>
          <cell r="D713" t="str">
            <v>REDUCCION INDIRECTA DE PILON CON FIJACION EXTERNA</v>
          </cell>
          <cell r="E713" t="str">
            <v>Honorarios de profesional especialista; apoyo anestesico (cuando se requiere); salas dotadas para tal fin; dotación de materiales, insumo y medicamentos propios para la actividad</v>
          </cell>
          <cell r="F713" t="str">
            <v>X</v>
          </cell>
          <cell r="G713"/>
          <cell r="H713">
            <v>3817072</v>
          </cell>
        </row>
        <row r="714">
          <cell r="A714">
            <v>791702</v>
          </cell>
          <cell r="B714">
            <v>710</v>
          </cell>
          <cell r="C714">
            <v>791702</v>
          </cell>
          <cell r="D714" t="str">
            <v>REDUCCION INDIRECTA DE FRACTURAS OSTEOCONDRALES O DE LA ESPINA TIBIAL CON FIJACION INTERNA VIA ARTROSCOPICA</v>
          </cell>
          <cell r="E714" t="str">
            <v>Honorarios de profesional especialista; apoyo anestesico (cuando se requiere); salas dotadas para tal fin; dotación de materiales, insumo y medicamentos propios para la actividad</v>
          </cell>
          <cell r="F714" t="str">
            <v>X</v>
          </cell>
          <cell r="G714"/>
          <cell r="H714">
            <v>3323710.6</v>
          </cell>
        </row>
        <row r="715">
          <cell r="A715">
            <v>791703</v>
          </cell>
          <cell r="B715">
            <v>711</v>
          </cell>
          <cell r="C715">
            <v>791703</v>
          </cell>
          <cell r="D715" t="str">
            <v>REDUCCION INDIRECTA DE FRACTURAS DEL TERCIO PROXIMAL DE LA TIBIA CON FIJACION INTERNA</v>
          </cell>
          <cell r="E715" t="str">
            <v>Honorarios de profesional especialista; apoyo anestesico (cuando se requiere); salas dotadas para tal fin; dotación de materiales, insumo y medicamentos propios para la actividad</v>
          </cell>
          <cell r="F715" t="str">
            <v>X</v>
          </cell>
          <cell r="G715"/>
          <cell r="H715">
            <v>3817072</v>
          </cell>
        </row>
        <row r="716">
          <cell r="A716">
            <v>791704</v>
          </cell>
          <cell r="B716">
            <v>712</v>
          </cell>
          <cell r="C716">
            <v>791704</v>
          </cell>
          <cell r="D716" t="str">
            <v>REDUCCION INDIRECTA DE FRACTURAS DE LA TIBIA DIAFISIARIA CON FIJACION INTERNA</v>
          </cell>
          <cell r="E716" t="str">
            <v>Honorarios de profesional especialista; apoyo anestesico (cuando se requiere); salas dotadas para tal fin; dotación de materiales, insumo y medicamentos propios para la actividad</v>
          </cell>
          <cell r="F716" t="str">
            <v>X</v>
          </cell>
          <cell r="G716"/>
          <cell r="H716">
            <v>3817072</v>
          </cell>
        </row>
        <row r="717">
          <cell r="A717">
            <v>791705</v>
          </cell>
          <cell r="B717">
            <v>713</v>
          </cell>
          <cell r="C717">
            <v>791705</v>
          </cell>
          <cell r="D717" t="str">
            <v>REDUCCION INDIRECTA DE FRACTURAS DE PERONE CON FIJACION INTERNA</v>
          </cell>
          <cell r="E717" t="str">
            <v>Honorarios de profesional especialista; apoyo anestesico (cuando se requiere); salas dotadas para tal fin; dotación de materiales, insumo y medicamentos propios para la actividad</v>
          </cell>
          <cell r="F717" t="str">
            <v>X</v>
          </cell>
          <cell r="G717"/>
          <cell r="H717">
            <v>3817072</v>
          </cell>
        </row>
        <row r="718">
          <cell r="A718">
            <v>791740</v>
          </cell>
          <cell r="B718">
            <v>714</v>
          </cell>
          <cell r="C718">
            <v>791740</v>
          </cell>
          <cell r="D718" t="str">
            <v>REVISION ENDOSCOPICA DE DISPOSITIVOS DE FIJACION (OSTEOSINTESIS) DE LAS FRACTURAS DEL TERCIO PROXIMAL DE LA TIBIA</v>
          </cell>
          <cell r="E718" t="str">
            <v>Honorarios de profesional especialista; apoyo anestesico (cuando se requiere); salas dotadas para tal fin; dotación de materiales, insumo y medicamentos propios para la actividad</v>
          </cell>
          <cell r="F718" t="str">
            <v>X</v>
          </cell>
          <cell r="G718"/>
          <cell r="H718">
            <v>3578400</v>
          </cell>
        </row>
        <row r="719">
          <cell r="A719">
            <v>791901</v>
          </cell>
          <cell r="B719">
            <v>715</v>
          </cell>
          <cell r="C719">
            <v>791901</v>
          </cell>
          <cell r="D719" t="str">
            <v>REDUCCION INDIRECTA DE FRACTURA CON FIJACION PERCUTANEA CON DISPOSITIVO DE FALANGES DE PIE O DE MANO</v>
          </cell>
          <cell r="E719" t="str">
            <v>Honorarios de profesional especialista; apoyo anestesico (cuando se requiere); salas dotadas para tal fin; dotación de materiales, insumo y medicamentos propios para la actividad</v>
          </cell>
          <cell r="F719" t="str">
            <v>X</v>
          </cell>
          <cell r="G719"/>
          <cell r="H719">
            <v>2181253.2000000002</v>
          </cell>
        </row>
        <row r="720">
          <cell r="A720">
            <v>791930</v>
          </cell>
          <cell r="B720">
            <v>716</v>
          </cell>
          <cell r="C720">
            <v>791930</v>
          </cell>
          <cell r="D720" t="str">
            <v>REDUCCION DE FRACTURA, DESCOMPRESION CON INSTRUMENTACION, EN SEGMENTO TORACICO O LUMBAR, VIA ENDOSCOPICA</v>
          </cell>
          <cell r="E720" t="str">
            <v>Honorarios de profesional especialista; apoyo anestesico (cuando se requiere); salas dotadas para tal fin; dotación de materiales, insumo y medicamentos propios para la actividad</v>
          </cell>
          <cell r="F720" t="str">
            <v>X</v>
          </cell>
          <cell r="G720"/>
          <cell r="H720">
            <v>3825906</v>
          </cell>
        </row>
        <row r="721">
          <cell r="A721">
            <v>792101</v>
          </cell>
          <cell r="B721">
            <v>717</v>
          </cell>
          <cell r="C721">
            <v>792101</v>
          </cell>
          <cell r="D721" t="str">
            <v>REDUCCION ABIERTA SIN FIJACION INTERNA DE FRACTURA DE UNA O MAS COSTILLAS</v>
          </cell>
          <cell r="E721" t="str">
            <v>Honorarios de profesional especialista; apoyo anestesico (cuando se requiere); salas dotadas para tal fin; dotación de materiales, insumo y medicamentos propios para la actividad</v>
          </cell>
          <cell r="F721" t="str">
            <v>X</v>
          </cell>
          <cell r="G721"/>
          <cell r="H721">
            <v>3825906</v>
          </cell>
        </row>
        <row r="722">
          <cell r="A722">
            <v>792102</v>
          </cell>
          <cell r="B722">
            <v>718</v>
          </cell>
          <cell r="C722">
            <v>792102</v>
          </cell>
          <cell r="D722" t="str">
            <v>REDUCCION ABIERTA SIN FIJACION INTERNA DE FRACTURA DE ESCAPULA O CLAVICULA</v>
          </cell>
          <cell r="E722" t="str">
            <v>Honorarios de profesional especialista; apoyo anestesico (cuando se requiere); salas dotadas para tal fin; dotación de materiales, insumo y medicamentos propios para la actividad</v>
          </cell>
          <cell r="F722" t="str">
            <v>X</v>
          </cell>
          <cell r="G722"/>
          <cell r="H722">
            <v>1536516.8</v>
          </cell>
        </row>
        <row r="723">
          <cell r="A723">
            <v>792103</v>
          </cell>
          <cell r="B723">
            <v>719</v>
          </cell>
          <cell r="C723">
            <v>792103</v>
          </cell>
          <cell r="D723" t="str">
            <v>REDUCCION ABIERTA SIN FIJACION INTERNA DE FRACTURA CUELLO Y GLENOIDES</v>
          </cell>
          <cell r="E723" t="str">
            <v>Honorarios de profesional especialista; apoyo anestesico (cuando se requiere); salas dotadas para tal fin; dotación de materiales, insumo y medicamentos propios para la actividad</v>
          </cell>
          <cell r="F723" t="str">
            <v>X</v>
          </cell>
          <cell r="G723"/>
          <cell r="H723">
            <v>1536516.8</v>
          </cell>
        </row>
        <row r="724">
          <cell r="A724">
            <v>792201</v>
          </cell>
          <cell r="B724">
            <v>720</v>
          </cell>
          <cell r="C724">
            <v>792201</v>
          </cell>
          <cell r="D724" t="str">
            <v>REDUCCION ABIERTA DE FRACTURA SIN FIJACION INTERNA DE HUMERO</v>
          </cell>
          <cell r="E724" t="str">
            <v>Honorarios de profesional especialista; apoyo anestesico (cuando se requiere); salas dotadas para tal fin; dotación de materiales, insumo y medicamentos propios para la actividad</v>
          </cell>
          <cell r="F724" t="str">
            <v>X</v>
          </cell>
          <cell r="G724"/>
          <cell r="H724">
            <v>1984586.8</v>
          </cell>
        </row>
        <row r="725">
          <cell r="A725">
            <v>792301</v>
          </cell>
          <cell r="B725">
            <v>721</v>
          </cell>
          <cell r="C725">
            <v>792301</v>
          </cell>
          <cell r="D725" t="str">
            <v>REDUCCION ABIERTA DE FRACTURA SIN FIJACION INTERNA DE RADIO O CUBITO</v>
          </cell>
          <cell r="E725" t="str">
            <v>Honorarios de profesional especialista; apoyo anestesico (cuando se requiere); salas dotadas para tal fin; dotación de materiales, insumo y medicamentos propios para la actividad</v>
          </cell>
          <cell r="F725" t="str">
            <v>X</v>
          </cell>
          <cell r="G725"/>
          <cell r="H725">
            <v>1984586.8</v>
          </cell>
        </row>
        <row r="726">
          <cell r="A726">
            <v>792302</v>
          </cell>
          <cell r="B726">
            <v>722</v>
          </cell>
          <cell r="C726">
            <v>792302</v>
          </cell>
          <cell r="D726" t="str">
            <v>REDUCCION ABIERTA DE FRACTURA SIN FIJACION INTERNA DE RADIO Y CUBITO</v>
          </cell>
          <cell r="E726" t="str">
            <v>Honorarios de profesional especialista; apoyo anestesico (cuando se requiere); salas dotadas para tal fin; dotación de materiales, insumo y medicamentos propios para la actividad</v>
          </cell>
          <cell r="F726" t="str">
            <v>X</v>
          </cell>
          <cell r="G726"/>
          <cell r="H726">
            <v>1984586.8</v>
          </cell>
        </row>
        <row r="727">
          <cell r="A727">
            <v>792401</v>
          </cell>
          <cell r="B727">
            <v>723</v>
          </cell>
          <cell r="C727">
            <v>792401</v>
          </cell>
          <cell r="D727" t="str">
            <v>REDUCCION ABIERTA SIN FIJACION DE FRACTURA DE HUESO DEL CARPO O METACARPO</v>
          </cell>
          <cell r="E727" t="str">
            <v>Honorarios de profesional especialista; apoyo anestesico (cuando se requiere); salas dotadas para tal fin; dotación de materiales, insumo y medicamentos propios para la actividad</v>
          </cell>
          <cell r="F727" t="str">
            <v>X</v>
          </cell>
          <cell r="G727"/>
          <cell r="H727">
            <v>3323710.6</v>
          </cell>
        </row>
        <row r="728">
          <cell r="A728">
            <v>792402</v>
          </cell>
          <cell r="B728">
            <v>724</v>
          </cell>
          <cell r="C728">
            <v>792402</v>
          </cell>
          <cell r="D728" t="str">
            <v>REDUCCION ABIERTA SIN FIJACION DE FRACTURA DE HUESO DEL CARPO O METACARPO VIA ARTROSCOPICA</v>
          </cell>
          <cell r="E728" t="str">
            <v>Honorarios de profesional especialista; apoyo anestesico (cuando se requiere); salas dotadas para tal fin; dotación de materiales, insumo y medicamentos propios para la actividad</v>
          </cell>
          <cell r="F728" t="str">
            <v>X</v>
          </cell>
          <cell r="G728"/>
          <cell r="H728">
            <v>3323710.6</v>
          </cell>
        </row>
        <row r="729">
          <cell r="A729">
            <v>792501</v>
          </cell>
          <cell r="B729">
            <v>725</v>
          </cell>
          <cell r="C729">
            <v>792501</v>
          </cell>
          <cell r="D729" t="str">
            <v>REDUCCION ABIERTA DE FRACTURA DE FEMUR SIN FIJACION INTERNA</v>
          </cell>
          <cell r="E729" t="str">
            <v>Honorarios de profesional especialista; apoyo anestesico (cuando se requiere); salas dotadas para tal fin; dotación de materiales, insumo y medicamentos propios para la actividad</v>
          </cell>
          <cell r="F729" t="str">
            <v>X</v>
          </cell>
          <cell r="G729"/>
          <cell r="H729">
            <v>4083352</v>
          </cell>
        </row>
        <row r="730">
          <cell r="A730">
            <v>792601</v>
          </cell>
          <cell r="B730">
            <v>726</v>
          </cell>
          <cell r="C730">
            <v>792601</v>
          </cell>
          <cell r="D730" t="str">
            <v>REDUCCION ABIERTA DE FRACTURA DE ROTULA SIN FIJACION INTERNA</v>
          </cell>
          <cell r="E730" t="str">
            <v>Honorarios de profesional especialista; apoyo anestesico (cuando se requiere); salas dotadas para tal fin; dotación de materiales, insumo y medicamentos propios para la actividad</v>
          </cell>
          <cell r="F730" t="str">
            <v>X</v>
          </cell>
          <cell r="G730"/>
          <cell r="H730">
            <v>1114846.6000000001</v>
          </cell>
        </row>
        <row r="731">
          <cell r="A731">
            <v>792801</v>
          </cell>
          <cell r="B731">
            <v>727</v>
          </cell>
          <cell r="C731">
            <v>792801</v>
          </cell>
          <cell r="D731" t="str">
            <v>REDUCCION ABIERTA FRACTURA SIN FIJACION INTERNA, DE HUESOS DEL TARSO O METATARSO (UNO O MAS)</v>
          </cell>
          <cell r="E731" t="str">
            <v>Honorarios de profesional especialista; apoyo anestesico (cuando se requiere); salas dotadas para tal fin; dotación de materiales, insumo y medicamentos propios para la actividad</v>
          </cell>
          <cell r="F731" t="str">
            <v>X</v>
          </cell>
          <cell r="G731"/>
          <cell r="H731">
            <v>1984586.8</v>
          </cell>
        </row>
        <row r="732">
          <cell r="A732">
            <v>792901</v>
          </cell>
          <cell r="B732">
            <v>728</v>
          </cell>
          <cell r="C732">
            <v>792901</v>
          </cell>
          <cell r="D732" t="str">
            <v>REDUCCION ABIERTA DE FRACTURA SIN FIJACION INTERNA DE FALANGES DE MANO</v>
          </cell>
          <cell r="E732" t="str">
            <v>Honorarios de profesional especialista; apoyo anestesico (cuando se requiere); salas dotadas para tal fin; dotación de materiales, insumo y medicamentos propios para la actividad</v>
          </cell>
          <cell r="F732" t="str">
            <v>X</v>
          </cell>
          <cell r="G732"/>
          <cell r="H732">
            <v>3569906.9</v>
          </cell>
        </row>
        <row r="733">
          <cell r="A733">
            <v>792902</v>
          </cell>
          <cell r="B733">
            <v>729</v>
          </cell>
          <cell r="C733">
            <v>792902</v>
          </cell>
          <cell r="D733" t="str">
            <v>REDUCCION ABIERTA DE FRACTURA SIN FIJACION INTERNA DE FALANGES DE PIE</v>
          </cell>
          <cell r="E733" t="str">
            <v>Honorarios de profesional especialista; apoyo anestesico (cuando se requiere); salas dotadas para tal fin; dotación de materiales, insumo y medicamentos propios para la actividad</v>
          </cell>
          <cell r="F733" t="str">
            <v>X</v>
          </cell>
          <cell r="G733"/>
          <cell r="H733">
            <v>1984586.8</v>
          </cell>
        </row>
        <row r="734">
          <cell r="A734">
            <v>792920</v>
          </cell>
          <cell r="B734">
            <v>730</v>
          </cell>
          <cell r="C734">
            <v>792920</v>
          </cell>
          <cell r="D734" t="str">
            <v>REDUCCION ABIERTA DE FRACTURA SIN FIJACION INTERNA DE HUESOS PELVIANOS</v>
          </cell>
          <cell r="E734" t="str">
            <v>Honorarios de profesional especialista; apoyo anestesico (cuando se requiere); salas dotadas para tal fin; dotación de materiales, insumo y medicamentos propios para la actividad</v>
          </cell>
          <cell r="F734" t="str">
            <v>X</v>
          </cell>
          <cell r="G734"/>
          <cell r="H734">
            <v>3817072</v>
          </cell>
        </row>
        <row r="735">
          <cell r="A735">
            <v>793101</v>
          </cell>
          <cell r="B735">
            <v>731</v>
          </cell>
          <cell r="C735">
            <v>793101</v>
          </cell>
          <cell r="D735" t="str">
            <v>REDUCCION ABIERTA DE FRACTURA CON FIJACION INTERNA (DISPOSITIVOS DE FIJACION U OSTEOSINTESIS) DE CLAVICULA</v>
          </cell>
          <cell r="E735" t="str">
            <v>Honorarios de profesional especialista; apoyo anestesico (cuando se requiere); salas dotadas para tal fin; dotación de materiales, insumo y medicamentos propios para la actividad</v>
          </cell>
          <cell r="F735" t="str">
            <v>X</v>
          </cell>
          <cell r="G735"/>
          <cell r="H735">
            <v>1984586.8</v>
          </cell>
        </row>
        <row r="736">
          <cell r="A736">
            <v>793102</v>
          </cell>
          <cell r="B736">
            <v>732</v>
          </cell>
          <cell r="C736">
            <v>793102</v>
          </cell>
          <cell r="D736" t="str">
            <v>REDUCCION ABIERTA DE FRACTURA CON FIJACION INTERNA DE ESCAPULA</v>
          </cell>
          <cell r="E736" t="str">
            <v>Honorarios de profesional especialista; apoyo anestesico (cuando se requiere); salas dotadas para tal fin; dotación de materiales, insumo y medicamentos propios para la actividad</v>
          </cell>
          <cell r="F736" t="str">
            <v>X</v>
          </cell>
          <cell r="G736"/>
          <cell r="H736">
            <v>1984586.8</v>
          </cell>
        </row>
        <row r="737">
          <cell r="A737">
            <v>793103</v>
          </cell>
          <cell r="B737">
            <v>733</v>
          </cell>
          <cell r="C737">
            <v>793103</v>
          </cell>
          <cell r="D737" t="str">
            <v>REDUCCION ABIERTA DE FRACTURA CON FIJACION INTERNA DE COSTILLA O ESTERNON</v>
          </cell>
          <cell r="E737" t="str">
            <v>Honorarios de profesional especialista; apoyo anestesico (cuando se requiere); salas dotadas para tal fin; dotación de materiales, insumo y medicamentos propios para la actividad</v>
          </cell>
          <cell r="F737" t="str">
            <v>X</v>
          </cell>
          <cell r="G737"/>
          <cell r="H737">
            <v>1984586.8</v>
          </cell>
        </row>
        <row r="738">
          <cell r="A738">
            <v>793201</v>
          </cell>
          <cell r="B738">
            <v>734</v>
          </cell>
          <cell r="C738">
            <v>793201</v>
          </cell>
          <cell r="D738" t="str">
            <v>REDUCCION ABIERTA DE FRACTURA SUBCAPITAL DE HUMERO CON FIJACION INTERNA (DISPOSITIVOS DE FIJACION U OSTEOSINTESIS)</v>
          </cell>
          <cell r="E738" t="str">
            <v>Honorarios de profesional especialista; apoyo anestesico (cuando se requiere); salas dotadas para tal fin; dotación de materiales, insumo y medicamentos propios para la actividad</v>
          </cell>
          <cell r="F738" t="str">
            <v>X</v>
          </cell>
          <cell r="G738"/>
          <cell r="H738">
            <v>3569906.9</v>
          </cell>
        </row>
        <row r="739">
          <cell r="A739">
            <v>793202</v>
          </cell>
          <cell r="B739">
            <v>735</v>
          </cell>
          <cell r="C739">
            <v>793202</v>
          </cell>
          <cell r="D739" t="str">
            <v>REDUCCION ABIERTA DE FRACTURA DE TUBEROSIDAD PROXIMAL DE HUMERO CON FIJACION INTERNA (DISPOSITIVOS DE FIJACION U OSTEOSINTESIS)</v>
          </cell>
          <cell r="E739" t="str">
            <v>Honorarios de profesional especialista; apoyo anestesico (cuando se requiere); salas dotadas para tal fin; dotación de materiales, insumo y medicamentos propios para la actividad</v>
          </cell>
          <cell r="F739" t="str">
            <v>X</v>
          </cell>
          <cell r="G739"/>
          <cell r="H739">
            <v>3569906.9</v>
          </cell>
        </row>
        <row r="740">
          <cell r="A740">
            <v>793203</v>
          </cell>
          <cell r="B740">
            <v>736</v>
          </cell>
          <cell r="C740">
            <v>793203</v>
          </cell>
          <cell r="D740" t="str">
            <v>REDUCCION ABIERTA DE FRACTURA CONMINUTA DE TERCIO PROXIMAL HUMERO CON FIJACION INTERNA (DISPOSITIVOS DE FIJACION U OSTEOSINTESIS)</v>
          </cell>
          <cell r="E740" t="str">
            <v>Honorarios de profesional especialista; apoyo anestesico (cuando se requiere); salas dotadas para tal fin; dotación de materiales, insumo y medicamentos propios para la actividad</v>
          </cell>
          <cell r="F740" t="str">
            <v>X</v>
          </cell>
          <cell r="G740"/>
          <cell r="H740">
            <v>3569906.9</v>
          </cell>
        </row>
        <row r="741">
          <cell r="A741">
            <v>793204</v>
          </cell>
          <cell r="B741">
            <v>737</v>
          </cell>
          <cell r="C741">
            <v>793204</v>
          </cell>
          <cell r="D741" t="str">
            <v>REDUCCION ABIERTA DE FRACTURA SUPRACONDILEA DE HUMERO CON FIJACION INTERNA (DISPOSITIVOS DE FIJACION U OSTEOSINTESIS)</v>
          </cell>
          <cell r="E741" t="str">
            <v>Honorarios de profesional especialista; apoyo anestesico (cuando se requiere); salas dotadas para tal fin; dotación de materiales, insumo y medicamentos propios para la actividad</v>
          </cell>
          <cell r="F741" t="str">
            <v>X</v>
          </cell>
          <cell r="G741"/>
          <cell r="H741">
            <v>3569906.9</v>
          </cell>
        </row>
        <row r="742">
          <cell r="A742">
            <v>793205</v>
          </cell>
          <cell r="B742">
            <v>738</v>
          </cell>
          <cell r="C742">
            <v>793205</v>
          </cell>
          <cell r="D742" t="str">
            <v>REDUCCION ABIERTA DE FRACTURA SUPRACONDILEA E INTERCONDILEA DE HUMERO CON FIJACION INTERNA (DISPOSITIVOS DE FIJACION U OSTEOSINTESIS)</v>
          </cell>
          <cell r="E742" t="str">
            <v>Honorarios de profesional especialista; apoyo anestesico (cuando se requiere); salas dotadas para tal fin; dotación de materiales, insumo y medicamentos propios para la actividad</v>
          </cell>
          <cell r="F742" t="str">
            <v>X</v>
          </cell>
          <cell r="G742"/>
          <cell r="H742">
            <v>3569906.9</v>
          </cell>
        </row>
        <row r="743">
          <cell r="A743">
            <v>793206</v>
          </cell>
          <cell r="B743">
            <v>739</v>
          </cell>
          <cell r="C743">
            <v>793206</v>
          </cell>
          <cell r="D743" t="str">
            <v>REDUCCION ABIERTA DE FRACTURA DE EPICONDILO O EPITROCLEA DE HUMERO CON FIJACION INTERNA (DISPOSITIVOS DE FIJACION U OSTEOSINTESIS)</v>
          </cell>
          <cell r="E743" t="str">
            <v>Honorarios de profesional especialista; apoyo anestesico (cuando se requiere); salas dotadas para tal fin; dotación de materiales, insumo y medicamentos propios para la actividad</v>
          </cell>
          <cell r="F743" t="str">
            <v>X</v>
          </cell>
          <cell r="G743"/>
          <cell r="H743">
            <v>3569906.9</v>
          </cell>
        </row>
        <row r="744">
          <cell r="A744">
            <v>793210</v>
          </cell>
          <cell r="B744">
            <v>740</v>
          </cell>
          <cell r="C744">
            <v>793210</v>
          </cell>
          <cell r="D744" t="str">
            <v>REDUCCION ABIERTA DE FRACTURA EN DIAFISIS DE HUMERO CON FIJACION INTERNA (DISPOSITIVOS DE FIJACION U OSTEOSINTESIS)</v>
          </cell>
          <cell r="E744" t="str">
            <v>Honorarios de profesional especialista; apoyo anestesico (cuando se requiere); salas dotadas para tal fin; dotación de materiales, insumo y medicamentos propios para la actividad</v>
          </cell>
          <cell r="F744" t="str">
            <v>X</v>
          </cell>
          <cell r="G744"/>
          <cell r="H744">
            <v>3569906.9</v>
          </cell>
        </row>
        <row r="745">
          <cell r="A745">
            <v>793301</v>
          </cell>
          <cell r="B745">
            <v>741</v>
          </cell>
          <cell r="C745">
            <v>793301</v>
          </cell>
          <cell r="D745" t="str">
            <v>REDUCCION ABIERTA DE FRACTURA EN DIAFISIS DE CUBITO O RADIO CON FIJACION INTERNA</v>
          </cell>
          <cell r="E745" t="str">
            <v>Honorarios de profesional especialista; apoyo anestesico (cuando se requiere); salas dotadas para tal fin; dotación de materiales, insumo y medicamentos propios para la actividad</v>
          </cell>
          <cell r="F745" t="str">
            <v>X</v>
          </cell>
          <cell r="G745"/>
          <cell r="H745">
            <v>2490905.9</v>
          </cell>
        </row>
        <row r="746">
          <cell r="A746">
            <v>793302</v>
          </cell>
          <cell r="B746">
            <v>742</v>
          </cell>
          <cell r="C746">
            <v>793302</v>
          </cell>
          <cell r="D746" t="str">
            <v>REDUCCION ABIERTA DE FRACTURA EN SEGMENTO PROXIMAL DE CUBITO O DE OLECRANON CON FIJACION INTERNA</v>
          </cell>
          <cell r="E746" t="str">
            <v>Honorarios de profesional especialista; apoyo anestesico (cuando se requiere); salas dotadas para tal fin; dotación de materiales, insumo y medicamentos propios para la actividad</v>
          </cell>
          <cell r="F746" t="str">
            <v>X</v>
          </cell>
          <cell r="G746"/>
          <cell r="H746">
            <v>2490905.9</v>
          </cell>
        </row>
        <row r="747">
          <cell r="A747">
            <v>793303</v>
          </cell>
          <cell r="B747">
            <v>743</v>
          </cell>
          <cell r="C747">
            <v>793303</v>
          </cell>
          <cell r="D747" t="str">
            <v>REDUCCION ABIERTA DE FRACTURA EN SEGMENTO DISTAL DE CUBITO O RADIO CON FIJACION INTERNA</v>
          </cell>
          <cell r="E747" t="str">
            <v>Honorarios de profesional especialista; apoyo anestesico (cuando se requiere); salas dotadas para tal fin; dotación de materiales, insumo y medicamentos propios para la actividad</v>
          </cell>
          <cell r="F747" t="str">
            <v>X</v>
          </cell>
          <cell r="G747"/>
          <cell r="H747">
            <v>2490905.9</v>
          </cell>
        </row>
        <row r="748">
          <cell r="A748">
            <v>793304</v>
          </cell>
          <cell r="B748">
            <v>744</v>
          </cell>
          <cell r="C748">
            <v>793304</v>
          </cell>
          <cell r="D748" t="str">
            <v>REDUCCION ABIERTA DE FRACTURA EN SEGMENTO PROXIMAL DE RADIO (CUPULA RADIAL) CON FIJACION INTERNA</v>
          </cell>
          <cell r="E748" t="str">
            <v>Honorarios de profesional especialista; apoyo anestesico (cuando se requiere); salas dotadas para tal fin; dotación de materiales, insumo y medicamentos propios para la actividad</v>
          </cell>
          <cell r="F748" t="str">
            <v>X</v>
          </cell>
          <cell r="G748"/>
          <cell r="H748">
            <v>2490905.9</v>
          </cell>
        </row>
        <row r="749">
          <cell r="A749">
            <v>793305</v>
          </cell>
          <cell r="B749">
            <v>745</v>
          </cell>
          <cell r="C749">
            <v>793305</v>
          </cell>
          <cell r="D749" t="str">
            <v>REDUCCION ABIERTA DE FRACTURA EN SEGMENTO PROXIMAL DE RADIO Y CUBITO CON FIJACION INTERNA</v>
          </cell>
          <cell r="E749" t="str">
            <v>Honorarios de profesional especialista; apoyo anestesico (cuando se requiere); salas dotadas para tal fin; dotación de materiales, insumo y medicamentos propios para la actividad</v>
          </cell>
          <cell r="F749" t="str">
            <v>X</v>
          </cell>
          <cell r="G749"/>
          <cell r="H749">
            <v>3323710.6</v>
          </cell>
        </row>
        <row r="750">
          <cell r="A750">
            <v>793306</v>
          </cell>
          <cell r="B750">
            <v>746</v>
          </cell>
          <cell r="C750">
            <v>793306</v>
          </cell>
          <cell r="D750" t="str">
            <v>REDUCCION ABIERTA DE FRACTURA EN SEGMENTO DISTAL DE RADIO Y CUBITO CON FIJACION INTERNA</v>
          </cell>
          <cell r="E750" t="str">
            <v>Honorarios de profesional especialista; apoyo anestesico (cuando se requiere); salas dotadas para tal fin; dotación de materiales, insumo y medicamentos propios para la actividad</v>
          </cell>
          <cell r="F750" t="str">
            <v>X</v>
          </cell>
          <cell r="G750"/>
          <cell r="H750">
            <v>3323710.6</v>
          </cell>
        </row>
        <row r="751">
          <cell r="A751">
            <v>793307</v>
          </cell>
          <cell r="B751">
            <v>747</v>
          </cell>
          <cell r="C751">
            <v>793307</v>
          </cell>
          <cell r="D751" t="str">
            <v>REDUCCION ABIERTA DE FRACTURA EN DIAFISIS DE CUBITO Y RADIO CON FIJACION INTERNA</v>
          </cell>
          <cell r="E751" t="str">
            <v>Honorarios de profesional especialista; apoyo anestesico (cuando se requiere); salas dotadas para tal fin; dotación de materiales, insumo y medicamentos propios para la actividad</v>
          </cell>
          <cell r="F751" t="str">
            <v>X</v>
          </cell>
          <cell r="G751"/>
          <cell r="H751">
            <v>3323710.6</v>
          </cell>
        </row>
        <row r="752">
          <cell r="A752">
            <v>793403</v>
          </cell>
          <cell r="B752">
            <v>748</v>
          </cell>
          <cell r="C752">
            <v>793403</v>
          </cell>
          <cell r="D752" t="str">
            <v>REDUCCION ABIERTA DE FRACTURA DE HUESOS DE CARPO CON FIJACION INTERNA</v>
          </cell>
          <cell r="E752" t="str">
            <v>Honorarios de profesional especialista; apoyo anestesico (cuando se requiere); salas dotadas para tal fin; dotación de materiales, insumo y medicamentos propios para la actividad</v>
          </cell>
          <cell r="F752" t="str">
            <v>X</v>
          </cell>
          <cell r="G752"/>
          <cell r="H752">
            <v>3323710.6</v>
          </cell>
        </row>
        <row r="753">
          <cell r="A753">
            <v>793404</v>
          </cell>
          <cell r="B753">
            <v>749</v>
          </cell>
          <cell r="C753">
            <v>793404</v>
          </cell>
          <cell r="D753" t="str">
            <v>REDUCCION ABIERTA DE FRACTURA DE HUESOS DE CARPO CON FIJACION INTERNA VIA ARTROSCOPICA</v>
          </cell>
          <cell r="E753" t="str">
            <v>Honorarios de profesional especialista; apoyo anestesico (cuando se requiere); salas dotadas para tal fin; dotación de materiales, insumo y medicamentos propios para la actividad</v>
          </cell>
          <cell r="F753" t="str">
            <v>X</v>
          </cell>
          <cell r="G753"/>
          <cell r="H753">
            <v>3323710.6</v>
          </cell>
        </row>
        <row r="754">
          <cell r="A754">
            <v>793405</v>
          </cell>
          <cell r="B754">
            <v>750</v>
          </cell>
          <cell r="C754">
            <v>793405</v>
          </cell>
          <cell r="D754" t="str">
            <v>REDUCCION ABIERTA DE FRACTURA DE METACARPIANOS CON FIJACION INTERNA</v>
          </cell>
          <cell r="E754" t="str">
            <v>Honorarios de profesional especialista; apoyo anestesico (cuando se requiere); salas dotadas para tal fin; dotación de materiales, insumo y medicamentos propios para la actividad</v>
          </cell>
          <cell r="F754" t="str">
            <v>X</v>
          </cell>
          <cell r="G754"/>
          <cell r="H754">
            <v>3569906.9</v>
          </cell>
        </row>
        <row r="755">
          <cell r="A755">
            <v>793406</v>
          </cell>
          <cell r="B755">
            <v>751</v>
          </cell>
          <cell r="C755">
            <v>793406</v>
          </cell>
          <cell r="D755" t="str">
            <v>REDUCCION ABIERTA DE FRACTURA DE METACARPIANOS CON FIJACION INTERNA VIA ARTROSCOPICA</v>
          </cell>
          <cell r="E755" t="str">
            <v>Honorarios de profesional especialista; apoyo anestesico (cuando se requiere); salas dotadas para tal fin; dotación de materiales, insumo y medicamentos propios para la actividad</v>
          </cell>
          <cell r="F755" t="str">
            <v>X</v>
          </cell>
          <cell r="G755"/>
          <cell r="H755">
            <v>3569906.9</v>
          </cell>
        </row>
        <row r="756">
          <cell r="A756">
            <v>793501</v>
          </cell>
          <cell r="B756">
            <v>752</v>
          </cell>
          <cell r="C756">
            <v>793501</v>
          </cell>
          <cell r="D756" t="str">
            <v>REDUCCION ABIERTA DE FRACTURA EN FEMUR (CUELLO, INTERTROCANTERICA, SUPRACONDILEA) CON FIJACION INTERNA (DISPOSITIVOS DE FIJACION U OSTEOSINTESIS)</v>
          </cell>
          <cell r="E756" t="str">
            <v>Honorarios de profesional especialista; apoyo anestesico (cuando se requiere); salas dotadas para tal fin; dotación de materiales, insumo y medicamentos propios para la actividad</v>
          </cell>
          <cell r="F756" t="str">
            <v>X</v>
          </cell>
          <cell r="G756"/>
          <cell r="H756">
            <v>4074046.2</v>
          </cell>
        </row>
        <row r="757">
          <cell r="A757">
            <v>793502</v>
          </cell>
          <cell r="B757">
            <v>753</v>
          </cell>
          <cell r="C757">
            <v>793502</v>
          </cell>
          <cell r="D757" t="str">
            <v>REDUCCION ABIERTA DE FRACTURA EN DIAFISIS DE FEMUR CON FIJACION INTERNA (DISPOSITIVOS DE FIJACION U OSTEOSINTESIS)</v>
          </cell>
          <cell r="E757" t="str">
            <v>Honorarios de profesional especialista; apoyo anestesico (cuando se requiere); salas dotadas para tal fin; dotación de materiales, insumo y medicamentos propios para la actividad</v>
          </cell>
          <cell r="F757" t="str">
            <v>X</v>
          </cell>
          <cell r="G757"/>
          <cell r="H757">
            <v>3817072</v>
          </cell>
        </row>
        <row r="758">
          <cell r="A758">
            <v>793601</v>
          </cell>
          <cell r="B758">
            <v>754</v>
          </cell>
          <cell r="C758">
            <v>793601</v>
          </cell>
          <cell r="D758" t="str">
            <v>REDUCCION ABIERTA DE FRACTURA EN ROTULA CON FIJACION INTERNA (DISPOSITIVOS DE FIJACION U OSTEOSINTESIS)</v>
          </cell>
          <cell r="E758" t="str">
            <v>Honorarios de profesional especialista; apoyo anestesico (cuando se requiere); salas dotadas para tal fin; dotación de materiales, insumo y medicamentos propios para la actividad</v>
          </cell>
          <cell r="F758" t="str">
            <v>X</v>
          </cell>
          <cell r="G758"/>
          <cell r="H758">
            <v>1536516.8</v>
          </cell>
        </row>
        <row r="759">
          <cell r="A759">
            <v>793707</v>
          </cell>
          <cell r="B759">
            <v>755</v>
          </cell>
          <cell r="C759">
            <v>793707</v>
          </cell>
          <cell r="D759" t="str">
            <v>REDUCCION ABIERTA DE FRACTURA DE PERONE PROXIMAL CON FIJACION INTERNA</v>
          </cell>
          <cell r="E759" t="str">
            <v>Honorarios de profesional especialista; apoyo anestesico (cuando se requiere); salas dotadas para tal fin; dotación de materiales, insumo y medicamentos propios para la actividad</v>
          </cell>
          <cell r="F759" t="str">
            <v>X</v>
          </cell>
          <cell r="G759"/>
          <cell r="H759">
            <v>3817072</v>
          </cell>
        </row>
        <row r="760">
          <cell r="A760">
            <v>793708</v>
          </cell>
          <cell r="B760">
            <v>756</v>
          </cell>
          <cell r="C760">
            <v>793708</v>
          </cell>
          <cell r="D760" t="str">
            <v>REDUCCION ABIERTA DE FRACTURA DE PERONE PROXIMAL CON FIJACION EXTERNA</v>
          </cell>
          <cell r="E760" t="str">
            <v>Honorarios de profesional especialista; apoyo anestesico (cuando se requiere); salas dotadas para tal fin; dotación de materiales, insumo y medicamentos propios para la actividad</v>
          </cell>
          <cell r="F760" t="str">
            <v>X</v>
          </cell>
          <cell r="G760"/>
          <cell r="H760">
            <v>3817072</v>
          </cell>
        </row>
        <row r="761">
          <cell r="A761">
            <v>793709</v>
          </cell>
          <cell r="B761">
            <v>757</v>
          </cell>
          <cell r="C761">
            <v>793709</v>
          </cell>
          <cell r="D761" t="str">
            <v>REDUCCION ABIERTA DE FRACTURA DE PERONE DIAFISIARIO CON FIJACION INTERNA</v>
          </cell>
          <cell r="E761" t="str">
            <v>Honorarios de profesional especialista; apoyo anestesico (cuando se requiere); salas dotadas para tal fin; dotación de materiales, insumo y medicamentos propios para la actividad</v>
          </cell>
          <cell r="F761" t="str">
            <v>X</v>
          </cell>
          <cell r="G761"/>
          <cell r="H761">
            <v>3817072</v>
          </cell>
        </row>
        <row r="762">
          <cell r="A762">
            <v>793710</v>
          </cell>
          <cell r="B762">
            <v>758</v>
          </cell>
          <cell r="C762">
            <v>793710</v>
          </cell>
          <cell r="D762" t="str">
            <v>REDUCCION ABIERTA DE FRACTURA DE PERONE DIAFISIARIO CON FIJACION EXTERNA</v>
          </cell>
          <cell r="E762" t="str">
            <v>Honorarios de profesional especialista; apoyo anestesico (cuando se requiere); salas dotadas para tal fin; dotación de materiales, insumo y medicamentos propios para la actividad</v>
          </cell>
          <cell r="F762" t="str">
            <v>X</v>
          </cell>
          <cell r="G762"/>
          <cell r="H762">
            <v>3817072</v>
          </cell>
        </row>
        <row r="763">
          <cell r="A763">
            <v>793711</v>
          </cell>
          <cell r="B763">
            <v>759</v>
          </cell>
          <cell r="C763">
            <v>793711</v>
          </cell>
          <cell r="D763" t="str">
            <v>REDUCCION ABIERTA DE FRACTURA DE PERONE DISTAL CON FIJACION INTERNA</v>
          </cell>
          <cell r="E763" t="str">
            <v>Honorarios de profesional especialista; apoyo anestesico (cuando se requiere); salas dotadas para tal fin; dotación de materiales, insumo y medicamentos propios para la actividad</v>
          </cell>
          <cell r="F763" t="str">
            <v>X</v>
          </cell>
          <cell r="G763"/>
          <cell r="H763">
            <v>3817072</v>
          </cell>
        </row>
        <row r="764">
          <cell r="A764">
            <v>793712</v>
          </cell>
          <cell r="B764">
            <v>760</v>
          </cell>
          <cell r="C764">
            <v>793712</v>
          </cell>
          <cell r="D764" t="str">
            <v>REDUCCION ABIERTA DE FRACTURA DE PERONE DISTAL CON FIJACION EXTERNA</v>
          </cell>
          <cell r="E764" t="str">
            <v>Honorarios de profesional especialista; apoyo anestesico (cuando se requiere); salas dotadas para tal fin; dotación de materiales, insumo y medicamentos propios para la actividad</v>
          </cell>
          <cell r="F764" t="str">
            <v>X</v>
          </cell>
          <cell r="G764"/>
          <cell r="H764">
            <v>3817072</v>
          </cell>
        </row>
        <row r="765">
          <cell r="A765">
            <v>793713</v>
          </cell>
          <cell r="B765">
            <v>761</v>
          </cell>
          <cell r="C765">
            <v>793713</v>
          </cell>
          <cell r="D765" t="str">
            <v>REDUCCION ABIERTA DE FRACTURA DE TIBIA PROXIMAL CON FIJACION INTERNA</v>
          </cell>
          <cell r="E765" t="str">
            <v>Honorarios de profesional especialista; apoyo anestesico (cuando se requiere); salas dotadas para tal fin; dotación de materiales, insumo y medicamentos propios para la actividad</v>
          </cell>
          <cell r="F765" t="str">
            <v>X</v>
          </cell>
          <cell r="G765"/>
          <cell r="H765">
            <v>3817072</v>
          </cell>
        </row>
        <row r="766">
          <cell r="A766">
            <v>793714</v>
          </cell>
          <cell r="B766">
            <v>762</v>
          </cell>
          <cell r="C766">
            <v>793714</v>
          </cell>
          <cell r="D766" t="str">
            <v>REDUCCION ABIERTA DE FRACTURA DE ESPINA TIBIAL CON FIJACION INTERNA</v>
          </cell>
          <cell r="E766" t="str">
            <v>Honorarios de profesional especialista; apoyo anestesico (cuando se requiere); salas dotadas para tal fin; dotación de materiales, insumo y medicamentos propios para la actividad</v>
          </cell>
          <cell r="F766" t="str">
            <v>X</v>
          </cell>
          <cell r="G766"/>
          <cell r="H766">
            <v>3323710.6</v>
          </cell>
        </row>
        <row r="767">
          <cell r="A767">
            <v>793715</v>
          </cell>
          <cell r="B767">
            <v>763</v>
          </cell>
          <cell r="C767">
            <v>793715</v>
          </cell>
          <cell r="D767" t="str">
            <v>REDUCCION ABIERTA DE FRACTURA DE TIBIA PROXIMAL CON FIJACION EXTERNA</v>
          </cell>
          <cell r="E767" t="str">
            <v>Honorarios de profesional especialista; apoyo anestesico (cuando se requiere); salas dotadas para tal fin; dotación de materiales, insumo y medicamentos propios para la actividad</v>
          </cell>
          <cell r="F767" t="str">
            <v>X</v>
          </cell>
          <cell r="G767"/>
          <cell r="H767">
            <v>3817072</v>
          </cell>
        </row>
        <row r="768">
          <cell r="A768">
            <v>793716</v>
          </cell>
          <cell r="B768">
            <v>764</v>
          </cell>
          <cell r="C768">
            <v>793716</v>
          </cell>
          <cell r="D768" t="str">
            <v>REDUCCION ABIERTA DE FRACTURA DE TIBIA DIAFISIARIA CON FIJACION INTERNA</v>
          </cell>
          <cell r="E768" t="str">
            <v>Honorarios de profesional especialista; apoyo anestesico (cuando se requiere); salas dotadas para tal fin; dotación de materiales, insumo y medicamentos propios para la actividad</v>
          </cell>
          <cell r="F768" t="str">
            <v>X</v>
          </cell>
          <cell r="G768"/>
          <cell r="H768">
            <v>3817072</v>
          </cell>
        </row>
        <row r="769">
          <cell r="A769">
            <v>793717</v>
          </cell>
          <cell r="B769">
            <v>765</v>
          </cell>
          <cell r="C769">
            <v>793717</v>
          </cell>
          <cell r="D769" t="str">
            <v>REDUCCION ABIERTA DE FRACTURA DE TIBIA DIAFISIARIA CON FIJACION EXTERNA</v>
          </cell>
          <cell r="E769" t="str">
            <v>Honorarios de profesional especialista; apoyo anestesico (cuando se requiere); salas dotadas para tal fin; dotación de materiales, insumo y medicamentos propios para la actividad</v>
          </cell>
          <cell r="F769" t="str">
            <v>X</v>
          </cell>
          <cell r="G769"/>
          <cell r="H769">
            <v>3817072</v>
          </cell>
        </row>
        <row r="770">
          <cell r="A770">
            <v>793718</v>
          </cell>
          <cell r="B770">
            <v>766</v>
          </cell>
          <cell r="C770">
            <v>793718</v>
          </cell>
          <cell r="D770" t="str">
            <v>REDUCCION ABIERTA DE FRACTURA DE TIBIA DISTAL CON FIJACION INTERNA</v>
          </cell>
          <cell r="E770" t="str">
            <v>Honorarios de profesional especialista; apoyo anestesico (cuando se requiere); salas dotadas para tal fin; dotación de materiales, insumo y medicamentos propios para la actividad</v>
          </cell>
          <cell r="F770" t="str">
            <v>X</v>
          </cell>
          <cell r="G770"/>
          <cell r="H770">
            <v>3817072</v>
          </cell>
        </row>
        <row r="771">
          <cell r="A771">
            <v>793719</v>
          </cell>
          <cell r="B771">
            <v>767</v>
          </cell>
          <cell r="C771">
            <v>793719</v>
          </cell>
          <cell r="D771" t="str">
            <v>REDUCCION ABIERTA DE FRACTURA DE TIBIA DISTAL CON FIJACION EXTERNA</v>
          </cell>
          <cell r="E771" t="str">
            <v>Honorarios de profesional especialista; apoyo anestesico (cuando se requiere); salas dotadas para tal fin; dotación de materiales, insumo y medicamentos propios para la actividad</v>
          </cell>
          <cell r="F771" t="str">
            <v>X</v>
          </cell>
          <cell r="G771"/>
          <cell r="H771">
            <v>3817072</v>
          </cell>
        </row>
        <row r="772">
          <cell r="A772">
            <v>793801</v>
          </cell>
          <cell r="B772">
            <v>768</v>
          </cell>
          <cell r="C772">
            <v>793801</v>
          </cell>
          <cell r="D772" t="str">
            <v>REDUCCION ABIERTA DE FRACTURA DE TARSO (CADA UNO) CON FIJACION INTERNA (DISPOSITIVOS DE FIJACION U OSTEOSINTESIS)</v>
          </cell>
          <cell r="E772" t="str">
            <v>Honorarios de profesional especialista; apoyo anestesico (cuando se requiere); salas dotadas para tal fin; dotación de materiales, insumo y medicamentos propios para la actividad</v>
          </cell>
          <cell r="F772" t="str">
            <v>X</v>
          </cell>
          <cell r="G772"/>
          <cell r="H772">
            <v>2181253.2000000002</v>
          </cell>
        </row>
        <row r="773">
          <cell r="A773">
            <v>793802</v>
          </cell>
          <cell r="B773">
            <v>769</v>
          </cell>
          <cell r="C773">
            <v>793802</v>
          </cell>
          <cell r="D773" t="str">
            <v>REDUCCION ABIERTA DE FRACTURA DE METATARSIANO (CADA UNO) CON FIJACION INTERNA (DISPOSITIVOS DE FIJACION U OSTEOSINTESIS)</v>
          </cell>
          <cell r="E773" t="str">
            <v>Honorarios de profesional especialista; apoyo anestesico (cuando se requiere); salas dotadas para tal fin; dotación de materiales, insumo y medicamentos propios para la actividad</v>
          </cell>
          <cell r="F773" t="str">
            <v>X</v>
          </cell>
          <cell r="G773"/>
          <cell r="H773">
            <v>2181253.2000000002</v>
          </cell>
        </row>
        <row r="774">
          <cell r="A774">
            <v>793804</v>
          </cell>
          <cell r="B774">
            <v>770</v>
          </cell>
          <cell r="C774">
            <v>793804</v>
          </cell>
          <cell r="D774" t="str">
            <v>REDUCCION ABIERTA DE FRACTURA CALCANEO CON FIJACION INTERNA</v>
          </cell>
          <cell r="E774" t="str">
            <v>Honorarios de profesional especialista; apoyo anestesico (cuando se requiere); salas dotadas para tal fin; dotación de materiales, insumo y medicamentos propios para la actividad</v>
          </cell>
          <cell r="F774" t="str">
            <v>X</v>
          </cell>
          <cell r="G774"/>
          <cell r="H774">
            <v>2181253.2000000002</v>
          </cell>
        </row>
        <row r="775">
          <cell r="A775">
            <v>793901</v>
          </cell>
          <cell r="B775">
            <v>771</v>
          </cell>
          <cell r="C775">
            <v>793901</v>
          </cell>
          <cell r="D775" t="str">
            <v>REDUCCION ABIERTA DE FRACTURA EN FALANGES DE MANO (UNA O MAS) CON FIJACION INTERNA</v>
          </cell>
          <cell r="E775" t="str">
            <v>Honorarios de profesional especialista; apoyo anestesico (cuando se requiere); salas dotadas para tal fin; dotación de materiales, insumo y medicamentos propios para la actividad</v>
          </cell>
          <cell r="F775" t="str">
            <v>X</v>
          </cell>
          <cell r="G775"/>
          <cell r="H775">
            <v>3569906.9</v>
          </cell>
        </row>
        <row r="776">
          <cell r="A776">
            <v>793902</v>
          </cell>
          <cell r="B776">
            <v>772</v>
          </cell>
          <cell r="C776">
            <v>793902</v>
          </cell>
          <cell r="D776" t="str">
            <v>REDUCCION ABIERTA DE FRACTURA EN FALANGES DE PIE (UNA O MAS) CON FIJACION INTERNA</v>
          </cell>
          <cell r="E776" t="str">
            <v>Honorarios de profesional especialista; apoyo anestesico (cuando se requiere); salas dotadas para tal fin; dotación de materiales, insumo y medicamentos propios para la actividad</v>
          </cell>
          <cell r="F776" t="str">
            <v>X</v>
          </cell>
          <cell r="G776"/>
          <cell r="H776">
            <v>2181253.2000000002</v>
          </cell>
        </row>
        <row r="777">
          <cell r="A777">
            <v>793910</v>
          </cell>
          <cell r="B777">
            <v>773</v>
          </cell>
          <cell r="C777">
            <v>793910</v>
          </cell>
          <cell r="D777" t="str">
            <v>REDUCCION ABIERTA DE FRACTURA DEL ILIACO CON FIJACION INTERNA (DISPOSITIVOS DE FIJACION U OSTEOSINTESIS)</v>
          </cell>
          <cell r="E777" t="str">
            <v>Honorarios de profesional especialista; apoyo anestesico (cuando se requiere); salas dotadas para tal fin; dotación de materiales, insumo y medicamentos propios para la actividad</v>
          </cell>
          <cell r="F777" t="str">
            <v>X</v>
          </cell>
          <cell r="G777"/>
          <cell r="H777">
            <v>3817072</v>
          </cell>
        </row>
        <row r="778">
          <cell r="A778">
            <v>793911</v>
          </cell>
          <cell r="B778">
            <v>774</v>
          </cell>
          <cell r="C778">
            <v>793911</v>
          </cell>
          <cell r="D778" t="str">
            <v>REDUCCION ABIERTA DE FRACTURA EN RAMAS PUBIS CON FIJACION INTERNA (DISPOSITIVOS DE FIJACION U OSTEOSINTESIS)</v>
          </cell>
          <cell r="E778" t="str">
            <v>Honorarios de profesional especialista; apoyo anestesico (cuando se requiere); salas dotadas para tal fin; dotación de materiales, insumo y medicamentos propios para la actividad</v>
          </cell>
          <cell r="F778" t="str">
            <v>X</v>
          </cell>
          <cell r="G778"/>
          <cell r="H778">
            <v>3817072</v>
          </cell>
        </row>
        <row r="779">
          <cell r="A779">
            <v>793912</v>
          </cell>
          <cell r="B779">
            <v>775</v>
          </cell>
          <cell r="C779">
            <v>793912</v>
          </cell>
          <cell r="D779" t="str">
            <v>REDUCCION ABIERTA DE FRACTURA EN SINFISIS PUBICA CON FIJACION INTERNA (DISPOSITIVOS DE FIJACION U OSTEOSINTESIS)</v>
          </cell>
          <cell r="E779" t="str">
            <v>Honorarios de profesional especialista; apoyo anestesico (cuando se requiere); salas dotadas para tal fin; dotación de materiales, insumo y medicamentos propios para la actividad</v>
          </cell>
          <cell r="F779" t="str">
            <v>X</v>
          </cell>
          <cell r="G779"/>
          <cell r="H779">
            <v>3817072</v>
          </cell>
        </row>
        <row r="780">
          <cell r="A780">
            <v>793920</v>
          </cell>
          <cell r="B780">
            <v>776</v>
          </cell>
          <cell r="C780">
            <v>793920</v>
          </cell>
          <cell r="D780" t="str">
            <v>REDUCCION ABIERTA DE FRACTURA EN PELVIS(ACETABULO, REBORDE ANTERIOR O POSTERIOR) CON FIJACION INTERNA (DISPOSITIVOS DE FIJACION U OSTEOSINTESIS)</v>
          </cell>
          <cell r="E780" t="str">
            <v>Honorarios de profesional especialista; apoyo anestesico (cuando se requiere); salas dotadas para tal fin; dotación de materiales, insumo y medicamentos propios para la actividad</v>
          </cell>
          <cell r="F780" t="str">
            <v>X</v>
          </cell>
          <cell r="G780"/>
          <cell r="H780">
            <v>4508189.7</v>
          </cell>
        </row>
        <row r="781">
          <cell r="A781">
            <v>793921</v>
          </cell>
          <cell r="B781">
            <v>777</v>
          </cell>
          <cell r="C781">
            <v>793921</v>
          </cell>
          <cell r="D781" t="str">
            <v>REDUCCION ABIERTA DE FRACTURA COMPLEJA EN PELVIS (ACETABULO, REBORDE ANTERIOR, POSTERIOR Y SUPERIOR) CON FIJACION INTERNA (DISPOSITIVOS DE FIJACION U OSTEOSINTESIS)</v>
          </cell>
          <cell r="E781" t="str">
            <v>Honorarios de profesional especialista; apoyo anestesico (cuando se requiere); salas dotadas para tal fin; dotación de materiales, insumo y medicamentos propios para la actividad</v>
          </cell>
          <cell r="F781" t="str">
            <v>X</v>
          </cell>
          <cell r="G781"/>
          <cell r="H781">
            <v>4508189.7</v>
          </cell>
        </row>
        <row r="782">
          <cell r="A782">
            <v>793922</v>
          </cell>
          <cell r="B782">
            <v>778</v>
          </cell>
          <cell r="C782">
            <v>793922</v>
          </cell>
          <cell r="D782" t="str">
            <v>REDUCCION ABIERTA DE FRACTURA DE LAMINA CUADRILATERA CON ABORDAJE ANTERIOR MAS VENTANA LATERAL ILIOINGUINAL CON FIJACION INTERNA</v>
          </cell>
          <cell r="E782" t="str">
            <v>Honorarios de profesional especialista; apoyo anestesico (cuando se requiere); salas dotadas para tal fin; dotación de materiales, insumo y medicamentos propios para la actividad</v>
          </cell>
          <cell r="F782" t="str">
            <v>X</v>
          </cell>
          <cell r="G782"/>
          <cell r="H782">
            <v>4518724</v>
          </cell>
        </row>
        <row r="783">
          <cell r="A783">
            <v>793930</v>
          </cell>
          <cell r="B783">
            <v>779</v>
          </cell>
          <cell r="C783">
            <v>793930</v>
          </cell>
          <cell r="D783" t="str">
            <v>REDUCCION ABIERTA DE FRACTURA DE ODONTOIDES VIA ANTERIOR</v>
          </cell>
          <cell r="E783" t="str">
            <v>Honorarios de profesional especialista; apoyo anestesico (cuando se requiere); salas dotadas para tal fin; dotación de materiales, insumo y medicamentos propios para la actividad</v>
          </cell>
          <cell r="F783" t="str">
            <v>X</v>
          </cell>
          <cell r="G783"/>
          <cell r="H783">
            <v>3330894</v>
          </cell>
        </row>
        <row r="784">
          <cell r="A784">
            <v>793932</v>
          </cell>
          <cell r="B784">
            <v>780</v>
          </cell>
          <cell r="C784">
            <v>793932</v>
          </cell>
          <cell r="D784" t="str">
            <v>REDUCCION ABIERTA DE FRACTURA DE ODONTOIDES VIA POSTERIOR</v>
          </cell>
          <cell r="E784" t="str">
            <v>Honorarios de profesional especialista; apoyo anestesico (cuando se requiere); salas dotadas para tal fin; dotación de materiales, insumo y medicamentos propios para la actividad</v>
          </cell>
          <cell r="F784" t="str">
            <v>X</v>
          </cell>
          <cell r="G784"/>
          <cell r="H784">
            <v>3330894</v>
          </cell>
        </row>
        <row r="785">
          <cell r="A785">
            <v>793935</v>
          </cell>
          <cell r="B785">
            <v>781</v>
          </cell>
          <cell r="C785">
            <v>793935</v>
          </cell>
          <cell r="D785" t="str">
            <v>REDUCCION DE FRACTURA OCCIPITOCERVICAL VIA ANTERIOR</v>
          </cell>
          <cell r="E785" t="str">
            <v>Honorarios de profesional especialista; apoyo anestesico (cuando se requiere); salas dotadas para tal fin; dotación de materiales, insumo y medicamentos propios para la actividad</v>
          </cell>
          <cell r="F785" t="str">
            <v>X</v>
          </cell>
          <cell r="G785"/>
          <cell r="H785">
            <v>3323710.6</v>
          </cell>
        </row>
        <row r="786">
          <cell r="A786">
            <v>793937</v>
          </cell>
          <cell r="B786">
            <v>782</v>
          </cell>
          <cell r="C786">
            <v>793937</v>
          </cell>
          <cell r="D786" t="str">
            <v>REDUCCION DE FRACTURA OCCIPITOCERVICAL VIA POSTERIOR</v>
          </cell>
          <cell r="E786" t="str">
            <v>Honorarios de profesional especialista; apoyo anestesico (cuando se requiere); salas dotadas para tal fin; dotación de materiales, insumo y medicamentos propios para la actividad</v>
          </cell>
          <cell r="F786" t="str">
            <v>X</v>
          </cell>
          <cell r="G786"/>
          <cell r="H786">
            <v>3323710.6</v>
          </cell>
        </row>
        <row r="787">
          <cell r="A787">
            <v>793940</v>
          </cell>
          <cell r="B787">
            <v>783</v>
          </cell>
          <cell r="C787">
            <v>793940</v>
          </cell>
          <cell r="D787" t="str">
            <v>REDUCCION DE FRACTURA COLUMNA CERVICAL EN C1 VIA ANTERIOR</v>
          </cell>
          <cell r="E787" t="str">
            <v>Honorarios de profesional especialista; apoyo anestesico (cuando se requiere); salas dotadas para tal fin; dotación de materiales, insumo y medicamentos propios para la actividad</v>
          </cell>
          <cell r="F787" t="str">
            <v>X</v>
          </cell>
          <cell r="G787"/>
          <cell r="H787">
            <v>3323710.6</v>
          </cell>
        </row>
        <row r="788">
          <cell r="A788">
            <v>793942</v>
          </cell>
          <cell r="B788">
            <v>784</v>
          </cell>
          <cell r="C788">
            <v>793942</v>
          </cell>
          <cell r="D788" t="str">
            <v>REDUCCION DE FRACTURA COLUMNA CERVICAL EN C1 VIA POSTERIOR</v>
          </cell>
          <cell r="E788" t="str">
            <v>Honorarios de profesional especialista; apoyo anestesico (cuando se requiere); salas dotadas para tal fin; dotación de materiales, insumo y medicamentos propios para la actividad</v>
          </cell>
          <cell r="F788" t="str">
            <v>X</v>
          </cell>
          <cell r="G788"/>
          <cell r="H788">
            <v>3323710.6</v>
          </cell>
        </row>
        <row r="789">
          <cell r="A789">
            <v>793944</v>
          </cell>
          <cell r="B789">
            <v>785</v>
          </cell>
          <cell r="C789">
            <v>793944</v>
          </cell>
          <cell r="D789" t="str">
            <v>REDUCCION DE FRACTURA COLUMNA CERVICAL POR DEBAJO DE C2 VIA ANTERIOR</v>
          </cell>
          <cell r="E789" t="str">
            <v>Honorarios de profesional especialista; apoyo anestesico (cuando se requiere); salas dotadas para tal fin; dotación de materiales, insumo y medicamentos propios para la actividad</v>
          </cell>
          <cell r="F789" t="str">
            <v>X</v>
          </cell>
          <cell r="G789"/>
          <cell r="H789">
            <v>3323710.6</v>
          </cell>
        </row>
        <row r="790">
          <cell r="A790">
            <v>793946</v>
          </cell>
          <cell r="B790">
            <v>786</v>
          </cell>
          <cell r="C790">
            <v>793946</v>
          </cell>
          <cell r="D790" t="str">
            <v>REDUCCION DE FRACTURA COLUMNA CERVICAL POR DEBAJO DE C2 VIA POSTERIOR</v>
          </cell>
          <cell r="E790" t="str">
            <v>Honorarios de profesional especialista; apoyo anestesico (cuando se requiere); salas dotadas para tal fin; dotación de materiales, insumo y medicamentos propios para la actividad</v>
          </cell>
          <cell r="F790" t="str">
            <v>X</v>
          </cell>
          <cell r="G790"/>
          <cell r="H790">
            <v>3323710.6</v>
          </cell>
        </row>
        <row r="791">
          <cell r="A791">
            <v>793950</v>
          </cell>
          <cell r="B791">
            <v>787</v>
          </cell>
          <cell r="C791">
            <v>793950</v>
          </cell>
          <cell r="D791" t="str">
            <v>REDUCCION ABIERTA DE FRACTURA DE COLUMNA VERTEBRAL (TORACICA, LUMBAR O SACRA) VIA ANTERIOR</v>
          </cell>
          <cell r="E791" t="str">
            <v>Honorarios de profesional especialista; apoyo anestesico (cuando se requiere); salas dotadas para tal fin; dotación de materiales, insumo y medicamentos propios para la actividad</v>
          </cell>
          <cell r="F791" t="str">
            <v>X</v>
          </cell>
          <cell r="G791"/>
          <cell r="H791">
            <v>3323710.6</v>
          </cell>
        </row>
        <row r="792">
          <cell r="A792">
            <v>793952</v>
          </cell>
          <cell r="B792">
            <v>788</v>
          </cell>
          <cell r="C792">
            <v>793952</v>
          </cell>
          <cell r="D792" t="str">
            <v>REDUCCION ABIERTA DE FRACTURA DE COLUMNA VERTEBRAL (TORACICA, LUMBAR O SACRA) VIA POSTERIOR O POSTEROLATERAL</v>
          </cell>
          <cell r="E792" t="str">
            <v>Honorarios de profesional especialista; apoyo anestesico (cuando se requiere); salas dotadas para tal fin; dotación de materiales, insumo y medicamentos propios para la actividad</v>
          </cell>
          <cell r="F792" t="str">
            <v>X</v>
          </cell>
          <cell r="G792"/>
          <cell r="H792">
            <v>3323710.6</v>
          </cell>
        </row>
        <row r="793">
          <cell r="A793">
            <v>794101</v>
          </cell>
          <cell r="B793">
            <v>789</v>
          </cell>
          <cell r="C793">
            <v>794101</v>
          </cell>
          <cell r="D793" t="str">
            <v>REDUCCION CERRADA DE EPIFISIS SEPARADA EN HUMERO SIN FIJACION</v>
          </cell>
          <cell r="E793" t="str">
            <v>Honorarios de profesional especialista; apoyo anestesico (cuando se requiere); salas dotadas para tal fin; dotación de materiales, insumo y medicamentos propios para la actividad</v>
          </cell>
          <cell r="F793" t="str">
            <v>X</v>
          </cell>
          <cell r="G793"/>
          <cell r="H793">
            <v>1536516.8</v>
          </cell>
        </row>
        <row r="794">
          <cell r="A794">
            <v>794102</v>
          </cell>
          <cell r="B794">
            <v>790</v>
          </cell>
          <cell r="C794">
            <v>794102</v>
          </cell>
          <cell r="D794" t="str">
            <v>REDUCCION CERRADA DE EPIFISIS SEPARADA EN HUMERO CON FIJACION</v>
          </cell>
          <cell r="E794" t="str">
            <v>Honorarios de profesional especialista; apoyo anestesico (cuando se requiere); salas dotadas para tal fin; dotación de materiales, insumo y medicamentos propios para la actividad</v>
          </cell>
          <cell r="F794" t="str">
            <v>X</v>
          </cell>
          <cell r="G794"/>
          <cell r="H794">
            <v>3569906.9</v>
          </cell>
        </row>
        <row r="795">
          <cell r="A795">
            <v>794201</v>
          </cell>
          <cell r="B795">
            <v>791</v>
          </cell>
          <cell r="C795">
            <v>794201</v>
          </cell>
          <cell r="D795" t="str">
            <v>REDUCCION CERRADA DE EPIFISIS SEPARADA EN CUBITO O RADIO SIN FIJACION</v>
          </cell>
          <cell r="E795" t="str">
            <v>Honorarios de profesional especialista; apoyo anestesico (cuando se requiere); salas dotadas para tal fin; dotación de materiales, insumo y medicamentos propios para la actividad</v>
          </cell>
          <cell r="F795" t="str">
            <v>X</v>
          </cell>
          <cell r="G795"/>
          <cell r="H795">
            <v>1536516.8</v>
          </cell>
        </row>
        <row r="796">
          <cell r="A796">
            <v>794202</v>
          </cell>
          <cell r="B796">
            <v>792</v>
          </cell>
          <cell r="C796">
            <v>794202</v>
          </cell>
          <cell r="D796" t="str">
            <v>REDUCCION CERRADA DE EPIFISIS SEPARADA EN CUBITO O RADIO CON FIJACION</v>
          </cell>
          <cell r="E796" t="str">
            <v>Honorarios de profesional especialista; apoyo anestesico (cuando se requiere); salas dotadas para tal fin; dotación de materiales, insumo y medicamentos propios para la actividad</v>
          </cell>
          <cell r="F796" t="str">
            <v>X</v>
          </cell>
          <cell r="G796"/>
          <cell r="H796">
            <v>2490905.9</v>
          </cell>
        </row>
        <row r="797">
          <cell r="A797">
            <v>794203</v>
          </cell>
          <cell r="B797">
            <v>793</v>
          </cell>
          <cell r="C797">
            <v>794203</v>
          </cell>
          <cell r="D797" t="str">
            <v>REDUCCION CERRADA DE EPIFISIS SEPARADA EN RADIO Y CUBITO SIN FIJACION</v>
          </cell>
          <cell r="E797" t="str">
            <v>Honorarios de profesional especialista; apoyo anestesico (cuando se requiere); salas dotadas para tal fin; dotación de materiales, insumo y medicamentos propios para la actividad</v>
          </cell>
          <cell r="F797" t="str">
            <v>X</v>
          </cell>
          <cell r="G797"/>
          <cell r="H797">
            <v>1536516.8</v>
          </cell>
        </row>
        <row r="798">
          <cell r="A798">
            <v>794204</v>
          </cell>
          <cell r="B798">
            <v>794</v>
          </cell>
          <cell r="C798">
            <v>794204</v>
          </cell>
          <cell r="D798" t="str">
            <v>REDUCCION CERRADA DE EPIFISIS SEPARADA EN RADIO Y CUBITO CON FIJACION</v>
          </cell>
          <cell r="E798" t="str">
            <v>Honorarios de profesional especialista; apoyo anestesico (cuando se requiere); salas dotadas para tal fin; dotación de materiales, insumo y medicamentos propios para la actividad</v>
          </cell>
          <cell r="F798" t="str">
            <v>X</v>
          </cell>
          <cell r="G798"/>
          <cell r="H798">
            <v>3323710.6</v>
          </cell>
        </row>
        <row r="799">
          <cell r="A799">
            <v>794501</v>
          </cell>
          <cell r="B799">
            <v>795</v>
          </cell>
          <cell r="C799">
            <v>794501</v>
          </cell>
          <cell r="D799" t="str">
            <v>REDUCCION CERRADA DE EPIFISIS SEPARADA EN FEMUR SIN FIJACION</v>
          </cell>
          <cell r="E799" t="str">
            <v>Honorarios de profesional especialista; apoyo anestesico (cuando se requiere); salas dotadas para tal fin; dotación de materiales, insumo y medicamentos propios para la actividad</v>
          </cell>
          <cell r="F799" t="str">
            <v>X</v>
          </cell>
          <cell r="G799"/>
          <cell r="H799">
            <v>2181253.2000000002</v>
          </cell>
        </row>
        <row r="800">
          <cell r="A800">
            <v>794502</v>
          </cell>
          <cell r="B800">
            <v>796</v>
          </cell>
          <cell r="C800">
            <v>794502</v>
          </cell>
          <cell r="D800" t="str">
            <v>REDUCCION CERRADA DE EPIFISIS SEPARADA EN FEMUR CON FIJACION</v>
          </cell>
          <cell r="E800" t="str">
            <v>Honorarios de profesional especialista; apoyo anestesico (cuando se requiere); salas dotadas para tal fin; dotación de materiales, insumo y medicamentos propios para la actividad</v>
          </cell>
          <cell r="F800" t="str">
            <v>X</v>
          </cell>
          <cell r="G800"/>
          <cell r="H800">
            <v>4074046.2</v>
          </cell>
        </row>
        <row r="801">
          <cell r="A801">
            <v>794601</v>
          </cell>
          <cell r="B801">
            <v>797</v>
          </cell>
          <cell r="C801">
            <v>794601</v>
          </cell>
          <cell r="D801" t="str">
            <v>REDUCCION CERRADA DE EPIFISIS SEPARADA DE TIBIA O PERONE SIN FIJACION</v>
          </cell>
          <cell r="E801" t="str">
            <v>Honorarios de profesional especialista; apoyo anestesico (cuando se requiere); salas dotadas para tal fin; dotación de materiales, insumo y medicamentos propios para la actividad</v>
          </cell>
          <cell r="F801" t="str">
            <v>X</v>
          </cell>
          <cell r="G801"/>
          <cell r="H801">
            <v>2181253.2000000002</v>
          </cell>
        </row>
        <row r="802">
          <cell r="A802">
            <v>794602</v>
          </cell>
          <cell r="B802">
            <v>798</v>
          </cell>
          <cell r="C802">
            <v>794602</v>
          </cell>
          <cell r="D802" t="str">
            <v>REDUCCION INDIRECTA DE EPIFISIS SEPARADA DE TIBIA O PERONE CON FIJACION</v>
          </cell>
          <cell r="E802" t="str">
            <v>Honorarios de profesional especialista; apoyo anestesico (cuando se requiere); salas dotadas para tal fin; dotación de materiales, insumo y medicamentos propios para la actividad</v>
          </cell>
          <cell r="F802" t="str">
            <v>X</v>
          </cell>
          <cell r="G802"/>
          <cell r="H802">
            <v>3817072</v>
          </cell>
        </row>
        <row r="803">
          <cell r="A803">
            <v>794603</v>
          </cell>
          <cell r="B803">
            <v>799</v>
          </cell>
          <cell r="C803">
            <v>794603</v>
          </cell>
          <cell r="D803" t="str">
            <v>REDUCCION CERRADA DE EPIFISIS SEPARADA DE TIBIA Y PERONE SIN FIJACION</v>
          </cell>
          <cell r="E803" t="str">
            <v>Honorarios de profesional especialista; apoyo anestesico (cuando se requiere); salas dotadas para tal fin; dotación de materiales, insumo y medicamentos propios para la actividad</v>
          </cell>
          <cell r="F803" t="str">
            <v>X</v>
          </cell>
          <cell r="G803"/>
          <cell r="H803">
            <v>2181253.2000000002</v>
          </cell>
        </row>
        <row r="804">
          <cell r="A804">
            <v>794604</v>
          </cell>
          <cell r="B804">
            <v>800</v>
          </cell>
          <cell r="C804">
            <v>794604</v>
          </cell>
          <cell r="D804" t="str">
            <v>REDUCCION INDIRECTA DE EPIFISIS SEPARADA DE TIBIA Y PERONE CON FIJACION</v>
          </cell>
          <cell r="E804" t="str">
            <v>Honorarios de profesional especialista; apoyo anestesico (cuando se requiere); salas dotadas para tal fin; dotación de materiales, insumo y medicamentos propios para la actividad</v>
          </cell>
          <cell r="F804" t="str">
            <v>X</v>
          </cell>
          <cell r="G804"/>
          <cell r="H804">
            <v>3817072</v>
          </cell>
        </row>
        <row r="805">
          <cell r="A805">
            <v>795101</v>
          </cell>
          <cell r="B805">
            <v>801</v>
          </cell>
          <cell r="C805">
            <v>795101</v>
          </cell>
          <cell r="D805" t="str">
            <v>REDUCCION ABIERTA SIN FIJACION INTERNA DE EPIFISIS SEPARADA DE HUMERO</v>
          </cell>
          <cell r="E805" t="str">
            <v>Honorarios de profesional especialista; apoyo anestesico (cuando se requiere); salas dotadas para tal fin; dotación de materiales, insumo y medicamentos propios para la actividad</v>
          </cell>
          <cell r="F805" t="str">
            <v>X</v>
          </cell>
          <cell r="G805"/>
          <cell r="H805">
            <v>1984586.8</v>
          </cell>
        </row>
        <row r="806">
          <cell r="A806">
            <v>795102</v>
          </cell>
          <cell r="B806">
            <v>802</v>
          </cell>
          <cell r="C806">
            <v>795102</v>
          </cell>
          <cell r="D806" t="str">
            <v>REDUCCION ABIERTA CON FIJACION INTERNA DE EPIFISIS SEPARADA DE HUMERO</v>
          </cell>
          <cell r="E806" t="str">
            <v>Honorarios de profesional especialista; apoyo anestesico (cuando se requiere); salas dotadas para tal fin; dotación de materiales, insumo y medicamentos propios para la actividad</v>
          </cell>
          <cell r="F806" t="str">
            <v>X</v>
          </cell>
          <cell r="G806"/>
          <cell r="H806">
            <v>3569906.9</v>
          </cell>
        </row>
        <row r="807">
          <cell r="A807">
            <v>795201</v>
          </cell>
          <cell r="B807">
            <v>803</v>
          </cell>
          <cell r="C807">
            <v>795201</v>
          </cell>
          <cell r="D807" t="str">
            <v>REDUCCION ABIERTA DE EPIFISIS SEPARADA DE RADIO O CUBITO SIN FIJACION</v>
          </cell>
          <cell r="E807" t="str">
            <v>Honorarios de profesional especialista; apoyo anestesico (cuando se requiere); salas dotadas para tal fin; dotación de materiales, insumo y medicamentos propios para la actividad</v>
          </cell>
          <cell r="F807" t="str">
            <v>X</v>
          </cell>
          <cell r="G807"/>
          <cell r="H807">
            <v>1984586.8</v>
          </cell>
        </row>
        <row r="808">
          <cell r="A808">
            <v>795202</v>
          </cell>
          <cell r="B808">
            <v>804</v>
          </cell>
          <cell r="C808">
            <v>795202</v>
          </cell>
          <cell r="D808" t="str">
            <v>REDUCCION ABIERTA DE EPIFISIS SEPARADA DE RADIO O CUBITO CON FIJACION</v>
          </cell>
          <cell r="E808" t="str">
            <v>Honorarios de profesional especialista; apoyo anestesico (cuando se requiere); salas dotadas para tal fin; dotación de materiales, insumo y medicamentos propios para la actividad</v>
          </cell>
          <cell r="F808" t="str">
            <v>X</v>
          </cell>
          <cell r="G808"/>
          <cell r="H808">
            <v>2490905.9</v>
          </cell>
        </row>
        <row r="809">
          <cell r="A809">
            <v>795203</v>
          </cell>
          <cell r="B809">
            <v>805</v>
          </cell>
          <cell r="C809">
            <v>795203</v>
          </cell>
          <cell r="D809" t="str">
            <v>REDUCCION ABIERTA DE EPIFISIS SEPARADA DE RADIO Y CUBITO SIN FIJACION</v>
          </cell>
          <cell r="E809" t="str">
            <v>Honorarios de profesional especialista; apoyo anestesico (cuando se requiere); salas dotadas para tal fin; dotación de materiales, insumo y medicamentos propios para la actividad</v>
          </cell>
          <cell r="F809" t="str">
            <v>X</v>
          </cell>
          <cell r="G809"/>
          <cell r="H809">
            <v>1984586.8</v>
          </cell>
        </row>
        <row r="810">
          <cell r="A810">
            <v>795204</v>
          </cell>
          <cell r="B810">
            <v>806</v>
          </cell>
          <cell r="C810">
            <v>795204</v>
          </cell>
          <cell r="D810" t="str">
            <v>REDUCCION ABIERTA DE EPIFISIS SEPARADA DE RADIO Y CUBITO CON FIJACION</v>
          </cell>
          <cell r="E810" t="str">
            <v>Honorarios de profesional especialista; apoyo anestesico (cuando se requiere); salas dotadas para tal fin; dotación de materiales, insumo y medicamentos propios para la actividad</v>
          </cell>
          <cell r="F810" t="str">
            <v>X</v>
          </cell>
          <cell r="G810"/>
          <cell r="H810">
            <v>3323710.6</v>
          </cell>
        </row>
        <row r="811">
          <cell r="A811">
            <v>795501</v>
          </cell>
          <cell r="B811">
            <v>807</v>
          </cell>
          <cell r="C811">
            <v>795501</v>
          </cell>
          <cell r="D811" t="str">
            <v>REDUCCION ABIERTA SIN FIJACION INTERNA DE EPIFISIS SEPARADA DE FEMUR</v>
          </cell>
          <cell r="E811" t="str">
            <v>Honorarios de profesional especialista; apoyo anestesico (cuando se requiere); salas dotadas para tal fin; dotación de materiales, insumo y medicamentos propios para la actividad</v>
          </cell>
          <cell r="F811" t="str">
            <v>X</v>
          </cell>
          <cell r="G811"/>
          <cell r="H811">
            <v>4083352</v>
          </cell>
        </row>
        <row r="812">
          <cell r="A812">
            <v>795502</v>
          </cell>
          <cell r="B812">
            <v>808</v>
          </cell>
          <cell r="C812">
            <v>795502</v>
          </cell>
          <cell r="D812" t="str">
            <v>REDUCCION ABIERTA CON FIJACION INTERNA DE EPIFISIS SEPARADA DE FEMUR</v>
          </cell>
          <cell r="E812" t="str">
            <v>Honorarios de profesional especialista; apoyo anestesico (cuando se requiere); salas dotadas para tal fin; dotación de materiales, insumo y medicamentos propios para la actividad</v>
          </cell>
          <cell r="F812" t="str">
            <v>X</v>
          </cell>
          <cell r="G812"/>
          <cell r="H812">
            <v>4074046.2</v>
          </cell>
        </row>
        <row r="813">
          <cell r="A813">
            <v>795601</v>
          </cell>
          <cell r="B813">
            <v>809</v>
          </cell>
          <cell r="C813">
            <v>795601</v>
          </cell>
          <cell r="D813" t="str">
            <v>REDUCCION ABIERTA DE EPIFISIS SEPARADA DE TIBIA O PERONE SIN FIJACION</v>
          </cell>
          <cell r="E813" t="str">
            <v>Honorarios de profesional especialista; apoyo anestesico (cuando se requiere); salas dotadas para tal fin; dotación de materiales, insumo y medicamentos propios para la actividad</v>
          </cell>
          <cell r="F813" t="str">
            <v>X</v>
          </cell>
          <cell r="G813"/>
          <cell r="H813">
            <v>3323710.6</v>
          </cell>
        </row>
        <row r="814">
          <cell r="A814">
            <v>795602</v>
          </cell>
          <cell r="B814">
            <v>810</v>
          </cell>
          <cell r="C814">
            <v>795602</v>
          </cell>
          <cell r="D814" t="str">
            <v>REDUCCION ABIERTA DE EPIFISIS SEPARADA DE TIBIA O PERONE CON FIJACION</v>
          </cell>
          <cell r="E814" t="str">
            <v>Honorarios de profesional especialista; apoyo anestesico (cuando se requiere); salas dotadas para tal fin; dotación de materiales, insumo y medicamentos propios para la actividad</v>
          </cell>
          <cell r="F814" t="str">
            <v>X</v>
          </cell>
          <cell r="G814"/>
          <cell r="H814">
            <v>3817072</v>
          </cell>
        </row>
        <row r="815">
          <cell r="A815">
            <v>795603</v>
          </cell>
          <cell r="B815">
            <v>811</v>
          </cell>
          <cell r="C815">
            <v>795603</v>
          </cell>
          <cell r="D815" t="str">
            <v>REDUCCION ABIERTA DE EPIFISIS SEPARADA DE TIBIA Y PERONE SIN FIJACION</v>
          </cell>
          <cell r="E815" t="str">
            <v>Honorarios de profesional especialista; apoyo anestesico (cuando se requiere); salas dotadas para tal fin; dotación de materiales, insumo y medicamentos propios para la actividad</v>
          </cell>
          <cell r="F815" t="str">
            <v>X</v>
          </cell>
          <cell r="G815"/>
          <cell r="H815">
            <v>3323710.6</v>
          </cell>
        </row>
        <row r="816">
          <cell r="A816">
            <v>795604</v>
          </cell>
          <cell r="B816">
            <v>812</v>
          </cell>
          <cell r="C816">
            <v>795604</v>
          </cell>
          <cell r="D816" t="str">
            <v>REDUCCION ABIERTA DE EPIFISIS SEPARADA DE TIBIA Y PERONE CON FIJACION</v>
          </cell>
          <cell r="E816" t="str">
            <v>Honorarios de profesional especialista; apoyo anestesico (cuando se requiere); salas dotadas para tal fin; dotación de materiales, insumo y medicamentos propios para la actividad</v>
          </cell>
          <cell r="F816" t="str">
            <v>X</v>
          </cell>
          <cell r="G816"/>
          <cell r="H816">
            <v>3817072</v>
          </cell>
        </row>
        <row r="817">
          <cell r="A817">
            <v>796101</v>
          </cell>
          <cell r="B817">
            <v>813</v>
          </cell>
          <cell r="C817">
            <v>796101</v>
          </cell>
          <cell r="D817" t="str">
            <v>LAVADO Y DESBRIDAMIENTO DE FRACTURA ABIERTA DE HUMERO</v>
          </cell>
          <cell r="E817" t="str">
            <v>Honorarios de profesional especialista; apoyo anestesico (cuando se requiere); salas dotadas para tal fin; dotación de materiales, insumo y medicamentos propios para la actividad</v>
          </cell>
          <cell r="F817" t="str">
            <v>X</v>
          </cell>
          <cell r="G817"/>
          <cell r="H817">
            <v>2181253.2000000002</v>
          </cell>
        </row>
        <row r="818">
          <cell r="A818">
            <v>796201</v>
          </cell>
          <cell r="B818">
            <v>814</v>
          </cell>
          <cell r="C818">
            <v>796201</v>
          </cell>
          <cell r="D818" t="str">
            <v>LAVADO Y DESBRIDAMIENTO DE FRACTURA ABIERTA DE CUBITO O RADIO</v>
          </cell>
          <cell r="E818" t="str">
            <v>Honorarios de profesional especialista; apoyo anestesico (cuando se requiere); salas dotadas para tal fin; dotación de materiales, insumo y medicamentos propios para la actividad</v>
          </cell>
          <cell r="F818" t="str">
            <v>X</v>
          </cell>
          <cell r="G818"/>
          <cell r="H818">
            <v>2181253.2000000002</v>
          </cell>
        </row>
        <row r="819">
          <cell r="A819">
            <v>796301</v>
          </cell>
          <cell r="B819">
            <v>815</v>
          </cell>
          <cell r="C819">
            <v>796301</v>
          </cell>
          <cell r="D819" t="str">
            <v>LAVADO Y DESBRIDAMIENTO DE FRACTURA ABIERTA O EXPUESTA EN MANO (EXCEPTO FALANGES)</v>
          </cell>
          <cell r="E819" t="str">
            <v>Honorarios de profesional especialista; apoyo anestesico (cuando se requiere); salas dotadas para tal fin; dotación de materiales, insumo y medicamentos propios para la actividad</v>
          </cell>
          <cell r="F819" t="str">
            <v>X</v>
          </cell>
          <cell r="G819"/>
          <cell r="H819">
            <v>1114846.6000000001</v>
          </cell>
        </row>
        <row r="820">
          <cell r="A820">
            <v>796401</v>
          </cell>
          <cell r="B820">
            <v>816</v>
          </cell>
          <cell r="C820">
            <v>796401</v>
          </cell>
          <cell r="D820" t="str">
            <v>LAVADO Y DESBRIDAMIENTO DE FRACTURAS EXPUESTAS DE FALANGES EN MANO</v>
          </cell>
          <cell r="E820" t="str">
            <v>Honorarios de profesional especialista; apoyo anestesico (cuando se requiere); salas dotadas para tal fin; dotación de materiales, insumo y medicamentos propios para la actividad</v>
          </cell>
          <cell r="F820" t="str">
            <v>X</v>
          </cell>
          <cell r="G820"/>
          <cell r="H820">
            <v>1114846.6000000001</v>
          </cell>
        </row>
        <row r="821">
          <cell r="A821">
            <v>796501</v>
          </cell>
          <cell r="B821">
            <v>817</v>
          </cell>
          <cell r="C821">
            <v>796501</v>
          </cell>
          <cell r="D821" t="str">
            <v>LAVADO Y DESBRIDAMIENTO DE FRACTURA ABIERTA DE FEMUR</v>
          </cell>
          <cell r="E821" t="str">
            <v>Honorarios de profesional especialista; apoyo anestesico (cuando se requiere); salas dotadas para tal fin; dotación de materiales, insumo y medicamentos propios para la actividad</v>
          </cell>
          <cell r="F821" t="str">
            <v>X</v>
          </cell>
          <cell r="G821"/>
          <cell r="H821">
            <v>2490905.9</v>
          </cell>
        </row>
        <row r="822">
          <cell r="A822">
            <v>796601</v>
          </cell>
          <cell r="B822">
            <v>818</v>
          </cell>
          <cell r="C822">
            <v>796601</v>
          </cell>
          <cell r="D822" t="str">
            <v>LAVADO Y DESBRIDAMIENTO DE FRACTURA ABIERTA DE TIBIA O PERONE</v>
          </cell>
          <cell r="E822" t="str">
            <v>Honorarios de profesional especialista; apoyo anestesico (cuando se requiere); salas dotadas para tal fin; dotación de materiales, insumo y medicamentos propios para la actividad</v>
          </cell>
          <cell r="F822" t="str">
            <v>X</v>
          </cell>
          <cell r="G822"/>
          <cell r="H822">
            <v>2490905.9</v>
          </cell>
        </row>
        <row r="823">
          <cell r="A823">
            <v>796701</v>
          </cell>
          <cell r="B823">
            <v>819</v>
          </cell>
          <cell r="C823">
            <v>796701</v>
          </cell>
          <cell r="D823" t="str">
            <v>LAVADO Y DESBRIDAMIENTO DE FRACTURA ABIERTA DE TARSIANOS O METATARSIANOS</v>
          </cell>
          <cell r="E823" t="str">
            <v>Honorarios de profesional especialista; apoyo anestesico (cuando se requiere); salas dotadas para tal fin; dotación de materiales, insumo y medicamentos propios para la actividad</v>
          </cell>
          <cell r="F823" t="str">
            <v>X</v>
          </cell>
          <cell r="G823"/>
          <cell r="H823">
            <v>1114846.6000000001</v>
          </cell>
        </row>
        <row r="824">
          <cell r="A824">
            <v>796801</v>
          </cell>
          <cell r="B824">
            <v>820</v>
          </cell>
          <cell r="C824">
            <v>796801</v>
          </cell>
          <cell r="D824" t="str">
            <v>LAVADO Y DESBRIDAMIENTO DE FRACTURA ABIERTA DE DEDOS DE PIE</v>
          </cell>
          <cell r="E824" t="str">
            <v>Honorarios de profesional especialista; apoyo anestesico (cuando se requiere); salas dotadas para tal fin; dotación de materiales, insumo y medicamentos propios para la actividad</v>
          </cell>
          <cell r="F824" t="str">
            <v>X</v>
          </cell>
          <cell r="G824"/>
          <cell r="H824">
            <v>880639.2</v>
          </cell>
        </row>
        <row r="825">
          <cell r="A825">
            <v>796902</v>
          </cell>
          <cell r="B825">
            <v>821</v>
          </cell>
          <cell r="C825">
            <v>796902</v>
          </cell>
          <cell r="D825" t="str">
            <v>LAVADO Y DESBRIDAMIENTO DE FRACTURA EXPUESTA DE ROTULA</v>
          </cell>
          <cell r="E825" t="str">
            <v>Honorarios de profesional especialista; apoyo anestesico (cuando se requiere); salas dotadas para tal fin; dotación de materiales, insumo y medicamentos propios para la actividad</v>
          </cell>
          <cell r="F825" t="str">
            <v>X</v>
          </cell>
          <cell r="G825"/>
          <cell r="H825">
            <v>880639.2</v>
          </cell>
        </row>
        <row r="826">
          <cell r="A826">
            <v>796903</v>
          </cell>
          <cell r="B826">
            <v>822</v>
          </cell>
          <cell r="C826">
            <v>796903</v>
          </cell>
          <cell r="D826" t="str">
            <v>LAVADO Y DESBRIDAMIENTO DE FRACTURA EXPUESTA DE PELVIS</v>
          </cell>
          <cell r="E826" t="str">
            <v>Honorarios de profesional especialista; apoyo anestesico (cuando se requiere); salas dotadas para tal fin; dotación de materiales, insumo y medicamentos propios para la actividad</v>
          </cell>
          <cell r="F826" t="str">
            <v>X</v>
          </cell>
          <cell r="G826"/>
          <cell r="H826">
            <v>2181253.2000000002</v>
          </cell>
        </row>
        <row r="827">
          <cell r="A827">
            <v>796905</v>
          </cell>
          <cell r="B827">
            <v>823</v>
          </cell>
          <cell r="C827">
            <v>796905</v>
          </cell>
          <cell r="D827" t="str">
            <v>LAVADO Y DESBRIDAMIENTO DE FRACTURA ABIERTA DE RAQUIS O COLUMNA</v>
          </cell>
          <cell r="E827" t="str">
            <v>Honorarios de profesional especialista; apoyo anestesico (cuando se requiere); salas dotadas para tal fin; dotación de materiales, insumo y medicamentos propios para la actividad</v>
          </cell>
          <cell r="F827" t="str">
            <v>X</v>
          </cell>
          <cell r="G827"/>
          <cell r="H827">
            <v>2490905.9</v>
          </cell>
        </row>
        <row r="828">
          <cell r="A828">
            <v>797101</v>
          </cell>
          <cell r="B828">
            <v>824</v>
          </cell>
          <cell r="C828">
            <v>797101</v>
          </cell>
          <cell r="D828" t="str">
            <v>REDUCCION CERRADA DE LUXACION EN HOMBRO</v>
          </cell>
          <cell r="E828" t="str">
            <v>Honorarios de profesional especialista; apoyo anestesico (cuando se requiere); salas dotadas para tal fin; dotación de materiales, insumo y medicamentos propios para la actividad</v>
          </cell>
          <cell r="F828" t="str">
            <v>X</v>
          </cell>
          <cell r="G828"/>
          <cell r="H828">
            <v>1114846.6000000001</v>
          </cell>
        </row>
        <row r="829">
          <cell r="A829">
            <v>797201</v>
          </cell>
          <cell r="B829">
            <v>825</v>
          </cell>
          <cell r="C829">
            <v>797201</v>
          </cell>
          <cell r="D829" t="str">
            <v>REDUCCION CERRADA DE LUXACION EN CODO</v>
          </cell>
          <cell r="E829" t="str">
            <v>Honorarios de profesional especialista; apoyo anestesico (cuando se requiere); salas dotadas para tal fin; dotación de materiales, insumo y medicamentos propios para la actividad</v>
          </cell>
          <cell r="F829" t="str">
            <v>X</v>
          </cell>
          <cell r="G829"/>
          <cell r="H829">
            <v>1114846.6000000001</v>
          </cell>
        </row>
        <row r="830">
          <cell r="A830">
            <v>797301</v>
          </cell>
          <cell r="B830">
            <v>826</v>
          </cell>
          <cell r="C830">
            <v>797301</v>
          </cell>
          <cell r="D830" t="str">
            <v>REDUCCION CERRADA DE LUXACION EN MUNECA</v>
          </cell>
          <cell r="E830" t="str">
            <v>Honorarios de profesional especialista; apoyo anestesico (cuando se requiere); salas dotadas para tal fin; dotación de materiales, insumo y medicamentos propios para la actividad</v>
          </cell>
          <cell r="F830" t="str">
            <v>X</v>
          </cell>
          <cell r="G830"/>
          <cell r="H830">
            <v>1536516.8</v>
          </cell>
        </row>
        <row r="831">
          <cell r="A831">
            <v>797401</v>
          </cell>
          <cell r="B831">
            <v>827</v>
          </cell>
          <cell r="C831">
            <v>797401</v>
          </cell>
          <cell r="D831" t="str">
            <v>REDUCCION CERRADA DE LUXACION CARPIANA</v>
          </cell>
          <cell r="E831" t="str">
            <v>Honorarios de profesional especialista; apoyo anestesico (cuando se requiere); salas dotadas para tal fin; dotación de materiales, insumo y medicamentos propios para la actividad</v>
          </cell>
          <cell r="F831" t="str">
            <v>X</v>
          </cell>
          <cell r="G831"/>
          <cell r="H831">
            <v>2181253.2000000002</v>
          </cell>
        </row>
        <row r="832">
          <cell r="A832">
            <v>797402</v>
          </cell>
          <cell r="B832">
            <v>828</v>
          </cell>
          <cell r="C832">
            <v>797402</v>
          </cell>
          <cell r="D832" t="str">
            <v>REDUCCION CERRADA DE LUXACION CARPOMETACARPIANA</v>
          </cell>
          <cell r="E832" t="str">
            <v>Honorarios de profesional especialista; apoyo anestesico (cuando se requiere); salas dotadas para tal fin; dotación de materiales, insumo y medicamentos propios para la actividad</v>
          </cell>
          <cell r="F832" t="str">
            <v>X</v>
          </cell>
          <cell r="G832"/>
          <cell r="H832">
            <v>3323710.6</v>
          </cell>
        </row>
        <row r="833">
          <cell r="A833">
            <v>797403</v>
          </cell>
          <cell r="B833">
            <v>829</v>
          </cell>
          <cell r="C833">
            <v>797403</v>
          </cell>
          <cell r="D833" t="str">
            <v>REDUCCION CERRADA DE LUXACION METACARPOFALANGICA (UNA O MAS)</v>
          </cell>
          <cell r="E833" t="str">
            <v>Honorarios de profesional especialista; apoyo anestesico (cuando se requiere); salas dotadas para tal fin; dotación de materiales, insumo y medicamentos propios para la actividad</v>
          </cell>
          <cell r="F833" t="str">
            <v>X</v>
          </cell>
          <cell r="G833"/>
          <cell r="H833">
            <v>3323710.6</v>
          </cell>
        </row>
        <row r="834">
          <cell r="A834">
            <v>797404</v>
          </cell>
          <cell r="B834">
            <v>830</v>
          </cell>
          <cell r="C834">
            <v>797404</v>
          </cell>
          <cell r="D834" t="str">
            <v>REDUCCION CERRADA DE LUXACION INTERFALANGICA (UNA O MAS)</v>
          </cell>
          <cell r="E834" t="str">
            <v>Honorarios de profesional especialista; apoyo anestesico (cuando se requiere); salas dotadas para tal fin; dotación de materiales, insumo y medicamentos propios para la actividad</v>
          </cell>
          <cell r="F834" t="str">
            <v>X</v>
          </cell>
          <cell r="G834"/>
          <cell r="H834">
            <v>2181253.2000000002</v>
          </cell>
        </row>
        <row r="835">
          <cell r="A835">
            <v>797501</v>
          </cell>
          <cell r="B835">
            <v>831</v>
          </cell>
          <cell r="C835">
            <v>797501</v>
          </cell>
          <cell r="D835" t="str">
            <v>REDUCCION CERRADA DE DISPLASIA O LUXACION CONGENITA DE CADERA (UNI O BILATERAL)</v>
          </cell>
          <cell r="E835" t="str">
            <v>Honorarios de profesional especialista; apoyo anestesico (cuando se requiere); salas dotadas para tal fin; dotación de materiales, insumo y medicamentos propios para la actividad</v>
          </cell>
          <cell r="F835" t="str">
            <v>X</v>
          </cell>
          <cell r="G835"/>
          <cell r="H835">
            <v>3817072</v>
          </cell>
        </row>
        <row r="836">
          <cell r="A836">
            <v>797502</v>
          </cell>
          <cell r="B836">
            <v>832</v>
          </cell>
          <cell r="C836">
            <v>797502</v>
          </cell>
          <cell r="D836" t="str">
            <v>REDUCCION CERRADA DE LUXACION TRAUMATICA DE CADERA</v>
          </cell>
          <cell r="E836" t="str">
            <v>Honorarios de profesional especialista; apoyo anestesico (cuando se requiere); salas dotadas para tal fin; dotación de materiales, insumo y medicamentos propios para la actividad</v>
          </cell>
          <cell r="F836" t="str">
            <v>X</v>
          </cell>
          <cell r="G836"/>
          <cell r="H836">
            <v>2181253.2000000002</v>
          </cell>
        </row>
        <row r="837">
          <cell r="A837">
            <v>797503</v>
          </cell>
          <cell r="B837">
            <v>833</v>
          </cell>
          <cell r="C837">
            <v>797503</v>
          </cell>
          <cell r="D837" t="str">
            <v>REDUCCION CERRADA DE DISPLASIA O LUXACION CONGENITA DE CADERA CON TENOTOMIA DE ADUCTORES O PSOAS</v>
          </cell>
          <cell r="E837" t="str">
            <v>Honorarios de profesional especialista; apoyo anestesico (cuando se requiere); salas dotadas para tal fin; dotación de materiales, insumo y medicamentos propios para la actividad</v>
          </cell>
          <cell r="F837" t="str">
            <v>X</v>
          </cell>
          <cell r="G837"/>
          <cell r="H837">
            <v>3817072</v>
          </cell>
        </row>
        <row r="838">
          <cell r="A838">
            <v>797601</v>
          </cell>
          <cell r="B838">
            <v>834</v>
          </cell>
          <cell r="C838">
            <v>797601</v>
          </cell>
          <cell r="D838" t="str">
            <v>REDUCCION CERRADA DE LUXACION TRAUMATICA DE RODILLA</v>
          </cell>
          <cell r="E838" t="str">
            <v>Honorarios de profesional especialista; apoyo anestesico (cuando se requiere); salas dotadas para tal fin; dotación de materiales, insumo y medicamentos propios para la actividad</v>
          </cell>
          <cell r="F838" t="str">
            <v>X</v>
          </cell>
          <cell r="G838"/>
          <cell r="H838">
            <v>1114846.6000000001</v>
          </cell>
        </row>
        <row r="839">
          <cell r="A839">
            <v>797602</v>
          </cell>
          <cell r="B839">
            <v>835</v>
          </cell>
          <cell r="C839">
            <v>797602</v>
          </cell>
          <cell r="D839" t="str">
            <v>REDUCCION CERRADA DE LUXACION TIBIOPERONERA PROXIMAL</v>
          </cell>
          <cell r="E839" t="str">
            <v>Honorarios de profesional especialista; apoyo anestesico (cuando se requiere); salas dotadas para tal fin; dotación de materiales, insumo y medicamentos propios para la actividad</v>
          </cell>
          <cell r="F839" t="str">
            <v>X</v>
          </cell>
          <cell r="G839"/>
          <cell r="H839">
            <v>3825906</v>
          </cell>
        </row>
        <row r="840">
          <cell r="A840">
            <v>797603</v>
          </cell>
          <cell r="B840">
            <v>836</v>
          </cell>
          <cell r="C840">
            <v>797603</v>
          </cell>
          <cell r="D840" t="str">
            <v>REDUCCION CERRADA DE LUXACION TRAUMATICA DE ROTULA</v>
          </cell>
          <cell r="E840" t="str">
            <v>Honorarios de profesional especialista; apoyo anestesico (cuando se requiere); salas dotadas para tal fin; dotación de materiales, insumo y medicamentos propios para la actividad</v>
          </cell>
          <cell r="F840" t="str">
            <v>X</v>
          </cell>
          <cell r="G840"/>
          <cell r="H840">
            <v>1114846.6000000001</v>
          </cell>
        </row>
        <row r="841">
          <cell r="A841">
            <v>797701</v>
          </cell>
          <cell r="B841">
            <v>837</v>
          </cell>
          <cell r="C841">
            <v>797701</v>
          </cell>
          <cell r="D841" t="str">
            <v>REDUCCION CERRADA DE LUXACION TRAUMATICA TOBILLO (CUELLO DE PIE)</v>
          </cell>
          <cell r="E841" t="str">
            <v>Honorarios de profesional especialista; apoyo anestesico (cuando se requiere); salas dotadas para tal fin; dotación de materiales, insumo y medicamentos propios para la actividad</v>
          </cell>
          <cell r="F841" t="str">
            <v>X</v>
          </cell>
          <cell r="G841"/>
          <cell r="H841">
            <v>1114846.6000000001</v>
          </cell>
        </row>
        <row r="842">
          <cell r="A842">
            <v>797801</v>
          </cell>
          <cell r="B842">
            <v>838</v>
          </cell>
          <cell r="C842">
            <v>797801</v>
          </cell>
          <cell r="D842" t="str">
            <v>REDUCCION CERRADA DE LUXACION TARSO-METATARSIANOS</v>
          </cell>
          <cell r="E842" t="str">
            <v>Honorarios de profesional especialista; apoyo anestesico (cuando se requiere); salas dotadas para tal fin; dotación de materiales, insumo y medicamentos propios para la actividad</v>
          </cell>
          <cell r="F842" t="str">
            <v>X</v>
          </cell>
          <cell r="G842"/>
          <cell r="H842">
            <v>1539706</v>
          </cell>
        </row>
        <row r="843">
          <cell r="A843">
            <v>797802</v>
          </cell>
          <cell r="B843">
            <v>839</v>
          </cell>
          <cell r="C843">
            <v>797802</v>
          </cell>
          <cell r="D843" t="str">
            <v>REDUCCION CERRADA DE LUXACION TARSO-METATARSIANOS CON FIJACION PERCUTANEA</v>
          </cell>
          <cell r="E843" t="str">
            <v>Honorarios de profesional especialista; apoyo anestesico (cuando se requiere); salas dotadas para tal fin; dotación de materiales, insumo y medicamentos propios para la actividad</v>
          </cell>
          <cell r="F843" t="str">
            <v>X</v>
          </cell>
          <cell r="G843"/>
          <cell r="H843">
            <v>1539706</v>
          </cell>
        </row>
        <row r="844">
          <cell r="A844">
            <v>797803</v>
          </cell>
          <cell r="B844">
            <v>840</v>
          </cell>
          <cell r="C844">
            <v>797803</v>
          </cell>
          <cell r="D844" t="str">
            <v>REDUCCION CERRADA DE LUXACIONES METATARSO-FALANGICAS O INTERFALANGICAS EN PIE</v>
          </cell>
          <cell r="E844" t="str">
            <v>Honorarios de profesional especialista; apoyo anestesico (cuando se requiere); salas dotadas para tal fin; dotación de materiales, insumo y medicamentos propios para la actividad</v>
          </cell>
          <cell r="F844" t="str">
            <v>X</v>
          </cell>
          <cell r="G844"/>
          <cell r="H844">
            <v>1539706</v>
          </cell>
        </row>
        <row r="845">
          <cell r="A845">
            <v>797901</v>
          </cell>
          <cell r="B845">
            <v>841</v>
          </cell>
          <cell r="C845">
            <v>797901</v>
          </cell>
          <cell r="D845" t="str">
            <v>REDUCCION CERRADA DE LUXACION DE COLUMNA TORACICA O LUMBAR</v>
          </cell>
          <cell r="E845" t="str">
            <v>Honorarios de profesional especialista; apoyo anestesico (cuando se requiere); salas dotadas para tal fin; dotación de materiales, insumo y medicamentos propios para la actividad</v>
          </cell>
          <cell r="F845" t="str">
            <v>X</v>
          </cell>
          <cell r="G845"/>
          <cell r="H845">
            <v>1988994</v>
          </cell>
        </row>
        <row r="846">
          <cell r="A846">
            <v>797902</v>
          </cell>
          <cell r="B846">
            <v>842</v>
          </cell>
          <cell r="C846">
            <v>797902</v>
          </cell>
          <cell r="D846" t="str">
            <v>REDUCCION CERRADA DE LUXACION DE SACRO Y COCCIX</v>
          </cell>
          <cell r="E846" t="str">
            <v>Honorarios de profesional especialista; apoyo anestesico (cuando se requiere); salas dotadas para tal fin; dotación de materiales, insumo y medicamentos propios para la actividad</v>
          </cell>
          <cell r="F846" t="str">
            <v>X</v>
          </cell>
          <cell r="G846"/>
          <cell r="H846">
            <v>592424</v>
          </cell>
        </row>
        <row r="847">
          <cell r="A847">
            <v>798101</v>
          </cell>
          <cell r="B847">
            <v>843</v>
          </cell>
          <cell r="C847">
            <v>798101</v>
          </cell>
          <cell r="D847" t="str">
            <v>REDUCCION ABIERTA DE LUXACION ACROMIOCLAVICULAR</v>
          </cell>
          <cell r="E847" t="str">
            <v>Honorarios de profesional especialista; apoyo anestesico (cuando se requiere); salas dotadas para tal fin; dotación de materiales, insumo y medicamentos propios para la actividad</v>
          </cell>
          <cell r="F847" t="str">
            <v>X</v>
          </cell>
          <cell r="G847"/>
          <cell r="H847">
            <v>3323710.6</v>
          </cell>
        </row>
        <row r="848">
          <cell r="A848">
            <v>798102</v>
          </cell>
          <cell r="B848">
            <v>844</v>
          </cell>
          <cell r="C848">
            <v>798102</v>
          </cell>
          <cell r="D848" t="str">
            <v>REDUCCION ABIERTA DE LA LUXACION GLENOHUMERAL</v>
          </cell>
          <cell r="E848" t="str">
            <v>Honorarios de profesional especialista; apoyo anestesico (cuando se requiere); salas dotadas para tal fin; dotación de materiales, insumo y medicamentos propios para la actividad</v>
          </cell>
          <cell r="F848" t="str">
            <v>X</v>
          </cell>
          <cell r="G848"/>
          <cell r="H848">
            <v>3817072</v>
          </cell>
        </row>
        <row r="849">
          <cell r="A849">
            <v>798103</v>
          </cell>
          <cell r="B849">
            <v>845</v>
          </cell>
          <cell r="C849">
            <v>798103</v>
          </cell>
          <cell r="D849" t="str">
            <v>REDUCCION ABIERTA DE LA LUXACION ESTERNOCLAVICULAR</v>
          </cell>
          <cell r="E849" t="str">
            <v>Honorarios de profesional especialista; apoyo anestesico (cuando se requiere); salas dotadas para tal fin; dotación de materiales, insumo y medicamentos propios para la actividad</v>
          </cell>
          <cell r="F849"/>
          <cell r="G849" t="str">
            <v>X</v>
          </cell>
          <cell r="H849"/>
        </row>
        <row r="850">
          <cell r="A850">
            <v>798106</v>
          </cell>
          <cell r="B850">
            <v>846</v>
          </cell>
          <cell r="C850">
            <v>798106</v>
          </cell>
          <cell r="D850" t="str">
            <v>FIJACION DE ESCAPULA A COSTILLAS(ESCAPULOPEXIA) (TRATAMIENTO DE LA LUXACION CONGENITA DE ESCAPULA ALADA)</v>
          </cell>
          <cell r="E850" t="str">
            <v>Honorarios de profesional especialista; apoyo anestesico (cuando se requiere); salas dotadas para tal fin; dotación de materiales, insumo y medicamentos propios para la actividad</v>
          </cell>
          <cell r="F850" t="str">
            <v>X</v>
          </cell>
          <cell r="G850"/>
          <cell r="H850">
            <v>3323710.6</v>
          </cell>
        </row>
        <row r="851">
          <cell r="A851">
            <v>798201</v>
          </cell>
          <cell r="B851">
            <v>847</v>
          </cell>
          <cell r="C851">
            <v>798201</v>
          </cell>
          <cell r="D851" t="str">
            <v>REDUCCION ABIERTA DE LUXACION DE LA CABEZA RADIAL</v>
          </cell>
          <cell r="E851" t="str">
            <v>Honorarios de profesional especialista; apoyo anestesico (cuando se requiere); salas dotadas para tal fin; dotación de materiales, insumo y medicamentos propios para la actividad</v>
          </cell>
          <cell r="F851" t="str">
            <v>X</v>
          </cell>
          <cell r="G851"/>
          <cell r="H851">
            <v>3817072</v>
          </cell>
        </row>
        <row r="852">
          <cell r="A852">
            <v>798302</v>
          </cell>
          <cell r="B852">
            <v>848</v>
          </cell>
          <cell r="C852">
            <v>798302</v>
          </cell>
          <cell r="D852" t="str">
            <v>REDUCCION DE LUXACION RADIOCUBITAL VIA ABIERTA</v>
          </cell>
          <cell r="E852" t="str">
            <v>Honorarios de profesional especialista; apoyo anestesico (cuando se requiere); salas dotadas para tal fin; dotación de materiales, insumo y medicamentos propios para la actividad</v>
          </cell>
          <cell r="F852" t="str">
            <v>X</v>
          </cell>
          <cell r="G852"/>
          <cell r="H852">
            <v>2181253.2000000002</v>
          </cell>
        </row>
        <row r="853">
          <cell r="A853">
            <v>798303</v>
          </cell>
          <cell r="B853">
            <v>849</v>
          </cell>
          <cell r="C853">
            <v>798303</v>
          </cell>
          <cell r="D853" t="str">
            <v>REDUCCION ABIERTA DE LUXACION RADIOCUBITAL VIA ARTROSCOPICA</v>
          </cell>
          <cell r="E853" t="str">
            <v>Honorarios de profesional especialista; apoyo anestesico (cuando se requiere); salas dotadas para tal fin; dotación de materiales, insumo y medicamentos propios para la actividad</v>
          </cell>
          <cell r="F853" t="str">
            <v>X</v>
          </cell>
          <cell r="G853"/>
          <cell r="H853">
            <v>2181253.2000000002</v>
          </cell>
        </row>
        <row r="854">
          <cell r="A854">
            <v>798401</v>
          </cell>
          <cell r="B854">
            <v>850</v>
          </cell>
          <cell r="C854">
            <v>798401</v>
          </cell>
          <cell r="D854" t="str">
            <v>REDUCCION CON FIJACION DE LUXACION CARPIANA VIA ABIERTA</v>
          </cell>
          <cell r="E854" t="str">
            <v>Honorarios de profesional especialista; apoyo anestesico (cuando se requiere); salas dotadas para tal fin; dotación de materiales, insumo y medicamentos propios para la actividad</v>
          </cell>
          <cell r="F854" t="str">
            <v>X</v>
          </cell>
          <cell r="G854"/>
          <cell r="H854">
            <v>3817072</v>
          </cell>
        </row>
        <row r="855">
          <cell r="A855">
            <v>798402</v>
          </cell>
          <cell r="B855">
            <v>851</v>
          </cell>
          <cell r="C855">
            <v>798402</v>
          </cell>
          <cell r="D855" t="str">
            <v>REDUCCION CON FIJACION DE LUXACION CARPIANA VIA ARTROSCOPICA</v>
          </cell>
          <cell r="E855" t="str">
            <v>Honorarios de profesional especialista; apoyo anestesico (cuando se requiere); salas dotadas para tal fin; dotación de materiales, insumo y medicamentos propios para la actividad</v>
          </cell>
          <cell r="F855" t="str">
            <v>X</v>
          </cell>
          <cell r="G855"/>
          <cell r="H855">
            <v>3817072</v>
          </cell>
        </row>
        <row r="856">
          <cell r="A856">
            <v>798403</v>
          </cell>
          <cell r="B856">
            <v>852</v>
          </cell>
          <cell r="C856">
            <v>798403</v>
          </cell>
          <cell r="D856" t="str">
            <v>REDUCCION CON FIJACION DE LUXACION CARPO-METACARPIANA VIA ABIERTA</v>
          </cell>
          <cell r="E856" t="str">
            <v>Honorarios de profesional especialista; apoyo anestesico (cuando se requiere); salas dotadas para tal fin; dotación de materiales, insumo y medicamentos propios para la actividad</v>
          </cell>
          <cell r="F856" t="str">
            <v>X</v>
          </cell>
          <cell r="G856"/>
          <cell r="H856">
            <v>3323710.6</v>
          </cell>
        </row>
        <row r="857">
          <cell r="A857">
            <v>798404</v>
          </cell>
          <cell r="B857">
            <v>853</v>
          </cell>
          <cell r="C857">
            <v>798404</v>
          </cell>
          <cell r="D857" t="str">
            <v>REDUCCION CON FIJACION DE LUXACION CARPO-METACARPIANA VIA ARTROSCOPICA</v>
          </cell>
          <cell r="E857" t="str">
            <v>Honorarios de profesional especialista; apoyo anestesico (cuando se requiere); salas dotadas para tal fin; dotación de materiales, insumo y medicamentos propios para la actividad</v>
          </cell>
          <cell r="F857" t="str">
            <v>X</v>
          </cell>
          <cell r="G857"/>
          <cell r="H857">
            <v>3323710.6</v>
          </cell>
        </row>
        <row r="858">
          <cell r="A858">
            <v>798405</v>
          </cell>
          <cell r="B858">
            <v>854</v>
          </cell>
          <cell r="C858">
            <v>798405</v>
          </cell>
          <cell r="D858" t="str">
            <v>REDUCCION CON FIJACION DE LUXACION METACARPOFALANGICA O INTERFALANGICA VIA ABIERTA</v>
          </cell>
          <cell r="E858" t="str">
            <v>Honorarios de profesional especialista; apoyo anestesico (cuando se requiere); salas dotadas para tal fin; dotación de materiales, insumo y medicamentos propios para la actividad</v>
          </cell>
          <cell r="F858" t="str">
            <v>X</v>
          </cell>
          <cell r="G858"/>
          <cell r="H858">
            <v>3569906.9</v>
          </cell>
        </row>
        <row r="859">
          <cell r="A859">
            <v>798406</v>
          </cell>
          <cell r="B859">
            <v>855</v>
          </cell>
          <cell r="C859">
            <v>798406</v>
          </cell>
          <cell r="D859" t="str">
            <v>REDUCCION CON FIJACION DE LUXACION METACARPOFALANGICA O INTERFALANGICA VIA ARTROSCOPICA</v>
          </cell>
          <cell r="E859" t="str">
            <v>Honorarios de profesional especialista; apoyo anestesico (cuando se requiere); salas dotadas para tal fin; dotación de materiales, insumo y medicamentos propios para la actividad</v>
          </cell>
          <cell r="F859" t="str">
            <v>X</v>
          </cell>
          <cell r="G859"/>
          <cell r="H859">
            <v>3569906.9</v>
          </cell>
        </row>
        <row r="860">
          <cell r="A860">
            <v>798501</v>
          </cell>
          <cell r="B860">
            <v>856</v>
          </cell>
          <cell r="C860">
            <v>798501</v>
          </cell>
          <cell r="D860" t="str">
            <v>REDUCCION ABIERTA DE LUXACION CONGENITA DE CADERA</v>
          </cell>
          <cell r="E860" t="str">
            <v>Honorarios de profesional especialista; apoyo anestesico (cuando se requiere); salas dotadas para tal fin; dotación de materiales, insumo y medicamentos propios para la actividad</v>
          </cell>
          <cell r="F860" t="str">
            <v>X</v>
          </cell>
          <cell r="G860"/>
          <cell r="H860">
            <v>3744775.3</v>
          </cell>
        </row>
        <row r="861">
          <cell r="A861">
            <v>798502</v>
          </cell>
          <cell r="B861">
            <v>857</v>
          </cell>
          <cell r="C861">
            <v>798502</v>
          </cell>
          <cell r="D861" t="str">
            <v>REDUCCION ABIERTA DE LUXACION TRAUMATICA DE CADERA</v>
          </cell>
          <cell r="E861" t="str">
            <v>Honorarios de profesional especialista; apoyo anestesico (cuando se requiere); salas dotadas para tal fin; dotación de materiales, insumo y medicamentos propios para la actividad</v>
          </cell>
          <cell r="F861" t="str">
            <v>X</v>
          </cell>
          <cell r="G861"/>
          <cell r="H861">
            <v>3817072</v>
          </cell>
        </row>
        <row r="862">
          <cell r="A862">
            <v>798601</v>
          </cell>
          <cell r="B862">
            <v>858</v>
          </cell>
          <cell r="C862">
            <v>798601</v>
          </cell>
          <cell r="D862" t="str">
            <v>REDUCCION ABIERTA DE LUXACION DE LA RODILLA</v>
          </cell>
          <cell r="E862" t="str">
            <v>Honorarios de profesional especialista; apoyo anestesico (cuando se requiere); salas dotadas para tal fin; dotación de materiales, insumo y medicamentos propios para la actividad</v>
          </cell>
          <cell r="F862" t="str">
            <v>X</v>
          </cell>
          <cell r="G862"/>
          <cell r="H862">
            <v>3323710.6</v>
          </cell>
        </row>
        <row r="863">
          <cell r="A863">
            <v>798602</v>
          </cell>
          <cell r="B863">
            <v>859</v>
          </cell>
          <cell r="C863">
            <v>798602</v>
          </cell>
          <cell r="D863" t="str">
            <v>REDUCCION ABIERTA DE LUXACION DE ROTULA</v>
          </cell>
          <cell r="E863" t="str">
            <v>Honorarios de profesional especialista; apoyo anestesico (cuando se requiere); salas dotadas para tal fin; dotación de materiales, insumo y medicamentos propios para la actividad</v>
          </cell>
          <cell r="F863" t="str">
            <v>X</v>
          </cell>
          <cell r="G863"/>
          <cell r="H863">
            <v>3323710.6</v>
          </cell>
        </row>
        <row r="864">
          <cell r="A864">
            <v>798701</v>
          </cell>
          <cell r="B864">
            <v>860</v>
          </cell>
          <cell r="C864">
            <v>798701</v>
          </cell>
          <cell r="D864" t="str">
            <v>REDUCCION ABIERTA DE LUXACION DE TOBILLO (TIBIOASTRAGALINA)</v>
          </cell>
          <cell r="E864" t="str">
            <v>Honorarios de profesional especialista; apoyo anestesico (cuando se requiere); salas dotadas para tal fin; dotación de materiales, insumo y medicamentos propios para la actividad</v>
          </cell>
          <cell r="F864" t="str">
            <v>X</v>
          </cell>
          <cell r="G864"/>
          <cell r="H864">
            <v>3817072</v>
          </cell>
        </row>
        <row r="865">
          <cell r="A865">
            <v>798801</v>
          </cell>
          <cell r="B865">
            <v>861</v>
          </cell>
          <cell r="C865">
            <v>798801</v>
          </cell>
          <cell r="D865" t="str">
            <v>REDUCCION ABIERTA DE LUXACION TARSO-METATARSIANOS (UNO O MAS) CON DISPOSITIVO DE FIJACION</v>
          </cell>
          <cell r="E865" t="str">
            <v>Honorarios de profesional especialista; apoyo anestesico (cuando se requiere); salas dotadas para tal fin; dotación de materiales, insumo y medicamentos propios para la actividad</v>
          </cell>
          <cell r="F865" t="str">
            <v>X</v>
          </cell>
          <cell r="G865"/>
          <cell r="H865">
            <v>2185806</v>
          </cell>
        </row>
        <row r="866">
          <cell r="A866">
            <v>798901</v>
          </cell>
          <cell r="B866">
            <v>862</v>
          </cell>
          <cell r="C866">
            <v>798901</v>
          </cell>
          <cell r="D866" t="str">
            <v>REDUCCION ABIERTA DE LUXACION CERVICAL</v>
          </cell>
          <cell r="E866" t="str">
            <v>Honorarios de profesional especialista; apoyo anestesico (cuando se requiere); salas dotadas para tal fin; dotación de materiales, insumo y medicamentos propios para la actividad</v>
          </cell>
          <cell r="F866" t="str">
            <v>X</v>
          </cell>
          <cell r="G866"/>
          <cell r="H866">
            <v>3323710.6</v>
          </cell>
        </row>
        <row r="867">
          <cell r="A867">
            <v>799101</v>
          </cell>
          <cell r="B867">
            <v>863</v>
          </cell>
          <cell r="C867">
            <v>799101</v>
          </cell>
          <cell r="D867" t="str">
            <v>REDUCCION DE FRACTURAS INTRAARTICULARES Y LUXOFRACTURAS EN HOMBRO</v>
          </cell>
          <cell r="E867" t="str">
            <v>Honorarios de profesional especialista; apoyo anestesico (cuando se requiere); salas dotadas para tal fin; dotación de materiales, insumo y medicamentos propios para la actividad</v>
          </cell>
          <cell r="F867" t="str">
            <v>X</v>
          </cell>
          <cell r="G867"/>
          <cell r="H867">
            <v>3323710.6</v>
          </cell>
        </row>
        <row r="868">
          <cell r="A868">
            <v>799201</v>
          </cell>
          <cell r="B868">
            <v>864</v>
          </cell>
          <cell r="C868">
            <v>799201</v>
          </cell>
          <cell r="D868" t="str">
            <v>REDUCCION CERRADA DE LUXOFRACTURA RADIOCUBITAL(MONTEGGIA-GALLEAZI)</v>
          </cell>
          <cell r="E868" t="str">
            <v>Honorarios de profesional especialista; apoyo anestesico (cuando se requiere); salas dotadas para tal fin; dotación de materiales, insumo y medicamentos propios para la actividad</v>
          </cell>
          <cell r="F868" t="str">
            <v>X</v>
          </cell>
          <cell r="G868"/>
          <cell r="H868">
            <v>1536516.8</v>
          </cell>
        </row>
        <row r="869">
          <cell r="A869">
            <v>799202</v>
          </cell>
          <cell r="B869">
            <v>865</v>
          </cell>
          <cell r="C869">
            <v>799202</v>
          </cell>
          <cell r="D869" t="str">
            <v>REDUCCION CERRADA DE FRACTURA DE CODO</v>
          </cell>
          <cell r="E869" t="str">
            <v>Honorarios de profesional especialista; apoyo anestesico (cuando se requiere); salas dotadas para tal fin; dotación de materiales, insumo y medicamentos propios para la actividad</v>
          </cell>
          <cell r="F869" t="str">
            <v>X</v>
          </cell>
          <cell r="G869"/>
          <cell r="H869">
            <v>1536516.8</v>
          </cell>
        </row>
        <row r="870">
          <cell r="A870">
            <v>799203</v>
          </cell>
          <cell r="B870">
            <v>866</v>
          </cell>
          <cell r="C870">
            <v>799203</v>
          </cell>
          <cell r="D870" t="str">
            <v>REDUCCION ABIERTA FRACTURA CODO SIN FIJACION INTERNA (DISPOSITIVOS DE FIJACION U OSTEOSINTESIS)</v>
          </cell>
          <cell r="E870" t="str">
            <v>Honorarios de profesional especialista; apoyo anestesico (cuando se requiere); salas dotadas para tal fin; dotación de materiales, insumo y medicamentos propios para la actividad</v>
          </cell>
          <cell r="F870" t="str">
            <v>X</v>
          </cell>
          <cell r="G870"/>
          <cell r="H870">
            <v>1984586.8</v>
          </cell>
        </row>
        <row r="871">
          <cell r="A871">
            <v>799204</v>
          </cell>
          <cell r="B871">
            <v>867</v>
          </cell>
          <cell r="C871">
            <v>799204</v>
          </cell>
          <cell r="D871" t="str">
            <v>REDUCCION ABIERTA FRACTURA O LUXOFRACTURA CODO CON FIJACION INTERNA (DISPOSITIVOS DE FIJACION U OSTEOSINTESIS)</v>
          </cell>
          <cell r="E871" t="str">
            <v>Honorarios de profesional especialista; apoyo anestesico (cuando se requiere); salas dotadas para tal fin; dotación de materiales, insumo y medicamentos propios para la actividad</v>
          </cell>
          <cell r="F871" t="str">
            <v>X</v>
          </cell>
          <cell r="G871"/>
          <cell r="H871">
            <v>3569906.9</v>
          </cell>
        </row>
        <row r="872">
          <cell r="A872">
            <v>799301</v>
          </cell>
          <cell r="B872">
            <v>868</v>
          </cell>
          <cell r="C872">
            <v>799301</v>
          </cell>
          <cell r="D872" t="str">
            <v>REDUCCION ABIERTA Y FIJACION DE LUXOFRACTURA DE BENNET</v>
          </cell>
          <cell r="E872" t="str">
            <v>Honorarios de profesional especialista; apoyo anestesico (cuando se requiere); salas dotadas para tal fin; dotación de materiales, insumo y medicamentos propios para la actividad</v>
          </cell>
          <cell r="F872" t="str">
            <v>X</v>
          </cell>
          <cell r="G872"/>
          <cell r="H872">
            <v>3323710.6</v>
          </cell>
        </row>
        <row r="873">
          <cell r="A873">
            <v>799302</v>
          </cell>
          <cell r="B873">
            <v>869</v>
          </cell>
          <cell r="C873">
            <v>799302</v>
          </cell>
          <cell r="D873" t="str">
            <v>REDUCCION CERRADA Y FIJACION DE LUXOFRACTURA DE BENNET</v>
          </cell>
          <cell r="E873" t="str">
            <v>Honorarios de profesional especialista; apoyo anestesico (cuando se requiere); salas dotadas para tal fin; dotación de materiales, insumo y medicamentos propios para la actividad</v>
          </cell>
          <cell r="F873" t="str">
            <v>X</v>
          </cell>
          <cell r="G873"/>
          <cell r="H873">
            <v>1536516.8</v>
          </cell>
        </row>
        <row r="874">
          <cell r="A874">
            <v>799401</v>
          </cell>
          <cell r="B874">
            <v>870</v>
          </cell>
          <cell r="C874">
            <v>799401</v>
          </cell>
          <cell r="D874" t="str">
            <v>REDUCCION ABIERTA CON FIJACION DE FRACTURA INTRAARTICULAR DE MANO (UNA O MAS ARTICULACIONES)</v>
          </cell>
          <cell r="E874" t="str">
            <v>Honorarios de profesional especialista; apoyo anestesico (cuando se requiere); salas dotadas para tal fin; dotación de materiales, insumo y medicamentos propios para la actividad</v>
          </cell>
          <cell r="F874" t="str">
            <v>X</v>
          </cell>
          <cell r="G874"/>
          <cell r="H874">
            <v>3569906.9</v>
          </cell>
        </row>
        <row r="875">
          <cell r="A875">
            <v>799402</v>
          </cell>
          <cell r="B875">
            <v>871</v>
          </cell>
          <cell r="C875">
            <v>799402</v>
          </cell>
          <cell r="D875" t="str">
            <v>REDUCCION ABIERTA CON FIJACION DE FRACTURA INTRAARTICULAR DE MANO VIA ARTROSCOPICA</v>
          </cell>
          <cell r="E875" t="str">
            <v>Honorarios de profesional especialista; apoyo anestesico (cuando se requiere); salas dotadas para tal fin; dotación de materiales, insumo y medicamentos propios para la actividad</v>
          </cell>
          <cell r="F875" t="str">
            <v>X</v>
          </cell>
          <cell r="G875"/>
          <cell r="H875">
            <v>3569906.9</v>
          </cell>
        </row>
        <row r="876">
          <cell r="A876">
            <v>799501</v>
          </cell>
          <cell r="B876">
            <v>872</v>
          </cell>
          <cell r="C876">
            <v>799501</v>
          </cell>
          <cell r="D876" t="str">
            <v>REDUCCION DE FRACTURA INTRAARTICULAR Y LUXOFRACTURA DE CADERA</v>
          </cell>
          <cell r="E876" t="str">
            <v>Honorarios de profesional especialista; apoyo anestesico (cuando se requiere); salas dotadas para tal fin; dotación de materiales, insumo y medicamentos propios para la actividad</v>
          </cell>
          <cell r="F876" t="str">
            <v>X</v>
          </cell>
          <cell r="G876"/>
          <cell r="H876">
            <v>2185806</v>
          </cell>
        </row>
        <row r="877">
          <cell r="A877">
            <v>799502</v>
          </cell>
          <cell r="B877">
            <v>873</v>
          </cell>
          <cell r="C877">
            <v>799502</v>
          </cell>
          <cell r="D877" t="str">
            <v>REDUCCION INDIRECTA DE FRACTURA DEL ILIACO CON FIJACION INTERNA</v>
          </cell>
          <cell r="E877" t="str">
            <v>Honorarios de profesional especialista; apoyo anestesico (cuando se requiere); salas dotadas para tal fin; dotación de materiales, insumo y medicamentos propios para la actividad</v>
          </cell>
          <cell r="F877" t="str">
            <v>X</v>
          </cell>
          <cell r="G877"/>
          <cell r="H877">
            <v>3817072</v>
          </cell>
        </row>
        <row r="878">
          <cell r="A878">
            <v>799503</v>
          </cell>
          <cell r="B878">
            <v>874</v>
          </cell>
          <cell r="C878">
            <v>799503</v>
          </cell>
          <cell r="D878" t="str">
            <v>REDUCCION INDIRECTA DE FRACTURA SACROILIACO CON FIJACION INTERNA</v>
          </cell>
          <cell r="E878" t="str">
            <v>Honorarios de profesional especialista; apoyo anestesico (cuando se requiere); salas dotadas para tal fin; dotación de materiales, insumo y medicamentos propios para la actividad</v>
          </cell>
          <cell r="F878" t="str">
            <v>X</v>
          </cell>
          <cell r="G878"/>
          <cell r="H878">
            <v>3817072</v>
          </cell>
        </row>
        <row r="879">
          <cell r="A879">
            <v>799504</v>
          </cell>
          <cell r="B879">
            <v>875</v>
          </cell>
          <cell r="C879">
            <v>799504</v>
          </cell>
          <cell r="D879" t="str">
            <v>REDUCCION INDIRECTA DE FRACTURA EN RAMAS PUBIS CON FIJACION INTERNA</v>
          </cell>
          <cell r="E879" t="str">
            <v>Honorarios de profesional especialista; apoyo anestesico (cuando se requiere); salas dotadas para tal fin; dotación de materiales, insumo y medicamentos propios para la actividad</v>
          </cell>
          <cell r="F879" t="str">
            <v>X</v>
          </cell>
          <cell r="G879"/>
          <cell r="H879">
            <v>3817072</v>
          </cell>
        </row>
        <row r="880">
          <cell r="A880">
            <v>799505</v>
          </cell>
          <cell r="B880">
            <v>876</v>
          </cell>
          <cell r="C880">
            <v>799505</v>
          </cell>
          <cell r="D880" t="str">
            <v>REDUCCION INDIRECTA DE FRACTURA EN SINFISIS PUBICA CON FIJACION INTERNA</v>
          </cell>
          <cell r="E880" t="str">
            <v>Honorarios de profesional especialista; apoyo anestesico (cuando se requiere); salas dotadas para tal fin; dotación de materiales, insumo y medicamentos propios para la actividad</v>
          </cell>
          <cell r="F880" t="str">
            <v>X</v>
          </cell>
          <cell r="G880"/>
          <cell r="H880">
            <v>3817072</v>
          </cell>
        </row>
        <row r="881">
          <cell r="A881">
            <v>799506</v>
          </cell>
          <cell r="B881">
            <v>877</v>
          </cell>
          <cell r="C881">
            <v>799506</v>
          </cell>
          <cell r="D881" t="str">
            <v>REDUCCION INDIRECTA DE FRACTURA EN PELVIS (ACETABULO, REBORDE ANTERIOR O POSTERIOR) CON FIJACION INTERNA</v>
          </cell>
          <cell r="E881" t="str">
            <v>Honorarios de profesional especialista; apoyo anestesico (cuando se requiere); salas dotadas para tal fin; dotación de materiales, insumo y medicamentos propios para la actividad</v>
          </cell>
          <cell r="F881" t="str">
            <v>X</v>
          </cell>
          <cell r="G881"/>
          <cell r="H881">
            <v>4508189.7</v>
          </cell>
        </row>
        <row r="882">
          <cell r="A882">
            <v>799507</v>
          </cell>
          <cell r="B882">
            <v>878</v>
          </cell>
          <cell r="C882">
            <v>799507</v>
          </cell>
          <cell r="D882" t="str">
            <v>REDUCCION INDIRECTA DE FRACTURA COMPLEJA EN PELVIS (ACETABULO, REBORDE ANTERIOR, POSTERIOR Y SUPERIOR) CON FIJACION INTERNA</v>
          </cell>
          <cell r="E882" t="str">
            <v>Honorarios de profesional especialista; apoyo anestesico (cuando se requiere); salas dotadas para tal fin; dotación de materiales, insumo y medicamentos propios para la actividad</v>
          </cell>
          <cell r="F882" t="str">
            <v>X</v>
          </cell>
          <cell r="G882"/>
          <cell r="H882">
            <v>4508189.7</v>
          </cell>
        </row>
        <row r="883">
          <cell r="A883">
            <v>799601</v>
          </cell>
          <cell r="B883">
            <v>879</v>
          </cell>
          <cell r="C883">
            <v>799601</v>
          </cell>
          <cell r="D883" t="str">
            <v>REDUCCION DE FRACTURAS INTRAARTICULARES Y LUXOFRACTURAS EN RODILLA POR ARTROTOMIA</v>
          </cell>
          <cell r="E883" t="str">
            <v>Honorarios de profesional especialista; apoyo anestesico (cuando se requiere); salas dotadas para tal fin; dotación de materiales, insumo y medicamentos propios para la actividad</v>
          </cell>
          <cell r="F883" t="str">
            <v>X</v>
          </cell>
          <cell r="G883"/>
          <cell r="H883">
            <v>1984586.8</v>
          </cell>
        </row>
        <row r="884">
          <cell r="A884">
            <v>799602</v>
          </cell>
          <cell r="B884">
            <v>880</v>
          </cell>
          <cell r="C884">
            <v>799602</v>
          </cell>
          <cell r="D884" t="str">
            <v>REDUCCION DE LAS FRACTURAS INTRAARTICULARES DE RODILLA CON FIJACION INTERNA POR ARTROSCOPIA</v>
          </cell>
          <cell r="E884" t="str">
            <v>Honorarios de profesional especialista; apoyo anestesico (cuando se requiere); salas dotadas para tal fin; dotación de materiales, insumo y medicamentos propios para la actividad</v>
          </cell>
          <cell r="F884" t="str">
            <v>X</v>
          </cell>
          <cell r="G884"/>
          <cell r="H884">
            <v>3323710.6</v>
          </cell>
        </row>
        <row r="885">
          <cell r="A885">
            <v>799701</v>
          </cell>
          <cell r="B885">
            <v>881</v>
          </cell>
          <cell r="C885">
            <v>799701</v>
          </cell>
          <cell r="D885" t="str">
            <v>REDUCCION ABIERTA DE LUXO-FRACTURA TOBILLO SIN FIJACION INTERNA (DISPOSITIVOS DE FIJACION U OSTEOSINTESIS)</v>
          </cell>
          <cell r="E885" t="str">
            <v>Honorarios de profesional especialista; apoyo anestesico (cuando se requiere); salas dotadas para tal fin; dotación de materiales, insumo y medicamentos propios para la actividad</v>
          </cell>
          <cell r="F885" t="str">
            <v>X</v>
          </cell>
          <cell r="G885"/>
          <cell r="H885">
            <v>3323710.6</v>
          </cell>
        </row>
        <row r="886">
          <cell r="A886">
            <v>799702</v>
          </cell>
          <cell r="B886">
            <v>882</v>
          </cell>
          <cell r="C886">
            <v>799702</v>
          </cell>
          <cell r="D886" t="str">
            <v>REDUCCION CERRADA DE LUXOFRACTURA DE CUELLO DE PIE O TOBILLO</v>
          </cell>
          <cell r="E886" t="str">
            <v>Honorarios de profesional especialista; apoyo anestesico (cuando se requiere); salas dotadas para tal fin; dotación de materiales, insumo y medicamentos propios para la actividad</v>
          </cell>
          <cell r="F886" t="str">
            <v>X</v>
          </cell>
          <cell r="G886"/>
          <cell r="H886">
            <v>2181253.2000000002</v>
          </cell>
        </row>
        <row r="887">
          <cell r="A887">
            <v>799703</v>
          </cell>
          <cell r="B887">
            <v>883</v>
          </cell>
          <cell r="C887">
            <v>799703</v>
          </cell>
          <cell r="D887" t="str">
            <v>REDUCCION ABIERTA CON FIJACION DE LUXO FRACTURA O FRACTURA (UNI O BIMALEOLAR) DE TOBILLO</v>
          </cell>
          <cell r="E887" t="str">
            <v>Honorarios de profesional especialista; apoyo anestesico (cuando se requiere); salas dotadas para tal fin; dotación de materiales, insumo y medicamentos propios para la actividad</v>
          </cell>
          <cell r="F887" t="str">
            <v>X</v>
          </cell>
          <cell r="G887"/>
          <cell r="H887">
            <v>3569906.9</v>
          </cell>
        </row>
        <row r="888">
          <cell r="A888">
            <v>799704</v>
          </cell>
          <cell r="B888">
            <v>884</v>
          </cell>
          <cell r="C888">
            <v>799704</v>
          </cell>
          <cell r="D888" t="str">
            <v>REDUCCION ABIERTA CON FIJACION DE LUXO FRACTURA TRIMALEOLAR DE TOBILLO</v>
          </cell>
          <cell r="E888" t="str">
            <v>Honorarios de profesional especialista; apoyo anestesico (cuando se requiere); salas dotadas para tal fin; dotación de materiales, insumo y medicamentos propios para la actividad</v>
          </cell>
          <cell r="F888" t="str">
            <v>X</v>
          </cell>
          <cell r="G888"/>
          <cell r="H888">
            <v>3569906.9</v>
          </cell>
        </row>
        <row r="889">
          <cell r="A889">
            <v>799710</v>
          </cell>
          <cell r="B889">
            <v>885</v>
          </cell>
          <cell r="C889">
            <v>799710</v>
          </cell>
          <cell r="D889" t="str">
            <v>REDUCCION CON FIJACION DE LAS FRACTURAS DE TOBILLO POR ARTROSCOPIA</v>
          </cell>
          <cell r="E889" t="str">
            <v>Honorarios de profesional especialista; apoyo anestesico (cuando se requiere); salas dotadas para tal fin; dotación de materiales, insumo y medicamentos propios para la actividad</v>
          </cell>
          <cell r="F889" t="str">
            <v>X</v>
          </cell>
          <cell r="G889"/>
          <cell r="H889">
            <v>3578400</v>
          </cell>
        </row>
        <row r="890">
          <cell r="A890">
            <v>799803</v>
          </cell>
          <cell r="B890">
            <v>886</v>
          </cell>
          <cell r="C890">
            <v>799803</v>
          </cell>
          <cell r="D890" t="str">
            <v>REDUCCION ABIERTA DE LUXOFRACTURA CON FIJACION DE HUESOS DEL TARSO (CADA UNO)</v>
          </cell>
          <cell r="E890" t="str">
            <v>Honorarios de profesional especialista; apoyo anestesico (cuando se requiere); salas dotadas para tal fin; dotación de materiales, insumo y medicamentos propios para la actividad</v>
          </cell>
          <cell r="F890" t="str">
            <v>X</v>
          </cell>
          <cell r="G890"/>
          <cell r="H890">
            <v>1988994</v>
          </cell>
        </row>
        <row r="891">
          <cell r="A891">
            <v>799804</v>
          </cell>
          <cell r="B891">
            <v>887</v>
          </cell>
          <cell r="C891">
            <v>799804</v>
          </cell>
          <cell r="D891" t="str">
            <v>REDUCCION ABIERTA DE LUXOFRACTURA CON FIJACION DE HUESOS DEL METATARSO (CADA UNO)</v>
          </cell>
          <cell r="E891" t="str">
            <v>Honorarios de profesional especialista; apoyo anestesico (cuando se requiere); salas dotadas para tal fin; dotación de materiales, insumo y medicamentos propios para la actividad</v>
          </cell>
          <cell r="F891" t="str">
            <v>X</v>
          </cell>
          <cell r="G891"/>
          <cell r="H891">
            <v>2185806</v>
          </cell>
        </row>
        <row r="892">
          <cell r="A892">
            <v>799805</v>
          </cell>
          <cell r="B892">
            <v>888</v>
          </cell>
          <cell r="C892">
            <v>799805</v>
          </cell>
          <cell r="D892" t="str">
            <v>REDUCCION ABIERTA DE LUXOFRACTURA CON FIJACION DE HALLUX</v>
          </cell>
          <cell r="E892" t="str">
            <v>Honorarios de profesional especialista; apoyo anestesico (cuando se requiere); salas dotadas para tal fin; dotación de materiales, insumo y medicamentos propios para la actividad</v>
          </cell>
          <cell r="F892" t="str">
            <v>X</v>
          </cell>
          <cell r="G892"/>
          <cell r="H892">
            <v>2185806</v>
          </cell>
        </row>
        <row r="893">
          <cell r="A893">
            <v>799806</v>
          </cell>
          <cell r="B893">
            <v>889</v>
          </cell>
          <cell r="C893">
            <v>799806</v>
          </cell>
          <cell r="D893" t="str">
            <v>REDUCCION ABIERTA DE LUXOFRACTURA CON FIJACION DE HUESOS SESAMOIDEOS</v>
          </cell>
          <cell r="E893" t="str">
            <v>Honorarios de profesional especialista; apoyo anestesico (cuando se requiere); salas dotadas para tal fin; dotación de materiales, insumo y medicamentos propios para la actividad</v>
          </cell>
          <cell r="F893" t="str">
            <v>X</v>
          </cell>
          <cell r="G893"/>
          <cell r="H893">
            <v>1988994</v>
          </cell>
        </row>
        <row r="894">
          <cell r="A894">
            <v>799807</v>
          </cell>
          <cell r="B894">
            <v>890</v>
          </cell>
          <cell r="C894">
            <v>799807</v>
          </cell>
          <cell r="D894" t="str">
            <v>REDUCCION ABIERTA DE LUXOFRACTURA CON FIJACION DE HUESO DE DEDO DE PIE (CADA UNO)</v>
          </cell>
          <cell r="E894" t="str">
            <v>Honorarios de profesional especialista; apoyo anestesico (cuando se requiere); salas dotadas para tal fin; dotación de materiales, insumo y medicamentos propios para la actividad</v>
          </cell>
          <cell r="F894" t="str">
            <v>X</v>
          </cell>
          <cell r="G894"/>
          <cell r="H894">
            <v>2185806</v>
          </cell>
        </row>
        <row r="895">
          <cell r="A895">
            <v>800101</v>
          </cell>
          <cell r="B895">
            <v>891</v>
          </cell>
          <cell r="C895">
            <v>800101</v>
          </cell>
          <cell r="D895" t="str">
            <v>EXTRACCION DE DISPOSITIVO IMPLANTADO EN HOMBRO POR ARTROTOMIA</v>
          </cell>
          <cell r="E895" t="str">
            <v>Honorarios de profesional especialista; apoyo anestesico (cuando se requiere); salas dotadas para tal fin; dotación de materiales, insumo y medicamentos propios para la actividad</v>
          </cell>
          <cell r="F895" t="str">
            <v>X</v>
          </cell>
          <cell r="G895"/>
          <cell r="H895">
            <v>1114846.6000000001</v>
          </cell>
        </row>
        <row r="896">
          <cell r="A896">
            <v>800102</v>
          </cell>
          <cell r="B896">
            <v>892</v>
          </cell>
          <cell r="C896">
            <v>800102</v>
          </cell>
          <cell r="D896" t="str">
            <v>EXTRACCION DE CUERPO EXTRANO INTRAARTICULAR EN HOMBRO POR ARTROTOMIA</v>
          </cell>
          <cell r="E896" t="str">
            <v>Honorarios de profesional especialista; apoyo anestesico (cuando se requiere); salas dotadas para tal fin; dotación de materiales, insumo y medicamentos propios para la actividad</v>
          </cell>
          <cell r="F896" t="str">
            <v>X</v>
          </cell>
          <cell r="G896"/>
          <cell r="H896">
            <v>2185806</v>
          </cell>
        </row>
        <row r="897">
          <cell r="A897">
            <v>800103</v>
          </cell>
          <cell r="B897">
            <v>893</v>
          </cell>
          <cell r="C897">
            <v>800103</v>
          </cell>
          <cell r="D897" t="str">
            <v>EXTRACCION DE DISPOSITIVO IMPLANTADO EN HOMBRO VIA ARTROSCOPICA</v>
          </cell>
          <cell r="E897" t="str">
            <v>Honorarios de profesional especialista; apoyo anestesico (cuando se requiere); salas dotadas para tal fin; dotación de materiales, insumo y medicamentos propios para la actividad</v>
          </cell>
          <cell r="F897" t="str">
            <v>X</v>
          </cell>
          <cell r="G897"/>
          <cell r="H897">
            <v>1117256</v>
          </cell>
        </row>
        <row r="898">
          <cell r="A898">
            <v>800104</v>
          </cell>
          <cell r="B898">
            <v>894</v>
          </cell>
          <cell r="C898">
            <v>800104</v>
          </cell>
          <cell r="D898" t="str">
            <v>EXTRACCION DE CUERPO EXTRANO INTRAARTICULAR EN HOMBRO VIA ARTROSCOPICA</v>
          </cell>
          <cell r="E898" t="str">
            <v>Honorarios de profesional especialista; apoyo anestesico (cuando se requiere); salas dotadas para tal fin; dotación de materiales, insumo y medicamentos propios para la actividad</v>
          </cell>
          <cell r="F898" t="str">
            <v>X</v>
          </cell>
          <cell r="G898"/>
          <cell r="H898">
            <v>1117256</v>
          </cell>
        </row>
        <row r="899">
          <cell r="A899">
            <v>800201</v>
          </cell>
          <cell r="B899">
            <v>895</v>
          </cell>
          <cell r="C899">
            <v>800201</v>
          </cell>
          <cell r="D899" t="str">
            <v>EXTRACCION DE DISPOSITIVO IMPLANTADO EN CODO POR ARTROTOMIA</v>
          </cell>
          <cell r="E899" t="str">
            <v>Honorarios de profesional especialista; apoyo anestesico (cuando se requiere); salas dotadas para tal fin; dotación de materiales, insumo y medicamentos propios para la actividad</v>
          </cell>
          <cell r="F899" t="str">
            <v>X</v>
          </cell>
          <cell r="G899"/>
          <cell r="H899">
            <v>1114846.6000000001</v>
          </cell>
        </row>
        <row r="900">
          <cell r="A900">
            <v>800202</v>
          </cell>
          <cell r="B900">
            <v>896</v>
          </cell>
          <cell r="C900">
            <v>800202</v>
          </cell>
          <cell r="D900" t="str">
            <v>EXTRACCION DE CUERPO EXTRANO INTRAARTICULAR EN CODO POR ARTROTOMIA</v>
          </cell>
          <cell r="E900" t="str">
            <v>Honorarios de profesional especialista; apoyo anestesico (cuando se requiere); salas dotadas para tal fin; dotación de materiales, insumo y medicamentos propios para la actividad</v>
          </cell>
          <cell r="F900" t="str">
            <v>X</v>
          </cell>
          <cell r="G900"/>
          <cell r="H900">
            <v>1984586.8</v>
          </cell>
        </row>
        <row r="901">
          <cell r="A901">
            <v>800301</v>
          </cell>
          <cell r="B901">
            <v>897</v>
          </cell>
          <cell r="C901">
            <v>800301</v>
          </cell>
          <cell r="D901" t="str">
            <v>EXTRACCION DE DISPOSITIVO IMPLANTADO EN MUNECA POR ARTROTOMIA</v>
          </cell>
          <cell r="E901" t="str">
            <v>Honorarios de profesional especialista; apoyo anestesico (cuando se requiere); salas dotadas para tal fin; dotación de materiales, insumo y medicamentos propios para la actividad</v>
          </cell>
          <cell r="F901" t="str">
            <v>X</v>
          </cell>
          <cell r="G901"/>
          <cell r="H901">
            <v>1536516.8</v>
          </cell>
        </row>
        <row r="902">
          <cell r="A902">
            <v>800302</v>
          </cell>
          <cell r="B902">
            <v>898</v>
          </cell>
          <cell r="C902">
            <v>800302</v>
          </cell>
          <cell r="D902" t="str">
            <v>EXTRACCION DE CUERPO EXTRANO INTRAARTICULAR EN MUNECA POR ARTROTOMIA</v>
          </cell>
          <cell r="E902" t="str">
            <v>Honorarios de profesional especialista; apoyo anestesico (cuando se requiere); salas dotadas para tal fin; dotación de materiales, insumo y medicamentos propios para la actividad</v>
          </cell>
          <cell r="F902" t="str">
            <v>X</v>
          </cell>
          <cell r="G902"/>
          <cell r="H902">
            <v>1536516.8</v>
          </cell>
        </row>
        <row r="903">
          <cell r="A903">
            <v>800401</v>
          </cell>
          <cell r="B903">
            <v>899</v>
          </cell>
          <cell r="C903">
            <v>800401</v>
          </cell>
          <cell r="D903" t="str">
            <v>EXTRACCION DE DISPOSITIVO IMPLANTADO EN MANO Y DEDO POR ARTROTOMIA</v>
          </cell>
          <cell r="E903" t="str">
            <v>Honorarios de profesional especialista; apoyo anestesico (cuando se requiere); salas dotadas para tal fin; dotación de materiales, insumo y medicamentos propios para la actividad</v>
          </cell>
          <cell r="F903" t="str">
            <v>X</v>
          </cell>
          <cell r="G903"/>
          <cell r="H903">
            <v>1984586.8</v>
          </cell>
        </row>
        <row r="904">
          <cell r="A904">
            <v>800402</v>
          </cell>
          <cell r="B904">
            <v>900</v>
          </cell>
          <cell r="C904">
            <v>800402</v>
          </cell>
          <cell r="D904" t="str">
            <v>EXTRACCION DE CUERPO EXTRANO EN ARTICULACION DE MANO POR ARTROTOMIA</v>
          </cell>
          <cell r="E904" t="str">
            <v>Honorarios de profesional especialista; apoyo anestesico (cuando se requiere); salas dotadas para tal fin; dotación de materiales, insumo y medicamentos propios para la actividad</v>
          </cell>
          <cell r="F904" t="str">
            <v>X</v>
          </cell>
          <cell r="G904"/>
          <cell r="H904">
            <v>1984586.8</v>
          </cell>
        </row>
        <row r="905">
          <cell r="A905">
            <v>800501</v>
          </cell>
          <cell r="B905">
            <v>901</v>
          </cell>
          <cell r="C905">
            <v>800501</v>
          </cell>
          <cell r="D905" t="str">
            <v>EXTRACCION DE DISPOSITIVO IMPLANTADO EN CADERA POR ARTROTOMIA</v>
          </cell>
          <cell r="E905" t="str">
            <v>Honorarios de profesional especialista; apoyo anestesico (cuando se requiere); salas dotadas para tal fin; dotación de materiales, insumo y medicamentos propios para la actividad</v>
          </cell>
          <cell r="F905" t="str">
            <v>X</v>
          </cell>
          <cell r="G905"/>
          <cell r="H905">
            <v>1984586.8</v>
          </cell>
        </row>
        <row r="906">
          <cell r="A906">
            <v>800502</v>
          </cell>
          <cell r="B906">
            <v>902</v>
          </cell>
          <cell r="C906">
            <v>800502</v>
          </cell>
          <cell r="D906" t="str">
            <v>EXTRACCION DE CUERPO EXTRANO INTRAARTICULAR EN CADERA POR ARTROTOMIA</v>
          </cell>
          <cell r="E906" t="str">
            <v>Honorarios de profesional especialista; apoyo anestesico (cuando se requiere); salas dotadas para tal fin; dotación de materiales, insumo y medicamentos propios para la actividad</v>
          </cell>
          <cell r="F906" t="str">
            <v>X</v>
          </cell>
          <cell r="G906"/>
          <cell r="H906">
            <v>3323710.6</v>
          </cell>
        </row>
        <row r="907">
          <cell r="A907">
            <v>800601</v>
          </cell>
          <cell r="B907">
            <v>903</v>
          </cell>
          <cell r="C907">
            <v>800601</v>
          </cell>
          <cell r="D907" t="str">
            <v>EXTRACCION DE DISPOSITIVO IMPLANTADO EN RODILLA POR ARTROTOMIA</v>
          </cell>
          <cell r="E907" t="str">
            <v>Honorarios de profesional especialista; apoyo anestesico (cuando se requiere); salas dotadas para tal fin; dotación de materiales, insumo y medicamentos propios para la actividad</v>
          </cell>
          <cell r="F907" t="str">
            <v>X</v>
          </cell>
          <cell r="G907"/>
          <cell r="H907">
            <v>1114846.6000000001</v>
          </cell>
        </row>
        <row r="908">
          <cell r="A908">
            <v>800602</v>
          </cell>
          <cell r="B908">
            <v>904</v>
          </cell>
          <cell r="C908">
            <v>800602</v>
          </cell>
          <cell r="D908" t="str">
            <v>EXTRACCION DE CUERPO EXTRANO INTRAARTICULAR EN RODILLA POR ARTROTOMIA</v>
          </cell>
          <cell r="E908" t="str">
            <v>Honorarios de profesional especialista; apoyo anestesico (cuando se requiere); salas dotadas para tal fin; dotación de materiales, insumo y medicamentos propios para la actividad</v>
          </cell>
          <cell r="F908" t="str">
            <v>X</v>
          </cell>
          <cell r="G908"/>
          <cell r="H908">
            <v>1984586.8</v>
          </cell>
        </row>
        <row r="909">
          <cell r="A909">
            <v>800701</v>
          </cell>
          <cell r="B909">
            <v>905</v>
          </cell>
          <cell r="C909">
            <v>800701</v>
          </cell>
          <cell r="D909" t="str">
            <v>EXTRACCION DE DISPOSITIVO IMPLANTADO EN TOBILLO POR ARTROTOMIA</v>
          </cell>
          <cell r="E909" t="str">
            <v>Honorarios de profesional especialista; apoyo anestesico (cuando se requiere); salas dotadas para tal fin; dotación de materiales, insumo y medicamentos propios para la actividad</v>
          </cell>
          <cell r="F909" t="str">
            <v>X</v>
          </cell>
          <cell r="G909"/>
          <cell r="H909">
            <v>1114846.6000000001</v>
          </cell>
        </row>
        <row r="910">
          <cell r="A910">
            <v>800702</v>
          </cell>
          <cell r="B910">
            <v>906</v>
          </cell>
          <cell r="C910">
            <v>800702</v>
          </cell>
          <cell r="D910" t="str">
            <v>EXTRACCION DE CUERPO EXTRANO INTRAARTICULAR EN TOBILLO POR ARTROTOMIA</v>
          </cell>
          <cell r="E910" t="str">
            <v>Honorarios de profesional especialista; apoyo anestesico (cuando se requiere); salas dotadas para tal fin; dotación de materiales, insumo y medicamentos propios para la actividad</v>
          </cell>
          <cell r="F910" t="str">
            <v>X</v>
          </cell>
          <cell r="G910"/>
          <cell r="H910">
            <v>1536516.8</v>
          </cell>
        </row>
        <row r="911">
          <cell r="A911">
            <v>800801</v>
          </cell>
          <cell r="B911">
            <v>907</v>
          </cell>
          <cell r="C911">
            <v>800801</v>
          </cell>
          <cell r="D911" t="str">
            <v>EXTRACCION DE DISPOSITIVO IMPLANTADO EN PIE Y ARTEJOS POR ARTROTOMIA</v>
          </cell>
          <cell r="E911" t="str">
            <v>Honorarios de profesional especialista; apoyo anestesico (cuando se requiere); salas dotadas para tal fin; dotación de materiales, insumo y medicamentos propios para la actividad</v>
          </cell>
          <cell r="F911" t="str">
            <v>X</v>
          </cell>
          <cell r="G911"/>
          <cell r="H911">
            <v>1114846.6000000001</v>
          </cell>
        </row>
        <row r="912">
          <cell r="A912">
            <v>800802</v>
          </cell>
          <cell r="B912">
            <v>908</v>
          </cell>
          <cell r="C912">
            <v>800802</v>
          </cell>
          <cell r="D912" t="str">
            <v>EXTRACCION DE CUERPO EXTRANO EN PIE O ARTEJOS POR ARTROTOMIA</v>
          </cell>
          <cell r="E912" t="str">
            <v>Honorarios de profesional especialista; apoyo anestesico (cuando se requiere); salas dotadas para tal fin; dotación de materiales, insumo y medicamentos propios para la actividad</v>
          </cell>
          <cell r="F912" t="str">
            <v>X</v>
          </cell>
          <cell r="G912"/>
          <cell r="H912">
            <v>1114846.6000000001</v>
          </cell>
        </row>
        <row r="913">
          <cell r="A913">
            <v>801101</v>
          </cell>
          <cell r="B913">
            <v>909</v>
          </cell>
          <cell r="C913">
            <v>801101</v>
          </cell>
          <cell r="D913" t="str">
            <v>ARTROTOMIA DE HOMBRO CON EXPLORACION DE ARTICULACION ACROMIOCLAVICULAR O ESTERNO CLAVICULAR</v>
          </cell>
          <cell r="E913" t="str">
            <v>Honorarios de profesional especialista; apoyo anestesico (cuando se requiere); salas dotadas para tal fin; dotación de materiales, insumo y medicamentos propios para la actividad</v>
          </cell>
          <cell r="F913" t="str">
            <v>X</v>
          </cell>
          <cell r="G913"/>
          <cell r="H913">
            <v>1114846.6000000001</v>
          </cell>
        </row>
        <row r="914">
          <cell r="A914">
            <v>801201</v>
          </cell>
          <cell r="B914">
            <v>910</v>
          </cell>
          <cell r="C914">
            <v>801201</v>
          </cell>
          <cell r="D914" t="str">
            <v>ARTROTOMIA DE CODO</v>
          </cell>
          <cell r="E914" t="str">
            <v>Honorarios de profesional especialista; apoyo anestesico (cuando se requiere); salas dotadas para tal fin; dotación de materiales, insumo y medicamentos propios para la actividad</v>
          </cell>
          <cell r="F914" t="str">
            <v>X</v>
          </cell>
          <cell r="G914"/>
          <cell r="H914">
            <v>1984586.8</v>
          </cell>
        </row>
        <row r="915">
          <cell r="A915">
            <v>801301</v>
          </cell>
          <cell r="B915">
            <v>911</v>
          </cell>
          <cell r="C915">
            <v>801301</v>
          </cell>
          <cell r="D915" t="str">
            <v>ARTROTOMIA DE MUNECA</v>
          </cell>
          <cell r="E915" t="str">
            <v>Honorarios de profesional especialista; apoyo anestesico (cuando se requiere); salas dotadas para tal fin; dotación de materiales, insumo y medicamentos propios para la actividad</v>
          </cell>
          <cell r="F915" t="str">
            <v>X</v>
          </cell>
          <cell r="G915"/>
          <cell r="H915">
            <v>1984586.8</v>
          </cell>
        </row>
        <row r="916">
          <cell r="A916">
            <v>801401</v>
          </cell>
          <cell r="B916">
            <v>912</v>
          </cell>
          <cell r="C916">
            <v>801401</v>
          </cell>
          <cell r="D916" t="str">
            <v>ARTROTOMIA EN MANO</v>
          </cell>
          <cell r="E916" t="str">
            <v>Honorarios de profesional especialista; apoyo anestesico (cuando se requiere); salas dotadas para tal fin; dotación de materiales, insumo y medicamentos propios para la actividad</v>
          </cell>
          <cell r="F916" t="str">
            <v>X</v>
          </cell>
          <cell r="G916"/>
          <cell r="H916">
            <v>1536516.8</v>
          </cell>
        </row>
        <row r="917">
          <cell r="A917">
            <v>801501</v>
          </cell>
          <cell r="B917">
            <v>913</v>
          </cell>
          <cell r="C917">
            <v>801501</v>
          </cell>
          <cell r="D917" t="str">
            <v>ARTROTOMIA DE PELVIS</v>
          </cell>
          <cell r="E917" t="str">
            <v>Honorarios de profesional especialista; apoyo anestesico (cuando se requiere); salas dotadas para tal fin; dotación de materiales, insumo y medicamentos propios para la actividad</v>
          </cell>
          <cell r="F917" t="str">
            <v>X</v>
          </cell>
          <cell r="G917"/>
          <cell r="H917">
            <v>1984586.8</v>
          </cell>
        </row>
        <row r="918">
          <cell r="A918">
            <v>801601</v>
          </cell>
          <cell r="B918">
            <v>914</v>
          </cell>
          <cell r="C918">
            <v>801601</v>
          </cell>
          <cell r="D918" t="str">
            <v>ARTROTOMIA DE RODILLA</v>
          </cell>
          <cell r="E918" t="str">
            <v>Honorarios de profesional especialista; apoyo anestesico (cuando se requiere); salas dotadas para tal fin; dotación de materiales, insumo y medicamentos propios para la actividad</v>
          </cell>
          <cell r="F918" t="str">
            <v>X</v>
          </cell>
          <cell r="G918"/>
          <cell r="H918">
            <v>1984586.8</v>
          </cell>
        </row>
        <row r="919">
          <cell r="A919">
            <v>801701</v>
          </cell>
          <cell r="B919">
            <v>915</v>
          </cell>
          <cell r="C919">
            <v>801701</v>
          </cell>
          <cell r="D919" t="str">
            <v>ARTROTOMIA DE TOBILLO O CUELLO DE PIE</v>
          </cell>
          <cell r="E919" t="str">
            <v>Honorarios de profesional especialista; apoyo anestesico (cuando se requiere); salas dotadas para tal fin; dotación de materiales, insumo y medicamentos propios para la actividad</v>
          </cell>
          <cell r="F919" t="str">
            <v>X</v>
          </cell>
          <cell r="G919"/>
          <cell r="H919">
            <v>1536516.8</v>
          </cell>
        </row>
        <row r="920">
          <cell r="A920">
            <v>801801</v>
          </cell>
          <cell r="B920">
            <v>916</v>
          </cell>
          <cell r="C920">
            <v>801801</v>
          </cell>
          <cell r="D920" t="str">
            <v>ARTROTOMIA EN PIE</v>
          </cell>
          <cell r="E920" t="str">
            <v>Honorarios de profesional especialista; apoyo anestesico (cuando se requiere); salas dotadas para tal fin; dotación de materiales, insumo y medicamentos propios para la actividad</v>
          </cell>
          <cell r="F920" t="str">
            <v>X</v>
          </cell>
          <cell r="G920"/>
          <cell r="H920">
            <v>1114846.6000000001</v>
          </cell>
        </row>
        <row r="921">
          <cell r="A921">
            <v>802101</v>
          </cell>
          <cell r="B921">
            <v>917</v>
          </cell>
          <cell r="C921">
            <v>802101</v>
          </cell>
          <cell r="D921" t="str">
            <v>ARTROSCOPIA DIAGNOSTICA DE HOMBRO</v>
          </cell>
          <cell r="E921" t="str">
            <v>Honorarios de profesional especialista; apoyo anestesico (cuando se requiere); salas dotadas para tal fin; dotación de materiales, insumo y medicamentos propios para la actividad</v>
          </cell>
          <cell r="F921" t="str">
            <v>X</v>
          </cell>
          <cell r="G921"/>
          <cell r="H921">
            <v>1114846.6000000001</v>
          </cell>
        </row>
        <row r="922">
          <cell r="A922">
            <v>802201</v>
          </cell>
          <cell r="B922">
            <v>918</v>
          </cell>
          <cell r="C922">
            <v>802201</v>
          </cell>
          <cell r="D922" t="str">
            <v>ARTROSCOPIA DIAGNOSTICA DE CODO</v>
          </cell>
          <cell r="E922" t="str">
            <v>Honorarios de profesional especialista; apoyo anestesico (cuando se requiere); salas dotadas para tal fin; dotación de materiales, insumo y medicamentos propios para la actividad</v>
          </cell>
          <cell r="F922" t="str">
            <v>X</v>
          </cell>
          <cell r="G922"/>
          <cell r="H922">
            <v>1536516.8</v>
          </cell>
        </row>
        <row r="923">
          <cell r="A923">
            <v>802301</v>
          </cell>
          <cell r="B923">
            <v>919</v>
          </cell>
          <cell r="C923">
            <v>802301</v>
          </cell>
          <cell r="D923" t="str">
            <v>ARTROSCOPIA DIAGNOSTICA DE MUNECA</v>
          </cell>
          <cell r="E923" t="str">
            <v>Honorarios de profesional especialista; apoyo anestesico (cuando se requiere); salas dotadas para tal fin; dotación de materiales, insumo y medicamentos propios para la actividad</v>
          </cell>
          <cell r="F923" t="str">
            <v>X</v>
          </cell>
          <cell r="G923"/>
          <cell r="H923">
            <v>1536516.8</v>
          </cell>
        </row>
        <row r="924">
          <cell r="A924">
            <v>802401</v>
          </cell>
          <cell r="B924">
            <v>920</v>
          </cell>
          <cell r="C924">
            <v>802401</v>
          </cell>
          <cell r="D924" t="str">
            <v>ARTROSCOPIA DIAGNOSTICA DE FALANGES (UNA O MAS) DE MANO</v>
          </cell>
          <cell r="E924" t="str">
            <v>Honorarios de profesional especialista; apoyo anestesico (cuando se requiere); salas dotadas para tal fin; dotación de materiales, insumo y medicamentos propios para la actividad</v>
          </cell>
          <cell r="F924" t="str">
            <v>X</v>
          </cell>
          <cell r="G924"/>
          <cell r="H924">
            <v>1114846.6000000001</v>
          </cell>
        </row>
        <row r="925">
          <cell r="A925">
            <v>802501</v>
          </cell>
          <cell r="B925">
            <v>921</v>
          </cell>
          <cell r="C925">
            <v>802501</v>
          </cell>
          <cell r="D925" t="str">
            <v>ARTROSCOPIA DE PELVIS</v>
          </cell>
          <cell r="E925" t="str">
            <v>Honorarios de profesional especialista; apoyo anestesico (cuando se requiere); salas dotadas para tal fin; dotación de materiales, insumo y medicamentos propios para la actividad</v>
          </cell>
          <cell r="F925" t="str">
            <v>X</v>
          </cell>
          <cell r="G925"/>
          <cell r="H925">
            <v>1984586.8</v>
          </cell>
        </row>
        <row r="926">
          <cell r="A926">
            <v>802502</v>
          </cell>
          <cell r="B926">
            <v>922</v>
          </cell>
          <cell r="C926">
            <v>802502</v>
          </cell>
          <cell r="D926" t="str">
            <v>ARTROSCOPIA DE CADERA</v>
          </cell>
          <cell r="E926" t="str">
            <v>Honorarios de profesional especialista; apoyo anestesico (cuando se requiere); salas dotadas para tal fin; dotación de materiales, insumo y medicamentos propios para la actividad</v>
          </cell>
          <cell r="F926" t="str">
            <v>X</v>
          </cell>
          <cell r="G926"/>
          <cell r="H926">
            <v>1988994</v>
          </cell>
        </row>
        <row r="927">
          <cell r="A927">
            <v>802601</v>
          </cell>
          <cell r="B927">
            <v>923</v>
          </cell>
          <cell r="C927">
            <v>802601</v>
          </cell>
          <cell r="D927" t="str">
            <v>ARTROSCOPIA DIAGNOSTICA DE RODILLA</v>
          </cell>
          <cell r="E927" t="str">
            <v>Honorarios de profesional especialista; apoyo anestesico (cuando se requiere); salas dotadas para tal fin; dotación de materiales, insumo y medicamentos propios para la actividad</v>
          </cell>
          <cell r="F927" t="str">
            <v>X</v>
          </cell>
          <cell r="G927"/>
          <cell r="H927">
            <v>1114846.6000000001</v>
          </cell>
        </row>
        <row r="928">
          <cell r="A928">
            <v>802701</v>
          </cell>
          <cell r="B928">
            <v>924</v>
          </cell>
          <cell r="C928">
            <v>802701</v>
          </cell>
          <cell r="D928" t="str">
            <v>ARTROSCOPIA DE TOBILLO</v>
          </cell>
          <cell r="E928" t="str">
            <v>Honorarios de profesional especialista; apoyo anestesico (cuando se requiere); salas dotadas para tal fin; dotación de materiales, insumo y medicamentos propios para la actividad</v>
          </cell>
          <cell r="F928" t="str">
            <v>X</v>
          </cell>
          <cell r="G928"/>
          <cell r="H928">
            <v>1536516.8</v>
          </cell>
        </row>
        <row r="929">
          <cell r="A929">
            <v>802801</v>
          </cell>
          <cell r="B929">
            <v>925</v>
          </cell>
          <cell r="C929">
            <v>802801</v>
          </cell>
          <cell r="D929" t="str">
            <v>ARTROSCOPIA EN PIE O ARTEJOS (CADA UNO)</v>
          </cell>
          <cell r="E929" t="str">
            <v>Honorarios de profesional especialista; apoyo anestesico (cuando se requiere); salas dotadas para tal fin; dotación de materiales, insumo y medicamentos propios para la actividad</v>
          </cell>
          <cell r="F929" t="str">
            <v>X</v>
          </cell>
          <cell r="G929"/>
          <cell r="H929">
            <v>1114846.6000000001</v>
          </cell>
        </row>
        <row r="930">
          <cell r="A930">
            <v>803101</v>
          </cell>
          <cell r="B930">
            <v>926</v>
          </cell>
          <cell r="C930">
            <v>803101</v>
          </cell>
          <cell r="D930" t="str">
            <v>BIOPSIA ARTICULAR DE HOMBRO VIA ABIERTA</v>
          </cell>
          <cell r="E930" t="str">
            <v>Honorarios de profesional especialista; apoyo anestesico (cuando se requiere); salas dotadas para tal fin; dotación de materiales, insumo y medicamentos propios para la actividad</v>
          </cell>
          <cell r="F930" t="str">
            <v>X</v>
          </cell>
          <cell r="G930"/>
          <cell r="H930">
            <v>880639.2</v>
          </cell>
        </row>
        <row r="931">
          <cell r="A931">
            <v>803201</v>
          </cell>
          <cell r="B931">
            <v>927</v>
          </cell>
          <cell r="C931">
            <v>803201</v>
          </cell>
          <cell r="D931" t="str">
            <v>BIOPSIA ARTICULAR DE CODO VIA ABIERTA</v>
          </cell>
          <cell r="E931" t="str">
            <v>Honorarios de profesional especialista; apoyo anestesico (cuando se requiere); salas dotadas para tal fin; dotación de materiales, insumo y medicamentos propios para la actividad</v>
          </cell>
          <cell r="F931" t="str">
            <v>X</v>
          </cell>
          <cell r="G931"/>
          <cell r="H931">
            <v>880639.2</v>
          </cell>
        </row>
        <row r="932">
          <cell r="A932">
            <v>803301</v>
          </cell>
          <cell r="B932">
            <v>928</v>
          </cell>
          <cell r="C932">
            <v>803301</v>
          </cell>
          <cell r="D932" t="str">
            <v>BIOPSIA ARTICULAR DE MUNECA VIA ABIERTA</v>
          </cell>
          <cell r="E932" t="str">
            <v>Honorarios de profesional especialista; apoyo anestesico (cuando se requiere); salas dotadas para tal fin; dotación de materiales, insumo y medicamentos propios para la actividad</v>
          </cell>
          <cell r="F932" t="str">
            <v>X</v>
          </cell>
          <cell r="G932"/>
          <cell r="H932">
            <v>880639.2</v>
          </cell>
        </row>
        <row r="933">
          <cell r="A933">
            <v>803401</v>
          </cell>
          <cell r="B933">
            <v>929</v>
          </cell>
          <cell r="C933">
            <v>803401</v>
          </cell>
          <cell r="D933" t="str">
            <v>BIOPSIA ARTICULAR EN MANO Y DEDO VIA ABIERTA</v>
          </cell>
          <cell r="E933" t="str">
            <v>Honorarios de profesional especialista; apoyo anestesico (cuando se requiere); salas dotadas para tal fin; dotación de materiales, insumo y medicamentos propios para la actividad</v>
          </cell>
          <cell r="F933" t="str">
            <v>X</v>
          </cell>
          <cell r="G933"/>
          <cell r="H933">
            <v>880639.2</v>
          </cell>
        </row>
        <row r="934">
          <cell r="A934">
            <v>803501</v>
          </cell>
          <cell r="B934">
            <v>930</v>
          </cell>
          <cell r="C934">
            <v>803501</v>
          </cell>
          <cell r="D934" t="str">
            <v>BIOPSIA ARTICULAR DE CADERA VIA ABIERTA</v>
          </cell>
          <cell r="E934" t="str">
            <v>Honorarios de profesional especialista; apoyo anestesico (cuando se requiere); salas dotadas para tal fin; dotación de materiales, insumo y medicamentos propios para la actividad</v>
          </cell>
          <cell r="F934" t="str">
            <v>X</v>
          </cell>
          <cell r="G934"/>
          <cell r="H934">
            <v>880639.2</v>
          </cell>
        </row>
        <row r="935">
          <cell r="A935">
            <v>803601</v>
          </cell>
          <cell r="B935">
            <v>931</v>
          </cell>
          <cell r="C935">
            <v>803601</v>
          </cell>
          <cell r="D935" t="str">
            <v>BIOPSIA ARTICULAR DE RODILLA VIA ABIERTA</v>
          </cell>
          <cell r="E935" t="str">
            <v>Honorarios de profesional especialista; apoyo anestesico (cuando se requiere); salas dotadas para tal fin; dotación de materiales, insumo y medicamentos propios para la actividad</v>
          </cell>
          <cell r="F935" t="str">
            <v>X</v>
          </cell>
          <cell r="G935"/>
          <cell r="H935">
            <v>880639.2</v>
          </cell>
        </row>
        <row r="936">
          <cell r="A936">
            <v>803701</v>
          </cell>
          <cell r="B936">
            <v>932</v>
          </cell>
          <cell r="C936">
            <v>803701</v>
          </cell>
          <cell r="D936" t="str">
            <v>BIOPSIA ARTICULAR DE TOBILLO VIA ABIERTA</v>
          </cell>
          <cell r="E936" t="str">
            <v>Honorarios de profesional especialista; apoyo anestesico (cuando se requiere); salas dotadas para tal fin; dotación de materiales, insumo y medicamentos propios para la actividad</v>
          </cell>
          <cell r="F936" t="str">
            <v>X</v>
          </cell>
          <cell r="G936"/>
          <cell r="H936">
            <v>880639.2</v>
          </cell>
        </row>
        <row r="937">
          <cell r="A937">
            <v>803801</v>
          </cell>
          <cell r="B937">
            <v>933</v>
          </cell>
          <cell r="C937">
            <v>803801</v>
          </cell>
          <cell r="D937" t="str">
            <v>BIOPSIA ARTICULAR EN PIE Y ARTEJOS VIA ABIERTA</v>
          </cell>
          <cell r="E937" t="str">
            <v>Honorarios de profesional especialista; apoyo anestesico (cuando se requiere); salas dotadas para tal fin; dotación de materiales, insumo y medicamentos propios para la actividad</v>
          </cell>
          <cell r="F937" t="str">
            <v>X</v>
          </cell>
          <cell r="G937"/>
          <cell r="H937">
            <v>880639.2</v>
          </cell>
        </row>
        <row r="938">
          <cell r="A938">
            <v>804001</v>
          </cell>
          <cell r="B938">
            <v>934</v>
          </cell>
          <cell r="C938">
            <v>804001</v>
          </cell>
          <cell r="D938" t="str">
            <v>DIVISION DE CAPSULA, LIGAMENTO O CARTILAGO ARTICULAR</v>
          </cell>
          <cell r="E938" t="str">
            <v>Honorarios de profesional especialista; apoyo anestesico (cuando se requiere); salas dotadas para tal fin; dotación de materiales, insumo y medicamentos propios para la actividad</v>
          </cell>
          <cell r="F938" t="str">
            <v>X</v>
          </cell>
          <cell r="G938"/>
          <cell r="H938">
            <v>1988994</v>
          </cell>
        </row>
        <row r="939">
          <cell r="A939">
            <v>804002</v>
          </cell>
          <cell r="B939">
            <v>935</v>
          </cell>
          <cell r="C939">
            <v>804002</v>
          </cell>
          <cell r="D939" t="str">
            <v>COLOCACION DE DISPOSITIVO INTERESPINOSO O INTERFACETARIO O INTERLAMINAR</v>
          </cell>
          <cell r="E939" t="str">
            <v>Honorarios de profesional especialista; apoyo anestesico (cuando se requiere); salas dotadas para tal fin; dotación de materiales, insumo y medicamentos propios para la actividad</v>
          </cell>
          <cell r="F939" t="str">
            <v>X</v>
          </cell>
          <cell r="G939"/>
          <cell r="H939">
            <v>3578400</v>
          </cell>
        </row>
        <row r="940">
          <cell r="A940">
            <v>804101</v>
          </cell>
          <cell r="B940">
            <v>936</v>
          </cell>
          <cell r="C940">
            <v>804101</v>
          </cell>
          <cell r="D940" t="str">
            <v>DIVISION DE CAPSULA, LIGAMENTO O CARTILAGO ARTICULAR DE HOMBRO POR ARTROSCOPIA</v>
          </cell>
          <cell r="E940" t="str">
            <v>Honorarios de profesional especialista; apoyo anestesico (cuando se requiere); salas dotadas para tal fin; dotación de materiales, insumo y medicamentos propios para la actividad</v>
          </cell>
          <cell r="F940" t="str">
            <v>X</v>
          </cell>
          <cell r="G940"/>
          <cell r="H940">
            <v>2490905.9</v>
          </cell>
        </row>
        <row r="941">
          <cell r="A941">
            <v>804201</v>
          </cell>
          <cell r="B941">
            <v>937</v>
          </cell>
          <cell r="C941">
            <v>804201</v>
          </cell>
          <cell r="D941" t="str">
            <v>DIVISION DE CAPSULA, LIGAMENTO O CARTILAGO ARTICULAR DE CODO</v>
          </cell>
          <cell r="E941" t="str">
            <v>Honorarios de profesional especialista; apoyo anestesico (cuando se requiere); salas dotadas para tal fin; dotación de materiales, insumo y medicamentos propios para la actividad</v>
          </cell>
          <cell r="F941" t="str">
            <v>X</v>
          </cell>
          <cell r="G941"/>
          <cell r="H941">
            <v>1984586.8</v>
          </cell>
        </row>
        <row r="942">
          <cell r="A942">
            <v>804301</v>
          </cell>
          <cell r="B942">
            <v>938</v>
          </cell>
          <cell r="C942">
            <v>804301</v>
          </cell>
          <cell r="D942" t="str">
            <v>CAPSULOTOMIA METACARPOFALANGICA (UNA O MAS)</v>
          </cell>
          <cell r="E942" t="str">
            <v>Honorarios de profesional especialista; apoyo anestesico (cuando se requiere); salas dotadas para tal fin; dotación de materiales, insumo y medicamentos propios para la actividad</v>
          </cell>
          <cell r="F942" t="str">
            <v>X</v>
          </cell>
          <cell r="G942"/>
          <cell r="H942">
            <v>3323710.6</v>
          </cell>
        </row>
        <row r="943">
          <cell r="A943">
            <v>804302</v>
          </cell>
          <cell r="B943">
            <v>939</v>
          </cell>
          <cell r="C943">
            <v>804302</v>
          </cell>
          <cell r="D943" t="str">
            <v>CAPSULOTOMIA INTERFALANGICA (UNA O MAS)</v>
          </cell>
          <cell r="E943" t="str">
            <v>Honorarios de profesional especialista; apoyo anestesico (cuando se requiere); salas dotadas para tal fin; dotación de materiales, insumo y medicamentos propios para la actividad</v>
          </cell>
          <cell r="F943" t="str">
            <v>X</v>
          </cell>
          <cell r="G943"/>
          <cell r="H943">
            <v>3323710.6</v>
          </cell>
        </row>
        <row r="944">
          <cell r="A944">
            <v>804303</v>
          </cell>
          <cell r="B944">
            <v>940</v>
          </cell>
          <cell r="C944">
            <v>804303</v>
          </cell>
          <cell r="D944" t="str">
            <v>DESBRIDAMIENTO DE FIBROCARTILAGO TRIANGULAR O EXTRACCION DE CUERPO EXTRANO EN MUNECA POR ARTROSCOPIA</v>
          </cell>
          <cell r="E944" t="str">
            <v>Honorarios de profesional especialista; apoyo anestesico (cuando se requiere); salas dotadas para tal fin; dotación de materiales, insumo y medicamentos propios para la actividad</v>
          </cell>
          <cell r="F944" t="str">
            <v>X</v>
          </cell>
          <cell r="G944"/>
          <cell r="H944">
            <v>1984586.8</v>
          </cell>
        </row>
        <row r="945">
          <cell r="A945">
            <v>804304</v>
          </cell>
          <cell r="B945">
            <v>941</v>
          </cell>
          <cell r="C945">
            <v>804304</v>
          </cell>
          <cell r="D945" t="str">
            <v>RESECCION DE LESION EN MUNECA POR ARTROSCOPIA</v>
          </cell>
          <cell r="E945" t="str">
            <v>Honorarios de profesional especialista; apoyo anestesico (cuando se requiere); salas dotadas para tal fin; dotación de materiales, insumo y medicamentos propios para la actividad</v>
          </cell>
          <cell r="F945" t="str">
            <v>X</v>
          </cell>
          <cell r="G945"/>
          <cell r="H945">
            <v>1984586.8</v>
          </cell>
        </row>
        <row r="946">
          <cell r="A946">
            <v>804310</v>
          </cell>
          <cell r="B946">
            <v>942</v>
          </cell>
          <cell r="C946">
            <v>804310</v>
          </cell>
          <cell r="D946" t="str">
            <v>LIBERACION DE BANDAS CONSTRICTIVAS</v>
          </cell>
          <cell r="E946" t="str">
            <v>Honorarios de profesional especialista; apoyo anestesico (cuando se requiere); salas dotadas para tal fin; dotación de materiales, insumo y medicamentos propios para la actividad</v>
          </cell>
          <cell r="F946" t="str">
            <v>X</v>
          </cell>
          <cell r="G946"/>
          <cell r="H946">
            <v>1984586.8</v>
          </cell>
        </row>
        <row r="947">
          <cell r="A947">
            <v>804401</v>
          </cell>
          <cell r="B947">
            <v>943</v>
          </cell>
          <cell r="C947">
            <v>804401</v>
          </cell>
          <cell r="D947" t="str">
            <v>CAPSULODESIS EN MANO</v>
          </cell>
          <cell r="E947" t="str">
            <v>Honorarios de profesional especialista; apoyo anestesico (cuando se requiere); salas dotadas para tal fin; dotación de materiales, insumo y medicamentos propios para la actividad</v>
          </cell>
          <cell r="F947" t="str">
            <v>X</v>
          </cell>
          <cell r="G947"/>
          <cell r="H947">
            <v>3323710.6</v>
          </cell>
        </row>
        <row r="948">
          <cell r="A948">
            <v>804501</v>
          </cell>
          <cell r="B948">
            <v>944</v>
          </cell>
          <cell r="C948">
            <v>804501</v>
          </cell>
          <cell r="D948" t="str">
            <v>DIVISION DE CAPSULA, LIGAMENTO O CARTILAGO ARTICULAR DE CADERA VIA ABIERTA</v>
          </cell>
          <cell r="E948" t="str">
            <v>Honorarios de profesional especialista; apoyo anestesico (cuando se requiere); salas dotadas para tal fin; dotación de materiales, insumo y medicamentos propios para la actividad</v>
          </cell>
          <cell r="F948"/>
          <cell r="G948" t="str">
            <v>X</v>
          </cell>
          <cell r="H948"/>
        </row>
        <row r="949">
          <cell r="A949">
            <v>804502</v>
          </cell>
          <cell r="B949">
            <v>945</v>
          </cell>
          <cell r="C949">
            <v>804502</v>
          </cell>
          <cell r="D949" t="str">
            <v>DIVISION DE CAPSULA, LIGAMENTO O CARTILAGO ARTICULAR DE CADERA VIA ARTROSCOPICA</v>
          </cell>
          <cell r="E949" t="str">
            <v>Honorarios de profesional especialista; apoyo anestesico (cuando se requiere); salas dotadas para tal fin; dotación de materiales, insumo y medicamentos propios para la actividad</v>
          </cell>
          <cell r="F949"/>
          <cell r="G949" t="str">
            <v>X</v>
          </cell>
          <cell r="H949"/>
        </row>
        <row r="950">
          <cell r="A950">
            <v>804503</v>
          </cell>
          <cell r="B950">
            <v>946</v>
          </cell>
          <cell r="C950">
            <v>804503</v>
          </cell>
          <cell r="D950" t="str">
            <v>RESECCION O PLICATURA DE LIGAMENTO REDONDO VIA ABIERTA</v>
          </cell>
          <cell r="E950" t="str">
            <v>Honorarios de profesional especialista; apoyo anestesico (cuando se requiere); salas dotadas para tal fin; dotación de materiales, insumo y medicamentos propios para la actividad</v>
          </cell>
          <cell r="F950"/>
          <cell r="G950" t="str">
            <v>X</v>
          </cell>
          <cell r="H950"/>
        </row>
        <row r="951">
          <cell r="A951">
            <v>804504</v>
          </cell>
          <cell r="B951">
            <v>947</v>
          </cell>
          <cell r="C951">
            <v>804504</v>
          </cell>
          <cell r="D951" t="str">
            <v>RESECCION O PLICATURA DE LIGAMENTO REDONDO VIA ARTROSCOPICA</v>
          </cell>
          <cell r="E951" t="str">
            <v>Honorarios de profesional especialista; apoyo anestesico (cuando se requiere); salas dotadas para tal fin; dotación de materiales, insumo y medicamentos propios para la actividad</v>
          </cell>
          <cell r="F951"/>
          <cell r="G951" t="str">
            <v>X</v>
          </cell>
          <cell r="H951"/>
        </row>
        <row r="952">
          <cell r="A952">
            <v>804601</v>
          </cell>
          <cell r="B952">
            <v>948</v>
          </cell>
          <cell r="C952">
            <v>804601</v>
          </cell>
          <cell r="D952" t="str">
            <v>DIVISION DE CAPSULA, LIGAMENTO O CARTILAGO ARTICULAR DE RODILLA</v>
          </cell>
          <cell r="E952" t="str">
            <v>Honorarios de profesional especialista; apoyo anestesico (cuando se requiere); salas dotadas para tal fin; dotación de materiales, insumo y medicamentos propios para la actividad</v>
          </cell>
          <cell r="F952" t="str">
            <v>X</v>
          </cell>
          <cell r="G952"/>
          <cell r="H952">
            <v>1984586.8</v>
          </cell>
        </row>
        <row r="953">
          <cell r="A953">
            <v>804701</v>
          </cell>
          <cell r="B953">
            <v>949</v>
          </cell>
          <cell r="C953">
            <v>804701</v>
          </cell>
          <cell r="D953" t="str">
            <v>DIVISION DE CAPSULA, LIGAMENTO O CARTILAGO ARTICULAR DE TOBILLO POR ARTROSCOPIA</v>
          </cell>
          <cell r="E953" t="str">
            <v>Honorarios de profesional especialista; apoyo anestesico (cuando se requiere); salas dotadas para tal fin; dotación de materiales, insumo y medicamentos propios para la actividad</v>
          </cell>
          <cell r="F953" t="str">
            <v>X</v>
          </cell>
          <cell r="G953"/>
          <cell r="H953">
            <v>3323710.6</v>
          </cell>
        </row>
        <row r="954">
          <cell r="A954">
            <v>804802</v>
          </cell>
          <cell r="B954">
            <v>950</v>
          </cell>
          <cell r="C954">
            <v>804802</v>
          </cell>
          <cell r="D954" t="str">
            <v>CORRECCION DE VARO METATARSIANO O PIE ADUCTO(HEYMAN-HERNDON-STRONG)</v>
          </cell>
          <cell r="E954" t="str">
            <v>Honorarios de profesional especialista; apoyo anestesico (cuando se requiere); salas dotadas para tal fin; dotación de materiales, insumo y medicamentos propios para la actividad</v>
          </cell>
          <cell r="F954" t="str">
            <v>X</v>
          </cell>
          <cell r="G954"/>
          <cell r="H954">
            <v>3817072</v>
          </cell>
        </row>
        <row r="955">
          <cell r="A955">
            <v>804803</v>
          </cell>
          <cell r="B955">
            <v>951</v>
          </cell>
          <cell r="C955">
            <v>804803</v>
          </cell>
          <cell r="D955" t="str">
            <v>LIBERACION DE PIE TALO(GOLDNER)</v>
          </cell>
          <cell r="E955" t="str">
            <v>Honorarios de profesional especialista; apoyo anestesico (cuando se requiere); salas dotadas para tal fin; dotación de materiales, insumo y medicamentos propios para la actividad</v>
          </cell>
          <cell r="F955" t="str">
            <v>X</v>
          </cell>
          <cell r="G955"/>
          <cell r="H955">
            <v>3817072</v>
          </cell>
        </row>
        <row r="956">
          <cell r="A956">
            <v>805106</v>
          </cell>
          <cell r="B956">
            <v>952</v>
          </cell>
          <cell r="C956">
            <v>805106</v>
          </cell>
          <cell r="D956" t="str">
            <v>ESCISION DE DISCO INTERVERTEBRAL EN SEGMENTO CERVICAL VIA ANTERIOR ABIERTA</v>
          </cell>
          <cell r="E956" t="str">
            <v>Honorarios de profesional especialista; apoyo anestesico (cuando se requiere); salas dotadas para tal fin; dotación de materiales, insumo y medicamentos propios para la actividad</v>
          </cell>
          <cell r="F956" t="str">
            <v>X</v>
          </cell>
          <cell r="G956"/>
          <cell r="H956">
            <v>3569906.9</v>
          </cell>
        </row>
        <row r="957">
          <cell r="A957">
            <v>805107</v>
          </cell>
          <cell r="B957">
            <v>953</v>
          </cell>
          <cell r="C957">
            <v>805107</v>
          </cell>
          <cell r="D957" t="str">
            <v>ESCISION DE DISCO INTERVERTEBRAL EN SEGMENTO CERVICAL VIA ANTERIOR PERCUTANEO</v>
          </cell>
          <cell r="E957" t="str">
            <v>Honorarios de profesional especialista; apoyo anestesico (cuando se requiere); salas dotadas para tal fin; dotación de materiales, insumo y medicamentos propios para la actividad</v>
          </cell>
          <cell r="F957" t="str">
            <v>X</v>
          </cell>
          <cell r="G957"/>
          <cell r="H957">
            <v>3569906.9</v>
          </cell>
        </row>
        <row r="958">
          <cell r="A958">
            <v>805108</v>
          </cell>
          <cell r="B958">
            <v>954</v>
          </cell>
          <cell r="C958">
            <v>805108</v>
          </cell>
          <cell r="D958" t="str">
            <v>ESCISION DE DISCO INTERVERTEBRAL EN SEGMENTO CERVICAL VIA ANTERIOR ENDOSCOPICA</v>
          </cell>
          <cell r="E958" t="str">
            <v>Honorarios de profesional especialista; apoyo anestesico (cuando se requiere); salas dotadas para tal fin; dotación de materiales, insumo y medicamentos propios para la actividad</v>
          </cell>
          <cell r="F958"/>
          <cell r="G958" t="str">
            <v>X</v>
          </cell>
          <cell r="H958"/>
        </row>
        <row r="959">
          <cell r="A959">
            <v>805109</v>
          </cell>
          <cell r="B959">
            <v>955</v>
          </cell>
          <cell r="C959">
            <v>805109</v>
          </cell>
          <cell r="D959" t="str">
            <v>ESCISION DE DISCO INTERVERTEBRAL EN SEGMENTO CERVICAL VIA POSTERIOR ABIERTA</v>
          </cell>
          <cell r="E959" t="str">
            <v>Honorarios de profesional especialista; apoyo anestesico (cuando se requiere); salas dotadas para tal fin; dotación de materiales, insumo y medicamentos propios para la actividad</v>
          </cell>
          <cell r="F959" t="str">
            <v>X</v>
          </cell>
          <cell r="G959"/>
          <cell r="H959">
            <v>3569906.9</v>
          </cell>
        </row>
        <row r="960">
          <cell r="A960">
            <v>805111</v>
          </cell>
          <cell r="B960">
            <v>956</v>
          </cell>
          <cell r="C960">
            <v>805111</v>
          </cell>
          <cell r="D960" t="str">
            <v>ESCISION DE DISCO INTERVERTEBRAL EN SEGMENTO CERVICAL VIA POSTERIOR PERCUTANEO</v>
          </cell>
          <cell r="E960" t="str">
            <v>Honorarios de profesional especialista; apoyo anestesico (cuando se requiere); salas dotadas para tal fin; dotación de materiales, insumo y medicamentos propios para la actividad</v>
          </cell>
          <cell r="F960" t="str">
            <v>X</v>
          </cell>
          <cell r="G960"/>
          <cell r="H960">
            <v>3569906.9</v>
          </cell>
        </row>
        <row r="961">
          <cell r="A961">
            <v>805112</v>
          </cell>
          <cell r="B961">
            <v>957</v>
          </cell>
          <cell r="C961">
            <v>805112</v>
          </cell>
          <cell r="D961" t="str">
            <v>ESCISION DE DISCO INTERVERTEBRAL EN SEGMENTO CERVICAL VIA POSTERIOR ENDOSCOPICA</v>
          </cell>
          <cell r="E961" t="str">
            <v>Honorarios de profesional especialista; apoyo anestesico (cuando se requiere); salas dotadas para tal fin; dotación de materiales, insumo y medicamentos propios para la actividad</v>
          </cell>
          <cell r="F961"/>
          <cell r="G961" t="str">
            <v>X</v>
          </cell>
          <cell r="H961"/>
        </row>
        <row r="962">
          <cell r="A962">
            <v>805115</v>
          </cell>
          <cell r="B962">
            <v>958</v>
          </cell>
          <cell r="C962">
            <v>805115</v>
          </cell>
          <cell r="D962" t="str">
            <v>ESCISION DE DISCO INTERVERTEBRAL EN SEGMENTO TORACICO VIA ANTERIOR O LATERAL ABIERTA</v>
          </cell>
          <cell r="E962" t="str">
            <v>Honorarios de profesional especialista; apoyo anestesico (cuando se requiere); salas dotadas para tal fin; dotación de materiales, insumo y medicamentos propios para la actividad</v>
          </cell>
          <cell r="F962" t="str">
            <v>X</v>
          </cell>
          <cell r="G962"/>
          <cell r="H962">
            <v>3569906.9</v>
          </cell>
        </row>
        <row r="963">
          <cell r="A963">
            <v>805116</v>
          </cell>
          <cell r="B963">
            <v>959</v>
          </cell>
          <cell r="C963">
            <v>805116</v>
          </cell>
          <cell r="D963" t="str">
            <v>ESCISION DE DISCO INTERVERTEBRAL EN SEGMENTO TORACICO VIA ANTERIOR O LATERAL PERCUTANEA</v>
          </cell>
          <cell r="E963" t="str">
            <v>Honorarios de profesional especialista; apoyo anestesico (cuando se requiere); salas dotadas para tal fin; dotación de materiales, insumo y medicamentos propios para la actividad</v>
          </cell>
          <cell r="F963" t="str">
            <v>X</v>
          </cell>
          <cell r="G963"/>
          <cell r="H963">
            <v>3569906.9</v>
          </cell>
        </row>
        <row r="964">
          <cell r="A964">
            <v>805117</v>
          </cell>
          <cell r="B964">
            <v>960</v>
          </cell>
          <cell r="C964">
            <v>805117</v>
          </cell>
          <cell r="D964" t="str">
            <v>ESCISION DE DISCO INTERVERTEBRAL EN SEGMENTO TORACICO VIA ANTERIOR O LATERAL ENDOSCOPICA</v>
          </cell>
          <cell r="E964" t="str">
            <v>Honorarios de profesional especialista; apoyo anestesico (cuando se requiere); salas dotadas para tal fin; dotación de materiales, insumo y medicamentos propios para la actividad</v>
          </cell>
          <cell r="F964"/>
          <cell r="G964" t="str">
            <v>X</v>
          </cell>
          <cell r="H964"/>
        </row>
        <row r="965">
          <cell r="A965">
            <v>805118</v>
          </cell>
          <cell r="B965">
            <v>961</v>
          </cell>
          <cell r="C965">
            <v>805118</v>
          </cell>
          <cell r="D965" t="str">
            <v>ESCISION DE DISCO INTERVERTEBRAL EN SEGMENTO TORACICO VIA POSTERIOR ABIERTA</v>
          </cell>
          <cell r="E965" t="str">
            <v>Honorarios de profesional especialista; apoyo anestesico (cuando se requiere); salas dotadas para tal fin; dotación de materiales, insumo y medicamentos propios para la actividad</v>
          </cell>
          <cell r="F965" t="str">
            <v>X</v>
          </cell>
          <cell r="G965"/>
          <cell r="H965">
            <v>3569906.9</v>
          </cell>
        </row>
        <row r="966">
          <cell r="A966">
            <v>805119</v>
          </cell>
          <cell r="B966">
            <v>962</v>
          </cell>
          <cell r="C966">
            <v>805119</v>
          </cell>
          <cell r="D966" t="str">
            <v>ESCISION DE DISCO INTERVERTEBRAL EN SEGMENTO TORACICO VIA POSTERIOR PERCUTANEA</v>
          </cell>
          <cell r="E966" t="str">
            <v>Honorarios de profesional especialista; apoyo anestesico (cuando se requiere); salas dotadas para tal fin; dotación de materiales, insumo y medicamentos propios para la actividad</v>
          </cell>
          <cell r="F966" t="str">
            <v>X</v>
          </cell>
          <cell r="G966"/>
          <cell r="H966">
            <v>3569906.9</v>
          </cell>
        </row>
        <row r="967">
          <cell r="A967">
            <v>805120</v>
          </cell>
          <cell r="B967">
            <v>963</v>
          </cell>
          <cell r="C967">
            <v>805120</v>
          </cell>
          <cell r="D967" t="str">
            <v>ESCISION DE DISCO INTERVERTEBRAL EN SEGMENTO TORACICO VIA POSTERIOR ENDOSCOPICA</v>
          </cell>
          <cell r="E967" t="str">
            <v>Honorarios de profesional especialista; apoyo anestesico (cuando se requiere); salas dotadas para tal fin; dotación de materiales, insumo y medicamentos propios para la actividad</v>
          </cell>
          <cell r="F967"/>
          <cell r="G967" t="str">
            <v>X</v>
          </cell>
          <cell r="H967"/>
        </row>
        <row r="968">
          <cell r="A968">
            <v>805124</v>
          </cell>
          <cell r="B968">
            <v>964</v>
          </cell>
          <cell r="C968">
            <v>805124</v>
          </cell>
          <cell r="D968" t="str">
            <v>ESCISION DE DISCO INTERVERTEBRAL EN SEGMENTO LUMBAR VIA ANTERIOR O LATERAL ABIERTA</v>
          </cell>
          <cell r="E968" t="str">
            <v>Honorarios de profesional especialista; apoyo anestesico (cuando se requiere); salas dotadas para tal fin; dotación de materiales, insumo y medicamentos propios para la actividad</v>
          </cell>
          <cell r="F968" t="str">
            <v>X</v>
          </cell>
          <cell r="G968"/>
          <cell r="H968">
            <v>5221347.5999999996</v>
          </cell>
        </row>
        <row r="969">
          <cell r="A969">
            <v>805126</v>
          </cell>
          <cell r="B969">
            <v>965</v>
          </cell>
          <cell r="C969">
            <v>805126</v>
          </cell>
          <cell r="D969" t="str">
            <v>ESCISION DE DISCO INTERVERTEBRAL EN SEGMENTO LUMBAR VIA ANTERIOR O LATERAL PERCUTANEA</v>
          </cell>
          <cell r="E969" t="str">
            <v>Honorarios de profesional especialista; apoyo anestesico (cuando se requiere); salas dotadas para tal fin; dotación de materiales, insumo y medicamentos propios para la actividad</v>
          </cell>
          <cell r="F969" t="str">
            <v>X</v>
          </cell>
          <cell r="G969"/>
          <cell r="H969">
            <v>7455763.7000000002</v>
          </cell>
        </row>
        <row r="970">
          <cell r="A970">
            <v>805127</v>
          </cell>
          <cell r="B970">
            <v>966</v>
          </cell>
          <cell r="C970">
            <v>805127</v>
          </cell>
          <cell r="D970" t="str">
            <v>ESCISION DE DISCO INTERVERTEBRAL EN SEGMENTO LUMBAR VIA ANTERIOR O LATERAL ENDOSCOPICA</v>
          </cell>
          <cell r="E970" t="str">
            <v>Honorarios de profesional especialista; apoyo anestesico (cuando se requiere); salas dotadas para tal fin; dotación de materiales, insumo y medicamentos propios para la actividad</v>
          </cell>
          <cell r="F970" t="str">
            <v>X</v>
          </cell>
          <cell r="G970"/>
          <cell r="H970">
            <v>7455763.7000000002</v>
          </cell>
        </row>
        <row r="971">
          <cell r="A971">
            <v>805128</v>
          </cell>
          <cell r="B971">
            <v>967</v>
          </cell>
          <cell r="C971">
            <v>805128</v>
          </cell>
          <cell r="D971" t="str">
            <v>ESCISION DE DISCO INTERVERTEBRAL EN SEGMENTO LUMBAR VIA POSTERIOR ABIERTA</v>
          </cell>
          <cell r="E971" t="str">
            <v>Honorarios de profesional especialista; apoyo anestesico (cuando se requiere); salas dotadas para tal fin; dotación de materiales, insumo y medicamentos propios para la actividad</v>
          </cell>
          <cell r="F971" t="str">
            <v>X</v>
          </cell>
          <cell r="G971"/>
          <cell r="H971">
            <v>7455763.7000000002</v>
          </cell>
        </row>
        <row r="972">
          <cell r="A972">
            <v>805129</v>
          </cell>
          <cell r="B972">
            <v>968</v>
          </cell>
          <cell r="C972">
            <v>805129</v>
          </cell>
          <cell r="D972" t="str">
            <v>ESCISION DE DISCO INTERVERTEBRAL EN SEGMENTO LUMBAR VIA POSTERIOR PERCUTANEA</v>
          </cell>
          <cell r="E972" t="str">
            <v>Honorarios de profesional especialista; apoyo anestesico (cuando se requiere); salas dotadas para tal fin; dotación de materiales, insumo y medicamentos propios para la actividad</v>
          </cell>
          <cell r="F972" t="str">
            <v>X</v>
          </cell>
          <cell r="G972"/>
          <cell r="H972">
            <v>7455763.7000000002</v>
          </cell>
        </row>
        <row r="973">
          <cell r="A973">
            <v>805130</v>
          </cell>
          <cell r="B973">
            <v>969</v>
          </cell>
          <cell r="C973">
            <v>805130</v>
          </cell>
          <cell r="D973" t="str">
            <v>ESCISION DE DISCO INTERVERTEBRAL EN SEGMENTO LUMBAR VIA POSTERIOR ENDOSCOPICA</v>
          </cell>
          <cell r="E973" t="str">
            <v>Honorarios de profesional especialista; apoyo anestesico (cuando se requiere); salas dotadas para tal fin; dotación de materiales, insumo y medicamentos propios para la actividad</v>
          </cell>
          <cell r="F973" t="str">
            <v>X</v>
          </cell>
          <cell r="G973"/>
          <cell r="H973">
            <v>7455763.7000000002</v>
          </cell>
        </row>
        <row r="974">
          <cell r="A974">
            <v>805201</v>
          </cell>
          <cell r="B974">
            <v>970</v>
          </cell>
          <cell r="C974">
            <v>805201</v>
          </cell>
          <cell r="D974" t="str">
            <v>QUIMIONUCLEOLISIS DISCAL CERVICAL</v>
          </cell>
          <cell r="E974" t="str">
            <v>Honorarios de profesional especialista; apoyo anestesico (cuando se requiere); salas dotadas para tal fin; dotación de materiales, insumo y medicamentos propios para la actividad</v>
          </cell>
          <cell r="F974"/>
          <cell r="G974" t="str">
            <v>X</v>
          </cell>
          <cell r="H974"/>
        </row>
        <row r="975">
          <cell r="A975">
            <v>805202</v>
          </cell>
          <cell r="B975">
            <v>971</v>
          </cell>
          <cell r="C975">
            <v>805202</v>
          </cell>
          <cell r="D975" t="str">
            <v>QUIMIONUCLEOLISIS DISCAL TORACICA</v>
          </cell>
          <cell r="E975" t="str">
            <v>Honorarios de profesional especialista; apoyo anestesico (cuando se requiere); salas dotadas para tal fin; dotación de materiales, insumo y medicamentos propios para la actividad</v>
          </cell>
          <cell r="F975"/>
          <cell r="G975" t="str">
            <v>X</v>
          </cell>
          <cell r="H975"/>
        </row>
        <row r="976">
          <cell r="A976">
            <v>805203</v>
          </cell>
          <cell r="B976">
            <v>972</v>
          </cell>
          <cell r="C976">
            <v>805203</v>
          </cell>
          <cell r="D976" t="str">
            <v>QUIMIONUCLEOLISIS DISCAL LUMBAR</v>
          </cell>
          <cell r="E976" t="str">
            <v>Honorarios de profesional especialista; apoyo anestesico (cuando se requiere); salas dotadas para tal fin; dotación de materiales, insumo y medicamentos propios para la actividad</v>
          </cell>
          <cell r="F976" t="str">
            <v>X</v>
          </cell>
          <cell r="G976"/>
          <cell r="H976">
            <v>3825906</v>
          </cell>
        </row>
        <row r="977">
          <cell r="A977">
            <v>805903</v>
          </cell>
          <cell r="B977">
            <v>973</v>
          </cell>
          <cell r="C977">
            <v>805903</v>
          </cell>
          <cell r="D977" t="str">
            <v>ABLACION DE DISCO CERVICAL (NUCLEOLISIS) INTERVERTEBRAL VIA ABIERTA</v>
          </cell>
          <cell r="E977" t="str">
            <v>Honorarios de profesional especialista; apoyo anestesico (cuando se requiere); salas dotadas para tal fin; dotación de materiales, insumo y medicamentos propios para la actividad</v>
          </cell>
          <cell r="F977"/>
          <cell r="G977" t="str">
            <v>X</v>
          </cell>
          <cell r="H977"/>
        </row>
        <row r="978">
          <cell r="A978">
            <v>805904</v>
          </cell>
          <cell r="B978">
            <v>974</v>
          </cell>
          <cell r="C978">
            <v>805904</v>
          </cell>
          <cell r="D978" t="str">
            <v>ABLACION DE DISCO CERVICAL (NUCLEOLISIS) INTERVERTEBRAL VIA PERCUTANEA</v>
          </cell>
          <cell r="E978" t="str">
            <v>Honorarios de profesional especialista; apoyo anestesico (cuando se requiere); salas dotadas para tal fin; dotación de materiales, insumo y medicamentos propios para la actividad</v>
          </cell>
          <cell r="F978"/>
          <cell r="G978" t="str">
            <v>X</v>
          </cell>
          <cell r="H978"/>
        </row>
        <row r="979">
          <cell r="A979">
            <v>805905</v>
          </cell>
          <cell r="B979">
            <v>975</v>
          </cell>
          <cell r="C979">
            <v>805905</v>
          </cell>
          <cell r="D979" t="str">
            <v>ABLACION DE DISCO CERVICAL (NUCLEOLISIS) INTERVERTEBRAL VIA ENDOSCOPICA</v>
          </cell>
          <cell r="E979" t="str">
            <v>Honorarios de profesional especialista; apoyo anestesico (cuando se requiere); salas dotadas para tal fin; dotación de materiales, insumo y medicamentos propios para la actividad</v>
          </cell>
          <cell r="F979"/>
          <cell r="G979" t="str">
            <v>X</v>
          </cell>
          <cell r="H979"/>
        </row>
        <row r="980">
          <cell r="A980">
            <v>805906</v>
          </cell>
          <cell r="B980">
            <v>976</v>
          </cell>
          <cell r="C980">
            <v>805906</v>
          </cell>
          <cell r="D980" t="str">
            <v>ABLACION DE DISCO TORACICO (NUCLEOLISIS) INTERVERTEBRAL VIA ABIERTA</v>
          </cell>
          <cell r="E980" t="str">
            <v>Honorarios de profesional especialista; apoyo anestesico (cuando se requiere); salas dotadas para tal fin; dotación de materiales, insumo y medicamentos propios para la actividad</v>
          </cell>
          <cell r="F980"/>
          <cell r="G980" t="str">
            <v>X</v>
          </cell>
          <cell r="H980"/>
        </row>
        <row r="981">
          <cell r="A981">
            <v>805907</v>
          </cell>
          <cell r="B981">
            <v>977</v>
          </cell>
          <cell r="C981">
            <v>805907</v>
          </cell>
          <cell r="D981" t="str">
            <v>ABLACION DE DISCO TORACICO (NUCLEOLISIS) INTERVERTEBRAL VIA PERCUTANEA</v>
          </cell>
          <cell r="E981" t="str">
            <v>Honorarios de profesional especialista; apoyo anestesico (cuando se requiere); salas dotadas para tal fin; dotación de materiales, insumo y medicamentos propios para la actividad</v>
          </cell>
          <cell r="F981"/>
          <cell r="G981" t="str">
            <v>X</v>
          </cell>
          <cell r="H981"/>
        </row>
        <row r="982">
          <cell r="A982">
            <v>805908</v>
          </cell>
          <cell r="B982">
            <v>978</v>
          </cell>
          <cell r="C982">
            <v>805908</v>
          </cell>
          <cell r="D982" t="str">
            <v>ABLACION DE DISCO TORACICO (NUCLEOLISIS) INTERVERTEBRAL VIA ENDOSCOPICA</v>
          </cell>
          <cell r="E982" t="str">
            <v>Honorarios de profesional especialista; apoyo anestesico (cuando se requiere); salas dotadas para tal fin; dotación de materiales, insumo y medicamentos propios para la actividad</v>
          </cell>
          <cell r="F982"/>
          <cell r="G982" t="str">
            <v>X</v>
          </cell>
          <cell r="H982"/>
        </row>
        <row r="983">
          <cell r="A983">
            <v>805909</v>
          </cell>
          <cell r="B983">
            <v>979</v>
          </cell>
          <cell r="C983">
            <v>805909</v>
          </cell>
          <cell r="D983" t="str">
            <v>ABLACION DE DISCO LUMBAR (NUCLEOLISIS) INTERVERTEBRAL VIA ABIERTA</v>
          </cell>
          <cell r="E983" t="str">
            <v>Honorarios de profesional especialista; apoyo anestesico (cuando se requiere); salas dotadas para tal fin; dotación de materiales, insumo y medicamentos propios para la actividad</v>
          </cell>
          <cell r="F983" t="str">
            <v>X</v>
          </cell>
          <cell r="G983"/>
          <cell r="H983">
            <v>3817072</v>
          </cell>
        </row>
        <row r="984">
          <cell r="A984">
            <v>805910</v>
          </cell>
          <cell r="B984">
            <v>980</v>
          </cell>
          <cell r="C984">
            <v>805910</v>
          </cell>
          <cell r="D984" t="str">
            <v>ABLACION DE DISCO LUMBAR (NUCLEOLISIS) INTERVERTEBRAL VIA PERCUTANEA</v>
          </cell>
          <cell r="E984" t="str">
            <v>Honorarios de profesional especialista; apoyo anestesico (cuando se requiere); salas dotadas para tal fin; dotación de materiales, insumo y medicamentos propios para la actividad</v>
          </cell>
          <cell r="F984" t="str">
            <v>X</v>
          </cell>
          <cell r="G984"/>
          <cell r="H984">
            <v>3817072</v>
          </cell>
        </row>
        <row r="985">
          <cell r="A985">
            <v>805911</v>
          </cell>
          <cell r="B985">
            <v>981</v>
          </cell>
          <cell r="C985">
            <v>805911</v>
          </cell>
          <cell r="D985" t="str">
            <v>ABLACION DE DISCO LUMBAR (NUCLEOLISIS) INTERVERTEBRAL VIA ENDOSCOPICA</v>
          </cell>
          <cell r="E985" t="str">
            <v>Honorarios de profesional especialista; apoyo anestesico (cuando se requiere); salas dotadas para tal fin; dotación de materiales, insumo y medicamentos propios para la actividad</v>
          </cell>
          <cell r="F985"/>
          <cell r="G985" t="str">
            <v>X</v>
          </cell>
          <cell r="H985"/>
        </row>
        <row r="986">
          <cell r="A986">
            <v>805912</v>
          </cell>
          <cell r="B986">
            <v>982</v>
          </cell>
          <cell r="C986">
            <v>805912</v>
          </cell>
          <cell r="D986" t="str">
            <v>ABLACION DE FORAMEN NEURAL CERVICAL (FORAMINOPLASTIA) VIA ABIERTA</v>
          </cell>
          <cell r="E986" t="str">
            <v>Honorarios de profesional especialista; apoyo anestesico (cuando se requiere); salas dotadas para tal fin; dotación de materiales, insumo y medicamentos propios para la actividad</v>
          </cell>
          <cell r="F986"/>
          <cell r="G986" t="str">
            <v>X</v>
          </cell>
          <cell r="H986"/>
        </row>
        <row r="987">
          <cell r="A987">
            <v>805913</v>
          </cell>
          <cell r="B987">
            <v>983</v>
          </cell>
          <cell r="C987">
            <v>805913</v>
          </cell>
          <cell r="D987" t="str">
            <v>ABLACION DE FORAMEN NEURAL CERVICAL (FORAMINOPLASTIA) VIA PERCUTANEA</v>
          </cell>
          <cell r="E987" t="str">
            <v>Honorarios de profesional especialista; apoyo anestesico (cuando se requiere); salas dotadas para tal fin; dotación de materiales, insumo y medicamentos propios para la actividad</v>
          </cell>
          <cell r="F987"/>
          <cell r="G987" t="str">
            <v>X</v>
          </cell>
          <cell r="H987"/>
        </row>
        <row r="988">
          <cell r="A988">
            <v>805914</v>
          </cell>
          <cell r="B988">
            <v>984</v>
          </cell>
          <cell r="C988">
            <v>805914</v>
          </cell>
          <cell r="D988" t="str">
            <v>ABLACION DE FORAMEN NEURAL CERVICAL (FORAMINOPLASTIA) VIA ENDOSCOPICA</v>
          </cell>
          <cell r="E988" t="str">
            <v>Honorarios de profesional especialista; apoyo anestesico (cuando se requiere); salas dotadas para tal fin; dotación de materiales, insumo y medicamentos propios para la actividad</v>
          </cell>
          <cell r="F988"/>
          <cell r="G988" t="str">
            <v>X</v>
          </cell>
          <cell r="H988"/>
        </row>
        <row r="989">
          <cell r="A989">
            <v>805915</v>
          </cell>
          <cell r="B989">
            <v>985</v>
          </cell>
          <cell r="C989">
            <v>805915</v>
          </cell>
          <cell r="D989" t="str">
            <v>ABLACION DE FORAMEN NEURAL TORACICO (FORAMINOPLASTIA) VIA ABIERTA</v>
          </cell>
          <cell r="E989" t="str">
            <v>Honorarios de profesional especialista; apoyo anestesico (cuando se requiere); salas dotadas para tal fin; dotación de materiales, insumo y medicamentos propios para la actividad</v>
          </cell>
          <cell r="F989"/>
          <cell r="G989" t="str">
            <v>X</v>
          </cell>
          <cell r="H989"/>
        </row>
        <row r="990">
          <cell r="A990">
            <v>805916</v>
          </cell>
          <cell r="B990">
            <v>986</v>
          </cell>
          <cell r="C990">
            <v>805916</v>
          </cell>
          <cell r="D990" t="str">
            <v>ABLACION DE FORAMEN NEURAL TORACICO (FORAMINOPLASTIA) VIA PERCUTANEA</v>
          </cell>
          <cell r="E990" t="str">
            <v>Honorarios de profesional especialista; apoyo anestesico (cuando se requiere); salas dotadas para tal fin; dotación de materiales, insumo y medicamentos propios para la actividad</v>
          </cell>
          <cell r="F990"/>
          <cell r="G990" t="str">
            <v>X</v>
          </cell>
          <cell r="H990"/>
        </row>
        <row r="991">
          <cell r="A991">
            <v>805917</v>
          </cell>
          <cell r="B991">
            <v>987</v>
          </cell>
          <cell r="C991">
            <v>805917</v>
          </cell>
          <cell r="D991" t="str">
            <v>ABLACION DE FORAMEN NEURAL TORACICO (FORAMINOPLASTIA) VIA ENDOSCOPICA</v>
          </cell>
          <cell r="E991" t="str">
            <v>Honorarios de profesional especialista; apoyo anestesico (cuando se requiere); salas dotadas para tal fin; dotación de materiales, insumo y medicamentos propios para la actividad</v>
          </cell>
          <cell r="F991"/>
          <cell r="G991" t="str">
            <v>X</v>
          </cell>
          <cell r="H991"/>
        </row>
        <row r="992">
          <cell r="A992">
            <v>805918</v>
          </cell>
          <cell r="B992">
            <v>988</v>
          </cell>
          <cell r="C992">
            <v>805918</v>
          </cell>
          <cell r="D992" t="str">
            <v>ABLACION DE FORAMEN NEURAL LUMBAR (FORAMINOPLASTIA) VIA ABIERTA</v>
          </cell>
          <cell r="E992" t="str">
            <v>Honorarios de profesional especialista; apoyo anestesico (cuando se requiere); salas dotadas para tal fin; dotación de materiales, insumo y medicamentos propios para la actividad</v>
          </cell>
          <cell r="F992"/>
          <cell r="G992" t="str">
            <v>X</v>
          </cell>
          <cell r="H992"/>
        </row>
        <row r="993">
          <cell r="A993">
            <v>805919</v>
          </cell>
          <cell r="B993">
            <v>989</v>
          </cell>
          <cell r="C993">
            <v>805919</v>
          </cell>
          <cell r="D993" t="str">
            <v>ABLACION DE FORAMEN NEURAL LUMBAR (FORAMINOPLASTIA) VIA PERCUTANEA</v>
          </cell>
          <cell r="E993" t="str">
            <v>Honorarios de profesional especialista; apoyo anestesico (cuando se requiere); salas dotadas para tal fin; dotación de materiales, insumo y medicamentos propios para la actividad</v>
          </cell>
          <cell r="F993"/>
          <cell r="G993" t="str">
            <v>X</v>
          </cell>
          <cell r="H993"/>
        </row>
        <row r="994">
          <cell r="A994">
            <v>805920</v>
          </cell>
          <cell r="B994">
            <v>990</v>
          </cell>
          <cell r="C994">
            <v>805920</v>
          </cell>
          <cell r="D994" t="str">
            <v>ABLACION DE FORAMEN NEURAL LUMBAR (FORAMINOPLASTIA) VIA ENDOSCOPICA</v>
          </cell>
          <cell r="E994" t="str">
            <v>Honorarios de profesional especialista; apoyo anestesico (cuando se requiere); salas dotadas para tal fin; dotación de materiales, insumo y medicamentos propios para la actividad</v>
          </cell>
          <cell r="F994"/>
          <cell r="G994" t="str">
            <v>X</v>
          </cell>
          <cell r="H994"/>
        </row>
        <row r="995">
          <cell r="A995">
            <v>806101</v>
          </cell>
          <cell r="B995">
            <v>991</v>
          </cell>
          <cell r="C995">
            <v>806101</v>
          </cell>
          <cell r="D995" t="str">
            <v>MENISCECTOMIA SIMPLE MEDIAL O LATERAL DE RODILLA VIA ABIERTA</v>
          </cell>
          <cell r="E995" t="str">
            <v>Honorarios de profesional especialista; apoyo anestesico (cuando se requiere); salas dotadas para tal fin; dotación de materiales, insumo y medicamentos propios para la actividad</v>
          </cell>
          <cell r="F995" t="str">
            <v>X</v>
          </cell>
          <cell r="G995"/>
          <cell r="H995">
            <v>2181253.2000000002</v>
          </cell>
        </row>
        <row r="996">
          <cell r="A996">
            <v>806102</v>
          </cell>
          <cell r="B996">
            <v>992</v>
          </cell>
          <cell r="C996">
            <v>806102</v>
          </cell>
          <cell r="D996" t="str">
            <v>MENISECTOMIA MEDIAL Y LATERAL DE RODILLA VIA ABIERTA</v>
          </cell>
          <cell r="E996" t="str">
            <v>Honorarios de profesional especialista; apoyo anestesico (cuando se requiere); salas dotadas para tal fin; dotación de materiales, insumo y medicamentos propios para la actividad</v>
          </cell>
          <cell r="F996" t="str">
            <v>X</v>
          </cell>
          <cell r="G996"/>
          <cell r="H996">
            <v>2181253.2000000002</v>
          </cell>
        </row>
        <row r="997">
          <cell r="A997">
            <v>806103</v>
          </cell>
          <cell r="B997">
            <v>993</v>
          </cell>
          <cell r="C997">
            <v>806103</v>
          </cell>
          <cell r="D997" t="str">
            <v>MENISCECTOMIA MEDIAL O LATERAL POR ARTROSCOPIA</v>
          </cell>
          <cell r="E997" t="str">
            <v>Honorarios de profesional especialista; apoyo anestesico (cuando se requiere); salas dotadas para tal fin; dotación de materiales, insumo y medicamentos propios para la actividad</v>
          </cell>
          <cell r="F997" t="str">
            <v>X</v>
          </cell>
          <cell r="G997"/>
          <cell r="H997">
            <v>4074046.2</v>
          </cell>
        </row>
        <row r="998">
          <cell r="A998">
            <v>806104</v>
          </cell>
          <cell r="B998">
            <v>994</v>
          </cell>
          <cell r="C998">
            <v>806104</v>
          </cell>
          <cell r="D998" t="str">
            <v>MENISCECTOMIA MEDIAL Y LATERAL POR ARTROSCOPIA</v>
          </cell>
          <cell r="E998" t="str">
            <v>Honorarios de profesional especialista; apoyo anestesico (cuando se requiere); salas dotadas para tal fin; dotación de materiales, insumo y medicamentos propios para la actividad</v>
          </cell>
          <cell r="F998" t="str">
            <v>X</v>
          </cell>
          <cell r="G998"/>
          <cell r="H998">
            <v>4074046.2</v>
          </cell>
        </row>
        <row r="999">
          <cell r="A999">
            <v>807001</v>
          </cell>
          <cell r="B999">
            <v>995</v>
          </cell>
          <cell r="C999">
            <v>807001</v>
          </cell>
          <cell r="D999" t="str">
            <v>RESECCION COMPLETA O PARCIAL DE MEMBRANA SINOVIAL</v>
          </cell>
          <cell r="E999" t="str">
            <v>Honorarios de profesional especialista; apoyo anestesico (cuando se requiere); salas dotadas para tal fin; dotación de materiales, insumo y medicamentos propios para la actividad</v>
          </cell>
          <cell r="F999" t="str">
            <v>X</v>
          </cell>
          <cell r="G999"/>
          <cell r="H999">
            <v>2490905.9</v>
          </cell>
        </row>
        <row r="1000">
          <cell r="A1000">
            <v>807101</v>
          </cell>
          <cell r="B1000">
            <v>996</v>
          </cell>
          <cell r="C1000">
            <v>807101</v>
          </cell>
          <cell r="D1000" t="str">
            <v>SINOVECTOMIA DE HOMBRO PARCIAL VIA ABIERTA</v>
          </cell>
          <cell r="E1000" t="str">
            <v>Honorarios de profesional especialista; apoyo anestesico (cuando se requiere); salas dotadas para tal fin; dotación de materiales, insumo y medicamentos propios para la actividad</v>
          </cell>
          <cell r="F1000" t="str">
            <v>X</v>
          </cell>
          <cell r="G1000"/>
          <cell r="H1000">
            <v>1114846.6000000001</v>
          </cell>
        </row>
        <row r="1001">
          <cell r="A1001">
            <v>807102</v>
          </cell>
          <cell r="B1001">
            <v>997</v>
          </cell>
          <cell r="C1001">
            <v>807102</v>
          </cell>
          <cell r="D1001" t="str">
            <v>SINOVECTOMIA DE HOMBRO TOTAL VIA ABIERTA</v>
          </cell>
          <cell r="E1001" t="str">
            <v>Honorarios de profesional especialista; apoyo anestesico (cuando se requiere); salas dotadas para tal fin; dotación de materiales, insumo y medicamentos propios para la actividad</v>
          </cell>
          <cell r="F1001" t="str">
            <v>X</v>
          </cell>
          <cell r="G1001"/>
          <cell r="H1001">
            <v>1114846.6000000001</v>
          </cell>
        </row>
        <row r="1002">
          <cell r="A1002">
            <v>807103</v>
          </cell>
          <cell r="B1002">
            <v>998</v>
          </cell>
          <cell r="C1002">
            <v>807103</v>
          </cell>
          <cell r="D1002" t="str">
            <v>SINOVECTOMIA DE HOMBRO PARCIAL POR ARTROSCOPIA</v>
          </cell>
          <cell r="E1002" t="str">
            <v>Honorarios de profesional especialista; apoyo anestesico (cuando se requiere); salas dotadas para tal fin; dotación de materiales, insumo y medicamentos propios para la actividad</v>
          </cell>
          <cell r="F1002" t="str">
            <v>X</v>
          </cell>
          <cell r="G1002"/>
          <cell r="H1002">
            <v>3569906.9</v>
          </cell>
        </row>
        <row r="1003">
          <cell r="A1003">
            <v>807104</v>
          </cell>
          <cell r="B1003">
            <v>999</v>
          </cell>
          <cell r="C1003">
            <v>807104</v>
          </cell>
          <cell r="D1003" t="str">
            <v>SINOVECTOMIA DE HOMBRO TOTAL POR ARTROSCOPIA</v>
          </cell>
          <cell r="E1003" t="str">
            <v>Honorarios de profesional especialista; apoyo anestesico (cuando se requiere); salas dotadas para tal fin; dotación de materiales, insumo y medicamentos propios para la actividad</v>
          </cell>
          <cell r="F1003" t="str">
            <v>X</v>
          </cell>
          <cell r="G1003"/>
          <cell r="H1003">
            <v>3323710.6</v>
          </cell>
        </row>
        <row r="1004">
          <cell r="A1004">
            <v>807201</v>
          </cell>
          <cell r="B1004">
            <v>1000</v>
          </cell>
          <cell r="C1004">
            <v>807201</v>
          </cell>
          <cell r="D1004" t="str">
            <v>SINOVECTOMIA DE CODO PARCIAL VIA ABIERTA</v>
          </cell>
          <cell r="E1004" t="str">
            <v>Honorarios de profesional especialista; apoyo anestesico (cuando se requiere); salas dotadas para tal fin; dotación de materiales, insumo y medicamentos propios para la actividad</v>
          </cell>
          <cell r="F1004" t="str">
            <v>X</v>
          </cell>
          <cell r="G1004"/>
          <cell r="H1004">
            <v>1984586.8</v>
          </cell>
        </row>
        <row r="1005">
          <cell r="A1005">
            <v>807202</v>
          </cell>
          <cell r="B1005">
            <v>1001</v>
          </cell>
          <cell r="C1005">
            <v>807202</v>
          </cell>
          <cell r="D1005" t="str">
            <v>SINOVECTOMIA DE CODO TOTAL VIA ABIERTA</v>
          </cell>
          <cell r="E1005" t="str">
            <v>Honorarios de profesional especialista; apoyo anestesico (cuando se requiere); salas dotadas para tal fin; dotación de materiales, insumo y medicamentos propios para la actividad</v>
          </cell>
          <cell r="F1005" t="str">
            <v>X</v>
          </cell>
          <cell r="G1005"/>
          <cell r="H1005">
            <v>1984586.8</v>
          </cell>
        </row>
        <row r="1006">
          <cell r="A1006">
            <v>807203</v>
          </cell>
          <cell r="B1006">
            <v>1002</v>
          </cell>
          <cell r="C1006">
            <v>807203</v>
          </cell>
          <cell r="D1006" t="str">
            <v>SINOVECTOMIA DE CODO PARCIAL POR ARTROSCOPIA</v>
          </cell>
          <cell r="E1006" t="str">
            <v>Honorarios de profesional especialista; apoyo anestesico (cuando se requiere); salas dotadas para tal fin; dotación de materiales, insumo y medicamentos propios para la actividad</v>
          </cell>
          <cell r="F1006" t="str">
            <v>X</v>
          </cell>
          <cell r="G1006"/>
          <cell r="H1006">
            <v>3323710.6</v>
          </cell>
        </row>
        <row r="1007">
          <cell r="A1007">
            <v>807204</v>
          </cell>
          <cell r="B1007">
            <v>1003</v>
          </cell>
          <cell r="C1007">
            <v>807204</v>
          </cell>
          <cell r="D1007" t="str">
            <v>SINOVECTOMIA DE CODO TOTAL POR ARTROSCOPIA</v>
          </cell>
          <cell r="E1007" t="str">
            <v>Honorarios de profesional especialista; apoyo anestesico (cuando se requiere); salas dotadas para tal fin; dotación de materiales, insumo y medicamentos propios para la actividad</v>
          </cell>
          <cell r="F1007" t="str">
            <v>X</v>
          </cell>
          <cell r="G1007"/>
          <cell r="H1007">
            <v>3323710.6</v>
          </cell>
        </row>
        <row r="1008">
          <cell r="A1008">
            <v>807301</v>
          </cell>
          <cell r="B1008">
            <v>1004</v>
          </cell>
          <cell r="C1008">
            <v>807301</v>
          </cell>
          <cell r="D1008" t="str">
            <v>SINOVECTOMIA DE MUNECA PARCIAL VIA ABIERTA</v>
          </cell>
          <cell r="E1008" t="str">
            <v>Honorarios de profesional especialista; apoyo anestesico (cuando se requiere); salas dotadas para tal fin; dotación de materiales, insumo y medicamentos propios para la actividad</v>
          </cell>
          <cell r="F1008" t="str">
            <v>X</v>
          </cell>
          <cell r="G1008"/>
          <cell r="H1008">
            <v>3330894</v>
          </cell>
        </row>
        <row r="1009">
          <cell r="A1009">
            <v>807302</v>
          </cell>
          <cell r="B1009">
            <v>1005</v>
          </cell>
          <cell r="C1009">
            <v>807302</v>
          </cell>
          <cell r="D1009" t="str">
            <v>SINOVECTOMIA DE MUNECA TOTAL VIA ABIERTA</v>
          </cell>
          <cell r="E1009" t="str">
            <v>Honorarios de profesional especialista; apoyo anestesico (cuando se requiere); salas dotadas para tal fin; dotación de materiales, insumo y medicamentos propios para la actividad</v>
          </cell>
          <cell r="F1009" t="str">
            <v>X</v>
          </cell>
          <cell r="G1009"/>
          <cell r="H1009">
            <v>1536516.8</v>
          </cell>
        </row>
        <row r="1010">
          <cell r="A1010">
            <v>807303</v>
          </cell>
          <cell r="B1010">
            <v>1006</v>
          </cell>
          <cell r="C1010">
            <v>807303</v>
          </cell>
          <cell r="D1010" t="str">
            <v>SINOVECTOMIA DE MUNECA PARCIAL POR ARTROSCOPIA</v>
          </cell>
          <cell r="E1010" t="str">
            <v>Honorarios de profesional especialista; apoyo anestesico (cuando se requiere); salas dotadas para tal fin; dotación de materiales, insumo y medicamentos propios para la actividad</v>
          </cell>
          <cell r="F1010" t="str">
            <v>X</v>
          </cell>
          <cell r="G1010"/>
          <cell r="H1010">
            <v>3323710.6</v>
          </cell>
        </row>
        <row r="1011">
          <cell r="A1011">
            <v>807304</v>
          </cell>
          <cell r="B1011">
            <v>1007</v>
          </cell>
          <cell r="C1011">
            <v>807304</v>
          </cell>
          <cell r="D1011" t="str">
            <v>SINOVECTOMIA DE MUNECA TOTAL POR ARTROSCOPIA</v>
          </cell>
          <cell r="E1011" t="str">
            <v>Honorarios de profesional especialista; apoyo anestesico (cuando se requiere); salas dotadas para tal fin; dotación de materiales, insumo y medicamentos propios para la actividad</v>
          </cell>
          <cell r="F1011" t="str">
            <v>X</v>
          </cell>
          <cell r="G1011"/>
          <cell r="H1011">
            <v>3323710.6</v>
          </cell>
        </row>
        <row r="1012">
          <cell r="A1012">
            <v>807401</v>
          </cell>
          <cell r="B1012">
            <v>1008</v>
          </cell>
          <cell r="C1012">
            <v>807401</v>
          </cell>
          <cell r="D1012" t="str">
            <v>SINOVECTOMIA INTERFALANGICA (UNA O MAS) VIA ABIERTA</v>
          </cell>
          <cell r="E1012" t="str">
            <v>Honorarios de profesional especialista; apoyo anestesico (cuando se requiere); salas dotadas para tal fin; dotación de materiales, insumo y medicamentos propios para la actividad</v>
          </cell>
          <cell r="F1012" t="str">
            <v>X</v>
          </cell>
          <cell r="G1012"/>
          <cell r="H1012">
            <v>2181253.2000000002</v>
          </cell>
        </row>
        <row r="1013">
          <cell r="A1013">
            <v>807402</v>
          </cell>
          <cell r="B1013">
            <v>1009</v>
          </cell>
          <cell r="C1013">
            <v>807402</v>
          </cell>
          <cell r="D1013" t="str">
            <v>SINOVECTOMIA EN CARPO VIA ABIERTA</v>
          </cell>
          <cell r="E1013" t="str">
            <v>Honorarios de profesional especialista; apoyo anestesico (cuando se requiere); salas dotadas para tal fin; dotación de materiales, insumo y medicamentos propios para la actividad</v>
          </cell>
          <cell r="F1013" t="str">
            <v>X</v>
          </cell>
          <cell r="G1013"/>
          <cell r="H1013">
            <v>2181253.2000000002</v>
          </cell>
        </row>
        <row r="1014">
          <cell r="A1014">
            <v>807403</v>
          </cell>
          <cell r="B1014">
            <v>1010</v>
          </cell>
          <cell r="C1014">
            <v>807403</v>
          </cell>
          <cell r="D1014" t="str">
            <v>SINOVECTOMIA METACARPOFALANGICA (UNA O MAS) VIA ABIERTA</v>
          </cell>
          <cell r="E1014" t="str">
            <v>Honorarios de profesional especialista; apoyo anestesico (cuando se requiere); salas dotadas para tal fin; dotación de materiales, insumo y medicamentos propios para la actividad</v>
          </cell>
          <cell r="F1014" t="str">
            <v>X</v>
          </cell>
          <cell r="G1014"/>
          <cell r="H1014">
            <v>3330894</v>
          </cell>
        </row>
        <row r="1015">
          <cell r="A1015">
            <v>807404</v>
          </cell>
          <cell r="B1015">
            <v>1011</v>
          </cell>
          <cell r="C1015">
            <v>807404</v>
          </cell>
          <cell r="D1015" t="str">
            <v>SINOVECTOMIA DE FALANGES (UNA O MAS) POR ARTROSCOPIA</v>
          </cell>
          <cell r="E1015" t="str">
            <v>Honorarios de profesional especialista; apoyo anestesico (cuando se requiere); salas dotadas para tal fin; dotación de materiales, insumo y medicamentos propios para la actividad</v>
          </cell>
          <cell r="F1015" t="str">
            <v>X</v>
          </cell>
          <cell r="G1015"/>
          <cell r="H1015">
            <v>1984586.8</v>
          </cell>
        </row>
        <row r="1016">
          <cell r="A1016">
            <v>807501</v>
          </cell>
          <cell r="B1016">
            <v>1012</v>
          </cell>
          <cell r="C1016">
            <v>807501</v>
          </cell>
          <cell r="D1016" t="str">
            <v>SINOVECTOMIA PARCIAL DE CADERA, VIA ABIERTA</v>
          </cell>
          <cell r="E1016" t="str">
            <v>Honorarios de profesional especialista; apoyo anestesico (cuando se requiere); salas dotadas para tal fin; dotación de materiales, insumo y medicamentos propios para la actividad</v>
          </cell>
          <cell r="F1016" t="str">
            <v>X</v>
          </cell>
          <cell r="G1016"/>
          <cell r="H1016">
            <v>1984586.8</v>
          </cell>
        </row>
        <row r="1017">
          <cell r="A1017">
            <v>807502</v>
          </cell>
          <cell r="B1017">
            <v>1013</v>
          </cell>
          <cell r="C1017">
            <v>807502</v>
          </cell>
          <cell r="D1017" t="str">
            <v>SINOVECTOMIA TOTAL DE CADERA, VIA ABIERTA</v>
          </cell>
          <cell r="E1017" t="str">
            <v>Honorarios de profesional especialista; apoyo anestesico (cuando se requiere); salas dotadas para tal fin; dotación de materiales, insumo y medicamentos propios para la actividad</v>
          </cell>
          <cell r="F1017" t="str">
            <v>X</v>
          </cell>
          <cell r="G1017"/>
          <cell r="H1017">
            <v>1984586.8</v>
          </cell>
        </row>
        <row r="1018">
          <cell r="A1018">
            <v>807503</v>
          </cell>
          <cell r="B1018">
            <v>1014</v>
          </cell>
          <cell r="C1018">
            <v>807503</v>
          </cell>
          <cell r="D1018" t="str">
            <v>SINOVECTOMIA PARCIAL DE CADERA, POR ARTROSCOPIA</v>
          </cell>
          <cell r="E1018" t="str">
            <v>Honorarios de profesional especialista; apoyo anestesico (cuando se requiere); salas dotadas para tal fin; dotación de materiales, insumo y medicamentos propios para la actividad</v>
          </cell>
          <cell r="F1018" t="str">
            <v>X</v>
          </cell>
          <cell r="G1018"/>
          <cell r="H1018">
            <v>3323710.6</v>
          </cell>
        </row>
        <row r="1019">
          <cell r="A1019">
            <v>807504</v>
          </cell>
          <cell r="B1019">
            <v>1015</v>
          </cell>
          <cell r="C1019">
            <v>807504</v>
          </cell>
          <cell r="D1019" t="str">
            <v>SINOVECTOMIA TOTAL DE CADERA, POR ARTROSCOPIA</v>
          </cell>
          <cell r="E1019" t="str">
            <v>Honorarios de profesional especialista; apoyo anestesico (cuando se requiere); salas dotadas para tal fin; dotación de materiales, insumo y medicamentos propios para la actividad</v>
          </cell>
          <cell r="F1019" t="str">
            <v>X</v>
          </cell>
          <cell r="G1019"/>
          <cell r="H1019">
            <v>3323710.6</v>
          </cell>
        </row>
        <row r="1020">
          <cell r="A1020">
            <v>807601</v>
          </cell>
          <cell r="B1020">
            <v>1016</v>
          </cell>
          <cell r="C1020">
            <v>807601</v>
          </cell>
          <cell r="D1020" t="str">
            <v>SINOVECTOMIA DE RODILLA PARCIAL VIA ABIERTA</v>
          </cell>
          <cell r="E1020" t="str">
            <v>Honorarios de profesional especialista; apoyo anestesico (cuando se requiere); salas dotadas para tal fin; dotación de materiales, insumo y medicamentos propios para la actividad</v>
          </cell>
          <cell r="F1020" t="str">
            <v>X</v>
          </cell>
          <cell r="G1020"/>
          <cell r="H1020">
            <v>2490905.9</v>
          </cell>
        </row>
        <row r="1021">
          <cell r="A1021">
            <v>807602</v>
          </cell>
          <cell r="B1021">
            <v>1017</v>
          </cell>
          <cell r="C1021">
            <v>807602</v>
          </cell>
          <cell r="D1021" t="str">
            <v>SINOVECTOMIA DE RODILLA TOTAL VIA ABIERTA</v>
          </cell>
          <cell r="E1021" t="str">
            <v>Honorarios de profesional especialista; apoyo anestesico (cuando se requiere); salas dotadas para tal fin; dotación de materiales, insumo y medicamentos propios para la actividad</v>
          </cell>
          <cell r="F1021" t="str">
            <v>X</v>
          </cell>
          <cell r="G1021"/>
          <cell r="H1021">
            <v>2490905.9</v>
          </cell>
        </row>
        <row r="1022">
          <cell r="A1022">
            <v>807603</v>
          </cell>
          <cell r="B1022">
            <v>1018</v>
          </cell>
          <cell r="C1022">
            <v>807603</v>
          </cell>
          <cell r="D1022" t="str">
            <v>SINOVECTOMIA DE RODILLA PARCIAL POR ARTROSCOPIA</v>
          </cell>
          <cell r="E1022" t="str">
            <v>Honorarios de profesional especialista; apoyo anestesico (cuando se requiere); salas dotadas para tal fin; dotación de materiales, insumo y medicamentos propios para la actividad</v>
          </cell>
          <cell r="F1022" t="str">
            <v>X</v>
          </cell>
          <cell r="G1022"/>
          <cell r="H1022">
            <v>3323710.6</v>
          </cell>
        </row>
        <row r="1023">
          <cell r="A1023">
            <v>807604</v>
          </cell>
          <cell r="B1023">
            <v>1019</v>
          </cell>
          <cell r="C1023">
            <v>807604</v>
          </cell>
          <cell r="D1023" t="str">
            <v>SINOVECTOMIA DE RODILLA TOTAL POR ARTROSCOPIA</v>
          </cell>
          <cell r="E1023" t="str">
            <v>Honorarios de profesional especialista; apoyo anestesico (cuando se requiere); salas dotadas para tal fin; dotación de materiales, insumo y medicamentos propios para la actividad</v>
          </cell>
          <cell r="F1023" t="str">
            <v>X</v>
          </cell>
          <cell r="G1023"/>
          <cell r="H1023">
            <v>1984586.8</v>
          </cell>
        </row>
        <row r="1024">
          <cell r="A1024">
            <v>807705</v>
          </cell>
          <cell r="B1024">
            <v>1020</v>
          </cell>
          <cell r="C1024">
            <v>807705</v>
          </cell>
          <cell r="D1024" t="str">
            <v>SINOVECTOMIA DE TOBILLO ANTERIOR VIA ABIERTA</v>
          </cell>
          <cell r="E1024" t="str">
            <v>Honorarios de profesional especialista; apoyo anestesico (cuando se requiere); salas dotadas para tal fin; dotación de materiales, insumo y medicamentos propios para la actividad</v>
          </cell>
          <cell r="F1024" t="str">
            <v>X</v>
          </cell>
          <cell r="G1024"/>
          <cell r="H1024">
            <v>2496928</v>
          </cell>
        </row>
        <row r="1025">
          <cell r="A1025">
            <v>807706</v>
          </cell>
          <cell r="B1025">
            <v>1021</v>
          </cell>
          <cell r="C1025">
            <v>807706</v>
          </cell>
          <cell r="D1025" t="str">
            <v>SINOVECTOMIA DE TOBILLO POSTERIOR VIA ABIERTA</v>
          </cell>
          <cell r="E1025" t="str">
            <v>Honorarios de profesional especialista; apoyo anestesico (cuando se requiere); salas dotadas para tal fin; dotación de materiales, insumo y medicamentos propios para la actividad</v>
          </cell>
          <cell r="F1025" t="str">
            <v>X</v>
          </cell>
          <cell r="G1025"/>
          <cell r="H1025">
            <v>2496928</v>
          </cell>
        </row>
        <row r="1026">
          <cell r="A1026">
            <v>807707</v>
          </cell>
          <cell r="B1026">
            <v>1022</v>
          </cell>
          <cell r="C1026">
            <v>807707</v>
          </cell>
          <cell r="D1026" t="str">
            <v>SINOVECTOMIA DE TOBILLO ANTERIOR VIA ARTROSCOPICA</v>
          </cell>
          <cell r="E1026" t="str">
            <v>Honorarios de profesional especialista; apoyo anestesico (cuando se requiere); salas dotadas para tal fin; dotación de materiales, insumo y medicamentos propios para la actividad</v>
          </cell>
          <cell r="F1026" t="str">
            <v>X</v>
          </cell>
          <cell r="G1026"/>
          <cell r="H1026">
            <v>3330894</v>
          </cell>
        </row>
        <row r="1027">
          <cell r="A1027">
            <v>807708</v>
          </cell>
          <cell r="B1027">
            <v>1023</v>
          </cell>
          <cell r="C1027">
            <v>807708</v>
          </cell>
          <cell r="D1027" t="str">
            <v>SINOVECTOMIA DE TOBILLO POSTERIOR VIA ARTROSCOPICA</v>
          </cell>
          <cell r="E1027" t="str">
            <v>Honorarios de profesional especialista; apoyo anestesico (cuando se requiere); salas dotadas para tal fin; dotación de materiales, insumo y medicamentos propios para la actividad</v>
          </cell>
          <cell r="F1027" t="str">
            <v>X</v>
          </cell>
          <cell r="G1027"/>
          <cell r="H1027">
            <v>3330894</v>
          </cell>
        </row>
        <row r="1028">
          <cell r="A1028">
            <v>807801</v>
          </cell>
          <cell r="B1028">
            <v>1024</v>
          </cell>
          <cell r="C1028">
            <v>807801</v>
          </cell>
          <cell r="D1028" t="str">
            <v>SINOVECTOMIA DE ARTICULACIONES DEL TARSO (CADA UNA) VIA ABIERTA</v>
          </cell>
          <cell r="E1028" t="str">
            <v>Honorarios de profesional especialista; apoyo anestesico (cuando se requiere); salas dotadas para tal fin; dotación de materiales, insumo y medicamentos propios para la actividad</v>
          </cell>
          <cell r="F1028" t="str">
            <v>X</v>
          </cell>
          <cell r="G1028"/>
          <cell r="H1028">
            <v>2496928</v>
          </cell>
        </row>
        <row r="1029">
          <cell r="A1029">
            <v>807802</v>
          </cell>
          <cell r="B1029">
            <v>1025</v>
          </cell>
          <cell r="C1029">
            <v>807802</v>
          </cell>
          <cell r="D1029" t="str">
            <v>SINOVECTOMIA DE ARTICULACIONES DEL TARSO (CADA UNA) VIA ARTROSCOPICA</v>
          </cell>
          <cell r="E1029" t="str">
            <v>Honorarios de profesional especialista; apoyo anestesico (cuando se requiere); salas dotadas para tal fin; dotación de materiales, insumo y medicamentos propios para la actividad</v>
          </cell>
          <cell r="F1029" t="str">
            <v>X</v>
          </cell>
          <cell r="G1029"/>
          <cell r="H1029">
            <v>2496928</v>
          </cell>
        </row>
        <row r="1030">
          <cell r="A1030">
            <v>807803</v>
          </cell>
          <cell r="B1030">
            <v>1026</v>
          </cell>
          <cell r="C1030">
            <v>807803</v>
          </cell>
          <cell r="D1030" t="str">
            <v>SINOVECTOMIA DE ARTICULACIONES METATARSOFALANGICA (CADA UNA) VIA ABIERTA</v>
          </cell>
          <cell r="E1030" t="str">
            <v>Honorarios de profesional especialista; apoyo anestesico (cuando se requiere); salas dotadas para tal fin; dotación de materiales, insumo y medicamentos propios para la actividad</v>
          </cell>
          <cell r="F1030" t="str">
            <v>X</v>
          </cell>
          <cell r="G1030"/>
          <cell r="H1030">
            <v>3330894</v>
          </cell>
        </row>
        <row r="1031">
          <cell r="A1031">
            <v>807804</v>
          </cell>
          <cell r="B1031">
            <v>1027</v>
          </cell>
          <cell r="C1031">
            <v>807804</v>
          </cell>
          <cell r="D1031" t="str">
            <v>SINOVECTOMIA DE ARTICULACIONES METATARSOFALANGICA (CADA UNA) VIA ARTROSCOPICA</v>
          </cell>
          <cell r="E1031" t="str">
            <v>Honorarios de profesional especialista; apoyo anestesico (cuando se requiere); salas dotadas para tal fin; dotación de materiales, insumo y medicamentos propios para la actividad</v>
          </cell>
          <cell r="F1031" t="str">
            <v>X</v>
          </cell>
          <cell r="G1031"/>
          <cell r="H1031">
            <v>2496928</v>
          </cell>
        </row>
        <row r="1032">
          <cell r="A1032">
            <v>808011</v>
          </cell>
          <cell r="B1032">
            <v>1028</v>
          </cell>
          <cell r="C1032">
            <v>808011</v>
          </cell>
          <cell r="D1032" t="str">
            <v>DESBRIDAMIENTO, LAVADO Y LIMPIEZA DE ARTICULACION DE HOMBRO VIA ABIERTA</v>
          </cell>
          <cell r="E1032" t="str">
            <v>Honorarios de profesional especialista; apoyo anestesico (cuando se requiere); salas dotadas para tal fin; dotación de materiales, insumo y medicamentos propios para la actividad</v>
          </cell>
          <cell r="F1032" t="str">
            <v>X</v>
          </cell>
          <cell r="G1032"/>
          <cell r="H1032">
            <v>1114846.6000000001</v>
          </cell>
        </row>
        <row r="1033">
          <cell r="A1033">
            <v>808012</v>
          </cell>
          <cell r="B1033">
            <v>1029</v>
          </cell>
          <cell r="C1033">
            <v>808012</v>
          </cell>
          <cell r="D1033" t="str">
            <v>DESBRIDAMIENTO, LAVADO Y LIMPIEZA DE ARTICULACION DE HOMBRO POR ARTROSCOPIA</v>
          </cell>
          <cell r="E1033" t="str">
            <v>Honorarios de profesional especialista; apoyo anestesico (cuando se requiere); salas dotadas para tal fin; dotación de materiales, insumo y medicamentos propios para la actividad</v>
          </cell>
          <cell r="F1033" t="str">
            <v>X</v>
          </cell>
          <cell r="G1033"/>
          <cell r="H1033">
            <v>2490905.9</v>
          </cell>
        </row>
        <row r="1034">
          <cell r="A1034">
            <v>808021</v>
          </cell>
          <cell r="B1034">
            <v>1030</v>
          </cell>
          <cell r="C1034">
            <v>808021</v>
          </cell>
          <cell r="D1034" t="str">
            <v>DESBRIDAMIENTO, LAVADO Y LIMPIEZA DE ARTICULACION DE CODO VIA ABIERTA</v>
          </cell>
          <cell r="E1034" t="str">
            <v>Honorarios de profesional especialista; apoyo anestesico (cuando se requiere); salas dotadas para tal fin; dotación de materiales, insumo y medicamentos propios para la actividad</v>
          </cell>
          <cell r="F1034" t="str">
            <v>X</v>
          </cell>
          <cell r="G1034"/>
          <cell r="H1034">
            <v>2181253.2000000002</v>
          </cell>
        </row>
        <row r="1035">
          <cell r="A1035">
            <v>808022</v>
          </cell>
          <cell r="B1035">
            <v>1031</v>
          </cell>
          <cell r="C1035">
            <v>808022</v>
          </cell>
          <cell r="D1035" t="str">
            <v>DESBRIDAMIENTO, LAVADO Y LIMPIEZA DE ARTICULACION DE CODO POR ARTROSCOPIA</v>
          </cell>
          <cell r="E1035" t="str">
            <v>Honorarios de profesional especialista; apoyo anestesico (cuando se requiere); salas dotadas para tal fin; dotación de materiales, insumo y medicamentos propios para la actividad</v>
          </cell>
          <cell r="F1035" t="str">
            <v>X</v>
          </cell>
          <cell r="G1035"/>
          <cell r="H1035">
            <v>2185806</v>
          </cell>
        </row>
        <row r="1036">
          <cell r="A1036">
            <v>808031</v>
          </cell>
          <cell r="B1036">
            <v>1032</v>
          </cell>
          <cell r="C1036">
            <v>808031</v>
          </cell>
          <cell r="D1036" t="str">
            <v>DESBRIDAMIENTO, LAVADO Y LIMPIEZA DE ARTICULACION DE MUNECA O PUNO VIA ABIERTA</v>
          </cell>
          <cell r="E1036" t="str">
            <v>Honorarios de profesional especialista; apoyo anestesico (cuando se requiere); salas dotadas para tal fin; dotación de materiales, insumo y medicamentos propios para la actividad</v>
          </cell>
          <cell r="F1036" t="str">
            <v>X</v>
          </cell>
          <cell r="G1036"/>
          <cell r="H1036">
            <v>2181253.2000000002</v>
          </cell>
        </row>
        <row r="1037">
          <cell r="A1037">
            <v>808032</v>
          </cell>
          <cell r="B1037">
            <v>1033</v>
          </cell>
          <cell r="C1037">
            <v>808032</v>
          </cell>
          <cell r="D1037" t="str">
            <v>DESBRIDAMIENTO, LAVADO Y LIMPIEZA DE ARTICULACION DE MUNECA POR ARTROSCOPIA</v>
          </cell>
          <cell r="E1037" t="str">
            <v>Honorarios de profesional especialista; apoyo anestesico (cuando se requiere); salas dotadas para tal fin; dotación de materiales, insumo y medicamentos propios para la actividad</v>
          </cell>
          <cell r="F1037" t="str">
            <v>X</v>
          </cell>
          <cell r="G1037"/>
          <cell r="H1037">
            <v>3578400</v>
          </cell>
        </row>
        <row r="1038">
          <cell r="A1038">
            <v>808041</v>
          </cell>
          <cell r="B1038">
            <v>1034</v>
          </cell>
          <cell r="C1038">
            <v>808041</v>
          </cell>
          <cell r="D1038" t="str">
            <v>DESBRIDAMIENTO, LAVADO Y LIMPIEZA DE ARTICULACION EN MANO O DEDOS VIA ABIERTA</v>
          </cell>
          <cell r="E1038" t="str">
            <v>Honorarios de profesional especialista; apoyo anestesico (cuando se requiere); salas dotadas para tal fin; dotación de materiales, insumo y medicamentos propios para la actividad</v>
          </cell>
          <cell r="F1038" t="str">
            <v>X</v>
          </cell>
          <cell r="G1038"/>
          <cell r="H1038">
            <v>1114846.6000000001</v>
          </cell>
        </row>
        <row r="1039">
          <cell r="A1039">
            <v>808042</v>
          </cell>
          <cell r="B1039">
            <v>1035</v>
          </cell>
          <cell r="C1039">
            <v>808042</v>
          </cell>
          <cell r="D1039" t="str">
            <v>DESBRIDAMIENTO, LAVADO Y LIMPIEZA DE ARTICULACION EN MANO O DEDOS POR ARTROSCOPIA</v>
          </cell>
          <cell r="E1039" t="str">
            <v>Honorarios de profesional especialista; apoyo anestesico (cuando se requiere); salas dotadas para tal fin; dotación de materiales, insumo y medicamentos propios para la actividad</v>
          </cell>
          <cell r="F1039" t="str">
            <v>X</v>
          </cell>
          <cell r="G1039"/>
          <cell r="H1039">
            <v>1117256</v>
          </cell>
        </row>
        <row r="1040">
          <cell r="A1040">
            <v>808051</v>
          </cell>
          <cell r="B1040">
            <v>1036</v>
          </cell>
          <cell r="C1040">
            <v>808051</v>
          </cell>
          <cell r="D1040" t="str">
            <v>DESBRIDAMIENTO, LAVADO Y LIMPIEZA DE ARTICULACION DE CADERA VIA ABIERTA</v>
          </cell>
          <cell r="E1040" t="str">
            <v>Honorarios de profesional especialista; apoyo anestesico (cuando se requiere); salas dotadas para tal fin; dotación de materiales, insumo y medicamentos propios para la actividad</v>
          </cell>
          <cell r="F1040" t="str">
            <v>X</v>
          </cell>
          <cell r="G1040"/>
          <cell r="H1040">
            <v>2181253.2000000002</v>
          </cell>
        </row>
        <row r="1041">
          <cell r="A1041">
            <v>808052</v>
          </cell>
          <cell r="B1041">
            <v>1037</v>
          </cell>
          <cell r="C1041">
            <v>808052</v>
          </cell>
          <cell r="D1041" t="str">
            <v>LAVADO O DESBRIDAMIENTO DE CADERA POR ARTROSCOPIA</v>
          </cell>
          <cell r="E1041" t="str">
            <v>Honorarios de profesional especialista; apoyo anestesico (cuando se requiere); salas dotadas para tal fin; dotación de materiales, insumo y medicamentos propios para la actividad</v>
          </cell>
          <cell r="F1041" t="str">
            <v>X</v>
          </cell>
          <cell r="G1041"/>
          <cell r="H1041">
            <v>3578400</v>
          </cell>
        </row>
        <row r="1042">
          <cell r="A1042">
            <v>808061</v>
          </cell>
          <cell r="B1042">
            <v>1038</v>
          </cell>
          <cell r="C1042">
            <v>808061</v>
          </cell>
          <cell r="D1042" t="str">
            <v>DESBRIDAMIENTO, LAVADO Y LIMPIEZA DE RODILLA VIA ABIERTA</v>
          </cell>
          <cell r="E1042" t="str">
            <v>Honorarios de profesional especialista; apoyo anestesico (cuando se requiere); salas dotadas para tal fin; dotación de materiales, insumo y medicamentos propios para la actividad</v>
          </cell>
          <cell r="F1042" t="str">
            <v>X</v>
          </cell>
          <cell r="G1042"/>
          <cell r="H1042">
            <v>880639.2</v>
          </cell>
        </row>
        <row r="1043">
          <cell r="A1043">
            <v>808062</v>
          </cell>
          <cell r="B1043">
            <v>1039</v>
          </cell>
          <cell r="C1043">
            <v>808062</v>
          </cell>
          <cell r="D1043" t="str">
            <v>LAVADO O DESBRIDAMIENTO DE RODILLA POR ARTROSCOPIA</v>
          </cell>
          <cell r="E1043" t="str">
            <v>Honorarios de profesional especialista; apoyo anestesico (cuando se requiere); salas dotadas para tal fin; dotación de materiales, insumo y medicamentos propios para la actividad</v>
          </cell>
          <cell r="F1043" t="str">
            <v>X</v>
          </cell>
          <cell r="G1043"/>
          <cell r="H1043">
            <v>1984586.8</v>
          </cell>
        </row>
        <row r="1044">
          <cell r="A1044">
            <v>808071</v>
          </cell>
          <cell r="B1044">
            <v>1040</v>
          </cell>
          <cell r="C1044">
            <v>808071</v>
          </cell>
          <cell r="D1044" t="str">
            <v>DESBRIDAMIENTO, LAVADO Y LIMPIEZA DE TOBILLO VIA ABIERTA</v>
          </cell>
          <cell r="E1044" t="str">
            <v>Honorarios de profesional especialista; apoyo anestesico (cuando se requiere); salas dotadas para tal fin; dotación de materiales, insumo y medicamentos propios para la actividad</v>
          </cell>
          <cell r="F1044" t="str">
            <v>X</v>
          </cell>
          <cell r="G1044"/>
          <cell r="H1044">
            <v>2490905.9</v>
          </cell>
        </row>
        <row r="1045">
          <cell r="A1045">
            <v>808072</v>
          </cell>
          <cell r="B1045">
            <v>1041</v>
          </cell>
          <cell r="C1045">
            <v>808072</v>
          </cell>
          <cell r="D1045" t="str">
            <v>DESBRIDAMIENTO, LAVADO Y LIMPIEZA DE TOBILLO VIA ARTROSCOPICA</v>
          </cell>
          <cell r="E1045" t="str">
            <v>Honorarios de profesional especialista; apoyo anestesico (cuando se requiere); salas dotadas para tal fin; dotación de materiales, insumo y medicamentos propios para la actividad</v>
          </cell>
          <cell r="F1045" t="str">
            <v>X</v>
          </cell>
          <cell r="G1045"/>
          <cell r="H1045">
            <v>2496928</v>
          </cell>
        </row>
        <row r="1046">
          <cell r="A1046">
            <v>808073</v>
          </cell>
          <cell r="B1046">
            <v>1042</v>
          </cell>
          <cell r="C1046">
            <v>808073</v>
          </cell>
          <cell r="D1046" t="str">
            <v>DESBRIDAMIENTO, LAVADO Y LIMPIEZA DEL TARSO VIA ABIERTA</v>
          </cell>
          <cell r="E1046" t="str">
            <v>Honorarios de profesional especialista; apoyo anestesico (cuando se requiere); salas dotadas para tal fin; dotación de materiales, insumo y medicamentos propios para la actividad</v>
          </cell>
          <cell r="F1046" t="str">
            <v>X</v>
          </cell>
          <cell r="G1046"/>
          <cell r="H1046">
            <v>1539706</v>
          </cell>
        </row>
        <row r="1047">
          <cell r="A1047">
            <v>808074</v>
          </cell>
          <cell r="B1047">
            <v>1043</v>
          </cell>
          <cell r="C1047">
            <v>808074</v>
          </cell>
          <cell r="D1047" t="str">
            <v>DESBRIDAMIENTO, LAVADO Y LIMPIEZA DEL TARSO VIA ARTROSCOPICA</v>
          </cell>
          <cell r="E1047" t="str">
            <v>Honorarios de profesional especialista; apoyo anestesico (cuando se requiere); salas dotadas para tal fin; dotación de materiales, insumo y medicamentos propios para la actividad</v>
          </cell>
          <cell r="F1047" t="str">
            <v>X</v>
          </cell>
          <cell r="G1047"/>
          <cell r="H1047">
            <v>1539706</v>
          </cell>
        </row>
        <row r="1048">
          <cell r="A1048">
            <v>808075</v>
          </cell>
          <cell r="B1048">
            <v>1044</v>
          </cell>
          <cell r="C1048">
            <v>808075</v>
          </cell>
          <cell r="D1048" t="str">
            <v>DESBRIDAMIENTO, LAVADO Y LIMPIEZA METATARSOFALANGICA VIA ABIERTA</v>
          </cell>
          <cell r="E1048" t="str">
            <v>Honorarios de profesional especialista; apoyo anestesico (cuando se requiere); salas dotadas para tal fin; dotación de materiales, insumo y medicamentos propios para la actividad</v>
          </cell>
          <cell r="F1048" t="str">
            <v>X</v>
          </cell>
          <cell r="G1048"/>
          <cell r="H1048">
            <v>882672</v>
          </cell>
        </row>
        <row r="1049">
          <cell r="A1049">
            <v>808076</v>
          </cell>
          <cell r="B1049">
            <v>1045</v>
          </cell>
          <cell r="C1049">
            <v>808076</v>
          </cell>
          <cell r="D1049" t="str">
            <v>DESBRIDAMIENTO, LAVADO Y LIMPIEZA METATARSOFALANGICA VIA ARTROSCOPICA</v>
          </cell>
          <cell r="E1049" t="str">
            <v>Honorarios de profesional especialista; apoyo anestesico (cuando se requiere); salas dotadas para tal fin; dotación de materiales, insumo y medicamentos propios para la actividad</v>
          </cell>
          <cell r="F1049" t="str">
            <v>X</v>
          </cell>
          <cell r="G1049"/>
          <cell r="H1049">
            <v>1539706</v>
          </cell>
        </row>
        <row r="1050">
          <cell r="A1050">
            <v>808077</v>
          </cell>
          <cell r="B1050">
            <v>1046</v>
          </cell>
          <cell r="C1050">
            <v>808077</v>
          </cell>
          <cell r="D1050" t="str">
            <v>DESBRIDAMIENTO, LAVADO Y LIMPIEZA DE FALANGES DE DEDO DEL PIE (CADA UNO) VIA ABIERTA</v>
          </cell>
          <cell r="E1050" t="str">
            <v>Honorarios de profesional especialista; apoyo anestesico (cuando se requiere); salas dotadas para tal fin; dotación de materiales, insumo y medicamentos propios para la actividad</v>
          </cell>
          <cell r="F1050" t="str">
            <v>X</v>
          </cell>
          <cell r="G1050"/>
          <cell r="H1050">
            <v>1117256</v>
          </cell>
        </row>
        <row r="1051">
          <cell r="A1051">
            <v>808101</v>
          </cell>
          <cell r="B1051">
            <v>1047</v>
          </cell>
          <cell r="C1051">
            <v>808101</v>
          </cell>
          <cell r="D1051" t="str">
            <v>RESECCION DE LESION O TEJIDO DE HOMBRO VIA ABIERTA</v>
          </cell>
          <cell r="E1051" t="str">
            <v>Honorarios de profesional especialista; apoyo anestesico (cuando se requiere); salas dotadas para tal fin; dotación de materiales, insumo y medicamentos propios para la actividad</v>
          </cell>
          <cell r="F1051"/>
          <cell r="G1051" t="str">
            <v>X</v>
          </cell>
          <cell r="H1051"/>
        </row>
        <row r="1052">
          <cell r="A1052">
            <v>808102</v>
          </cell>
          <cell r="B1052">
            <v>1048</v>
          </cell>
          <cell r="C1052">
            <v>808102</v>
          </cell>
          <cell r="D1052" t="str">
            <v>RESECCION DE LESION O TEJIDO DE HOMBRO VIA ARTROSCOPICA</v>
          </cell>
          <cell r="E1052" t="str">
            <v>Honorarios de profesional especialista; apoyo anestesico (cuando se requiere); salas dotadas para tal fin; dotación de materiales, insumo y medicamentos propios para la actividad</v>
          </cell>
          <cell r="F1052" t="str">
            <v>X</v>
          </cell>
          <cell r="G1052"/>
          <cell r="H1052">
            <v>1988994</v>
          </cell>
        </row>
        <row r="1053">
          <cell r="A1053">
            <v>808112</v>
          </cell>
          <cell r="B1053">
            <v>1049</v>
          </cell>
          <cell r="C1053">
            <v>808112</v>
          </cell>
          <cell r="D1053" t="str">
            <v>EXTRACCION DE CUERPOS LIBRES INTRA-ARTICULARES DE HOMBRO POR ARTROSCOPIA</v>
          </cell>
          <cell r="E1053" t="str">
            <v>Honorarios de profesional especialista; apoyo anestesico (cuando se requiere); salas dotadas para tal fin; dotación de materiales, insumo y medicamentos propios para la actividad</v>
          </cell>
          <cell r="F1053" t="str">
            <v>X</v>
          </cell>
          <cell r="G1053"/>
          <cell r="H1053">
            <v>1984586.8</v>
          </cell>
        </row>
        <row r="1054">
          <cell r="A1054">
            <v>808114</v>
          </cell>
          <cell r="B1054">
            <v>1050</v>
          </cell>
          <cell r="C1054">
            <v>808114</v>
          </cell>
          <cell r="D1054" t="str">
            <v>REMOCION DE EXOSTOSIS DE HOMBRO POR ARTROSCOPIA</v>
          </cell>
          <cell r="E1054" t="str">
            <v>Honorarios de profesional especialista; apoyo anestesico (cuando se requiere); salas dotadas para tal fin; dotación de materiales, insumo y medicamentos propios para la actividad</v>
          </cell>
          <cell r="F1054" t="str">
            <v>X</v>
          </cell>
          <cell r="G1054"/>
          <cell r="H1054">
            <v>1988994</v>
          </cell>
        </row>
        <row r="1055">
          <cell r="A1055">
            <v>808201</v>
          </cell>
          <cell r="B1055">
            <v>1051</v>
          </cell>
          <cell r="C1055">
            <v>808201</v>
          </cell>
          <cell r="D1055" t="str">
            <v>RESECCION DE HIGROMA DE CODO</v>
          </cell>
          <cell r="E1055" t="str">
            <v>Honorarios de profesional especialista; apoyo anestesico (cuando se requiere); salas dotadas para tal fin; dotación de materiales, insumo y medicamentos propios para la actividad</v>
          </cell>
          <cell r="F1055" t="str">
            <v>X</v>
          </cell>
          <cell r="G1055"/>
          <cell r="H1055">
            <v>1536516.8</v>
          </cell>
        </row>
        <row r="1056">
          <cell r="A1056">
            <v>808202</v>
          </cell>
          <cell r="B1056">
            <v>1052</v>
          </cell>
          <cell r="C1056">
            <v>808202</v>
          </cell>
          <cell r="D1056" t="str">
            <v>EXTRACCION DE CUERPOS LIBRES INTRA-ARTICULARES DE CODO POR ARTROSCOPIA</v>
          </cell>
          <cell r="E1056" t="str">
            <v>Honorarios de profesional especialista; apoyo anestesico (cuando se requiere); salas dotadas para tal fin; dotación de materiales, insumo y medicamentos propios para la actividad</v>
          </cell>
          <cell r="F1056" t="str">
            <v>X</v>
          </cell>
          <cell r="G1056"/>
          <cell r="H1056">
            <v>1984586.8</v>
          </cell>
        </row>
        <row r="1057">
          <cell r="A1057">
            <v>808204</v>
          </cell>
          <cell r="B1057">
            <v>1053</v>
          </cell>
          <cell r="C1057">
            <v>808204</v>
          </cell>
          <cell r="D1057" t="str">
            <v>REMOCION DE PLICAS DE CODO POR ARTROSCOPIA</v>
          </cell>
          <cell r="E1057" t="str">
            <v>Honorarios de profesional especialista; apoyo anestesico (cuando se requiere); salas dotadas para tal fin; dotación de materiales, insumo y medicamentos propios para la actividad</v>
          </cell>
          <cell r="F1057" t="str">
            <v>X</v>
          </cell>
          <cell r="G1057"/>
          <cell r="H1057">
            <v>1984586.8</v>
          </cell>
        </row>
        <row r="1058">
          <cell r="A1058">
            <v>808302</v>
          </cell>
          <cell r="B1058">
            <v>1054</v>
          </cell>
          <cell r="C1058">
            <v>808302</v>
          </cell>
          <cell r="D1058" t="str">
            <v>EXTRACCION DE CUERPOS LIBRES INTRA-ARTICULARES DE MUNECA POR ARTROSCOPIA</v>
          </cell>
          <cell r="E1058" t="str">
            <v>Honorarios de profesional especialista; apoyo anestesico (cuando se requiere); salas dotadas para tal fin; dotación de materiales, insumo y medicamentos propios para la actividad</v>
          </cell>
          <cell r="F1058" t="str">
            <v>X</v>
          </cell>
          <cell r="G1058"/>
          <cell r="H1058">
            <v>1984586.8</v>
          </cell>
        </row>
        <row r="1059">
          <cell r="A1059">
            <v>808402</v>
          </cell>
          <cell r="B1059">
            <v>1055</v>
          </cell>
          <cell r="C1059">
            <v>808402</v>
          </cell>
          <cell r="D1059" t="str">
            <v>EXTRACCION DE CUERPOS LIBRES INTRA-ARTICULARES DE FALANGES (UNA O MAS) POR ARTROSCOPIA</v>
          </cell>
          <cell r="E1059" t="str">
            <v>Honorarios de profesional especialista; apoyo anestesico (cuando se requiere); salas dotadas para tal fin; dotación de materiales, insumo y medicamentos propios para la actividad</v>
          </cell>
          <cell r="F1059" t="str">
            <v>X</v>
          </cell>
          <cell r="G1059"/>
          <cell r="H1059">
            <v>1984586.8</v>
          </cell>
        </row>
        <row r="1060">
          <cell r="A1060">
            <v>808502</v>
          </cell>
          <cell r="B1060">
            <v>1056</v>
          </cell>
          <cell r="C1060">
            <v>808502</v>
          </cell>
          <cell r="D1060" t="str">
            <v>EXTRACCION DE CUERPOS LIBRES INTRA-ARTICULARES DE CADERA POR ARTROSCOPIA</v>
          </cell>
          <cell r="E1060" t="str">
            <v>Honorarios de profesional especialista; apoyo anestesico (cuando se requiere); salas dotadas para tal fin; dotación de materiales, insumo y medicamentos propios para la actividad</v>
          </cell>
          <cell r="F1060" t="str">
            <v>X</v>
          </cell>
          <cell r="G1060"/>
          <cell r="H1060">
            <v>3569906.9</v>
          </cell>
        </row>
        <row r="1061">
          <cell r="A1061">
            <v>808601</v>
          </cell>
          <cell r="B1061">
            <v>1057</v>
          </cell>
          <cell r="C1061">
            <v>808601</v>
          </cell>
          <cell r="D1061" t="str">
            <v>RESECCION DE HIGROMA DE RODILLA VIA ABIERTA</v>
          </cell>
          <cell r="E1061" t="str">
            <v>Honorarios de profesional especialista; apoyo anestesico (cuando se requiere); salas dotadas para tal fin; dotación de materiales, insumo y medicamentos propios para la actividad</v>
          </cell>
          <cell r="F1061" t="str">
            <v>X</v>
          </cell>
          <cell r="G1061"/>
          <cell r="H1061">
            <v>1536516.8</v>
          </cell>
        </row>
        <row r="1062">
          <cell r="A1062">
            <v>808602</v>
          </cell>
          <cell r="B1062">
            <v>1058</v>
          </cell>
          <cell r="C1062">
            <v>808602</v>
          </cell>
          <cell r="D1062" t="str">
            <v>EXTRACCION DE CUERPOS LIBRES INTRA-ARTICULARES DE RODILLA POR ARTROSCOPIA</v>
          </cell>
          <cell r="E1062" t="str">
            <v>Honorarios de profesional especialista; apoyo anestesico (cuando se requiere); salas dotadas para tal fin; dotación de materiales, insumo y medicamentos propios para la actividad</v>
          </cell>
          <cell r="F1062" t="str">
            <v>X</v>
          </cell>
          <cell r="G1062"/>
          <cell r="H1062">
            <v>1984586.8</v>
          </cell>
        </row>
        <row r="1063">
          <cell r="A1063">
            <v>808604</v>
          </cell>
          <cell r="B1063">
            <v>1059</v>
          </cell>
          <cell r="C1063">
            <v>808604</v>
          </cell>
          <cell r="D1063" t="str">
            <v>RESECCION DE PLICAS DE RODILLA POR ARTROSCOPIA</v>
          </cell>
          <cell r="E1063" t="str">
            <v>Honorarios de profesional especialista; apoyo anestesico (cuando se requiere); salas dotadas para tal fin; dotación de materiales, insumo y medicamentos propios para la actividad</v>
          </cell>
          <cell r="F1063" t="str">
            <v>X</v>
          </cell>
          <cell r="G1063"/>
          <cell r="H1063">
            <v>1536516.8</v>
          </cell>
        </row>
        <row r="1064">
          <cell r="A1064">
            <v>808702</v>
          </cell>
          <cell r="B1064">
            <v>1060</v>
          </cell>
          <cell r="C1064">
            <v>808702</v>
          </cell>
          <cell r="D1064" t="str">
            <v>EXTRACCION DE CUERPOS LIBRES INTRA-ARTICULARES DE TOBILLO POR ARTROSCOPIA</v>
          </cell>
          <cell r="E1064" t="str">
            <v>Honorarios de profesional especialista; apoyo anestesico (cuando se requiere); salas dotadas para tal fin; dotación de materiales, insumo y medicamentos propios para la actividad</v>
          </cell>
          <cell r="F1064" t="str">
            <v>X</v>
          </cell>
          <cell r="G1064"/>
          <cell r="H1064">
            <v>1984586.8</v>
          </cell>
        </row>
        <row r="1065">
          <cell r="A1065">
            <v>808703</v>
          </cell>
          <cell r="B1065">
            <v>1061</v>
          </cell>
          <cell r="C1065">
            <v>808703</v>
          </cell>
          <cell r="D1065" t="str">
            <v>RESECCION DE LESION OSTEOCONDRAL EN TOBILLO SIN INJERTO VIA ABIERTA</v>
          </cell>
          <cell r="E1065" t="str">
            <v>Honorarios de profesional especialista; apoyo anestesico (cuando se requiere); salas dotadas para tal fin; dotación de materiales, insumo y medicamentos propios para la actividad</v>
          </cell>
          <cell r="F1065" t="str">
            <v>X</v>
          </cell>
          <cell r="G1065"/>
          <cell r="H1065">
            <v>3825906</v>
          </cell>
        </row>
        <row r="1066">
          <cell r="A1066">
            <v>808704</v>
          </cell>
          <cell r="B1066">
            <v>1062</v>
          </cell>
          <cell r="C1066">
            <v>808704</v>
          </cell>
          <cell r="D1066" t="str">
            <v>RESECCION DE LESION OSTEOCONDRAL EN TOBILLO SIN INJERTO VIA ARTROSCOPICA</v>
          </cell>
          <cell r="E1066" t="str">
            <v>Honorarios de profesional especialista; apoyo anestesico (cuando se requiere); salas dotadas para tal fin; dotación de materiales, insumo y medicamentos propios para la actividad</v>
          </cell>
          <cell r="F1066" t="str">
            <v>X</v>
          </cell>
          <cell r="G1066"/>
          <cell r="H1066">
            <v>3825906</v>
          </cell>
        </row>
        <row r="1067">
          <cell r="A1067">
            <v>808705</v>
          </cell>
          <cell r="B1067">
            <v>1063</v>
          </cell>
          <cell r="C1067">
            <v>808705</v>
          </cell>
          <cell r="D1067" t="str">
            <v>RESECCION DE LESION OSTEOCONDRAL EN TOBILLO CON INJERTO VIA ABIERTA</v>
          </cell>
          <cell r="E1067" t="str">
            <v>Honorarios de profesional especialista; apoyo anestesico (cuando se requiere); salas dotadas para tal fin; dotación de materiales, insumo y medicamentos propios para la actividad</v>
          </cell>
          <cell r="F1067" t="str">
            <v>X</v>
          </cell>
          <cell r="G1067"/>
          <cell r="H1067">
            <v>3825906</v>
          </cell>
        </row>
        <row r="1068">
          <cell r="A1068">
            <v>808706</v>
          </cell>
          <cell r="B1068">
            <v>1064</v>
          </cell>
          <cell r="C1068">
            <v>808706</v>
          </cell>
          <cell r="D1068" t="str">
            <v>RESECCION DE LESION OSTEOCONDRAL EN TOBILLO CON INJERTO VIA ARTROSCOPICA</v>
          </cell>
          <cell r="E1068" t="str">
            <v>Honorarios de profesional especialista; apoyo anestesico (cuando se requiere); salas dotadas para tal fin; dotación de materiales, insumo y medicamentos propios para la actividad</v>
          </cell>
          <cell r="F1068" t="str">
            <v>X</v>
          </cell>
          <cell r="G1068"/>
          <cell r="H1068">
            <v>3825906</v>
          </cell>
        </row>
        <row r="1069">
          <cell r="A1069">
            <v>808802</v>
          </cell>
          <cell r="B1069">
            <v>1065</v>
          </cell>
          <cell r="C1069">
            <v>808802</v>
          </cell>
          <cell r="D1069" t="str">
            <v>EXTRACCION DE CUERPOS LIBRES INTRA-ARTICULARES DE PIE O ARTEJOS (UNO O MAS) POR ARTROSCOPIA</v>
          </cell>
          <cell r="E1069" t="str">
            <v>Honorarios de profesional especialista; apoyo anestesico (cuando se requiere); salas dotadas para tal fin; dotación de materiales, insumo y medicamentos propios para la actividad</v>
          </cell>
          <cell r="F1069" t="str">
            <v>X</v>
          </cell>
          <cell r="G1069"/>
          <cell r="H1069">
            <v>1984586.8</v>
          </cell>
        </row>
        <row r="1070">
          <cell r="A1070">
            <v>810001</v>
          </cell>
          <cell r="B1070">
            <v>1066</v>
          </cell>
          <cell r="C1070">
            <v>810001</v>
          </cell>
          <cell r="D1070" t="str">
            <v>CORRECCION O RECONSTRUCCION DE DEFORMIDAD HASTA SEIS VERTEBRAS VIA POSTERIOR EN UN TIEMPO</v>
          </cell>
          <cell r="E1070" t="str">
            <v>Honorarios de profesional especialista; apoyo anestesico (cuando se requiere); salas dotadas para tal fin; dotación de materiales, insumo y medicamentos propios para la actividad</v>
          </cell>
          <cell r="F1070" t="str">
            <v>X</v>
          </cell>
          <cell r="G1070"/>
          <cell r="H1070">
            <v>3753344</v>
          </cell>
        </row>
        <row r="1071">
          <cell r="A1071">
            <v>810002</v>
          </cell>
          <cell r="B1071">
            <v>1067</v>
          </cell>
          <cell r="C1071">
            <v>810002</v>
          </cell>
          <cell r="D1071" t="str">
            <v>CORRECCION O RECONSTRUCCION DE DEFORMIDAD HASTA SEIS VERTEBRAS VIA POSTERIOR EN DOS TIEMPOS</v>
          </cell>
          <cell r="E1071" t="str">
            <v>Honorarios de profesional especialista; apoyo anestesico (cuando se requiere); salas dotadas para tal fin; dotación de materiales, insumo y medicamentos propios para la actividad</v>
          </cell>
          <cell r="F1071" t="str">
            <v>X</v>
          </cell>
          <cell r="G1071"/>
          <cell r="H1071">
            <v>3753344</v>
          </cell>
        </row>
        <row r="1072">
          <cell r="A1072">
            <v>810003</v>
          </cell>
          <cell r="B1072">
            <v>1068</v>
          </cell>
          <cell r="C1072">
            <v>810003</v>
          </cell>
          <cell r="D1072" t="str">
            <v>CORRECCION O RECONSTRUCCION DE DEFORMIDAD HASTA SEIS VERTEBRAS VIA POSTERIOR TRES O MAS TIEMPOS</v>
          </cell>
          <cell r="E1072" t="str">
            <v>Honorarios de profesional especialista; apoyo anestesico (cuando se requiere); salas dotadas para tal fin; dotación de materiales, insumo y medicamentos propios para la actividad</v>
          </cell>
          <cell r="F1072" t="str">
            <v>X</v>
          </cell>
          <cell r="G1072"/>
          <cell r="H1072">
            <v>3753344</v>
          </cell>
        </row>
        <row r="1073">
          <cell r="A1073">
            <v>810004</v>
          </cell>
          <cell r="B1073">
            <v>1069</v>
          </cell>
          <cell r="C1073">
            <v>810004</v>
          </cell>
          <cell r="D1073" t="str">
            <v>CORRECCION O RECONSTRUCCION DE DEFORMIDAD DE SIETE A DOCE VERTEBRAS VIA POSTERIOR EN UN TIEMPO</v>
          </cell>
          <cell r="E1073" t="str">
            <v>Honorarios de profesional especialista; apoyo anestesico (cuando se requiere); salas dotadas para tal fin; dotación de materiales, insumo y medicamentos propios para la actividad</v>
          </cell>
          <cell r="F1073" t="str">
            <v>X</v>
          </cell>
          <cell r="G1073"/>
          <cell r="H1073">
            <v>3753344</v>
          </cell>
        </row>
        <row r="1074">
          <cell r="A1074">
            <v>810005</v>
          </cell>
          <cell r="B1074">
            <v>1070</v>
          </cell>
          <cell r="C1074">
            <v>810005</v>
          </cell>
          <cell r="D1074" t="str">
            <v>CORRECCION O RECONSTRUCCION DE DEFORMIDAD DE SIETE A DOCE VERTEBRAS VIA POSTERIOR EN DOS TIEMPOS</v>
          </cell>
          <cell r="E1074" t="str">
            <v>Honorarios de profesional especialista; apoyo anestesico (cuando se requiere); salas dotadas para tal fin; dotación de materiales, insumo y medicamentos propios para la actividad</v>
          </cell>
          <cell r="F1074" t="str">
            <v>X</v>
          </cell>
          <cell r="G1074"/>
          <cell r="H1074">
            <v>3753344</v>
          </cell>
        </row>
        <row r="1075">
          <cell r="A1075">
            <v>810006</v>
          </cell>
          <cell r="B1075">
            <v>1071</v>
          </cell>
          <cell r="C1075">
            <v>810006</v>
          </cell>
          <cell r="D1075" t="str">
            <v>CORRECCION O RECONSTRUCCION DE DEFORMIDAD DE SIETE A DOCE VERTEBRAS VIA POSTERIOR TRES O MAS TIEMPOS</v>
          </cell>
          <cell r="E1075" t="str">
            <v>Honorarios de profesional especialista; apoyo anestesico (cuando se requiere); salas dotadas para tal fin; dotación de materiales, insumo y medicamentos propios para la actividad</v>
          </cell>
          <cell r="F1075" t="str">
            <v>X</v>
          </cell>
          <cell r="G1075"/>
          <cell r="H1075">
            <v>3753344</v>
          </cell>
        </row>
        <row r="1076">
          <cell r="A1076">
            <v>810007</v>
          </cell>
          <cell r="B1076">
            <v>1072</v>
          </cell>
          <cell r="C1076">
            <v>810007</v>
          </cell>
          <cell r="D1076" t="str">
            <v>CORRECCION O RECONSTRUCCION DE DEFORMIDAD DE TRECE O MAS VERTEBRAS VIA POSTERIOR EN UN TIEMPO</v>
          </cell>
          <cell r="E1076" t="str">
            <v>Honorarios de profesional especialista; apoyo anestesico (cuando se requiere); salas dotadas para tal fin; dotación de materiales, insumo y medicamentos propios para la actividad</v>
          </cell>
          <cell r="F1076" t="str">
            <v>X</v>
          </cell>
          <cell r="G1076"/>
          <cell r="H1076">
            <v>3753344</v>
          </cell>
        </row>
        <row r="1077">
          <cell r="A1077">
            <v>810008</v>
          </cell>
          <cell r="B1077">
            <v>1073</v>
          </cell>
          <cell r="C1077">
            <v>810008</v>
          </cell>
          <cell r="D1077" t="str">
            <v>CORRECCION O RECONSTRUCCION DE DEFORMIDAD DE TRECE O MAS VERTEBRAS VIA POSTERIOR EN DOS TIEMPOS</v>
          </cell>
          <cell r="E1077" t="str">
            <v>Honorarios de profesional especialista; apoyo anestesico (cuando se requiere); salas dotadas para tal fin; dotación de materiales, insumo y medicamentos propios para la actividad</v>
          </cell>
          <cell r="F1077" t="str">
            <v>X</v>
          </cell>
          <cell r="G1077"/>
          <cell r="H1077">
            <v>3753344</v>
          </cell>
        </row>
        <row r="1078">
          <cell r="A1078">
            <v>810009</v>
          </cell>
          <cell r="B1078">
            <v>1074</v>
          </cell>
          <cell r="C1078">
            <v>810009</v>
          </cell>
          <cell r="D1078" t="str">
            <v>CORRECCION O RECONSTRUCCION DE DEFORMIDAD DE TRECE O MAS VERTEBRAS VIA POSTERIOR TRES O MAS TIEMPOS</v>
          </cell>
          <cell r="E1078" t="str">
            <v>Honorarios de profesional especialista; apoyo anestesico (cuando se requiere); salas dotadas para tal fin; dotación de materiales, insumo y medicamentos propios para la actividad</v>
          </cell>
          <cell r="F1078" t="str">
            <v>X</v>
          </cell>
          <cell r="G1078"/>
          <cell r="H1078">
            <v>3753344</v>
          </cell>
        </row>
        <row r="1079">
          <cell r="A1079">
            <v>810010</v>
          </cell>
          <cell r="B1079">
            <v>1075</v>
          </cell>
          <cell r="C1079">
            <v>810010</v>
          </cell>
          <cell r="D1079" t="str">
            <v>CORRECCION O RECONSTRUCCION DE DEFORMIDAD DE DOS A TRES VERTEBRAS VIA ANTERIOR EN UN TIEMPO</v>
          </cell>
          <cell r="E1079" t="str">
            <v>Honorarios de profesional especialista; apoyo anestesico (cuando se requiere); salas dotadas para tal fin; dotación de materiales, insumo y medicamentos propios para la actividad</v>
          </cell>
          <cell r="F1079" t="str">
            <v>X</v>
          </cell>
          <cell r="G1079"/>
          <cell r="H1079">
            <v>3753344</v>
          </cell>
        </row>
        <row r="1080">
          <cell r="A1080">
            <v>810011</v>
          </cell>
          <cell r="B1080">
            <v>1076</v>
          </cell>
          <cell r="C1080">
            <v>810011</v>
          </cell>
          <cell r="D1080" t="str">
            <v>CORRECCION O RECONSTRUCCION DE DEFORMIDAD DE DOS A TRES VERTEBRAS VIA ANTERIOR EN DOS TIEMPOS</v>
          </cell>
          <cell r="E1080" t="str">
            <v>Honorarios de profesional especialista; apoyo anestesico (cuando se requiere); salas dotadas para tal fin; dotación de materiales, insumo y medicamentos propios para la actividad</v>
          </cell>
          <cell r="F1080" t="str">
            <v>X</v>
          </cell>
          <cell r="G1080"/>
          <cell r="H1080">
            <v>3753344</v>
          </cell>
        </row>
        <row r="1081">
          <cell r="A1081">
            <v>810012</v>
          </cell>
          <cell r="B1081">
            <v>1077</v>
          </cell>
          <cell r="C1081">
            <v>810012</v>
          </cell>
          <cell r="D1081" t="str">
            <v>CORRECCION O RECONSTRUCCION DE DEFORMIDAD DE DOS A TRES VERTEBRAS VIA ANTERIOR TRES O MAS TIEMPOS</v>
          </cell>
          <cell r="E1081" t="str">
            <v>Honorarios de profesional especialista; apoyo anestesico (cuando se requiere); salas dotadas para tal fin; dotación de materiales, insumo y medicamentos propios para la actividad</v>
          </cell>
          <cell r="F1081" t="str">
            <v>X</v>
          </cell>
          <cell r="G1081"/>
          <cell r="H1081">
            <v>3753344</v>
          </cell>
        </row>
        <row r="1082">
          <cell r="A1082">
            <v>810013</v>
          </cell>
          <cell r="B1082">
            <v>1078</v>
          </cell>
          <cell r="C1082">
            <v>810013</v>
          </cell>
          <cell r="D1082" t="str">
            <v>CORRECCION O RECONSTRUCCION DE DEFORMIDAD DE CUATRO A SIETE VERTEBRAS VIA ANTERIOR EN UN TIEMPO</v>
          </cell>
          <cell r="E1082" t="str">
            <v>Honorarios de profesional especialista; apoyo anestesico (cuando se requiere); salas dotadas para tal fin; dotación de materiales, insumo y medicamentos propios para la actividad</v>
          </cell>
          <cell r="F1082"/>
          <cell r="G1082" t="str">
            <v>X</v>
          </cell>
          <cell r="H1082"/>
        </row>
        <row r="1083">
          <cell r="A1083">
            <v>810014</v>
          </cell>
          <cell r="B1083">
            <v>1079</v>
          </cell>
          <cell r="C1083">
            <v>810014</v>
          </cell>
          <cell r="D1083" t="str">
            <v>CORRECCION O RECONSTRUCCION DE DEFORMIDAD DE CUATRO A SIETE VERTEBRAS VIA ANTERIOR EN DOS TIEMPOS</v>
          </cell>
          <cell r="E1083" t="str">
            <v>Honorarios de profesional especialista; apoyo anestesico (cuando se requiere); salas dotadas para tal fin; dotación de materiales, insumo y medicamentos propios para la actividad</v>
          </cell>
          <cell r="F1083"/>
          <cell r="G1083" t="str">
            <v>X</v>
          </cell>
          <cell r="H1083"/>
        </row>
        <row r="1084">
          <cell r="A1084">
            <v>810015</v>
          </cell>
          <cell r="B1084">
            <v>1080</v>
          </cell>
          <cell r="C1084">
            <v>810015</v>
          </cell>
          <cell r="D1084" t="str">
            <v>CORRECCION O RECONSTRUCCION DE DEFORMIDAD CUATRO A SIETE VERTEBRAS VIA ANTERIOR TRES O MAS TIEMPOS</v>
          </cell>
          <cell r="E1084" t="str">
            <v>Honorarios de profesional especialista; apoyo anestesico (cuando se requiere); salas dotadas para tal fin; dotación de materiales, insumo y medicamentos propios para la actividad</v>
          </cell>
          <cell r="F1084"/>
          <cell r="G1084" t="str">
            <v>X</v>
          </cell>
          <cell r="H1084"/>
        </row>
        <row r="1085">
          <cell r="A1085">
            <v>810016</v>
          </cell>
          <cell r="B1085">
            <v>1081</v>
          </cell>
          <cell r="C1085">
            <v>810016</v>
          </cell>
          <cell r="D1085" t="str">
            <v>CORRECCION O RECONSTRUCCION DE DEFORMIDAD DE OCHO O MAS VERTEBRAS VIA ANTERIOR EN UN TIEMPO</v>
          </cell>
          <cell r="E1085" t="str">
            <v>Honorarios de profesional especialista; apoyo anestesico (cuando se requiere); salas dotadas para tal fin; dotación de materiales, insumo y medicamentos propios para la actividad</v>
          </cell>
          <cell r="F1085"/>
          <cell r="G1085" t="str">
            <v>X</v>
          </cell>
          <cell r="H1085"/>
        </row>
        <row r="1086">
          <cell r="A1086">
            <v>810017</v>
          </cell>
          <cell r="B1086">
            <v>1082</v>
          </cell>
          <cell r="C1086">
            <v>810017</v>
          </cell>
          <cell r="D1086" t="str">
            <v>CORRECCION O RECONSTRUCCION DE DEFORMIDAD DE OCHO O MAS VERTEBRAS VIA ANTERIOR EN DOS TIEMPOS</v>
          </cell>
          <cell r="E1086" t="str">
            <v>Honorarios de profesional especialista; apoyo anestesico (cuando se requiere); salas dotadas para tal fin; dotación de materiales, insumo y medicamentos propios para la actividad</v>
          </cell>
          <cell r="F1086"/>
          <cell r="G1086" t="str">
            <v>X</v>
          </cell>
          <cell r="H1086"/>
        </row>
        <row r="1087">
          <cell r="A1087">
            <v>810018</v>
          </cell>
          <cell r="B1087">
            <v>1083</v>
          </cell>
          <cell r="C1087">
            <v>810018</v>
          </cell>
          <cell r="D1087" t="str">
            <v>CORRECCION O RECONSTRUCCION DE DEFORMIDAD DE OCHO O MAS VERTEBRAS VIA ANTERIOR TRES O MAS TIEMPOS</v>
          </cell>
          <cell r="E1087" t="str">
            <v>Honorarios de profesional especialista; apoyo anestesico (cuando se requiere); salas dotadas para tal fin; dotación de materiales, insumo y medicamentos propios para la actividad</v>
          </cell>
          <cell r="F1087"/>
          <cell r="G1087" t="str">
            <v>X</v>
          </cell>
          <cell r="H1087"/>
        </row>
        <row r="1088">
          <cell r="A1088">
            <v>810019</v>
          </cell>
          <cell r="B1088">
            <v>1084</v>
          </cell>
          <cell r="C1088">
            <v>810019</v>
          </cell>
          <cell r="D1088" t="str">
            <v>CORRECCION O RECONSTRUCCION DE DEFORMIDAD CON DISPOSITIVO DE ELONGACION VERTEBRAL</v>
          </cell>
          <cell r="E1088" t="str">
            <v>Honorarios de profesional especialista; apoyo anestesico (cuando se requiere); salas dotadas para tal fin; dotación de materiales, insumo y medicamentos propios para la actividad</v>
          </cell>
          <cell r="F1088"/>
          <cell r="G1088" t="str">
            <v>X</v>
          </cell>
          <cell r="H1088"/>
        </row>
        <row r="1089">
          <cell r="A1089">
            <v>810020</v>
          </cell>
          <cell r="B1089">
            <v>1085</v>
          </cell>
          <cell r="C1089">
            <v>810020</v>
          </cell>
          <cell r="D1089" t="str">
            <v>CORRECCION O RECONSTRUCCION DE DEFORMIDAD CON DISPOSITIVO DE ELONGACION COSTOVERTEBRAL</v>
          </cell>
          <cell r="E1089" t="str">
            <v>Honorarios de profesional especialista; apoyo anestesico (cuando se requiere); salas dotadas para tal fin; dotación de materiales, insumo y medicamentos propios para la actividad</v>
          </cell>
          <cell r="F1089"/>
          <cell r="G1089" t="str">
            <v>X</v>
          </cell>
          <cell r="H1089"/>
        </row>
        <row r="1090">
          <cell r="A1090">
            <v>810021</v>
          </cell>
          <cell r="B1090">
            <v>1086</v>
          </cell>
          <cell r="C1090">
            <v>810021</v>
          </cell>
          <cell r="D1090" t="str">
            <v>CORRECCION O RECONSTRUCCION DE DEFORMIDAD CON DISPOSITIVO DE ELONGACION COSTOCOSTAL</v>
          </cell>
          <cell r="E1090" t="str">
            <v>Honorarios de profesional especialista; apoyo anestesico (cuando se requiere); salas dotadas para tal fin; dotación de materiales, insumo y medicamentos propios para la actividad</v>
          </cell>
          <cell r="F1090"/>
          <cell r="G1090" t="str">
            <v>X</v>
          </cell>
          <cell r="H1090"/>
        </row>
        <row r="1091">
          <cell r="A1091">
            <v>810022</v>
          </cell>
          <cell r="B1091">
            <v>1087</v>
          </cell>
          <cell r="C1091">
            <v>810022</v>
          </cell>
          <cell r="D1091" t="str">
            <v>CORRECCION O RECONSTRUCCION DE DEFORMIDAD CON DISPOSITIVO DE ELONGACION COSTOPELVICO</v>
          </cell>
          <cell r="E1091" t="str">
            <v>Honorarios de profesional especialista; apoyo anestesico (cuando se requiere); salas dotadas para tal fin; dotación de materiales, insumo y medicamentos propios para la actividad</v>
          </cell>
          <cell r="F1091"/>
          <cell r="G1091" t="str">
            <v>X</v>
          </cell>
          <cell r="H1091"/>
        </row>
        <row r="1092">
          <cell r="A1092">
            <v>810023</v>
          </cell>
          <cell r="B1092">
            <v>1088</v>
          </cell>
          <cell r="C1092">
            <v>810023</v>
          </cell>
          <cell r="D1092" t="str">
            <v>REVISION O AJUSTE DE DISPOSITIVO DE ELONGACION</v>
          </cell>
          <cell r="E1092" t="str">
            <v>Honorarios de profesional especialista; apoyo anestesico (cuando se requiere); salas dotadas para tal fin; dotación de materiales, insumo y medicamentos propios para la actividad</v>
          </cell>
          <cell r="F1092"/>
          <cell r="G1092" t="str">
            <v>X</v>
          </cell>
          <cell r="H1092"/>
        </row>
        <row r="1093">
          <cell r="A1093">
            <v>810024</v>
          </cell>
          <cell r="B1093">
            <v>1089</v>
          </cell>
          <cell r="C1093">
            <v>810024</v>
          </cell>
          <cell r="D1093" t="str">
            <v>REFUSION DE CORRECCION O RECONSTRUCCION DE DEFORMIDAD DE COLUMNA VIA ANTERIOR EN UN TIEMPO</v>
          </cell>
          <cell r="E1093" t="str">
            <v>Honorarios de profesional especialista; apoyo anestesico (cuando se requiere); salas dotadas para tal fin; dotación de materiales, insumo y medicamentos propios para la actividad</v>
          </cell>
          <cell r="F1093"/>
          <cell r="G1093" t="str">
            <v>X</v>
          </cell>
          <cell r="H1093"/>
        </row>
        <row r="1094">
          <cell r="A1094">
            <v>810025</v>
          </cell>
          <cell r="B1094">
            <v>1090</v>
          </cell>
          <cell r="C1094">
            <v>810025</v>
          </cell>
          <cell r="D1094" t="str">
            <v>REFUSION DE CORRECCION O RECONSTRUCCION DE DEFORMIDAD DE COLUMNA VIA ANTERIOR EN DOS TIEMPOS</v>
          </cell>
          <cell r="E1094" t="str">
            <v>Honorarios de profesional especialista; apoyo anestesico (cuando se requiere); salas dotadas para tal fin; dotación de materiales, insumo y medicamentos propios para la actividad</v>
          </cell>
          <cell r="F1094"/>
          <cell r="G1094" t="str">
            <v>X</v>
          </cell>
          <cell r="H1094"/>
        </row>
        <row r="1095">
          <cell r="A1095">
            <v>810026</v>
          </cell>
          <cell r="B1095">
            <v>1091</v>
          </cell>
          <cell r="C1095">
            <v>810026</v>
          </cell>
          <cell r="D1095" t="str">
            <v>REFUSION DE CORRECCION O RECONSTRUCCION DE DEFORMIDAD DE COLUMNA VIA ANTERIOR EN TRES TIEMPOS</v>
          </cell>
          <cell r="E1095" t="str">
            <v>Honorarios de profesional especialista; apoyo anestesico (cuando se requiere); salas dotadas para tal fin; dotación de materiales, insumo y medicamentos propios para la actividad</v>
          </cell>
          <cell r="F1095"/>
          <cell r="G1095" t="str">
            <v>X</v>
          </cell>
          <cell r="H1095"/>
        </row>
        <row r="1096">
          <cell r="A1096">
            <v>810027</v>
          </cell>
          <cell r="B1096">
            <v>1092</v>
          </cell>
          <cell r="C1096">
            <v>810027</v>
          </cell>
          <cell r="D1096" t="str">
            <v>REFUSION DE CORRECCION O RECONSTRUCCION DE DEFORMIDAD DE COLUMNA VIA ANTERIOR EN CUATRO O MAS TIEMPOS</v>
          </cell>
          <cell r="E1096" t="str">
            <v>Honorarios de profesional especialista; apoyo anestesico (cuando se requiere); salas dotadas para tal fin; dotación de materiales, insumo y medicamentos propios para la actividad</v>
          </cell>
          <cell r="F1096"/>
          <cell r="G1096" t="str">
            <v>X</v>
          </cell>
          <cell r="H1096"/>
        </row>
        <row r="1097">
          <cell r="A1097">
            <v>810028</v>
          </cell>
          <cell r="B1097">
            <v>1093</v>
          </cell>
          <cell r="C1097">
            <v>810028</v>
          </cell>
          <cell r="D1097" t="str">
            <v>REFUSION DE CORRECCION O RECONSTRUCCION DE DEFORMIDAD DE COLUMNA VIA POSTERIOR EN UN TIEMPO</v>
          </cell>
          <cell r="E1097" t="str">
            <v>Honorarios de profesional especialista; apoyo anestesico (cuando se requiere); salas dotadas para tal fin; dotación de materiales, insumo y medicamentos propios para la actividad</v>
          </cell>
          <cell r="F1097" t="str">
            <v>X</v>
          </cell>
          <cell r="G1097"/>
          <cell r="H1097">
            <v>3753344</v>
          </cell>
        </row>
        <row r="1098">
          <cell r="A1098">
            <v>810029</v>
          </cell>
          <cell r="B1098">
            <v>1094</v>
          </cell>
          <cell r="C1098">
            <v>810029</v>
          </cell>
          <cell r="D1098" t="str">
            <v>REFUSION DE CORRECCION O RECONSTRUCCION DE DEFORMIDAD DE COLUMNA VIA POSTERIOR EN DOS TIEMPOS</v>
          </cell>
          <cell r="E1098" t="str">
            <v>Honorarios de profesional especialista; apoyo anestesico (cuando se requiere); salas dotadas para tal fin; dotación de materiales, insumo y medicamentos propios para la actividad</v>
          </cell>
          <cell r="F1098" t="str">
            <v>X</v>
          </cell>
          <cell r="G1098"/>
          <cell r="H1098">
            <v>3753344</v>
          </cell>
        </row>
        <row r="1099">
          <cell r="A1099">
            <v>810030</v>
          </cell>
          <cell r="B1099">
            <v>1095</v>
          </cell>
          <cell r="C1099">
            <v>810030</v>
          </cell>
          <cell r="D1099" t="str">
            <v>REFUSION DE CORRECCION O RECONSTRUCCION DE DEFORMIDAD DE COLUMNA VIA POSTERIOR EN TRES TIEMPOS</v>
          </cell>
          <cell r="E1099" t="str">
            <v>Honorarios de profesional especialista; apoyo anestesico (cuando se requiere); salas dotadas para tal fin; dotación de materiales, insumo y medicamentos propios para la actividad</v>
          </cell>
          <cell r="F1099" t="str">
            <v>X</v>
          </cell>
          <cell r="G1099"/>
          <cell r="H1099">
            <v>3753344</v>
          </cell>
        </row>
        <row r="1100">
          <cell r="A1100">
            <v>810031</v>
          </cell>
          <cell r="B1100">
            <v>1096</v>
          </cell>
          <cell r="C1100">
            <v>810031</v>
          </cell>
          <cell r="D1100" t="str">
            <v>REFUSION DE CORRECCION O RECONSTRUCCION DE DEFORMIDAD DE COLUMNA VIA POSTERIOR EN CUATRO O MAS TIEMPOS</v>
          </cell>
          <cell r="E1100" t="str">
            <v>Honorarios de profesional especialista; apoyo anestesico (cuando se requiere); salas dotadas para tal fin; dotación de materiales, insumo y medicamentos propios para la actividad</v>
          </cell>
          <cell r="F1100" t="str">
            <v>X</v>
          </cell>
          <cell r="G1100"/>
          <cell r="H1100">
            <v>3753344</v>
          </cell>
        </row>
        <row r="1101">
          <cell r="A1101">
            <v>810101</v>
          </cell>
          <cell r="B1101">
            <v>1097</v>
          </cell>
          <cell r="C1101">
            <v>810101</v>
          </cell>
          <cell r="D1101" t="str">
            <v>ARTRODESIS OCCIPITOCERVICAL MEDIANTE TECNICA TRANSORAL SIN INSTRUMENTACION</v>
          </cell>
          <cell r="E1101" t="str">
            <v>Honorarios de profesional especialista; apoyo anestesico (cuando se requiere); salas dotadas para tal fin; dotación de materiales, insumo y medicamentos propios para la actividad</v>
          </cell>
          <cell r="F1101"/>
          <cell r="G1101" t="str">
            <v>X</v>
          </cell>
          <cell r="H1101"/>
        </row>
        <row r="1102">
          <cell r="A1102">
            <v>810102</v>
          </cell>
          <cell r="B1102">
            <v>1098</v>
          </cell>
          <cell r="C1102">
            <v>810102</v>
          </cell>
          <cell r="D1102" t="str">
            <v>ARTRODESIS OCCIPITOCERVICAL MEDIANTE TECNICA TRANSORAL CON INSTRUMENTACION</v>
          </cell>
          <cell r="E1102" t="str">
            <v>Honorarios de profesional especialista; apoyo anestesico (cuando se requiere); salas dotadas para tal fin; dotación de materiales, insumo y medicamentos propios para la actividad</v>
          </cell>
          <cell r="F1102"/>
          <cell r="G1102" t="str">
            <v>X</v>
          </cell>
          <cell r="H1102"/>
        </row>
        <row r="1103">
          <cell r="A1103">
            <v>810103</v>
          </cell>
          <cell r="B1103">
            <v>1099</v>
          </cell>
          <cell r="C1103">
            <v>810103</v>
          </cell>
          <cell r="D1103" t="str">
            <v>ARTRODESIS OCCIPITOCERVICAL VIA POSTERIOR SIN INSTRUMENTACION</v>
          </cell>
          <cell r="E1103" t="str">
            <v>Honorarios de profesional especialista; apoyo anestesico (cuando se requiere); salas dotadas para tal fin; dotación de materiales, insumo y medicamentos propios para la actividad</v>
          </cell>
          <cell r="F1103" t="str">
            <v>X</v>
          </cell>
          <cell r="G1103"/>
          <cell r="H1103">
            <v>18614638</v>
          </cell>
        </row>
        <row r="1104">
          <cell r="A1104">
            <v>810106</v>
          </cell>
          <cell r="B1104">
            <v>1100</v>
          </cell>
          <cell r="C1104">
            <v>810106</v>
          </cell>
          <cell r="D1104" t="str">
            <v>ARTRODESIS C1-C2 MEDIANTE TECNICA TRANSORAL ANTERIOR SIN INSTRUMENTACION</v>
          </cell>
          <cell r="E1104" t="str">
            <v>Honorarios de profesional especialista; apoyo anestesico (cuando se requiere); salas dotadas para tal fin; dotación de materiales, insumo y medicamentos propios para la actividad</v>
          </cell>
          <cell r="F1104" t="str">
            <v>X</v>
          </cell>
          <cell r="G1104"/>
          <cell r="H1104">
            <v>7455763.7000000002</v>
          </cell>
        </row>
        <row r="1105">
          <cell r="A1105">
            <v>810107</v>
          </cell>
          <cell r="B1105">
            <v>1101</v>
          </cell>
          <cell r="C1105">
            <v>810107</v>
          </cell>
          <cell r="D1105" t="str">
            <v>ARTRODESIS C1-C2 MEDIANTE TECNICA TRANSORAL ANTERIOR CON INSTRUMENTACION</v>
          </cell>
          <cell r="E1105" t="str">
            <v>Honorarios de profesional especialista; apoyo anestesico (cuando se requiere); salas dotadas para tal fin; dotación de materiales, insumo y medicamentos propios para la actividad</v>
          </cell>
          <cell r="F1105" t="str">
            <v>X</v>
          </cell>
          <cell r="G1105"/>
          <cell r="H1105">
            <v>7455763.7000000002</v>
          </cell>
        </row>
        <row r="1106">
          <cell r="A1106">
            <v>810108</v>
          </cell>
          <cell r="B1106">
            <v>1102</v>
          </cell>
          <cell r="C1106">
            <v>810108</v>
          </cell>
          <cell r="D1106" t="str">
            <v>ARTRODESIS C1-C2 MEDIANTE VIA POSTERIOR SIN INSTRUMENTACION</v>
          </cell>
          <cell r="E1106" t="str">
            <v>Honorarios de profesional especialista; apoyo anestesico (cuando se requiere); salas dotadas para tal fin; dotación de materiales, insumo y medicamentos propios para la actividad</v>
          </cell>
          <cell r="F1106" t="str">
            <v>X</v>
          </cell>
          <cell r="G1106"/>
          <cell r="H1106">
            <v>3817072</v>
          </cell>
        </row>
        <row r="1107">
          <cell r="A1107">
            <v>810109</v>
          </cell>
          <cell r="B1107">
            <v>1103</v>
          </cell>
          <cell r="C1107">
            <v>810109</v>
          </cell>
          <cell r="D1107" t="str">
            <v>ARTRODESIS C1-C2 MEDIANTE VIA POSTERIOR CON INSTRUMENTACION</v>
          </cell>
          <cell r="E1107" t="str">
            <v>Honorarios de profesional especialista; apoyo anestesico (cuando se requiere); salas dotadas para tal fin; dotación de materiales, insumo y medicamentos propios para la actividad</v>
          </cell>
          <cell r="F1107" t="str">
            <v>X</v>
          </cell>
          <cell r="G1107"/>
          <cell r="H1107">
            <v>3744775.3</v>
          </cell>
        </row>
        <row r="1108">
          <cell r="A1108">
            <v>810111</v>
          </cell>
          <cell r="B1108">
            <v>1104</v>
          </cell>
          <cell r="C1108">
            <v>810111</v>
          </cell>
          <cell r="D1108" t="str">
            <v>ARTRODESIS OCCIPITOCERVICAL DE UNA A TRES VERTEBRAS VIA POSTERIOR CON INSTRUMENTACION</v>
          </cell>
          <cell r="E1108" t="str">
            <v>Honorarios de profesional especialista; apoyo anestesico (cuando se requiere); salas dotadas para tal fin; dotación de materiales, insumo y medicamentos propios para la actividad</v>
          </cell>
          <cell r="F1108" t="str">
            <v>X</v>
          </cell>
          <cell r="G1108"/>
          <cell r="H1108">
            <v>3744775.3</v>
          </cell>
        </row>
        <row r="1109">
          <cell r="A1109">
            <v>810113</v>
          </cell>
          <cell r="B1109">
            <v>1105</v>
          </cell>
          <cell r="C1109">
            <v>810113</v>
          </cell>
          <cell r="D1109" t="str">
            <v>ARTRODESIS OCCIPITOCERVICAL DE MAS DE TRES VERTEBRAS VIA POSTERIOR CON INSTRUMENTACION</v>
          </cell>
          <cell r="E1109" t="str">
            <v>Honorarios de profesional especialista; apoyo anestesico (cuando se requiere); salas dotadas para tal fin; dotación de materiales, insumo y medicamentos propios para la actividad</v>
          </cell>
          <cell r="F1109" t="str">
            <v>X</v>
          </cell>
          <cell r="G1109"/>
          <cell r="H1109">
            <v>3744775.3</v>
          </cell>
        </row>
        <row r="1110">
          <cell r="A1110">
            <v>810115</v>
          </cell>
          <cell r="B1110">
            <v>1106</v>
          </cell>
          <cell r="C1110">
            <v>810115</v>
          </cell>
          <cell r="D1110" t="str">
            <v>ARTRODESIS C1-C2 MEDIANTE TECNICA TRANSCERVICAL SIN INSTRUMENTACION</v>
          </cell>
          <cell r="E1110" t="str">
            <v>Honorarios de profesional especialista; apoyo anestesico (cuando se requiere); salas dotadas para tal fin; dotación de materiales, insumo y medicamentos propios para la actividad</v>
          </cell>
          <cell r="F1110" t="str">
            <v>X</v>
          </cell>
          <cell r="G1110"/>
          <cell r="H1110">
            <v>3817072</v>
          </cell>
        </row>
        <row r="1111">
          <cell r="A1111">
            <v>810116</v>
          </cell>
          <cell r="B1111">
            <v>1107</v>
          </cell>
          <cell r="C1111">
            <v>810116</v>
          </cell>
          <cell r="D1111" t="str">
            <v>ARTRODESIS C1-C2 MEDIANTE TECNICA TRANSCERVICAL CON INSTRUMENTACION</v>
          </cell>
          <cell r="E1111" t="str">
            <v>Honorarios de profesional especialista; apoyo anestesico (cuando se requiere); salas dotadas para tal fin; dotación de materiales, insumo y medicamentos propios para la actividad</v>
          </cell>
          <cell r="F1111" t="str">
            <v>X</v>
          </cell>
          <cell r="G1111"/>
          <cell r="H1111">
            <v>3744775.3</v>
          </cell>
        </row>
        <row r="1112">
          <cell r="A1112">
            <v>810117</v>
          </cell>
          <cell r="B1112">
            <v>1108</v>
          </cell>
          <cell r="C1112">
            <v>810117</v>
          </cell>
          <cell r="D1112" t="str">
            <v>ARTRODESIS UNION CERVICOTORACICA VIA ANTERIOR SIN INSTRUMENTACION ABIERTA</v>
          </cell>
          <cell r="E1112" t="str">
            <v>Honorarios de profesional especialista; apoyo anestesico (cuando se requiere); salas dotadas para tal fin; dotación de materiales, insumo y medicamentos propios para la actividad</v>
          </cell>
          <cell r="F1112" t="str">
            <v>X</v>
          </cell>
          <cell r="G1112"/>
          <cell r="H1112">
            <v>3817072</v>
          </cell>
        </row>
        <row r="1113">
          <cell r="A1113">
            <v>810118</v>
          </cell>
          <cell r="B1113">
            <v>1109</v>
          </cell>
          <cell r="C1113">
            <v>810118</v>
          </cell>
          <cell r="D1113" t="str">
            <v>ARTRODESIS UNION CERVICOTORACICA VIA ANTERIOR SIN INSTRUMENTACION PERCUTANEA</v>
          </cell>
          <cell r="E1113" t="str">
            <v>Honorarios de profesional especialista; apoyo anestesico (cuando se requiere); salas dotadas para tal fin; dotación de materiales, insumo y medicamentos propios para la actividad</v>
          </cell>
          <cell r="F1113"/>
          <cell r="G1113" t="str">
            <v>X</v>
          </cell>
          <cell r="H1113"/>
        </row>
        <row r="1114">
          <cell r="A1114">
            <v>810119</v>
          </cell>
          <cell r="B1114">
            <v>1110</v>
          </cell>
          <cell r="C1114">
            <v>810119</v>
          </cell>
          <cell r="D1114" t="str">
            <v>ARTRODESIS UNION CERVICOTORACICA VIA ANTERIOR CON INSTRUMENTACION ABIERTA</v>
          </cell>
          <cell r="E1114" t="str">
            <v>Honorarios de profesional especialista; apoyo anestesico (cuando se requiere); salas dotadas para tal fin; dotación de materiales, insumo y medicamentos propios para la actividad</v>
          </cell>
          <cell r="F1114" t="str">
            <v>X</v>
          </cell>
          <cell r="G1114"/>
          <cell r="H1114">
            <v>4508189.7</v>
          </cell>
        </row>
        <row r="1115">
          <cell r="A1115">
            <v>810120</v>
          </cell>
          <cell r="B1115">
            <v>1111</v>
          </cell>
          <cell r="C1115">
            <v>810120</v>
          </cell>
          <cell r="D1115" t="str">
            <v>ARTRODESIS UNION CERVICOTORACICA VIA ANTERIOR CON INSTRUMENTACION PERCUTANEA</v>
          </cell>
          <cell r="E1115" t="str">
            <v>Honorarios de profesional especialista; apoyo anestesico (cuando se requiere); salas dotadas para tal fin; dotación de materiales, insumo y medicamentos propios para la actividad</v>
          </cell>
          <cell r="F1115"/>
          <cell r="G1115" t="str">
            <v>X</v>
          </cell>
          <cell r="H1115"/>
        </row>
        <row r="1116">
          <cell r="A1116">
            <v>810121</v>
          </cell>
          <cell r="B1116">
            <v>1112</v>
          </cell>
          <cell r="C1116">
            <v>810121</v>
          </cell>
          <cell r="D1116" t="str">
            <v>ARTRODESIS UNION CERVICOTORACICA VIA POSTERIOR SIN INSTRUMENTACION ABIERTA</v>
          </cell>
          <cell r="E1116" t="str">
            <v>Honorarios de profesional especialista; apoyo anestesico (cuando se requiere); salas dotadas para tal fin; dotación de materiales, insumo y medicamentos propios para la actividad</v>
          </cell>
          <cell r="F1116" t="str">
            <v>X</v>
          </cell>
          <cell r="G1116"/>
          <cell r="H1116">
            <v>3817072</v>
          </cell>
        </row>
        <row r="1117">
          <cell r="A1117">
            <v>810122</v>
          </cell>
          <cell r="B1117">
            <v>1113</v>
          </cell>
          <cell r="C1117">
            <v>810122</v>
          </cell>
          <cell r="D1117" t="str">
            <v>ARTRODESIS UNION CERVICOTORACICA VIA POSTERIOR SIN INSTRUMENTACION PERCUTANEA</v>
          </cell>
          <cell r="E1117" t="str">
            <v>Honorarios de profesional especialista; apoyo anestesico (cuando se requiere); salas dotadas para tal fin; dotación de materiales, insumo y medicamentos propios para la actividad</v>
          </cell>
          <cell r="F1117"/>
          <cell r="G1117" t="str">
            <v>X</v>
          </cell>
          <cell r="H1117"/>
        </row>
        <row r="1118">
          <cell r="A1118">
            <v>810123</v>
          </cell>
          <cell r="B1118">
            <v>1114</v>
          </cell>
          <cell r="C1118">
            <v>810123</v>
          </cell>
          <cell r="D1118" t="str">
            <v>ARTRODESIS UNION CERVICOTORACICA VIA POSTERIOR CON INSTRUMENTACION ABIERTA</v>
          </cell>
          <cell r="E1118" t="str">
            <v>Honorarios de profesional especialista; apoyo anestesico (cuando se requiere); salas dotadas para tal fin; dotación de materiales, insumo y medicamentos propios para la actividad</v>
          </cell>
          <cell r="F1118" t="str">
            <v>X</v>
          </cell>
          <cell r="G1118"/>
          <cell r="H1118">
            <v>3744775.3</v>
          </cell>
        </row>
        <row r="1119">
          <cell r="A1119">
            <v>810124</v>
          </cell>
          <cell r="B1119">
            <v>1115</v>
          </cell>
          <cell r="C1119">
            <v>810124</v>
          </cell>
          <cell r="D1119" t="str">
            <v>ARTRODESIS UNION CERVICOTORACICA VIA POSTERIOR CON INSTRUMENTACION PERCUTANEA</v>
          </cell>
          <cell r="E1119" t="str">
            <v>Honorarios de profesional especialista; apoyo anestesico (cuando se requiere); salas dotadas para tal fin; dotación de materiales, insumo y medicamentos propios para la actividad</v>
          </cell>
          <cell r="F1119"/>
          <cell r="G1119" t="str">
            <v>X</v>
          </cell>
          <cell r="H1119"/>
        </row>
        <row r="1120">
          <cell r="A1120">
            <v>810203</v>
          </cell>
          <cell r="B1120">
            <v>1116</v>
          </cell>
          <cell r="C1120">
            <v>810203</v>
          </cell>
          <cell r="D1120" t="str">
            <v>ARTRODESIS CERVICAL DE NIVEL C2 O POR DEBAJO DE UNA A TRES VERTEBRAS VIA ANTERIOR O LATERAL CON INSTRUMENTACION</v>
          </cell>
          <cell r="E1120" t="str">
            <v>Honorarios de profesional especialista; apoyo anestesico (cuando se requiere); salas dotadas para tal fin; dotación de materiales, insumo y medicamentos propios para la actividad</v>
          </cell>
          <cell r="F1120" t="str">
            <v>X</v>
          </cell>
          <cell r="G1120"/>
          <cell r="H1120">
            <v>4508189.7</v>
          </cell>
        </row>
        <row r="1121">
          <cell r="A1121">
            <v>810205</v>
          </cell>
          <cell r="B1121">
            <v>1117</v>
          </cell>
          <cell r="C1121">
            <v>810205</v>
          </cell>
          <cell r="D1121" t="str">
            <v>ARTRODESIS CERVICAL DE NIVEL C2 O POR DEBAJO DE MAS DE TRES VERTEBRAS VIA ANTERIOR O LATERAL CON INSTRUMENTACION</v>
          </cell>
          <cell r="E1121" t="str">
            <v>Honorarios de profesional especialista; apoyo anestesico (cuando se requiere); salas dotadas para tal fin; dotación de materiales, insumo y medicamentos propios para la actividad</v>
          </cell>
          <cell r="F1121" t="str">
            <v>X</v>
          </cell>
          <cell r="G1121"/>
          <cell r="H1121">
            <v>4508189.7</v>
          </cell>
        </row>
        <row r="1122">
          <cell r="A1122">
            <v>810207</v>
          </cell>
          <cell r="B1122">
            <v>1118</v>
          </cell>
          <cell r="C1122">
            <v>810207</v>
          </cell>
          <cell r="D1122" t="str">
            <v>ARTRODESIS CERVICAL DE NIVEL C2 O POR DEBAJO DE UNA A TRES VERTEBRAS VIA ANTERIOR O LATERAL SIN INSTRUMENTACION</v>
          </cell>
          <cell r="E1122" t="str">
            <v>Honorarios de profesional especialista; apoyo anestesico (cuando se requiere); salas dotadas para tal fin; dotación de materiales, insumo y medicamentos propios para la actividad</v>
          </cell>
          <cell r="F1122" t="str">
            <v>X</v>
          </cell>
          <cell r="G1122"/>
          <cell r="H1122">
            <v>3817072</v>
          </cell>
        </row>
        <row r="1123">
          <cell r="A1123">
            <v>810208</v>
          </cell>
          <cell r="B1123">
            <v>1119</v>
          </cell>
          <cell r="C1123">
            <v>810208</v>
          </cell>
          <cell r="D1123" t="str">
            <v>ARTRODESIS CERVICAL DE NIVEL C2 O POR DEBAJO DE MAS DE TRES VERTEBRAS VIA ANTERIOR O LATERAL SIN INSTRUMENTACION</v>
          </cell>
          <cell r="E1123" t="str">
            <v>Honorarios de profesional especialista; apoyo anestesico (cuando se requiere); salas dotadas para tal fin; dotación de materiales, insumo y medicamentos propios para la actividad</v>
          </cell>
          <cell r="F1123" t="str">
            <v>X</v>
          </cell>
          <cell r="G1123"/>
          <cell r="H1123">
            <v>3817072</v>
          </cell>
        </row>
        <row r="1124">
          <cell r="A1124">
            <v>810209</v>
          </cell>
          <cell r="B1124">
            <v>1120</v>
          </cell>
          <cell r="C1124">
            <v>810209</v>
          </cell>
          <cell r="D1124" t="str">
            <v>ARTRODESIS INTERSOMATICA CERVICAL DE UNO A TRES SEGMENTOS VIA ANTERIOR O LATERAL</v>
          </cell>
          <cell r="E1124" t="str">
            <v>Honorarios de profesional especialista; apoyo anestesico (cuando se requiere); salas dotadas para tal fin; dotación de materiales, insumo y medicamentos propios para la actividad</v>
          </cell>
          <cell r="F1124" t="str">
            <v>X</v>
          </cell>
          <cell r="G1124"/>
          <cell r="H1124">
            <v>7455763.7000000002</v>
          </cell>
        </row>
        <row r="1125">
          <cell r="A1125">
            <v>810210</v>
          </cell>
          <cell r="B1125">
            <v>1121</v>
          </cell>
          <cell r="C1125">
            <v>810210</v>
          </cell>
          <cell r="D1125" t="str">
            <v>ARTRODESIS INTERSOMATICA CERVICAL MAS DE TRES SEGMENTOS VIA ANTERIOR O LATERAL</v>
          </cell>
          <cell r="E1125" t="str">
            <v>Honorarios de profesional especialista; apoyo anestesico (cuando se requiere); salas dotadas para tal fin; dotación de materiales, insumo y medicamentos propios para la actividad</v>
          </cell>
          <cell r="F1125" t="str">
            <v>X</v>
          </cell>
          <cell r="G1125"/>
          <cell r="H1125">
            <v>7455763.7000000002</v>
          </cell>
        </row>
        <row r="1126">
          <cell r="A1126">
            <v>810211</v>
          </cell>
          <cell r="B1126">
            <v>1122</v>
          </cell>
          <cell r="C1126">
            <v>810211</v>
          </cell>
          <cell r="D1126" t="str">
            <v>ARTRODESIS CERVICAL INTERCOPORAL DE UNO A TRES SEGMENTOS VIA ANTERIOR O LATERAL</v>
          </cell>
          <cell r="E1126" t="str">
            <v>Honorarios de profesional especialista; apoyo anestesico (cuando se requiere); salas dotadas para tal fin; dotación de materiales, insumo y medicamentos propios para la actividad</v>
          </cell>
          <cell r="F1126" t="str">
            <v>X</v>
          </cell>
          <cell r="G1126"/>
          <cell r="H1126">
            <v>7455763.7000000002</v>
          </cell>
        </row>
        <row r="1127">
          <cell r="A1127">
            <v>810212</v>
          </cell>
          <cell r="B1127">
            <v>1123</v>
          </cell>
          <cell r="C1127">
            <v>810212</v>
          </cell>
          <cell r="D1127" t="str">
            <v>ARTRODESIS CERVICAL INTERCOPORAL MAS DE TRES SEGMENTOS VIA ANTERIOR O LATERAL</v>
          </cell>
          <cell r="E1127" t="str">
            <v>Honorarios de profesional especialista; apoyo anestesico (cuando se requiere); salas dotadas para tal fin; dotación de materiales, insumo y medicamentos propios para la actividad</v>
          </cell>
          <cell r="F1127" t="str">
            <v>X</v>
          </cell>
          <cell r="G1127"/>
          <cell r="H1127">
            <v>7455763.7000000002</v>
          </cell>
        </row>
        <row r="1128">
          <cell r="A1128">
            <v>810304</v>
          </cell>
          <cell r="B1128">
            <v>1124</v>
          </cell>
          <cell r="C1128">
            <v>810304</v>
          </cell>
          <cell r="D1128" t="str">
            <v>ARTRODESIS DE NIVEL C2 O POR DEBAJO DE UNA A TRES VERTEBRAS VIA POSTERIOR O LATERAL CON INSTRUMENTACION</v>
          </cell>
          <cell r="E1128" t="str">
            <v>Honorarios de profesional especialista; apoyo anestesico (cuando se requiere); salas dotadas para tal fin; dotación de materiales, insumo y medicamentos propios para la actividad</v>
          </cell>
          <cell r="F1128" t="str">
            <v>X</v>
          </cell>
          <cell r="G1128"/>
          <cell r="H1128">
            <v>3744775.3</v>
          </cell>
        </row>
        <row r="1129">
          <cell r="A1129">
            <v>810306</v>
          </cell>
          <cell r="B1129">
            <v>1125</v>
          </cell>
          <cell r="C1129">
            <v>810306</v>
          </cell>
          <cell r="D1129" t="str">
            <v>ARTRODESIS DE NIVEL C2 O POR DEBAJO DE MAS DE TRES VERTEBRAS VIA POSTERIOR O LATERAL CON INSTRUMENTACION</v>
          </cell>
          <cell r="E1129" t="str">
            <v>Honorarios de profesional especialista; apoyo anestesico (cuando se requiere); salas dotadas para tal fin; dotación de materiales, insumo y medicamentos propios para la actividad</v>
          </cell>
          <cell r="F1129" t="str">
            <v>X</v>
          </cell>
          <cell r="G1129"/>
          <cell r="H1129">
            <v>3744775.3</v>
          </cell>
        </row>
        <row r="1130">
          <cell r="A1130">
            <v>810308</v>
          </cell>
          <cell r="B1130">
            <v>1126</v>
          </cell>
          <cell r="C1130">
            <v>810308</v>
          </cell>
          <cell r="D1130" t="str">
            <v>ARTRODESIS DE NIVEL C2 O POR DEBAJO DE UNA A TRES VERTEBRAS VIA POSTERIOR O LATERAL SIN INSTRUMENTACION</v>
          </cell>
          <cell r="E1130" t="str">
            <v>Honorarios de profesional especialista; apoyo anestesico (cuando se requiere); salas dotadas para tal fin; dotación de materiales, insumo y medicamentos propios para la actividad</v>
          </cell>
          <cell r="F1130" t="str">
            <v>X</v>
          </cell>
          <cell r="G1130"/>
          <cell r="H1130">
            <v>3817072</v>
          </cell>
        </row>
        <row r="1131">
          <cell r="A1131">
            <v>810309</v>
          </cell>
          <cell r="B1131">
            <v>1127</v>
          </cell>
          <cell r="C1131">
            <v>810309</v>
          </cell>
          <cell r="D1131" t="str">
            <v>ARTRODESIS DE NIVEL C2 O POR DEBAJO DE MAS DE TRES VERTEBRAS VIA POSTERIOR O LATERAL SIN INSTRUMENTACION</v>
          </cell>
          <cell r="E1131" t="str">
            <v>Honorarios de profesional especialista; apoyo anestesico (cuando se requiere); salas dotadas para tal fin; dotación de materiales, insumo y medicamentos propios para la actividad</v>
          </cell>
          <cell r="F1131" t="str">
            <v>X</v>
          </cell>
          <cell r="G1131"/>
          <cell r="H1131">
            <v>3817072</v>
          </cell>
        </row>
        <row r="1132">
          <cell r="A1132">
            <v>810310</v>
          </cell>
          <cell r="B1132">
            <v>1128</v>
          </cell>
          <cell r="C1132">
            <v>810310</v>
          </cell>
          <cell r="D1132" t="str">
            <v>LAMINOPLASTIA CERVICAL HASTA DOS SEGMENTOS VIA POSTERIOR</v>
          </cell>
          <cell r="E1132" t="str">
            <v>Honorarios de profesional especialista; apoyo anestesico (cuando se requiere); salas dotadas para tal fin; dotación de materiales, insumo y medicamentos propios para la actividad</v>
          </cell>
          <cell r="F1132"/>
          <cell r="G1132" t="str">
            <v>X</v>
          </cell>
          <cell r="H1132"/>
        </row>
        <row r="1133">
          <cell r="A1133">
            <v>810311</v>
          </cell>
          <cell r="B1133">
            <v>1129</v>
          </cell>
          <cell r="C1133">
            <v>810311</v>
          </cell>
          <cell r="D1133" t="str">
            <v>LAMINOPLASTIA CERVICAL MAS DE DOS SEGMENTOS VIA POSTERIOR</v>
          </cell>
          <cell r="E1133" t="str">
            <v>Honorarios de profesional especialista; apoyo anestesico (cuando se requiere); salas dotadas para tal fin; dotación de materiales, insumo y medicamentos propios para la actividad</v>
          </cell>
          <cell r="F1133"/>
          <cell r="G1133" t="str">
            <v>X</v>
          </cell>
          <cell r="H1133"/>
        </row>
        <row r="1134">
          <cell r="A1134">
            <v>810405</v>
          </cell>
          <cell r="B1134">
            <v>1130</v>
          </cell>
          <cell r="C1134">
            <v>810405</v>
          </cell>
          <cell r="D1134" t="str">
            <v>ARTRODESIS DE LA REGION TORACICA TECNICA ANTERIOR O LATERAL DE UNA A TRES SIN INSTRUMENTACION VIA ABIERTA</v>
          </cell>
          <cell r="E1134" t="str">
            <v>Honorarios de profesional especialista; apoyo anestesico (cuando se requiere); salas dotadas para tal fin; dotación de materiales, insumo y medicamentos propios para la actividad</v>
          </cell>
          <cell r="F1134"/>
          <cell r="G1134" t="str">
            <v>X</v>
          </cell>
          <cell r="H1134"/>
        </row>
        <row r="1135">
          <cell r="A1135">
            <v>810406</v>
          </cell>
          <cell r="B1135">
            <v>1131</v>
          </cell>
          <cell r="C1135">
            <v>810406</v>
          </cell>
          <cell r="D1135" t="str">
            <v>ARTRODESIS DE LA REGION TORACICA TECNICA ANTERIOR O LATERAL DE UNA A TRES SIN INSTRUMENTACION VIA PERCUTANEA</v>
          </cell>
          <cell r="E1135" t="str">
            <v>Honorarios de profesional especialista; apoyo anestesico (cuando se requiere); salas dotadas para tal fin; dotación de materiales, insumo y medicamentos propios para la actividad</v>
          </cell>
          <cell r="F1135"/>
          <cell r="G1135" t="str">
            <v>X</v>
          </cell>
          <cell r="H1135"/>
        </row>
        <row r="1136">
          <cell r="A1136">
            <v>810407</v>
          </cell>
          <cell r="B1136">
            <v>1132</v>
          </cell>
          <cell r="C1136">
            <v>810407</v>
          </cell>
          <cell r="D1136" t="str">
            <v>ARTRODESIS DE LA REGION TORACICA TECNICA ANTERIOR O LATERAL DE UNA A TRES SIN INSTRUMENTACION VIA ENDOSCOPICA</v>
          </cell>
          <cell r="E1136" t="str">
            <v>Honorarios de profesional especialista; apoyo anestesico (cuando se requiere); salas dotadas para tal fin; dotación de materiales, insumo y medicamentos propios para la actividad</v>
          </cell>
          <cell r="F1136"/>
          <cell r="G1136" t="str">
            <v>X</v>
          </cell>
          <cell r="H1136"/>
        </row>
        <row r="1137">
          <cell r="A1137">
            <v>810408</v>
          </cell>
          <cell r="B1137">
            <v>1133</v>
          </cell>
          <cell r="C1137">
            <v>810408</v>
          </cell>
          <cell r="D1137" t="str">
            <v>ARTRODESIS DE LA REGION TORACICA TECNICA ANTERIOR O LATERAL DE MAS DE TRES SIN INSTRUMENTACION VIA ABIERTA</v>
          </cell>
          <cell r="E1137" t="str">
            <v>Honorarios de profesional especialista; apoyo anestesico (cuando se requiere); salas dotadas para tal fin; dotación de materiales, insumo y medicamentos propios para la actividad</v>
          </cell>
          <cell r="F1137"/>
          <cell r="G1137" t="str">
            <v>X</v>
          </cell>
          <cell r="H1137"/>
        </row>
        <row r="1138">
          <cell r="A1138">
            <v>810409</v>
          </cell>
          <cell r="B1138">
            <v>1134</v>
          </cell>
          <cell r="C1138">
            <v>810409</v>
          </cell>
          <cell r="D1138" t="str">
            <v>ARTRODESIS DE LA REGION TORACICA TECNICA ANTERIOR O LATERAL DE MAS DE TRES SIN INSTRUMENTACION VIA PERCUTANEA</v>
          </cell>
          <cell r="E1138" t="str">
            <v>Honorarios de profesional especialista; apoyo anestesico (cuando se requiere); salas dotadas para tal fin; dotación de materiales, insumo y medicamentos propios para la actividad</v>
          </cell>
          <cell r="F1138"/>
          <cell r="G1138" t="str">
            <v>X</v>
          </cell>
          <cell r="H1138"/>
        </row>
        <row r="1139">
          <cell r="A1139">
            <v>810410</v>
          </cell>
          <cell r="B1139">
            <v>1135</v>
          </cell>
          <cell r="C1139">
            <v>810410</v>
          </cell>
          <cell r="D1139" t="str">
            <v>ARTRODESIS DE LA REGION TORACICA TECNICA ANTERIOR O LATERAL DE MAS DE TRES SIN INSTRUMENTACION VIA ENDOSCOPICA</v>
          </cell>
          <cell r="E1139" t="str">
            <v>Honorarios de profesional especialista; apoyo anestesico (cuando se requiere); salas dotadas para tal fin; dotación de materiales, insumo y medicamentos propios para la actividad</v>
          </cell>
          <cell r="F1139"/>
          <cell r="G1139" t="str">
            <v>X</v>
          </cell>
          <cell r="H1139"/>
        </row>
        <row r="1140">
          <cell r="A1140">
            <v>810411</v>
          </cell>
          <cell r="B1140">
            <v>1136</v>
          </cell>
          <cell r="C1140">
            <v>810411</v>
          </cell>
          <cell r="D1140" t="str">
            <v>ARTRODESIS DE LA REGION TORACICA DE UNA A TRES VERTEBRAS VIA ANTERIOR O LATERAL CON INSTRUMENTACION VIA ABIERTA</v>
          </cell>
          <cell r="E1140" t="str">
            <v>Honorarios de profesional especialista; apoyo anestesico (cuando se requiere); salas dotadas para tal fin; dotación de materiales, insumo y medicamentos propios para la actividad</v>
          </cell>
          <cell r="F1140" t="str">
            <v>X</v>
          </cell>
          <cell r="G1140"/>
          <cell r="H1140">
            <v>4508189.7</v>
          </cell>
        </row>
        <row r="1141">
          <cell r="A1141">
            <v>810412</v>
          </cell>
          <cell r="B1141">
            <v>1137</v>
          </cell>
          <cell r="C1141">
            <v>810412</v>
          </cell>
          <cell r="D1141" t="str">
            <v>ARTRODESIS DE LA REGION TORACICA DE UNA A TRES VERTEBRAS VIA ANTERIOR O LATERAL CON INSTRUMENTACION VIA PERCUTANEA</v>
          </cell>
          <cell r="E1141" t="str">
            <v>Honorarios de profesional especialista; apoyo anestesico (cuando se requiere); salas dotadas para tal fin; dotación de materiales, insumo y medicamentos propios para la actividad</v>
          </cell>
          <cell r="F1141"/>
          <cell r="G1141" t="str">
            <v>X</v>
          </cell>
          <cell r="H1141"/>
        </row>
        <row r="1142">
          <cell r="A1142">
            <v>810413</v>
          </cell>
          <cell r="B1142">
            <v>1138</v>
          </cell>
          <cell r="C1142">
            <v>810413</v>
          </cell>
          <cell r="D1142" t="str">
            <v>ARTRODESIS DE LA REGION TORACICA DE UNA A TRES VERTEBRAS VIA ANTERIOR O LATERAL CON INSTRUMENTACION VIA ENDOSCOPICA</v>
          </cell>
          <cell r="E1142" t="str">
            <v>Honorarios de profesional especialista; apoyo anestesico (cuando se requiere); salas dotadas para tal fin; dotación de materiales, insumo y medicamentos propios para la actividad</v>
          </cell>
          <cell r="F1142"/>
          <cell r="G1142" t="str">
            <v>X</v>
          </cell>
          <cell r="H1142"/>
        </row>
        <row r="1143">
          <cell r="A1143">
            <v>810414</v>
          </cell>
          <cell r="B1143">
            <v>1139</v>
          </cell>
          <cell r="C1143">
            <v>810414</v>
          </cell>
          <cell r="D1143" t="str">
            <v>ARTRODESIS DE LA REGION TORACICA DE MAS DE TRES VERTEBRAS VIA ANTERIOR O LATERAL CON INSTRUMENTACION VIA ABIERTA</v>
          </cell>
          <cell r="E1143" t="str">
            <v>Honorarios de profesional especialista; apoyo anestesico (cuando se requiere); salas dotadas para tal fin; dotación de materiales, insumo y medicamentos propios para la actividad</v>
          </cell>
          <cell r="F1143"/>
          <cell r="G1143" t="str">
            <v>X</v>
          </cell>
          <cell r="H1143"/>
        </row>
        <row r="1144">
          <cell r="A1144">
            <v>810415</v>
          </cell>
          <cell r="B1144">
            <v>1140</v>
          </cell>
          <cell r="C1144">
            <v>810415</v>
          </cell>
          <cell r="D1144" t="str">
            <v>ARTRODESIS DE LA REGION TORACICA DE MAS DE TRES VERTEBRAS VIA ANTERIOR O LATERAL CON INSTRUMENTACION VIA PERCUTANEA</v>
          </cell>
          <cell r="E1144" t="str">
            <v>Honorarios de profesional especialista; apoyo anestesico (cuando se requiere); salas dotadas para tal fin; dotación de materiales, insumo y medicamentos propios para la actividad</v>
          </cell>
          <cell r="F1144"/>
          <cell r="G1144" t="str">
            <v>X</v>
          </cell>
          <cell r="H1144"/>
        </row>
        <row r="1145">
          <cell r="A1145">
            <v>810416</v>
          </cell>
          <cell r="B1145">
            <v>1141</v>
          </cell>
          <cell r="C1145">
            <v>810416</v>
          </cell>
          <cell r="D1145" t="str">
            <v>ARTRODESIS DE LA REGION TORACICA DE MAS DE TRES VERTEBRAS VIA ANTERIOR O LATERAL CON INSTRUMENTACION VIA ENDOSCOPICA</v>
          </cell>
          <cell r="E1145" t="str">
            <v>Honorarios de profesional especialista; apoyo anestesico (cuando se requiere); salas dotadas para tal fin; dotación de materiales, insumo y medicamentos propios para la actividad</v>
          </cell>
          <cell r="F1145"/>
          <cell r="G1145" t="str">
            <v>X</v>
          </cell>
          <cell r="H1145"/>
        </row>
        <row r="1146">
          <cell r="A1146">
            <v>810417</v>
          </cell>
          <cell r="B1146">
            <v>1142</v>
          </cell>
          <cell r="C1146">
            <v>810417</v>
          </cell>
          <cell r="D1146" t="str">
            <v>ARTRODESIS DE LA UNION TORACOLUMBAR VIA ANTERIOR O LATERAL SIN INSTRUMENTACION VIA ABIERTA</v>
          </cell>
          <cell r="E1146" t="str">
            <v>Honorarios de profesional especialista; apoyo anestesico (cuando se requiere); salas dotadas para tal fin; dotación de materiales, insumo y medicamentos propios para la actividad</v>
          </cell>
          <cell r="F1146" t="str">
            <v>X</v>
          </cell>
          <cell r="G1146"/>
          <cell r="H1146">
            <v>4518724</v>
          </cell>
        </row>
        <row r="1147">
          <cell r="A1147">
            <v>810418</v>
          </cell>
          <cell r="B1147">
            <v>1143</v>
          </cell>
          <cell r="C1147">
            <v>810418</v>
          </cell>
          <cell r="D1147" t="str">
            <v>ARTRODESIS DE LA UNION TORACOLUMBAR VIA ANTERIOR O LATERAL SIN INSTRUMENTACION VIA PERCUTANEA</v>
          </cell>
          <cell r="E1147" t="str">
            <v>Honorarios de profesional especialista; apoyo anestesico (cuando se requiere); salas dotadas para tal fin; dotación de materiales, insumo y medicamentos propios para la actividad</v>
          </cell>
          <cell r="F1147"/>
          <cell r="G1147" t="str">
            <v>X</v>
          </cell>
          <cell r="H1147"/>
        </row>
        <row r="1148">
          <cell r="A1148">
            <v>810419</v>
          </cell>
          <cell r="B1148">
            <v>1144</v>
          </cell>
          <cell r="C1148">
            <v>810419</v>
          </cell>
          <cell r="D1148" t="str">
            <v>ARTRODESIS DE LA UNION TORACOLUMBAR VIA ANTERIOR O LATERAL SIN INSTRUMENTACION VIA ENDOSCOPICA</v>
          </cell>
          <cell r="E1148" t="str">
            <v>Honorarios de profesional especialista; apoyo anestesico (cuando se requiere); salas dotadas para tal fin; dotación de materiales, insumo y medicamentos propios para la actividad</v>
          </cell>
          <cell r="F1148"/>
          <cell r="G1148" t="str">
            <v>X</v>
          </cell>
          <cell r="H1148"/>
        </row>
        <row r="1149">
          <cell r="A1149">
            <v>810420</v>
          </cell>
          <cell r="B1149">
            <v>1145</v>
          </cell>
          <cell r="C1149">
            <v>810420</v>
          </cell>
          <cell r="D1149" t="str">
            <v>ARTRODESIS DE LA UNION TORACOLUMBAR VIA ANTERIOR O LATERAL CON INSTRUMENTACION VIA ABIERTA</v>
          </cell>
          <cell r="E1149" t="str">
            <v>Honorarios de profesional especialista; apoyo anestesico (cuando se requiere); salas dotadas para tal fin; dotación de materiales, insumo y medicamentos propios para la actividad</v>
          </cell>
          <cell r="F1149" t="str">
            <v>X</v>
          </cell>
          <cell r="G1149"/>
          <cell r="H1149">
            <v>4508189.7</v>
          </cell>
        </row>
        <row r="1150">
          <cell r="A1150">
            <v>810421</v>
          </cell>
          <cell r="B1150">
            <v>1146</v>
          </cell>
          <cell r="C1150">
            <v>810421</v>
          </cell>
          <cell r="D1150" t="str">
            <v>ARTRODESIS DE LA UNION TORACOLUMBAR VIA ANTERIOR O LATERAL CON INSTRUMENTACION VIA PERCUTANEA</v>
          </cell>
          <cell r="E1150" t="str">
            <v>Honorarios de profesional especialista; apoyo anestesico (cuando se requiere); salas dotadas para tal fin; dotación de materiales, insumo y medicamentos propios para la actividad</v>
          </cell>
          <cell r="F1150"/>
          <cell r="G1150" t="str">
            <v>X</v>
          </cell>
          <cell r="H1150"/>
        </row>
        <row r="1151">
          <cell r="A1151">
            <v>810422</v>
          </cell>
          <cell r="B1151">
            <v>1147</v>
          </cell>
          <cell r="C1151">
            <v>810422</v>
          </cell>
          <cell r="D1151" t="str">
            <v>ARTRODESIS DE LA UNION TORACOLUMBAR VIA ANTERIOR O LATERAL CON INSTRUMENTACION VIA ENDOSCOPICA</v>
          </cell>
          <cell r="E1151" t="str">
            <v>Honorarios de profesional especialista; apoyo anestesico (cuando se requiere); salas dotadas para tal fin; dotación de materiales, insumo y medicamentos propios para la actividad</v>
          </cell>
          <cell r="F1151"/>
          <cell r="G1151" t="str">
            <v>X</v>
          </cell>
          <cell r="H1151"/>
        </row>
        <row r="1152">
          <cell r="A1152">
            <v>810423</v>
          </cell>
          <cell r="B1152">
            <v>1148</v>
          </cell>
          <cell r="C1152">
            <v>810423</v>
          </cell>
          <cell r="D1152" t="str">
            <v>ARTRODESIS INTERSOMATICA TORACICA DE UNO A TRES SEGMENTOS VIA ANTERIOR O LATERAL ABIERTA</v>
          </cell>
          <cell r="E1152" t="str">
            <v>Honorarios de profesional especialista; apoyo anestesico (cuando se requiere); salas dotadas para tal fin; dotación de materiales, insumo y medicamentos propios para la actividad</v>
          </cell>
          <cell r="F1152"/>
          <cell r="G1152" t="str">
            <v>X</v>
          </cell>
          <cell r="H1152"/>
        </row>
        <row r="1153">
          <cell r="A1153">
            <v>810424</v>
          </cell>
          <cell r="B1153">
            <v>1149</v>
          </cell>
          <cell r="C1153">
            <v>810424</v>
          </cell>
          <cell r="D1153" t="str">
            <v>ARTRODESIS INTERSOMATICA TORACICA DE UNO A TRES SEGMENTOS VIA ANTERIOR O LATERAL PERCUTANEA</v>
          </cell>
          <cell r="E1153" t="str">
            <v>Honorarios de profesional especialista; apoyo anestesico (cuando se requiere); salas dotadas para tal fin; dotación de materiales, insumo y medicamentos propios para la actividad</v>
          </cell>
          <cell r="F1153"/>
          <cell r="G1153" t="str">
            <v>X</v>
          </cell>
          <cell r="H1153"/>
        </row>
        <row r="1154">
          <cell r="A1154">
            <v>810425</v>
          </cell>
          <cell r="B1154">
            <v>1150</v>
          </cell>
          <cell r="C1154">
            <v>810425</v>
          </cell>
          <cell r="D1154" t="str">
            <v>ARTRODESIS INTERSOMATICA TORACICA DE UNO A TRES SEGMENTOS VIA ANTERIOR O LATERAL ENDOSCOPICA</v>
          </cell>
          <cell r="E1154" t="str">
            <v>Honorarios de profesional especialista; apoyo anestesico (cuando se requiere); salas dotadas para tal fin; dotación de materiales, insumo y medicamentos propios para la actividad</v>
          </cell>
          <cell r="F1154"/>
          <cell r="G1154" t="str">
            <v>X</v>
          </cell>
          <cell r="H1154"/>
        </row>
        <row r="1155">
          <cell r="A1155">
            <v>810426</v>
          </cell>
          <cell r="B1155">
            <v>1151</v>
          </cell>
          <cell r="C1155">
            <v>810426</v>
          </cell>
          <cell r="D1155" t="str">
            <v>ARTRODESIS INTERSOMATICA TORACICO MAS DE TRES SEGMENTOS VIA ANTERIOR O LATERAL ABIERTA</v>
          </cell>
          <cell r="E1155" t="str">
            <v>Honorarios de profesional especialista; apoyo anestesico (cuando se requiere); salas dotadas para tal fin; dotación de materiales, insumo y medicamentos propios para la actividad</v>
          </cell>
          <cell r="F1155"/>
          <cell r="G1155" t="str">
            <v>X</v>
          </cell>
          <cell r="H1155"/>
        </row>
        <row r="1156">
          <cell r="A1156">
            <v>810427</v>
          </cell>
          <cell r="B1156">
            <v>1152</v>
          </cell>
          <cell r="C1156">
            <v>810427</v>
          </cell>
          <cell r="D1156" t="str">
            <v>ARTRODESIS INTERSOMATICA TORACICA MAS DE TRES SEGMENTOS VIA ANTERIOR O LATERAL PERCUTANEA</v>
          </cell>
          <cell r="E1156" t="str">
            <v>Honorarios de profesional especialista; apoyo anestesico (cuando se requiere); salas dotadas para tal fin; dotación de materiales, insumo y medicamentos propios para la actividad</v>
          </cell>
          <cell r="F1156"/>
          <cell r="G1156" t="str">
            <v>X</v>
          </cell>
          <cell r="H1156"/>
        </row>
        <row r="1157">
          <cell r="A1157">
            <v>810428</v>
          </cell>
          <cell r="B1157">
            <v>1153</v>
          </cell>
          <cell r="C1157">
            <v>810428</v>
          </cell>
          <cell r="D1157" t="str">
            <v>ARTRODESIS INTERSOMATICA TORACICA MAS DE TRES SEGMENTOS VIA ANTERIOR O LATERAL ENDOSCOPICA</v>
          </cell>
          <cell r="E1157" t="str">
            <v>Honorarios de profesional especialista; apoyo anestesico (cuando se requiere); salas dotadas para tal fin; dotación de materiales, insumo y medicamentos propios para la actividad</v>
          </cell>
          <cell r="F1157"/>
          <cell r="G1157" t="str">
            <v>X</v>
          </cell>
          <cell r="H1157"/>
        </row>
        <row r="1158">
          <cell r="A1158">
            <v>810429</v>
          </cell>
          <cell r="B1158">
            <v>1154</v>
          </cell>
          <cell r="C1158">
            <v>810429</v>
          </cell>
          <cell r="D1158" t="str">
            <v>ARTRODESIS INTERCORPORAL TORACICO DE UNO A TRES SEGMENTOS VIA ANTERIOR O LATERAL ABIERTA</v>
          </cell>
          <cell r="E1158" t="str">
            <v>Honorarios de profesional especialista; apoyo anestesico (cuando se requiere); salas dotadas para tal fin; dotación de materiales, insumo y medicamentos propios para la actividad</v>
          </cell>
          <cell r="F1158" t="str">
            <v>X</v>
          </cell>
          <cell r="G1158"/>
          <cell r="H1158">
            <v>4518724</v>
          </cell>
        </row>
        <row r="1159">
          <cell r="A1159">
            <v>810430</v>
          </cell>
          <cell r="B1159">
            <v>1155</v>
          </cell>
          <cell r="C1159">
            <v>810430</v>
          </cell>
          <cell r="D1159" t="str">
            <v>ARTRODESIS INTERCORPORAL TORACICA DE UNO A TRES SEGMENTOS VIA ANTERIOR O LATERAL PERCUTANEA</v>
          </cell>
          <cell r="E1159" t="str">
            <v>Honorarios de profesional especialista; apoyo anestesico (cuando se requiere); salas dotadas para tal fin; dotación de materiales, insumo y medicamentos propios para la actividad</v>
          </cell>
          <cell r="F1159" t="str">
            <v>X</v>
          </cell>
          <cell r="G1159"/>
          <cell r="H1159">
            <v>4518724</v>
          </cell>
        </row>
        <row r="1160">
          <cell r="A1160">
            <v>810431</v>
          </cell>
          <cell r="B1160">
            <v>1156</v>
          </cell>
          <cell r="C1160">
            <v>810431</v>
          </cell>
          <cell r="D1160" t="str">
            <v>ARTRODESIS INTERCORPORAL TORACICA DE UNO A TRES SEGMENTOS VIA ANTERIOR O LATERAL ENDOSCOPICA</v>
          </cell>
          <cell r="E1160" t="str">
            <v>Honorarios de profesional especialista; apoyo anestesico (cuando se requiere); salas dotadas para tal fin; dotación de materiales, insumo y medicamentos propios para la actividad</v>
          </cell>
          <cell r="F1160"/>
          <cell r="G1160" t="str">
            <v>X</v>
          </cell>
          <cell r="H1160"/>
        </row>
        <row r="1161">
          <cell r="A1161">
            <v>810432</v>
          </cell>
          <cell r="B1161">
            <v>1157</v>
          </cell>
          <cell r="C1161">
            <v>810432</v>
          </cell>
          <cell r="D1161" t="str">
            <v>ARTRODESIS INTERCORPORAL TORACICO MAS DE TRES SEGMENTOS VIA ANTERIOR O LATERAL ABIERTA</v>
          </cell>
          <cell r="E1161" t="str">
            <v>Honorarios de profesional especialista; apoyo anestesico (cuando se requiere); salas dotadas para tal fin; dotación de materiales, insumo y medicamentos propios para la actividad</v>
          </cell>
          <cell r="F1161" t="str">
            <v>X</v>
          </cell>
          <cell r="G1161"/>
          <cell r="H1161">
            <v>4518724</v>
          </cell>
        </row>
        <row r="1162">
          <cell r="A1162">
            <v>810433</v>
          </cell>
          <cell r="B1162">
            <v>1158</v>
          </cell>
          <cell r="C1162">
            <v>810433</v>
          </cell>
          <cell r="D1162" t="str">
            <v>ARTRODESIS INTERCORPORAL TORACICA MAS DE TRES SEGMENTOS VIA ANTERIOR O LATERAL PERCUTANEA</v>
          </cell>
          <cell r="E1162" t="str">
            <v>Honorarios de profesional especialista; apoyo anestesico (cuando se requiere); salas dotadas para tal fin; dotación de materiales, insumo y medicamentos propios para la actividad</v>
          </cell>
          <cell r="F1162"/>
          <cell r="G1162" t="str">
            <v>X</v>
          </cell>
          <cell r="H1162"/>
        </row>
        <row r="1163">
          <cell r="A1163">
            <v>810434</v>
          </cell>
          <cell r="B1163">
            <v>1159</v>
          </cell>
          <cell r="C1163">
            <v>810434</v>
          </cell>
          <cell r="D1163" t="str">
            <v>ARTRODESIS INTERCORPORAL TORACICA MAS DE TRES SEGMENTOS VIA ANTERIOR O LATERAL ENDOSCOPICA</v>
          </cell>
          <cell r="E1163" t="str">
            <v>Honorarios de profesional especialista; apoyo anestesico (cuando se requiere); salas dotadas para tal fin; dotación de materiales, insumo y medicamentos propios para la actividad</v>
          </cell>
          <cell r="F1163"/>
          <cell r="G1163" t="str">
            <v>X</v>
          </cell>
          <cell r="H1163"/>
        </row>
        <row r="1164">
          <cell r="A1164">
            <v>810435</v>
          </cell>
          <cell r="B1164">
            <v>1160</v>
          </cell>
          <cell r="C1164">
            <v>810435</v>
          </cell>
          <cell r="D1164" t="str">
            <v>LAMINOPLASTIA TORACICA HASTA TRES SEGMENTOS VIA POSTERIOR</v>
          </cell>
          <cell r="E1164" t="str">
            <v>Honorarios de profesional especialista; apoyo anestesico (cuando se requiere); salas dotadas para tal fin; dotación de materiales, insumo y medicamentos propios para la actividad</v>
          </cell>
          <cell r="F1164"/>
          <cell r="G1164" t="str">
            <v>X</v>
          </cell>
          <cell r="H1164"/>
        </row>
        <row r="1165">
          <cell r="A1165">
            <v>810436</v>
          </cell>
          <cell r="B1165">
            <v>1161</v>
          </cell>
          <cell r="C1165">
            <v>810436</v>
          </cell>
          <cell r="D1165" t="str">
            <v>LAMINOPLASTIA TORACICA MAS DE TRES SEGMENTOS VIA POSTERIOR</v>
          </cell>
          <cell r="E1165" t="str">
            <v>Honorarios de profesional especialista; apoyo anestesico (cuando se requiere); salas dotadas para tal fin; dotación de materiales, insumo y medicamentos propios para la actividad</v>
          </cell>
          <cell r="F1165"/>
          <cell r="G1165" t="str">
            <v>X</v>
          </cell>
          <cell r="H1165"/>
        </row>
        <row r="1166">
          <cell r="A1166">
            <v>810508</v>
          </cell>
          <cell r="B1166">
            <v>1162</v>
          </cell>
          <cell r="C1166">
            <v>810508</v>
          </cell>
          <cell r="D1166" t="str">
            <v>ARTRODESIS DE LA REGION TORACICA DE UNA A TRES VERTEBRAS TECNICA POSTERIOR SIN INSTRUMENTACION VIA ABIERTA</v>
          </cell>
          <cell r="E1166" t="str">
            <v>Honorarios de profesional especialista; apoyo anestesico (cuando se requiere); salas dotadas para tal fin; dotación de materiales, insumo y medicamentos propios para la actividad</v>
          </cell>
          <cell r="F1166" t="str">
            <v>X</v>
          </cell>
          <cell r="G1166"/>
          <cell r="H1166">
            <v>3817072</v>
          </cell>
        </row>
        <row r="1167">
          <cell r="A1167">
            <v>810509</v>
          </cell>
          <cell r="B1167">
            <v>1163</v>
          </cell>
          <cell r="C1167">
            <v>810509</v>
          </cell>
          <cell r="D1167" t="str">
            <v>ARTRODESIS DE LA REGION TORACICA DE UNA A TRES VERTEBRAS TECNICA POSTERIOR SIN INSTRUMENTACION VIA PERCUTANEA</v>
          </cell>
          <cell r="E1167" t="str">
            <v>Honorarios de profesional especialista; apoyo anestesico (cuando se requiere); salas dotadas para tal fin; dotación de materiales, insumo y medicamentos propios para la actividad</v>
          </cell>
          <cell r="F1167" t="str">
            <v>X</v>
          </cell>
          <cell r="G1167"/>
          <cell r="H1167">
            <v>3817072</v>
          </cell>
        </row>
        <row r="1168">
          <cell r="A1168">
            <v>810510</v>
          </cell>
          <cell r="B1168">
            <v>1164</v>
          </cell>
          <cell r="C1168">
            <v>810510</v>
          </cell>
          <cell r="D1168" t="str">
            <v>ARTRODESIS DE LA REGION TORACICA DE CUATRO A SEIS VERTEBRAS TECNICA POSTERIOR SIN INSTRUMENTACION VIA ABIERTA</v>
          </cell>
          <cell r="E1168" t="str">
            <v>Honorarios de profesional especialista; apoyo anestesico (cuando se requiere); salas dotadas para tal fin; dotación de materiales, insumo y medicamentos propios para la actividad</v>
          </cell>
          <cell r="F1168" t="str">
            <v>X</v>
          </cell>
          <cell r="G1168"/>
          <cell r="H1168">
            <v>3817072</v>
          </cell>
        </row>
        <row r="1169">
          <cell r="A1169">
            <v>810511</v>
          </cell>
          <cell r="B1169">
            <v>1165</v>
          </cell>
          <cell r="C1169">
            <v>810511</v>
          </cell>
          <cell r="D1169" t="str">
            <v>ARTRODESIS DE LA REGION TORACICA DE CUATRO A SEIS VERTEBRAS TECNICA POSTERIOR SIN INSTRUMENTACION VIA PERCUTANEA</v>
          </cell>
          <cell r="E1169" t="str">
            <v>Honorarios de profesional especialista; apoyo anestesico (cuando se requiere); salas dotadas para tal fin; dotación de materiales, insumo y medicamentos propios para la actividad</v>
          </cell>
          <cell r="F1169"/>
          <cell r="G1169" t="str">
            <v>X</v>
          </cell>
          <cell r="H1169"/>
        </row>
        <row r="1170">
          <cell r="A1170">
            <v>810512</v>
          </cell>
          <cell r="B1170">
            <v>1166</v>
          </cell>
          <cell r="C1170">
            <v>810512</v>
          </cell>
          <cell r="D1170" t="str">
            <v>ARTRODESIS DE LA REGION TORACICA MAS DE SEIS VERTEBRAS TECNICA POSTERIOR SIN INSTRUMENTACION VIA ABIERTA</v>
          </cell>
          <cell r="E1170" t="str">
            <v>Honorarios de profesional especialista; apoyo anestesico (cuando se requiere); salas dotadas para tal fin; dotación de materiales, insumo y medicamentos propios para la actividad</v>
          </cell>
          <cell r="F1170"/>
          <cell r="G1170" t="str">
            <v>X</v>
          </cell>
          <cell r="H1170"/>
        </row>
        <row r="1171">
          <cell r="A1171">
            <v>810513</v>
          </cell>
          <cell r="B1171">
            <v>1167</v>
          </cell>
          <cell r="C1171">
            <v>810513</v>
          </cell>
          <cell r="D1171" t="str">
            <v>ARTRODESIS DE LA REGION TORACICA MAS DE SEIS VERTEBRAS TECNICA POSTERIOR SIN INSTRUMENTACION VIA PERCUTANEA</v>
          </cell>
          <cell r="E1171" t="str">
            <v>Honorarios de profesional especialista; apoyo anestesico (cuando se requiere); salas dotadas para tal fin; dotación de materiales, insumo y medicamentos propios para la actividad</v>
          </cell>
          <cell r="F1171"/>
          <cell r="G1171" t="str">
            <v>X</v>
          </cell>
          <cell r="H1171"/>
        </row>
        <row r="1172">
          <cell r="A1172">
            <v>810514</v>
          </cell>
          <cell r="B1172">
            <v>1168</v>
          </cell>
          <cell r="C1172">
            <v>810514</v>
          </cell>
          <cell r="D1172" t="str">
            <v>ARTRODESIS DE LA REGION TORACICA DE UNA A TRES VERTEBRAS TECNICA POSTERIOR CON INSTRUMENTACION VIA ABIERTA</v>
          </cell>
          <cell r="E1172" t="str">
            <v>Honorarios de profesional especialista; apoyo anestesico (cuando se requiere); salas dotadas para tal fin; dotación de materiales, insumo y medicamentos propios para la actividad</v>
          </cell>
          <cell r="F1172" t="str">
            <v>X</v>
          </cell>
          <cell r="G1172"/>
          <cell r="H1172">
            <v>3744775.3</v>
          </cell>
        </row>
        <row r="1173">
          <cell r="A1173">
            <v>810515</v>
          </cell>
          <cell r="B1173">
            <v>1169</v>
          </cell>
          <cell r="C1173">
            <v>810515</v>
          </cell>
          <cell r="D1173" t="str">
            <v>ARTRODESIS DE LA REGION TORACICA DE UNA A TRES VERTEBRAS TECNICA POSTERIOR CON INSTRUMENTACION VIA PERCUTANEA</v>
          </cell>
          <cell r="E1173" t="str">
            <v>Honorarios de profesional especialista; apoyo anestesico (cuando se requiere); salas dotadas para tal fin; dotación de materiales, insumo y medicamentos propios para la actividad</v>
          </cell>
          <cell r="F1173"/>
          <cell r="G1173" t="str">
            <v>X</v>
          </cell>
          <cell r="H1173"/>
        </row>
        <row r="1174">
          <cell r="A1174">
            <v>810516</v>
          </cell>
          <cell r="B1174">
            <v>1170</v>
          </cell>
          <cell r="C1174">
            <v>810516</v>
          </cell>
          <cell r="D1174" t="str">
            <v>ARTRODESIS DE LA REGION TORACICA DE CUATRO A SEIS VERTEBRAS TECNICA POSTERIOR CON INSTRUMENTACION VIA ABIERTA</v>
          </cell>
          <cell r="E1174" t="str">
            <v>Honorarios de profesional especialista; apoyo anestesico (cuando se requiere); salas dotadas para tal fin; dotación de materiales, insumo y medicamentos propios para la actividad</v>
          </cell>
          <cell r="F1174" t="str">
            <v>X</v>
          </cell>
          <cell r="G1174"/>
          <cell r="H1174">
            <v>3744775.3</v>
          </cell>
        </row>
        <row r="1175">
          <cell r="A1175">
            <v>810517</v>
          </cell>
          <cell r="B1175">
            <v>1171</v>
          </cell>
          <cell r="C1175">
            <v>810517</v>
          </cell>
          <cell r="D1175" t="str">
            <v>ARTRODESIS DE LA REGION TORACICA DE CUATRO A SEIS VERTEBRAS TECNICA POSTERIOR CON INSTRUMENTACION VIA PERCUTANEA</v>
          </cell>
          <cell r="E1175" t="str">
            <v>Honorarios de profesional especialista; apoyo anestesico (cuando se requiere); salas dotadas para tal fin; dotación de materiales, insumo y medicamentos propios para la actividad</v>
          </cell>
          <cell r="F1175"/>
          <cell r="G1175" t="str">
            <v>X</v>
          </cell>
          <cell r="H1175"/>
        </row>
        <row r="1176">
          <cell r="A1176">
            <v>810518</v>
          </cell>
          <cell r="B1176">
            <v>1172</v>
          </cell>
          <cell r="C1176">
            <v>810518</v>
          </cell>
          <cell r="D1176" t="str">
            <v>ARTRODESIS DE LA REGION TORACICA MAS DE SEIS VERTEBRAS TECNICA POSTERIOR CON INSTRUMENTACION VIA ABIERTA</v>
          </cell>
          <cell r="E1176" t="str">
            <v>Honorarios de profesional especialista; apoyo anestesico (cuando se requiere); salas dotadas para tal fin; dotación de materiales, insumo y medicamentos propios para la actividad</v>
          </cell>
          <cell r="F1176" t="str">
            <v>X</v>
          </cell>
          <cell r="G1176"/>
          <cell r="H1176">
            <v>3744775.3</v>
          </cell>
        </row>
        <row r="1177">
          <cell r="A1177">
            <v>810519</v>
          </cell>
          <cell r="B1177">
            <v>1173</v>
          </cell>
          <cell r="C1177">
            <v>810519</v>
          </cell>
          <cell r="D1177" t="str">
            <v>ARTRODESIS DE LA REGION TORACICA MAS DE SEIS VERTEBRAS TECNICA POSTERIOR CON INSTRUMENTACION VIA PERCUTANEA</v>
          </cell>
          <cell r="E1177" t="str">
            <v>Honorarios de profesional especialista; apoyo anestesico (cuando se requiere); salas dotadas para tal fin; dotación de materiales, insumo y medicamentos propios para la actividad</v>
          </cell>
          <cell r="F1177"/>
          <cell r="G1177" t="str">
            <v>X</v>
          </cell>
          <cell r="H1177"/>
        </row>
        <row r="1178">
          <cell r="A1178">
            <v>810520</v>
          </cell>
          <cell r="B1178">
            <v>1174</v>
          </cell>
          <cell r="C1178">
            <v>810520</v>
          </cell>
          <cell r="D1178" t="str">
            <v>ARTRODESIS DE LA REGION TORACOLUMBAR TECNICA POSTERIOR SIN INSTRUMENTACION VIA ABIERTA</v>
          </cell>
          <cell r="E1178" t="str">
            <v>Honorarios de profesional especialista; apoyo anestesico (cuando se requiere); salas dotadas para tal fin; dotación de materiales, insumo y medicamentos propios para la actividad</v>
          </cell>
          <cell r="F1178"/>
          <cell r="G1178" t="str">
            <v>X</v>
          </cell>
          <cell r="H1178"/>
        </row>
        <row r="1179">
          <cell r="A1179">
            <v>810521</v>
          </cell>
          <cell r="B1179">
            <v>1175</v>
          </cell>
          <cell r="C1179">
            <v>810521</v>
          </cell>
          <cell r="D1179" t="str">
            <v>ARTRODESIS DE LA REGION TORACOLUMBAR TECNICA POSTERIOR SIN INSTRUMENTACION VIA PERCUTANEA</v>
          </cell>
          <cell r="E1179" t="str">
            <v>Honorarios de profesional especialista; apoyo anestesico (cuando se requiere); salas dotadas para tal fin; dotación de materiales, insumo y medicamentos propios para la actividad</v>
          </cell>
          <cell r="F1179"/>
          <cell r="G1179" t="str">
            <v>X</v>
          </cell>
          <cell r="H1179"/>
        </row>
        <row r="1180">
          <cell r="A1180">
            <v>810522</v>
          </cell>
          <cell r="B1180">
            <v>1176</v>
          </cell>
          <cell r="C1180">
            <v>810522</v>
          </cell>
          <cell r="D1180" t="str">
            <v>ARTRODESIS DE LA REGION TORACOLUMBAR TECNICA POSTERIOR CON INSTRUMENTACION VIA ABIERTA</v>
          </cell>
          <cell r="E1180" t="str">
            <v>Honorarios de profesional especialista; apoyo anestesico (cuando se requiere); salas dotadas para tal fin; dotación de materiales, insumo y medicamentos propios para la actividad</v>
          </cell>
          <cell r="F1180" t="str">
            <v>X</v>
          </cell>
          <cell r="G1180"/>
          <cell r="H1180">
            <v>3744775.3</v>
          </cell>
        </row>
        <row r="1181">
          <cell r="A1181">
            <v>810523</v>
          </cell>
          <cell r="B1181">
            <v>1177</v>
          </cell>
          <cell r="C1181">
            <v>810523</v>
          </cell>
          <cell r="D1181" t="str">
            <v>ARTRODESIS DE LA REGION TORACOLUMBAR TECNICA POSTERIOR CON INSTRUMENTACION VIA PERCUTANEA</v>
          </cell>
          <cell r="E1181" t="str">
            <v>Honorarios de profesional especialista; apoyo anestesico (cuando se requiere); salas dotadas para tal fin; dotación de materiales, insumo y medicamentos propios para la actividad</v>
          </cell>
          <cell r="F1181" t="str">
            <v>X</v>
          </cell>
          <cell r="G1181"/>
          <cell r="H1181">
            <v>3744775.3</v>
          </cell>
        </row>
        <row r="1182">
          <cell r="A1182">
            <v>810524</v>
          </cell>
          <cell r="B1182">
            <v>1178</v>
          </cell>
          <cell r="C1182">
            <v>810524</v>
          </cell>
          <cell r="D1182" t="str">
            <v>ARTRODESIS INTERSOMATICA TORACICA VIA POSTERIOR DE UNO A TRES SEGMENTOS TRANSFORAMINAL ABIERTA</v>
          </cell>
          <cell r="E1182" t="str">
            <v>Honorarios de profesional especialista; apoyo anestesico (cuando se requiere); salas dotadas para tal fin; dotación de materiales, insumo y medicamentos propios para la actividad</v>
          </cell>
          <cell r="F1182" t="str">
            <v>X</v>
          </cell>
          <cell r="G1182"/>
          <cell r="H1182">
            <v>3753344</v>
          </cell>
        </row>
        <row r="1183">
          <cell r="A1183">
            <v>810525</v>
          </cell>
          <cell r="B1183">
            <v>1179</v>
          </cell>
          <cell r="C1183">
            <v>810525</v>
          </cell>
          <cell r="D1183" t="str">
            <v>ARTRODESIS INTERSOMATICA TORACICA VIA POSTERIOR DE UNO A TRES SEGMENTOS TRANSFORAMINAL PERCUTANEA</v>
          </cell>
          <cell r="E1183" t="str">
            <v>Honorarios de profesional especialista; apoyo anestesico (cuando se requiere); salas dotadas para tal fin; dotación de materiales, insumo y medicamentos propios para la actividad</v>
          </cell>
          <cell r="F1183" t="str">
            <v>X</v>
          </cell>
          <cell r="G1183"/>
          <cell r="H1183">
            <v>3753344</v>
          </cell>
        </row>
        <row r="1184">
          <cell r="A1184">
            <v>810526</v>
          </cell>
          <cell r="B1184">
            <v>1180</v>
          </cell>
          <cell r="C1184">
            <v>810526</v>
          </cell>
          <cell r="D1184" t="str">
            <v>ARTRODESIS INTERSOMATICA TORACICA VIA POSTERIOR MAS DE TRES SEGMENTOS TRANSFORAMINAL ABIERTA</v>
          </cell>
          <cell r="E1184" t="str">
            <v>Honorarios de profesional especialista; apoyo anestesico (cuando se requiere); salas dotadas para tal fin; dotación de materiales, insumo y medicamentos propios para la actividad</v>
          </cell>
          <cell r="F1184" t="str">
            <v>X</v>
          </cell>
          <cell r="G1184"/>
          <cell r="H1184">
            <v>3753344</v>
          </cell>
        </row>
        <row r="1185">
          <cell r="A1185">
            <v>810527</v>
          </cell>
          <cell r="B1185">
            <v>1181</v>
          </cell>
          <cell r="C1185">
            <v>810527</v>
          </cell>
          <cell r="D1185" t="str">
            <v>ARTRODESIS INTERSOMATICA TORACICA VIA POSTERIOR MAS DE TRES SEGMENTOS TRANSFORAMINAL PERCUTANEA</v>
          </cell>
          <cell r="E1185" t="str">
            <v>Honorarios de profesional especialista; apoyo anestesico (cuando se requiere); salas dotadas para tal fin; dotación de materiales, insumo y medicamentos propios para la actividad</v>
          </cell>
          <cell r="F1185"/>
          <cell r="G1185" t="str">
            <v>X</v>
          </cell>
          <cell r="H1185"/>
        </row>
        <row r="1186">
          <cell r="A1186">
            <v>810528</v>
          </cell>
          <cell r="B1186">
            <v>1182</v>
          </cell>
          <cell r="C1186">
            <v>810528</v>
          </cell>
          <cell r="D1186" t="str">
            <v>ARTRODESIS INTERSOMATICA TORACICA VIA POSTEROLATERAL DE UNO A TRES SEGMENTOS ABIERTA</v>
          </cell>
          <cell r="E1186" t="str">
            <v>Honorarios de profesional especialista; apoyo anestesico (cuando se requiere); salas dotadas para tal fin; dotación de materiales, insumo y medicamentos propios para la actividad</v>
          </cell>
          <cell r="F1186"/>
          <cell r="G1186" t="str">
            <v>X</v>
          </cell>
          <cell r="H1186"/>
        </row>
        <row r="1187">
          <cell r="A1187">
            <v>810529</v>
          </cell>
          <cell r="B1187">
            <v>1183</v>
          </cell>
          <cell r="C1187">
            <v>810529</v>
          </cell>
          <cell r="D1187" t="str">
            <v>ARTRODESIS INTERSOMATICA TORACICA VIA POSTEROLATERAL DE UNO A TRES SEGMENTOS PERCUTANEA</v>
          </cell>
          <cell r="E1187" t="str">
            <v>Honorarios de profesional especialista; apoyo anestesico (cuando se requiere); salas dotadas para tal fin; dotación de materiales, insumo y medicamentos propios para la actividad</v>
          </cell>
          <cell r="F1187" t="str">
            <v>X</v>
          </cell>
          <cell r="G1187"/>
          <cell r="H1187">
            <v>3753344</v>
          </cell>
        </row>
        <row r="1188">
          <cell r="A1188">
            <v>810530</v>
          </cell>
          <cell r="B1188">
            <v>1184</v>
          </cell>
          <cell r="C1188">
            <v>810530</v>
          </cell>
          <cell r="D1188" t="str">
            <v>ARTRODESIS INTERSOMATICA TORACICA VIA POSTEROLATERAL MAS DE TRES SEGMENTOS ABIERTA</v>
          </cell>
          <cell r="E1188" t="str">
            <v>Honorarios de profesional especialista; apoyo anestesico (cuando se requiere); salas dotadas para tal fin; dotación de materiales, insumo y medicamentos propios para la actividad</v>
          </cell>
          <cell r="F1188" t="str">
            <v>X</v>
          </cell>
          <cell r="G1188"/>
          <cell r="H1188">
            <v>3753344</v>
          </cell>
        </row>
        <row r="1189">
          <cell r="A1189">
            <v>810531</v>
          </cell>
          <cell r="B1189">
            <v>1185</v>
          </cell>
          <cell r="C1189">
            <v>810531</v>
          </cell>
          <cell r="D1189" t="str">
            <v>ARTRODESIS INTERSOMATICA TORACICA VIA POSTEROLATERAL MAS DE TRES SEGMENTOS PERCUTANEA</v>
          </cell>
          <cell r="E1189" t="str">
            <v>Honorarios de profesional especialista; apoyo anestesico (cuando se requiere); salas dotadas para tal fin; dotación de materiales, insumo y medicamentos propios para la actividad</v>
          </cell>
          <cell r="F1189"/>
          <cell r="G1189" t="str">
            <v>X</v>
          </cell>
          <cell r="H1189"/>
        </row>
        <row r="1190">
          <cell r="A1190">
            <v>810532</v>
          </cell>
          <cell r="B1190">
            <v>1186</v>
          </cell>
          <cell r="C1190">
            <v>810532</v>
          </cell>
          <cell r="D1190" t="str">
            <v>ARTRODESIS INTERCORPORAL TORACICA VIA POSTEROLATERAL DE UNA VERTEBRA</v>
          </cell>
          <cell r="E1190" t="str">
            <v>Honorarios de profesional especialista; apoyo anestesico (cuando se requiere); salas dotadas para tal fin; dotación de materiales, insumo y medicamentos propios para la actividad</v>
          </cell>
          <cell r="F1190" t="str">
            <v>X</v>
          </cell>
          <cell r="G1190"/>
          <cell r="H1190">
            <v>3753344</v>
          </cell>
        </row>
        <row r="1191">
          <cell r="A1191">
            <v>810533</v>
          </cell>
          <cell r="B1191">
            <v>1187</v>
          </cell>
          <cell r="C1191">
            <v>810533</v>
          </cell>
          <cell r="D1191" t="str">
            <v>ARTRODESIS INTERCORPORAL TORACICA VIA POSTEROLATERAL MAS DE UNA VERTEBRA</v>
          </cell>
          <cell r="E1191" t="str">
            <v>Honorarios de profesional especialista; apoyo anestesico (cuando se requiere); salas dotadas para tal fin; dotación de materiales, insumo y medicamentos propios para la actividad</v>
          </cell>
          <cell r="F1191" t="str">
            <v>X</v>
          </cell>
          <cell r="G1191"/>
          <cell r="H1191">
            <v>3753344</v>
          </cell>
        </row>
        <row r="1192">
          <cell r="A1192">
            <v>810605</v>
          </cell>
          <cell r="B1192">
            <v>1188</v>
          </cell>
          <cell r="C1192">
            <v>810605</v>
          </cell>
          <cell r="D1192" t="str">
            <v>ARTRODESIS DE LA REGION LUMBAR TECNICA ANTERIOR O LATERAL DE UNA A TRES VERTEBRAS SIN INSTRUMENTACION VIA ABIERTA</v>
          </cell>
          <cell r="E1192" t="str">
            <v>Honorarios de profesional especialista; apoyo anestesico (cuando se requiere); salas dotadas para tal fin; dotación de materiales, insumo y medicamentos propios para la actividad</v>
          </cell>
          <cell r="F1192" t="str">
            <v>X</v>
          </cell>
          <cell r="G1192"/>
          <cell r="H1192">
            <v>3817072</v>
          </cell>
        </row>
        <row r="1193">
          <cell r="A1193">
            <v>810606</v>
          </cell>
          <cell r="B1193">
            <v>1189</v>
          </cell>
          <cell r="C1193">
            <v>810606</v>
          </cell>
          <cell r="D1193" t="str">
            <v>ARTRODESIS DE LA REGION LUMBAR TECNICA ANTERIOR O LATERAL DE UNA A TRES VERTEBRAS SIN INSTRUMENTACION VIA PERCUTANEA</v>
          </cell>
          <cell r="E1193" t="str">
            <v>Honorarios de profesional especialista; apoyo anestesico (cuando se requiere); salas dotadas para tal fin; dotación de materiales, insumo y medicamentos propios para la actividad</v>
          </cell>
          <cell r="F1193" t="str">
            <v>X</v>
          </cell>
          <cell r="G1193"/>
          <cell r="H1193">
            <v>3817072</v>
          </cell>
        </row>
        <row r="1194">
          <cell r="A1194">
            <v>810607</v>
          </cell>
          <cell r="B1194">
            <v>1190</v>
          </cell>
          <cell r="C1194">
            <v>810607</v>
          </cell>
          <cell r="D1194" t="str">
            <v>ARTRODESIS DE LA REGION LUMBAR TECNICA ANTERIOR O LATERAL DE UNA A TRES VERTEBRAS SIN INSTRUMENTACION VIA ENDOSCOPICA</v>
          </cell>
          <cell r="E1194" t="str">
            <v>Honorarios de profesional especialista; apoyo anestesico (cuando se requiere); salas dotadas para tal fin; dotación de materiales, insumo y medicamentos propios para la actividad</v>
          </cell>
          <cell r="F1194"/>
          <cell r="G1194" t="str">
            <v>X</v>
          </cell>
          <cell r="H1194"/>
        </row>
        <row r="1195">
          <cell r="A1195">
            <v>810608</v>
          </cell>
          <cell r="B1195">
            <v>1191</v>
          </cell>
          <cell r="C1195">
            <v>810608</v>
          </cell>
          <cell r="D1195" t="str">
            <v>ARTRODESIS DE LA REGION LUMBAR TECNICA ANTERIOR O LATERAL MAS DE TRES VERTEBRAS SIN INSTRUMENTACION VIA ABIERTA</v>
          </cell>
          <cell r="E1195" t="str">
            <v>Honorarios de profesional especialista; apoyo anestesico (cuando se requiere); salas dotadas para tal fin; dotación de materiales, insumo y medicamentos propios para la actividad</v>
          </cell>
          <cell r="F1195" t="str">
            <v>X</v>
          </cell>
          <cell r="G1195"/>
          <cell r="H1195">
            <v>3817072</v>
          </cell>
        </row>
        <row r="1196">
          <cell r="A1196">
            <v>810609</v>
          </cell>
          <cell r="B1196">
            <v>1192</v>
          </cell>
          <cell r="C1196">
            <v>810609</v>
          </cell>
          <cell r="D1196" t="str">
            <v>ARTRODESIS DE LA REGION LUMBAR TECNICA ANTERIOR O LATERAL MAS DE TRES VERTEBRAS SIN INSTRUMENTACION VIA PERCUTANEA</v>
          </cell>
          <cell r="E1196" t="str">
            <v>Honorarios de profesional especialista; apoyo anestesico (cuando se requiere); salas dotadas para tal fin; dotación de materiales, insumo y medicamentos propios para la actividad</v>
          </cell>
          <cell r="F1196" t="str">
            <v>X</v>
          </cell>
          <cell r="G1196"/>
          <cell r="H1196">
            <v>3817072</v>
          </cell>
        </row>
        <row r="1197">
          <cell r="A1197">
            <v>810610</v>
          </cell>
          <cell r="B1197">
            <v>1193</v>
          </cell>
          <cell r="C1197">
            <v>810610</v>
          </cell>
          <cell r="D1197" t="str">
            <v>ARTRODESIS DE LA REGION LUMBAR TECNICA ANTERIOR O LATERAL MAS DE TRES VERTEBRAS SIN INSTRUMENTACION VIA ENDOSCOPICA</v>
          </cell>
          <cell r="E1197" t="str">
            <v>Honorarios de profesional especialista; apoyo anestesico (cuando se requiere); salas dotadas para tal fin; dotación de materiales, insumo y medicamentos propios para la actividad</v>
          </cell>
          <cell r="F1197"/>
          <cell r="G1197" t="str">
            <v>X</v>
          </cell>
          <cell r="H1197"/>
        </row>
        <row r="1198">
          <cell r="A1198">
            <v>810613</v>
          </cell>
          <cell r="B1198">
            <v>1194</v>
          </cell>
          <cell r="C1198">
            <v>810613</v>
          </cell>
          <cell r="D1198" t="str">
            <v>ARTRODESIS DE LA REGION LUMBAR TECNICA ANTERIOR O LATERAL DE UNA A TRES VERTEBRAS CON INSTRUMENTACION VIA ABIERTA</v>
          </cell>
          <cell r="E1198" t="str">
            <v>Honorarios de profesional especialista; apoyo anestesico (cuando se requiere); salas dotadas para tal fin; dotación de materiales, insumo y medicamentos propios para la actividad</v>
          </cell>
          <cell r="F1198" t="str">
            <v>X</v>
          </cell>
          <cell r="G1198"/>
          <cell r="H1198">
            <v>4508189.7</v>
          </cell>
        </row>
        <row r="1199">
          <cell r="A1199">
            <v>810614</v>
          </cell>
          <cell r="B1199">
            <v>1195</v>
          </cell>
          <cell r="C1199">
            <v>810614</v>
          </cell>
          <cell r="D1199" t="str">
            <v>ARTRODESIS DE LA REGION LUMBAR TECNICA ANTERIOR O LATERAL DE UNA A TRES VERTEBRAS CON INSTRUMENTACION VIA PERCUTANEA</v>
          </cell>
          <cell r="E1199" t="str">
            <v>Honorarios de profesional especialista; apoyo anestesico (cuando se requiere); salas dotadas para tal fin; dotación de materiales, insumo y medicamentos propios para la actividad</v>
          </cell>
          <cell r="F1199" t="str">
            <v>X</v>
          </cell>
          <cell r="G1199"/>
          <cell r="H1199">
            <v>4508189.7</v>
          </cell>
        </row>
        <row r="1200">
          <cell r="A1200">
            <v>810615</v>
          </cell>
          <cell r="B1200">
            <v>1196</v>
          </cell>
          <cell r="C1200">
            <v>810615</v>
          </cell>
          <cell r="D1200" t="str">
            <v>ARTRODESIS DE LA REGION LUMBAR TECNICA ANTERIOR O LATERAL DE UNA A TRES VERTEBRAS CON INSTRUMENTACION VIA ENDOSCOPICA</v>
          </cell>
          <cell r="E1200" t="str">
            <v>Honorarios de profesional especialista; apoyo anestesico (cuando se requiere); salas dotadas para tal fin; dotación de materiales, insumo y medicamentos propios para la actividad</v>
          </cell>
          <cell r="F1200"/>
          <cell r="G1200" t="str">
            <v>X</v>
          </cell>
          <cell r="H1200"/>
        </row>
        <row r="1201">
          <cell r="A1201">
            <v>810616</v>
          </cell>
          <cell r="B1201">
            <v>1197</v>
          </cell>
          <cell r="C1201">
            <v>810616</v>
          </cell>
          <cell r="D1201" t="str">
            <v>ARTRODESIS DE LA REGION LUMBAR TECNICA ANTERIOR O LATERAL MAS DE TRES VERTEBRAS CON INSTRUMENTACION VIA ABIERTA</v>
          </cell>
          <cell r="E1201" t="str">
            <v>Honorarios de profesional especialista; apoyo anestesico (cuando se requiere); salas dotadas para tal fin; dotación de materiales, insumo y medicamentos propios para la actividad</v>
          </cell>
          <cell r="F1201" t="str">
            <v>X</v>
          </cell>
          <cell r="G1201"/>
          <cell r="H1201">
            <v>4508189.7</v>
          </cell>
        </row>
        <row r="1202">
          <cell r="A1202">
            <v>810617</v>
          </cell>
          <cell r="B1202">
            <v>1198</v>
          </cell>
          <cell r="C1202">
            <v>810617</v>
          </cell>
          <cell r="D1202" t="str">
            <v>ARTRODESIS DE LA REGION LUMBAR TECNICA ANTERIOR O LATERAL MAS DE TRES VERTEBRAS CON INSTRUMENTACION VIA PERCUTANEA</v>
          </cell>
          <cell r="E1202" t="str">
            <v>Honorarios de profesional especialista; apoyo anestesico (cuando se requiere); salas dotadas para tal fin; dotación de materiales, insumo y medicamentos propios para la actividad</v>
          </cell>
          <cell r="F1202" t="str">
            <v>X</v>
          </cell>
          <cell r="G1202"/>
          <cell r="H1202">
            <v>4508189.7</v>
          </cell>
        </row>
        <row r="1203">
          <cell r="A1203">
            <v>810618</v>
          </cell>
          <cell r="B1203">
            <v>1199</v>
          </cell>
          <cell r="C1203">
            <v>810618</v>
          </cell>
          <cell r="D1203" t="str">
            <v>ARTRODESIS DE LA REGION LUMBAR TECNICA ANTERIOR O LATERAL MAS DE TRES VERTEBRAS CON INSTRUMENTACION VIA ENDOSCOPICA</v>
          </cell>
          <cell r="E1203" t="str">
            <v>Honorarios de profesional especialista; apoyo anestesico (cuando se requiere); salas dotadas para tal fin; dotación de materiales, insumo y medicamentos propios para la actividad</v>
          </cell>
          <cell r="F1203"/>
          <cell r="G1203" t="str">
            <v>X</v>
          </cell>
          <cell r="H1203"/>
        </row>
        <row r="1204">
          <cell r="A1204">
            <v>810619</v>
          </cell>
          <cell r="B1204">
            <v>1200</v>
          </cell>
          <cell r="C1204">
            <v>810619</v>
          </cell>
          <cell r="D1204" t="str">
            <v>ARTRODESIS DE LA UNION LUMBOSACRA TECNICA ANTERIOR O LATERAL SIN INSTRUMENTACION VIA ABIERTA</v>
          </cell>
          <cell r="E1204" t="str">
            <v>Honorarios de profesional especialista; apoyo anestesico (cuando se requiere); salas dotadas para tal fin; dotación de materiales, insumo y medicamentos propios para la actividad</v>
          </cell>
          <cell r="F1204" t="str">
            <v>X</v>
          </cell>
          <cell r="G1204"/>
          <cell r="H1204">
            <v>3817072</v>
          </cell>
        </row>
        <row r="1205">
          <cell r="A1205">
            <v>810620</v>
          </cell>
          <cell r="B1205">
            <v>1201</v>
          </cell>
          <cell r="C1205">
            <v>810620</v>
          </cell>
          <cell r="D1205" t="str">
            <v>ARTRODESIS DE LA UNION LUMBOSACRA TECNICA ANTERIOR O LATERAL SIN INSTRUMENTACION VIA PERCUTANEA</v>
          </cell>
          <cell r="E1205" t="str">
            <v>Honorarios de profesional especialista; apoyo anestesico (cuando se requiere); salas dotadas para tal fin; dotación de materiales, insumo y medicamentos propios para la actividad</v>
          </cell>
          <cell r="F1205" t="str">
            <v>X</v>
          </cell>
          <cell r="G1205"/>
          <cell r="H1205">
            <v>3817072</v>
          </cell>
        </row>
        <row r="1206">
          <cell r="A1206">
            <v>810621</v>
          </cell>
          <cell r="B1206">
            <v>1202</v>
          </cell>
          <cell r="C1206">
            <v>810621</v>
          </cell>
          <cell r="D1206" t="str">
            <v>ARTRODESIS DE LA UNION LUMBOSACRA TECNICA ANTERIOR O LATERAL SIN INSTRUMENTACION VIA ENDOSCOPICA</v>
          </cell>
          <cell r="E1206" t="str">
            <v>Honorarios de profesional especialista; apoyo anestesico (cuando se requiere); salas dotadas para tal fin; dotación de materiales, insumo y medicamentos propios para la actividad</v>
          </cell>
          <cell r="F1206"/>
          <cell r="G1206" t="str">
            <v>X</v>
          </cell>
          <cell r="H1206"/>
        </row>
        <row r="1207">
          <cell r="A1207">
            <v>810622</v>
          </cell>
          <cell r="B1207">
            <v>1203</v>
          </cell>
          <cell r="C1207">
            <v>810622</v>
          </cell>
          <cell r="D1207" t="str">
            <v>ARTRODESIS DE LA UNION LUMBOSACRA TECNICA ANTERIOR O LATERAL CON INSTRUMENTACION VIA ABIERTA</v>
          </cell>
          <cell r="E1207" t="str">
            <v>Honorarios de profesional especialista; apoyo anestesico (cuando se requiere); salas dotadas para tal fin; dotación de materiales, insumo y medicamentos propios para la actividad</v>
          </cell>
          <cell r="F1207" t="str">
            <v>X</v>
          </cell>
          <cell r="G1207"/>
          <cell r="H1207">
            <v>4508189.7</v>
          </cell>
        </row>
        <row r="1208">
          <cell r="A1208">
            <v>810623</v>
          </cell>
          <cell r="B1208">
            <v>1204</v>
          </cell>
          <cell r="C1208">
            <v>810623</v>
          </cell>
          <cell r="D1208" t="str">
            <v>ARTRODESIS DE LA UNION LUMBOSACRA TECNICA ANTERIOR O LATERAL CON INSTRUMENTACION VIA PERCUTANEA</v>
          </cell>
          <cell r="E1208" t="str">
            <v>Honorarios de profesional especialista; apoyo anestesico (cuando se requiere); salas dotadas para tal fin; dotación de materiales, insumo y medicamentos propios para la actividad</v>
          </cell>
          <cell r="F1208" t="str">
            <v>X</v>
          </cell>
          <cell r="G1208"/>
          <cell r="H1208">
            <v>4508189.7</v>
          </cell>
        </row>
        <row r="1209">
          <cell r="A1209">
            <v>810624</v>
          </cell>
          <cell r="B1209">
            <v>1205</v>
          </cell>
          <cell r="C1209">
            <v>810624</v>
          </cell>
          <cell r="D1209" t="str">
            <v>ARTRODESIS DE LA UNION LUMBOSACRA TECNICA ANTERIOR O LATERAL CON INSTRUMENTACION VIA ENDOSCOPICA</v>
          </cell>
          <cell r="E1209" t="str">
            <v>Honorarios de profesional especialista; apoyo anestesico (cuando se requiere); salas dotadas para tal fin; dotación de materiales, insumo y medicamentos propios para la actividad</v>
          </cell>
          <cell r="F1209"/>
          <cell r="G1209" t="str">
            <v>X</v>
          </cell>
          <cell r="H1209"/>
        </row>
        <row r="1210">
          <cell r="A1210">
            <v>810625</v>
          </cell>
          <cell r="B1210">
            <v>1206</v>
          </cell>
          <cell r="C1210">
            <v>810625</v>
          </cell>
          <cell r="D1210" t="str">
            <v>ARTRODESIS DE LA UNION LUMBOSACRA TECNICA ANTERIOR TRANSACRA CON INSTRUMENTACION VIA RETROPERITONEAL</v>
          </cell>
          <cell r="E1210" t="str">
            <v>Honorarios de profesional especialista; apoyo anestesico (cuando se requiere); salas dotadas para tal fin; dotación de materiales, insumo y medicamentos propios para la actividad</v>
          </cell>
          <cell r="F1210" t="str">
            <v>X</v>
          </cell>
          <cell r="G1210"/>
          <cell r="H1210">
            <v>4508189.7</v>
          </cell>
        </row>
        <row r="1211">
          <cell r="A1211">
            <v>810626</v>
          </cell>
          <cell r="B1211">
            <v>1207</v>
          </cell>
          <cell r="C1211">
            <v>810626</v>
          </cell>
          <cell r="D1211" t="str">
            <v>ARTRODESIS DE LA UNION LUMBOPELVICA TECNICA ANTERIOR SIN INSTRUMENTACION VIA ABIERTA</v>
          </cell>
          <cell r="E1211" t="str">
            <v>Honorarios de profesional especialista; apoyo anestesico (cuando se requiere); salas dotadas para tal fin; dotación de materiales, insumo y medicamentos propios para la actividad</v>
          </cell>
          <cell r="F1211" t="str">
            <v>X</v>
          </cell>
          <cell r="G1211"/>
          <cell r="H1211">
            <v>3817072</v>
          </cell>
        </row>
        <row r="1212">
          <cell r="A1212">
            <v>810627</v>
          </cell>
          <cell r="B1212">
            <v>1208</v>
          </cell>
          <cell r="C1212">
            <v>810627</v>
          </cell>
          <cell r="D1212" t="str">
            <v>ARTRODESIS DE LA UNION LUMBOPELVICA TECNICA ANTERIOR SIN INSTRUMENTACION VIA PERCUTANEA</v>
          </cell>
          <cell r="E1212" t="str">
            <v>Honorarios de profesional especialista; apoyo anestesico (cuando se requiere); salas dotadas para tal fin; dotación de materiales, insumo y medicamentos propios para la actividad</v>
          </cell>
          <cell r="F1212"/>
          <cell r="G1212" t="str">
            <v>X</v>
          </cell>
          <cell r="H1212"/>
        </row>
        <row r="1213">
          <cell r="A1213">
            <v>810628</v>
          </cell>
          <cell r="B1213">
            <v>1209</v>
          </cell>
          <cell r="C1213">
            <v>810628</v>
          </cell>
          <cell r="D1213" t="str">
            <v>ARTRODESIS DE LA UNION LUMBOPELVICA TECNICA ANTERIOR CON INSTRUMENTACION VIA ABIERTA</v>
          </cell>
          <cell r="E1213" t="str">
            <v>Honorarios de profesional especialista; apoyo anestesico (cuando se requiere); salas dotadas para tal fin; dotación de materiales, insumo y medicamentos propios para la actividad</v>
          </cell>
          <cell r="F1213" t="str">
            <v>X</v>
          </cell>
          <cell r="G1213"/>
          <cell r="H1213">
            <v>4508189.7</v>
          </cell>
        </row>
        <row r="1214">
          <cell r="A1214">
            <v>810629</v>
          </cell>
          <cell r="B1214">
            <v>1210</v>
          </cell>
          <cell r="C1214">
            <v>810629</v>
          </cell>
          <cell r="D1214" t="str">
            <v>ARTRODESIS DE LA UNION LUMBOPELVICA TECNICA ANTERIOR CON INSTRUMENTACION VIA PERCUTANEA</v>
          </cell>
          <cell r="E1214" t="str">
            <v>Honorarios de profesional especialista; apoyo anestesico (cuando se requiere); salas dotadas para tal fin; dotación de materiales, insumo y medicamentos propios para la actividad</v>
          </cell>
          <cell r="F1214" t="str">
            <v>X</v>
          </cell>
          <cell r="G1214"/>
          <cell r="H1214">
            <v>4508189.7</v>
          </cell>
        </row>
        <row r="1215">
          <cell r="A1215">
            <v>810630</v>
          </cell>
          <cell r="B1215">
            <v>1211</v>
          </cell>
          <cell r="C1215">
            <v>810630</v>
          </cell>
          <cell r="D1215" t="str">
            <v>ARTRODESIS DE LA UNION SACROILIACA TECNICA ANTERIOR SIN INSTRUMENTACION VIA ABIERTA</v>
          </cell>
          <cell r="E1215" t="str">
            <v>Honorarios de profesional especialista; apoyo anestesico (cuando se requiere); salas dotadas para tal fin; dotación de materiales, insumo y medicamentos propios para la actividad</v>
          </cell>
          <cell r="F1215" t="str">
            <v>X</v>
          </cell>
          <cell r="G1215"/>
          <cell r="H1215">
            <v>3817072</v>
          </cell>
        </row>
        <row r="1216">
          <cell r="A1216">
            <v>810631</v>
          </cell>
          <cell r="B1216">
            <v>1212</v>
          </cell>
          <cell r="C1216">
            <v>810631</v>
          </cell>
          <cell r="D1216" t="str">
            <v>ARTRODESIS DE LA UNION SACROILIACA TECNICA ANTERIOR SIN INSTRUMENTACION VIA PERCUTANEA</v>
          </cell>
          <cell r="E1216" t="str">
            <v>Honorarios de profesional especialista; apoyo anestesico (cuando se requiere); salas dotadas para tal fin; dotación de materiales, insumo y medicamentos propios para la actividad</v>
          </cell>
          <cell r="F1216" t="str">
            <v>X</v>
          </cell>
          <cell r="G1216"/>
          <cell r="H1216">
            <v>3817072</v>
          </cell>
        </row>
        <row r="1217">
          <cell r="A1217">
            <v>810632</v>
          </cell>
          <cell r="B1217">
            <v>1213</v>
          </cell>
          <cell r="C1217">
            <v>810632</v>
          </cell>
          <cell r="D1217" t="str">
            <v>ARTRODESIS DE LA UNION SACROILIACA TECNICA ANTERIOR CON INSTRUMENTACION VIA ABIERTA</v>
          </cell>
          <cell r="E1217" t="str">
            <v>Honorarios de profesional especialista; apoyo anestesico (cuando se requiere); salas dotadas para tal fin; dotación de materiales, insumo y medicamentos propios para la actividad</v>
          </cell>
          <cell r="F1217" t="str">
            <v>X</v>
          </cell>
          <cell r="G1217"/>
          <cell r="H1217">
            <v>4508189.7</v>
          </cell>
        </row>
        <row r="1218">
          <cell r="A1218">
            <v>810633</v>
          </cell>
          <cell r="B1218">
            <v>1214</v>
          </cell>
          <cell r="C1218">
            <v>810633</v>
          </cell>
          <cell r="D1218" t="str">
            <v>ARTRODESIS DE LA UNION SACROILIACA TECNICA ANTERIOR CON INSTRUMENTACION VIA PERCUTANEA</v>
          </cell>
          <cell r="E1218" t="str">
            <v>Honorarios de profesional especialista; apoyo anestesico (cuando se requiere); salas dotadas para tal fin; dotación de materiales, insumo y medicamentos propios para la actividad</v>
          </cell>
          <cell r="F1218" t="str">
            <v>X</v>
          </cell>
          <cell r="G1218"/>
          <cell r="H1218">
            <v>4508189.7</v>
          </cell>
        </row>
        <row r="1219">
          <cell r="A1219">
            <v>810634</v>
          </cell>
          <cell r="B1219">
            <v>1215</v>
          </cell>
          <cell r="C1219">
            <v>810634</v>
          </cell>
          <cell r="D1219" t="str">
            <v>ARTRODESIS INTERSOMATICA LUMBOSACRA HASTA DOS SEGMENTOS TECNICA ANTERIOR O LATERAL VIA ABIERTA</v>
          </cell>
          <cell r="E1219" t="str">
            <v>Honorarios de profesional especialista; apoyo anestesico (cuando se requiere); salas dotadas para tal fin; dotación de materiales, insumo y medicamentos propios para la actividad</v>
          </cell>
          <cell r="F1219" t="str">
            <v>X</v>
          </cell>
          <cell r="G1219"/>
          <cell r="H1219">
            <v>3825906</v>
          </cell>
        </row>
        <row r="1220">
          <cell r="A1220">
            <v>810635</v>
          </cell>
          <cell r="B1220">
            <v>1216</v>
          </cell>
          <cell r="C1220">
            <v>810635</v>
          </cell>
          <cell r="D1220" t="str">
            <v>ARTRODESIS INTERSOMATICA LUMBOSACRA HASTA DOS SEGMENTOS TECNICA ANTERIOR O LATERAL VIA PERCUTANEA</v>
          </cell>
          <cell r="E1220" t="str">
            <v>Honorarios de profesional especialista; apoyo anestesico (cuando se requiere); salas dotadas para tal fin; dotación de materiales, insumo y medicamentos propios para la actividad</v>
          </cell>
          <cell r="F1220" t="str">
            <v>X</v>
          </cell>
          <cell r="G1220"/>
          <cell r="H1220">
            <v>3825906</v>
          </cell>
        </row>
        <row r="1221">
          <cell r="A1221">
            <v>810636</v>
          </cell>
          <cell r="B1221">
            <v>1217</v>
          </cell>
          <cell r="C1221">
            <v>810636</v>
          </cell>
          <cell r="D1221" t="str">
            <v>ARTRODESIS INTERSOMATICA LUMBOSACRA HASTA DOS SEGMENTOS TECNICA ANTERIOR O LATERAL VIA ENDOSCOPICA</v>
          </cell>
          <cell r="E1221" t="str">
            <v>Honorarios de profesional especialista; apoyo anestesico (cuando se requiere); salas dotadas para tal fin; dotación de materiales, insumo y medicamentos propios para la actividad</v>
          </cell>
          <cell r="F1221"/>
          <cell r="G1221" t="str">
            <v>X</v>
          </cell>
          <cell r="H1221"/>
        </row>
        <row r="1222">
          <cell r="A1222">
            <v>810637</v>
          </cell>
          <cell r="B1222">
            <v>1218</v>
          </cell>
          <cell r="C1222">
            <v>810637</v>
          </cell>
          <cell r="D1222" t="str">
            <v>ARTRODESIS INTERSOMATICA LUMBOSACRA MAS DE DOS SEGMENTOS TECNICA ANTERIOR O LATERAL VIA ABIERTA</v>
          </cell>
          <cell r="E1222" t="str">
            <v>Honorarios de profesional especialista; apoyo anestesico (cuando se requiere); salas dotadas para tal fin; dotación de materiales, insumo y medicamentos propios para la actividad</v>
          </cell>
          <cell r="F1222" t="str">
            <v>X</v>
          </cell>
          <cell r="G1222"/>
          <cell r="H1222">
            <v>3825906</v>
          </cell>
        </row>
        <row r="1223">
          <cell r="A1223">
            <v>810638</v>
          </cell>
          <cell r="B1223">
            <v>1219</v>
          </cell>
          <cell r="C1223">
            <v>810638</v>
          </cell>
          <cell r="D1223" t="str">
            <v>ARTRODESIS INTERSOMATICA LUMBOSACRA MAS DE DOS SEGMENTOS TECNICA ANTERIOR O LATERAL VIA PERCUTANEA</v>
          </cell>
          <cell r="E1223" t="str">
            <v>Honorarios de profesional especialista; apoyo anestesico (cuando se requiere); salas dotadas para tal fin; dotación de materiales, insumo y medicamentos propios para la actividad</v>
          </cell>
          <cell r="F1223" t="str">
            <v>X</v>
          </cell>
          <cell r="G1223"/>
          <cell r="H1223">
            <v>3825906</v>
          </cell>
        </row>
        <row r="1224">
          <cell r="A1224">
            <v>810639</v>
          </cell>
          <cell r="B1224">
            <v>1220</v>
          </cell>
          <cell r="C1224">
            <v>810639</v>
          </cell>
          <cell r="D1224" t="str">
            <v>ARTRODESIS INTERSOMATICA LUMBOSACRA MAS DE DOS SEGMENTOS TECNICA ANTERIOR O LATERAL VIA ENDOSCOPICA</v>
          </cell>
          <cell r="E1224" t="str">
            <v>Honorarios de profesional especialista; apoyo anestesico (cuando se requiere); salas dotadas para tal fin; dotación de materiales, insumo y medicamentos propios para la actividad</v>
          </cell>
          <cell r="F1224"/>
          <cell r="G1224" t="str">
            <v>X</v>
          </cell>
          <cell r="H1224"/>
        </row>
        <row r="1225">
          <cell r="A1225">
            <v>810640</v>
          </cell>
          <cell r="B1225">
            <v>1221</v>
          </cell>
          <cell r="C1225">
            <v>810640</v>
          </cell>
          <cell r="D1225" t="str">
            <v>ARTRODESIS INTERSOMATICA TRANSACRA ANTERIOR VIA ABIERTA</v>
          </cell>
          <cell r="E1225" t="str">
            <v>Honorarios de profesional especialista; apoyo anestesico (cuando se requiere); salas dotadas para tal fin; dotación de materiales, insumo y medicamentos propios para la actividad</v>
          </cell>
          <cell r="F1225"/>
          <cell r="G1225" t="str">
            <v>X</v>
          </cell>
          <cell r="H1225"/>
        </row>
        <row r="1226">
          <cell r="A1226">
            <v>810641</v>
          </cell>
          <cell r="B1226">
            <v>1222</v>
          </cell>
          <cell r="C1226">
            <v>810641</v>
          </cell>
          <cell r="D1226" t="str">
            <v>ARTRODESIS INTERSOMATICA TRANSACRA ANTERIOR VIA PERCUTANEA</v>
          </cell>
          <cell r="E1226" t="str">
            <v>Honorarios de profesional especialista; apoyo anestesico (cuando se requiere); salas dotadas para tal fin; dotación de materiales, insumo y medicamentos propios para la actividad</v>
          </cell>
          <cell r="F1226"/>
          <cell r="G1226" t="str">
            <v>X</v>
          </cell>
          <cell r="H1226"/>
        </row>
        <row r="1227">
          <cell r="A1227">
            <v>810642</v>
          </cell>
          <cell r="B1227">
            <v>1223</v>
          </cell>
          <cell r="C1227">
            <v>810642</v>
          </cell>
          <cell r="D1227" t="str">
            <v>ARTRODESIS INTERCORPORAL LUMBOSACRA UNA VERTEBRA TECNICA ANTERIOR O LATERAL VIA ABIERTA</v>
          </cell>
          <cell r="E1227" t="str">
            <v>Honorarios de profesional especialista; apoyo anestesico (cuando se requiere); salas dotadas para tal fin; dotación de materiales, insumo y medicamentos propios para la actividad</v>
          </cell>
          <cell r="F1227" t="str">
            <v>X</v>
          </cell>
          <cell r="G1227"/>
          <cell r="H1227">
            <v>3825906</v>
          </cell>
        </row>
        <row r="1228">
          <cell r="A1228">
            <v>810643</v>
          </cell>
          <cell r="B1228">
            <v>1224</v>
          </cell>
          <cell r="C1228">
            <v>810643</v>
          </cell>
          <cell r="D1228" t="str">
            <v>ARTRODESIS INTERCORPORAL LUMBOSACRA UNA VERTEBRA TECNICA ANTERIOR O LATERAL VIA PERCUTANEA</v>
          </cell>
          <cell r="E1228" t="str">
            <v>Honorarios de profesional especialista; apoyo anestesico (cuando se requiere); salas dotadas para tal fin; dotación de materiales, insumo y medicamentos propios para la actividad</v>
          </cell>
          <cell r="F1228" t="str">
            <v>X</v>
          </cell>
          <cell r="G1228"/>
          <cell r="H1228">
            <v>3825906</v>
          </cell>
        </row>
        <row r="1229">
          <cell r="A1229">
            <v>810644</v>
          </cell>
          <cell r="B1229">
            <v>1225</v>
          </cell>
          <cell r="C1229">
            <v>810644</v>
          </cell>
          <cell r="D1229" t="str">
            <v>ARTRODESIS INTERCORPORAL LUMBOSACRA UNA VERTEBRA TECNICA ANTERIOR O LATERAL VIA ENDOSCOPICA</v>
          </cell>
          <cell r="E1229" t="str">
            <v>Honorarios de profesional especialista; apoyo anestesico (cuando se requiere); salas dotadas para tal fin; dotación de materiales, insumo y medicamentos propios para la actividad</v>
          </cell>
          <cell r="F1229"/>
          <cell r="G1229" t="str">
            <v>X</v>
          </cell>
          <cell r="H1229"/>
        </row>
        <row r="1230">
          <cell r="A1230">
            <v>810645</v>
          </cell>
          <cell r="B1230">
            <v>1226</v>
          </cell>
          <cell r="C1230">
            <v>810645</v>
          </cell>
          <cell r="D1230" t="str">
            <v>ARTRODESIS INTERCORPORAL LUMBOSACRA MAS DE UNA VERTEBRA TECNICA ANTERIOR O LATERAL VIA ABIERTA</v>
          </cell>
          <cell r="E1230" t="str">
            <v>Honorarios de profesional especialista; apoyo anestesico (cuando se requiere); salas dotadas para tal fin; dotación de materiales, insumo y medicamentos propios para la actividad</v>
          </cell>
          <cell r="F1230" t="str">
            <v>X</v>
          </cell>
          <cell r="G1230"/>
          <cell r="H1230">
            <v>3825906</v>
          </cell>
        </row>
        <row r="1231">
          <cell r="A1231">
            <v>810646</v>
          </cell>
          <cell r="B1231">
            <v>1227</v>
          </cell>
          <cell r="C1231">
            <v>810646</v>
          </cell>
          <cell r="D1231" t="str">
            <v>ARTRODESIS INTERCORPORAL LUMBOSACRA MAS DE UNA VERTEBRA TECNICA ANTERIOR O LATERAL VIA PERCUTANEA</v>
          </cell>
          <cell r="E1231" t="str">
            <v>Honorarios de profesional especialista; apoyo anestesico (cuando se requiere); salas dotadas para tal fin; dotación de materiales, insumo y medicamentos propios para la actividad</v>
          </cell>
          <cell r="F1231" t="str">
            <v>X</v>
          </cell>
          <cell r="G1231"/>
          <cell r="H1231">
            <v>3825906</v>
          </cell>
        </row>
        <row r="1232">
          <cell r="A1232">
            <v>810647</v>
          </cell>
          <cell r="B1232">
            <v>1228</v>
          </cell>
          <cell r="C1232">
            <v>810647</v>
          </cell>
          <cell r="D1232" t="str">
            <v>ARTRODESIS INTERCORPORAL LUMBOSACRA MAS DE UNA VERTEBRA TECNICA ANTERIOR O LATERAL VIA ENDOSCOPICA</v>
          </cell>
          <cell r="E1232" t="str">
            <v>Honorarios de profesional especialista; apoyo anestesico (cuando se requiere); salas dotadas para tal fin; dotación de materiales, insumo y medicamentos propios para la actividad</v>
          </cell>
          <cell r="F1232"/>
          <cell r="G1232" t="str">
            <v>X</v>
          </cell>
          <cell r="H1232"/>
        </row>
        <row r="1233">
          <cell r="A1233">
            <v>810648</v>
          </cell>
          <cell r="B1233">
            <v>1229</v>
          </cell>
          <cell r="C1233">
            <v>810648</v>
          </cell>
          <cell r="D1233" t="str">
            <v>LAMINOPLASTIA LUMBAR HASTA DOS SEGMENTOS VIA POSTERIOR</v>
          </cell>
          <cell r="E1233" t="str">
            <v>Honorarios de profesional especialista; apoyo anestesico (cuando se requiere); salas dotadas para tal fin; dotación de materiales, insumo y medicamentos propios para la actividad</v>
          </cell>
          <cell r="F1233"/>
          <cell r="G1233" t="str">
            <v>X</v>
          </cell>
          <cell r="H1233"/>
        </row>
        <row r="1234">
          <cell r="A1234">
            <v>810649</v>
          </cell>
          <cell r="B1234">
            <v>1230</v>
          </cell>
          <cell r="C1234">
            <v>810649</v>
          </cell>
          <cell r="D1234" t="str">
            <v>LAMINOPLASTIA LUMBAR MAS DE DOS SEGMENTOS VIA POSTERIOR</v>
          </cell>
          <cell r="E1234" t="str">
            <v>Honorarios de profesional especialista; apoyo anestesico (cuando se requiere); salas dotadas para tal fin; dotación de materiales, insumo y medicamentos propios para la actividad</v>
          </cell>
          <cell r="F1234"/>
          <cell r="G1234" t="str">
            <v>X</v>
          </cell>
          <cell r="H1234"/>
        </row>
        <row r="1235">
          <cell r="A1235">
            <v>810817</v>
          </cell>
          <cell r="B1235">
            <v>1231</v>
          </cell>
          <cell r="C1235">
            <v>810817</v>
          </cell>
          <cell r="D1235" t="str">
            <v>ARTRODESIS DE LA REGION LUMBAR TECNICA POSTERIOR DE UNA A TRES VERTEBRAS SIN INSTRUMENTACION VIA ABIERTA</v>
          </cell>
          <cell r="E1235" t="str">
            <v>Honorarios de profesional especialista; apoyo anestesico (cuando se requiere); salas dotadas para tal fin; dotación de materiales, insumo y medicamentos propios para la actividad</v>
          </cell>
          <cell r="F1235" t="str">
            <v>X</v>
          </cell>
          <cell r="G1235"/>
          <cell r="H1235">
            <v>3817072</v>
          </cell>
        </row>
        <row r="1236">
          <cell r="A1236">
            <v>810818</v>
          </cell>
          <cell r="B1236">
            <v>1232</v>
          </cell>
          <cell r="C1236">
            <v>810818</v>
          </cell>
          <cell r="D1236" t="str">
            <v>ARTRODESIS DE LA REGION LUMBAR TECNICA POSTERIOR DE UNA A TRES VERTEBRAS SIN INSTRUMENTACION VIA PERCUTANEA</v>
          </cell>
          <cell r="E1236" t="str">
            <v>Honorarios de profesional especialista; apoyo anestesico (cuando se requiere); salas dotadas para tal fin; dotación de materiales, insumo y medicamentos propios para la actividad</v>
          </cell>
          <cell r="F1236" t="str">
            <v>X</v>
          </cell>
          <cell r="G1236"/>
          <cell r="H1236">
            <v>3817072</v>
          </cell>
        </row>
        <row r="1237">
          <cell r="A1237">
            <v>810819</v>
          </cell>
          <cell r="B1237">
            <v>1233</v>
          </cell>
          <cell r="C1237">
            <v>810819</v>
          </cell>
          <cell r="D1237" t="str">
            <v>ARTRODESIS DE LA REGION LUMBAR TECNICA POSTERIOR MAS DE TRES VERTEBRAS SIN INSTRUMENTACION VIA ABIERTA</v>
          </cell>
          <cell r="E1237" t="str">
            <v>Honorarios de profesional especialista; apoyo anestesico (cuando se requiere); salas dotadas para tal fin; dotación de materiales, insumo y medicamentos propios para la actividad</v>
          </cell>
          <cell r="F1237" t="str">
            <v>X</v>
          </cell>
          <cell r="G1237"/>
          <cell r="H1237">
            <v>3817072</v>
          </cell>
        </row>
        <row r="1238">
          <cell r="A1238">
            <v>810820</v>
          </cell>
          <cell r="B1238">
            <v>1234</v>
          </cell>
          <cell r="C1238">
            <v>810820</v>
          </cell>
          <cell r="D1238" t="str">
            <v>ARTRODESIS DE LA REGION LUMBAR TECNICA POSTERIOR MAS DE TRES VERTEBRAS SIN INSTRUMENTACION VIA PERCUTANEA</v>
          </cell>
          <cell r="E1238" t="str">
            <v>Honorarios de profesional especialista; apoyo anestesico (cuando se requiere); salas dotadas para tal fin; dotación de materiales, insumo y medicamentos propios para la actividad</v>
          </cell>
          <cell r="F1238"/>
          <cell r="G1238" t="str">
            <v>X</v>
          </cell>
          <cell r="H1238"/>
        </row>
        <row r="1239">
          <cell r="A1239">
            <v>810821</v>
          </cell>
          <cell r="B1239">
            <v>1235</v>
          </cell>
          <cell r="C1239">
            <v>810821</v>
          </cell>
          <cell r="D1239" t="str">
            <v>ARTRODESIS DE LA REGION LUMBAR TECNICA POSTERIOR DE UNA A TRES VERTEBRAS CON INSTRUMENTACION VIA ABIERTA</v>
          </cell>
          <cell r="E1239" t="str">
            <v>Honorarios de profesional especialista; apoyo anestesico (cuando se requiere); salas dotadas para tal fin; dotación de materiales, insumo y medicamentos propios para la actividad</v>
          </cell>
          <cell r="F1239" t="str">
            <v>X</v>
          </cell>
          <cell r="G1239"/>
          <cell r="H1239">
            <v>3744775.3</v>
          </cell>
        </row>
        <row r="1240">
          <cell r="A1240">
            <v>810822</v>
          </cell>
          <cell r="B1240">
            <v>1236</v>
          </cell>
          <cell r="C1240">
            <v>810822</v>
          </cell>
          <cell r="D1240" t="str">
            <v>ARTRODESIS DE LA REGION LUMBAR TECNICA POSTERIOR DE UNA A TRES VERTEBRAS CON INSTRUMENTACION VIA PERCUTANEA</v>
          </cell>
          <cell r="E1240" t="str">
            <v>Honorarios de profesional especialista; apoyo anestesico (cuando se requiere); salas dotadas para tal fin; dotación de materiales, insumo y medicamentos propios para la actividad</v>
          </cell>
          <cell r="F1240" t="str">
            <v>X</v>
          </cell>
          <cell r="G1240"/>
          <cell r="H1240">
            <v>3744775.3</v>
          </cell>
        </row>
        <row r="1241">
          <cell r="A1241">
            <v>810823</v>
          </cell>
          <cell r="B1241">
            <v>1237</v>
          </cell>
          <cell r="C1241">
            <v>810823</v>
          </cell>
          <cell r="D1241" t="str">
            <v>ARTRODESIS DE LA REGION LUMBAR TECNICA POSTERIOR MAS DE TRES VERTEBRAS CON INSTRUMENTACION VIA ABIERTA</v>
          </cell>
          <cell r="E1241" t="str">
            <v>Honorarios de profesional especialista; apoyo anestesico (cuando se requiere); salas dotadas para tal fin; dotación de materiales, insumo y medicamentos propios para la actividad</v>
          </cell>
          <cell r="F1241" t="str">
            <v>X</v>
          </cell>
          <cell r="G1241"/>
          <cell r="H1241">
            <v>3744775.3</v>
          </cell>
        </row>
        <row r="1242">
          <cell r="A1242">
            <v>810824</v>
          </cell>
          <cell r="B1242">
            <v>1238</v>
          </cell>
          <cell r="C1242">
            <v>810824</v>
          </cell>
          <cell r="D1242" t="str">
            <v>ARTRODESIS DE LA REGION LUMBAR TECNICA POSTERIOR MAS DE TRES VERTEBRAS CON INSTRUMENTACION VIA PERCUTANEA</v>
          </cell>
          <cell r="E1242" t="str">
            <v>Honorarios de profesional especialista; apoyo anestesico (cuando se requiere); salas dotadas para tal fin; dotación de materiales, insumo y medicamentos propios para la actividad</v>
          </cell>
          <cell r="F1242" t="str">
            <v>X</v>
          </cell>
          <cell r="G1242"/>
          <cell r="H1242">
            <v>3744775.3</v>
          </cell>
        </row>
        <row r="1243">
          <cell r="A1243">
            <v>810825</v>
          </cell>
          <cell r="B1243">
            <v>1239</v>
          </cell>
          <cell r="C1243">
            <v>810825</v>
          </cell>
          <cell r="D1243" t="str">
            <v>ARTRODESIS DE LA UNION LUMBOSACRA TECNICA POSTERIOR SIN INSTRUMENTACION VIA ABIERTA</v>
          </cell>
          <cell r="E1243" t="str">
            <v>Honorarios de profesional especialista; apoyo anestesico (cuando se requiere); salas dotadas para tal fin; dotación de materiales, insumo y medicamentos propios para la actividad</v>
          </cell>
          <cell r="F1243" t="str">
            <v>X</v>
          </cell>
          <cell r="G1243"/>
          <cell r="H1243">
            <v>3817072</v>
          </cell>
        </row>
        <row r="1244">
          <cell r="A1244">
            <v>810826</v>
          </cell>
          <cell r="B1244">
            <v>1240</v>
          </cell>
          <cell r="C1244">
            <v>810826</v>
          </cell>
          <cell r="D1244" t="str">
            <v>ARTRODESIS DE LA UNION LUMBOSACRA TECNICA POSTERIOR SIN INSTRUMENTACION VIA PERCUTANEA</v>
          </cell>
          <cell r="E1244" t="str">
            <v>Honorarios de profesional especialista; apoyo anestesico (cuando se requiere); salas dotadas para tal fin; dotación de materiales, insumo y medicamentos propios para la actividad</v>
          </cell>
          <cell r="F1244" t="str">
            <v>X</v>
          </cell>
          <cell r="G1244"/>
          <cell r="H1244">
            <v>3817072</v>
          </cell>
        </row>
        <row r="1245">
          <cell r="A1245">
            <v>810827</v>
          </cell>
          <cell r="B1245">
            <v>1241</v>
          </cell>
          <cell r="C1245">
            <v>810827</v>
          </cell>
          <cell r="D1245" t="str">
            <v>ARTRODESIS DE LA UNION LUMBOSACRA TECNICA POSTERIOR CON INSTRUMENTACION VIA ABIERTA</v>
          </cell>
          <cell r="E1245" t="str">
            <v>Honorarios de profesional especialista; apoyo anestesico (cuando se requiere); salas dotadas para tal fin; dotación de materiales, insumo y medicamentos propios para la actividad</v>
          </cell>
          <cell r="F1245" t="str">
            <v>X</v>
          </cell>
          <cell r="G1245"/>
          <cell r="H1245">
            <v>3744775.3</v>
          </cell>
        </row>
        <row r="1246">
          <cell r="A1246">
            <v>810828</v>
          </cell>
          <cell r="B1246">
            <v>1242</v>
          </cell>
          <cell r="C1246">
            <v>810828</v>
          </cell>
          <cell r="D1246" t="str">
            <v>ARTRODESIS DE LA UNION LUMBOSACRA TECNICA POSTERIOR CON INSTRUMENTACION VIA PERCUTANEA</v>
          </cell>
          <cell r="E1246" t="str">
            <v>Honorarios de profesional especialista; apoyo anestesico (cuando se requiere); salas dotadas para tal fin; dotación de materiales, insumo y medicamentos propios para la actividad</v>
          </cell>
          <cell r="F1246" t="str">
            <v>X</v>
          </cell>
          <cell r="G1246"/>
          <cell r="H1246">
            <v>3744775.3</v>
          </cell>
        </row>
        <row r="1247">
          <cell r="A1247">
            <v>810829</v>
          </cell>
          <cell r="B1247">
            <v>1243</v>
          </cell>
          <cell r="C1247">
            <v>810829</v>
          </cell>
          <cell r="D1247" t="str">
            <v>ARTRODESIS DE LA UNION LUMBOPELVICA TECNICA POSTERIOR SIN INSTRUMENTACION VIA ABIERTA</v>
          </cell>
          <cell r="E1247" t="str">
            <v>Honorarios de profesional especialista; apoyo anestesico (cuando se requiere); salas dotadas para tal fin; dotación de materiales, insumo y medicamentos propios para la actividad</v>
          </cell>
          <cell r="F1247" t="str">
            <v>X</v>
          </cell>
          <cell r="G1247"/>
          <cell r="H1247">
            <v>3817072</v>
          </cell>
        </row>
        <row r="1248">
          <cell r="A1248">
            <v>810830</v>
          </cell>
          <cell r="B1248">
            <v>1244</v>
          </cell>
          <cell r="C1248">
            <v>810830</v>
          </cell>
          <cell r="D1248" t="str">
            <v>ARTRODESIS DE LA UNION LUMBOPELVICA TECNICA POSTERIOR SIN INSTRUMENTACION VIA PERCUTANEA</v>
          </cell>
          <cell r="E1248" t="str">
            <v>Honorarios de profesional especialista; apoyo anestesico (cuando se requiere); salas dotadas para tal fin; dotación de materiales, insumo y medicamentos propios para la actividad</v>
          </cell>
          <cell r="F1248" t="str">
            <v>X</v>
          </cell>
          <cell r="G1248"/>
          <cell r="H1248">
            <v>3817072</v>
          </cell>
        </row>
        <row r="1249">
          <cell r="A1249">
            <v>810831</v>
          </cell>
          <cell r="B1249">
            <v>1245</v>
          </cell>
          <cell r="C1249">
            <v>810831</v>
          </cell>
          <cell r="D1249" t="str">
            <v>ARTRODESIS DE LA UNION LUMBOPELVICA TECNICA POSTERIOR CON INSTRUMENTACION VIA ABIERTA</v>
          </cell>
          <cell r="E1249" t="str">
            <v>Honorarios de profesional especialista; apoyo anestesico (cuando se requiere); salas dotadas para tal fin; dotación de materiales, insumo y medicamentos propios para la actividad</v>
          </cell>
          <cell r="F1249" t="str">
            <v>X</v>
          </cell>
          <cell r="G1249"/>
          <cell r="H1249">
            <v>3744775.3</v>
          </cell>
        </row>
        <row r="1250">
          <cell r="A1250">
            <v>810832</v>
          </cell>
          <cell r="B1250">
            <v>1246</v>
          </cell>
          <cell r="C1250">
            <v>810832</v>
          </cell>
          <cell r="D1250" t="str">
            <v>ARTRODESIS DE LA UNION LUMBOPELVICA TECNICA POSTERIOR CON INSTRUMENTACION VIA PERCUTANEA</v>
          </cell>
          <cell r="E1250" t="str">
            <v>Honorarios de profesional especialista; apoyo anestesico (cuando se requiere); salas dotadas para tal fin; dotación de materiales, insumo y medicamentos propios para la actividad</v>
          </cell>
          <cell r="F1250" t="str">
            <v>X</v>
          </cell>
          <cell r="G1250"/>
          <cell r="H1250">
            <v>3744775.3</v>
          </cell>
        </row>
        <row r="1251">
          <cell r="A1251">
            <v>810833</v>
          </cell>
          <cell r="B1251">
            <v>1247</v>
          </cell>
          <cell r="C1251">
            <v>810833</v>
          </cell>
          <cell r="D1251" t="str">
            <v>ARTRODESIS DE LA UNION LUMBOPELVICA TECNICA POSTERIOR CON INSTRUMENTACION INTERCRESTILIA</v>
          </cell>
          <cell r="E1251" t="str">
            <v>Honorarios de profesional especialista; apoyo anestesico (cuando se requiere); salas dotadas para tal fin; dotación de materiales, insumo y medicamentos propios para la actividad</v>
          </cell>
          <cell r="F1251"/>
          <cell r="G1251" t="str">
            <v>X</v>
          </cell>
          <cell r="H1251"/>
        </row>
        <row r="1252">
          <cell r="A1252">
            <v>810834</v>
          </cell>
          <cell r="B1252">
            <v>1248</v>
          </cell>
          <cell r="C1252">
            <v>810834</v>
          </cell>
          <cell r="D1252" t="str">
            <v>ARTRODESIS DE LA UNION SACROILIACA TECNICA POSTERIOR SIN INSTRUMENTACION VIA ABIERTA</v>
          </cell>
          <cell r="E1252" t="str">
            <v>Honorarios de profesional especialista; apoyo anestesico (cuando se requiere); salas dotadas para tal fin; dotación de materiales, insumo y medicamentos propios para la actividad</v>
          </cell>
          <cell r="F1252" t="str">
            <v>X</v>
          </cell>
          <cell r="G1252"/>
          <cell r="H1252">
            <v>3817072</v>
          </cell>
        </row>
        <row r="1253">
          <cell r="A1253">
            <v>810835</v>
          </cell>
          <cell r="B1253">
            <v>1249</v>
          </cell>
          <cell r="C1253">
            <v>810835</v>
          </cell>
          <cell r="D1253" t="str">
            <v>ARTRODESIS DE LA UNION SACROILIACA TECNICA POSTERIOR SIN INSTRUMENTACION VIA PERCUTANEA</v>
          </cell>
          <cell r="E1253" t="str">
            <v>Honorarios de profesional especialista; apoyo anestesico (cuando se requiere); salas dotadas para tal fin; dotación de materiales, insumo y medicamentos propios para la actividad</v>
          </cell>
          <cell r="F1253" t="str">
            <v>X</v>
          </cell>
          <cell r="G1253"/>
          <cell r="H1253">
            <v>3817072</v>
          </cell>
        </row>
        <row r="1254">
          <cell r="A1254">
            <v>810836</v>
          </cell>
          <cell r="B1254">
            <v>1250</v>
          </cell>
          <cell r="C1254">
            <v>810836</v>
          </cell>
          <cell r="D1254" t="str">
            <v>ARTRODESIS DE LA UNION SACROILIACA TECNICA POSTERIOR CON INSTRUMENTACION VIA ABIERTA</v>
          </cell>
          <cell r="E1254" t="str">
            <v>Honorarios de profesional especialista; apoyo anestesico (cuando se requiere); salas dotadas para tal fin; dotación de materiales, insumo y medicamentos propios para la actividad</v>
          </cell>
          <cell r="F1254" t="str">
            <v>X</v>
          </cell>
          <cell r="G1254"/>
          <cell r="H1254">
            <v>3744775.3</v>
          </cell>
        </row>
        <row r="1255">
          <cell r="A1255">
            <v>810837</v>
          </cell>
          <cell r="B1255">
            <v>1251</v>
          </cell>
          <cell r="C1255">
            <v>810837</v>
          </cell>
          <cell r="D1255" t="str">
            <v>ARTRODESIS DE LA UNION SACROILIACA TECNICA POSTERIOR CON INSTRUMENTACION VIA PERCUTANEA</v>
          </cell>
          <cell r="E1255" t="str">
            <v>Honorarios de profesional especialista; apoyo anestesico (cuando se requiere); salas dotadas para tal fin; dotación de materiales, insumo y medicamentos propios para la actividad</v>
          </cell>
          <cell r="F1255" t="str">
            <v>X</v>
          </cell>
          <cell r="G1255"/>
          <cell r="H1255">
            <v>3744775.3</v>
          </cell>
        </row>
        <row r="1256">
          <cell r="A1256">
            <v>810838</v>
          </cell>
          <cell r="B1256">
            <v>1252</v>
          </cell>
          <cell r="C1256">
            <v>810838</v>
          </cell>
          <cell r="D1256" t="str">
            <v>ARTRODESIS INTERSOMATICA POSTEROLATERAL O TRANSFORAMINAL HASTA DOS SEGMENTOS VIA ABIERTA</v>
          </cell>
          <cell r="E1256" t="str">
            <v>Honorarios de profesional especialista; apoyo anestesico (cuando se requiere); salas dotadas para tal fin; dotación de materiales, insumo y medicamentos propios para la actividad</v>
          </cell>
          <cell r="F1256" t="str">
            <v>X</v>
          </cell>
          <cell r="G1256"/>
          <cell r="H1256">
            <v>3753344</v>
          </cell>
        </row>
        <row r="1257">
          <cell r="A1257">
            <v>810839</v>
          </cell>
          <cell r="B1257">
            <v>1253</v>
          </cell>
          <cell r="C1257">
            <v>810839</v>
          </cell>
          <cell r="D1257" t="str">
            <v>ARTRODESIS INTERSOMATICA POSTEROLATERAL O TRANSFORAMINAL HASTA DOS SEGMENTOS VIA PERCUTANEA</v>
          </cell>
          <cell r="E1257" t="str">
            <v>Honorarios de profesional especialista; apoyo anestesico (cuando se requiere); salas dotadas para tal fin; dotación de materiales, insumo y medicamentos propios para la actividad</v>
          </cell>
          <cell r="F1257" t="str">
            <v>X</v>
          </cell>
          <cell r="G1257"/>
          <cell r="H1257">
            <v>3753344</v>
          </cell>
        </row>
        <row r="1258">
          <cell r="A1258">
            <v>810840</v>
          </cell>
          <cell r="B1258">
            <v>1254</v>
          </cell>
          <cell r="C1258">
            <v>810840</v>
          </cell>
          <cell r="D1258" t="str">
            <v>ARTRODESIS INTERSOMATICA POSTEROLATERAL O TRANSFORAMINAL HASTA DOS SEGMENTOS VIA ENDOSCOPICA</v>
          </cell>
          <cell r="E1258" t="str">
            <v>Honorarios de profesional especialista; apoyo anestesico (cuando se requiere); salas dotadas para tal fin; dotación de materiales, insumo y medicamentos propios para la actividad</v>
          </cell>
          <cell r="F1258"/>
          <cell r="G1258" t="str">
            <v>X</v>
          </cell>
          <cell r="H1258"/>
        </row>
        <row r="1259">
          <cell r="A1259">
            <v>810841</v>
          </cell>
          <cell r="B1259">
            <v>1255</v>
          </cell>
          <cell r="C1259">
            <v>810841</v>
          </cell>
          <cell r="D1259" t="str">
            <v>ARTRODESIS INTERSOMATICA POSTEROLATERAL O TRANSFORAMINAL MAS DE DOS SEGMENTOS VIA ABIERTA</v>
          </cell>
          <cell r="E1259" t="str">
            <v>Honorarios de profesional especialista; apoyo anestesico (cuando se requiere); salas dotadas para tal fin; dotación de materiales, insumo y medicamentos propios para la actividad</v>
          </cell>
          <cell r="F1259" t="str">
            <v>X</v>
          </cell>
          <cell r="G1259"/>
          <cell r="H1259">
            <v>3753344</v>
          </cell>
        </row>
        <row r="1260">
          <cell r="A1260">
            <v>810842</v>
          </cell>
          <cell r="B1260">
            <v>1256</v>
          </cell>
          <cell r="C1260">
            <v>810842</v>
          </cell>
          <cell r="D1260" t="str">
            <v>ARTRODESIS INTERSOMATICA POSTEROLATERAL O TRANSFORAMINAL MAS DE DOS SEGMENTOS VIA PERCUTANEA</v>
          </cell>
          <cell r="E1260" t="str">
            <v>Honorarios de profesional especialista; apoyo anestesico (cuando se requiere); salas dotadas para tal fin; dotación de materiales, insumo y medicamentos propios para la actividad</v>
          </cell>
          <cell r="F1260" t="str">
            <v>X</v>
          </cell>
          <cell r="G1260"/>
          <cell r="H1260">
            <v>3753344</v>
          </cell>
        </row>
        <row r="1261">
          <cell r="A1261">
            <v>810843</v>
          </cell>
          <cell r="B1261">
            <v>1257</v>
          </cell>
          <cell r="C1261">
            <v>810843</v>
          </cell>
          <cell r="D1261" t="str">
            <v>ARTRODESIS INTERSOMATICA POSTEROLATERAL O TRANSFORAMINAL MAS DE DOS SEGMENTOS VIA ENDOSCOPICA</v>
          </cell>
          <cell r="E1261" t="str">
            <v>Honorarios de profesional especialista; apoyo anestesico (cuando se requiere); salas dotadas para tal fin; dotación de materiales, insumo y medicamentos propios para la actividad</v>
          </cell>
          <cell r="F1261"/>
          <cell r="G1261" t="str">
            <v>X</v>
          </cell>
          <cell r="H1261"/>
        </row>
        <row r="1262">
          <cell r="A1262">
            <v>810844</v>
          </cell>
          <cell r="B1262">
            <v>1258</v>
          </cell>
          <cell r="C1262">
            <v>810844</v>
          </cell>
          <cell r="D1262" t="str">
            <v>ARTRODESIS INTERSOMATICA TRANSACRA POSTERIOR VIA ABIERTA</v>
          </cell>
          <cell r="E1262" t="str">
            <v>Honorarios de profesional especialista; apoyo anestesico (cuando se requiere); salas dotadas para tal fin; dotación de materiales, insumo y medicamentos propios para la actividad</v>
          </cell>
          <cell r="F1262"/>
          <cell r="G1262" t="str">
            <v>X</v>
          </cell>
          <cell r="H1262"/>
        </row>
        <row r="1263">
          <cell r="A1263">
            <v>810845</v>
          </cell>
          <cell r="B1263">
            <v>1259</v>
          </cell>
          <cell r="C1263">
            <v>810845</v>
          </cell>
          <cell r="D1263" t="str">
            <v>ARTRODESIS INTERSOMATICA TRANSACRA POSTERIOR VIA PERCUTANEA</v>
          </cell>
          <cell r="E1263" t="str">
            <v>Honorarios de profesional especialista; apoyo anestesico (cuando se requiere); salas dotadas para tal fin; dotación de materiales, insumo y medicamentos propios para la actividad</v>
          </cell>
          <cell r="F1263"/>
          <cell r="G1263" t="str">
            <v>X</v>
          </cell>
          <cell r="H1263"/>
        </row>
        <row r="1264">
          <cell r="A1264">
            <v>810846</v>
          </cell>
          <cell r="B1264">
            <v>1260</v>
          </cell>
          <cell r="C1264">
            <v>810846</v>
          </cell>
          <cell r="D1264" t="str">
            <v>ARTRODESIS INTERSOMATICA INTERESPINOSA POSTERIOR VIA ABIERTA</v>
          </cell>
          <cell r="E1264" t="str">
            <v>Honorarios de profesional especialista; apoyo anestesico (cuando se requiere); salas dotadas para tal fin; dotación de materiales, insumo y medicamentos propios para la actividad</v>
          </cell>
          <cell r="F1264" t="str">
            <v>X</v>
          </cell>
          <cell r="G1264"/>
          <cell r="H1264">
            <v>3753344</v>
          </cell>
        </row>
        <row r="1265">
          <cell r="A1265">
            <v>810847</v>
          </cell>
          <cell r="B1265">
            <v>1261</v>
          </cell>
          <cell r="C1265">
            <v>810847</v>
          </cell>
          <cell r="D1265" t="str">
            <v>ARTRODESIS INTERSOMATICA INTERESPINOSA POSTERIOR VIA PERCUTANEA</v>
          </cell>
          <cell r="E1265" t="str">
            <v>Honorarios de profesional especialista; apoyo anestesico (cuando se requiere); salas dotadas para tal fin; dotación de materiales, insumo y medicamentos propios para la actividad</v>
          </cell>
          <cell r="F1265" t="str">
            <v>X</v>
          </cell>
          <cell r="G1265"/>
          <cell r="H1265">
            <v>3753344</v>
          </cell>
        </row>
        <row r="1266">
          <cell r="A1266">
            <v>810848</v>
          </cell>
          <cell r="B1266">
            <v>1262</v>
          </cell>
          <cell r="C1266">
            <v>810848</v>
          </cell>
          <cell r="D1266" t="str">
            <v>ARTRODESIS INTERSOMATICA INTERESPINOSA POSTERIOR VIA ENDOSCOPICA</v>
          </cell>
          <cell r="E1266" t="str">
            <v>Honorarios de profesional especialista; apoyo anestesico (cuando se requiere); salas dotadas para tal fin; dotación de materiales, insumo y medicamentos propios para la actividad</v>
          </cell>
          <cell r="F1266"/>
          <cell r="G1266" t="str">
            <v>X</v>
          </cell>
          <cell r="H1266"/>
        </row>
        <row r="1267">
          <cell r="A1267">
            <v>810849</v>
          </cell>
          <cell r="B1267">
            <v>1263</v>
          </cell>
          <cell r="C1267">
            <v>810849</v>
          </cell>
          <cell r="D1267" t="str">
            <v>ARTRODESIS INTERCORPORAL LUMBOSACRA VIA POSTEROLATERAL DE UNA VERTEBRA</v>
          </cell>
          <cell r="E1267" t="str">
            <v>Honorarios de profesional especialista; apoyo anestesico (cuando se requiere); salas dotadas para tal fin; dotación de materiales, insumo y medicamentos propios para la actividad</v>
          </cell>
          <cell r="F1267" t="str">
            <v>X</v>
          </cell>
          <cell r="G1267"/>
          <cell r="H1267">
            <v>3753344</v>
          </cell>
        </row>
        <row r="1268">
          <cell r="A1268">
            <v>810850</v>
          </cell>
          <cell r="B1268">
            <v>1264</v>
          </cell>
          <cell r="C1268">
            <v>810850</v>
          </cell>
          <cell r="D1268" t="str">
            <v>ARTRODESIS INTERCORPORAL LUMBOSACRA VIA POSTEROLATERAL MAS DE UNA VERTEBRA</v>
          </cell>
          <cell r="E1268" t="str">
            <v>Honorarios de profesional especialista; apoyo anestesico (cuando se requiere); salas dotadas para tal fin; dotación de materiales, insumo y medicamentos propios para la actividad</v>
          </cell>
          <cell r="F1268" t="str">
            <v>X</v>
          </cell>
          <cell r="G1268"/>
          <cell r="H1268">
            <v>3753344</v>
          </cell>
        </row>
        <row r="1269">
          <cell r="A1269">
            <v>810851</v>
          </cell>
          <cell r="B1269">
            <v>1265</v>
          </cell>
          <cell r="C1269">
            <v>810851</v>
          </cell>
          <cell r="D1269" t="str">
            <v>ARTRODESIS INTERFACETARIA POSTERIOR VIA ABIERTA</v>
          </cell>
          <cell r="E1269" t="str">
            <v>Honorarios de profesional especialista; apoyo anestesico (cuando se requiere); salas dotadas para tal fin; dotación de materiales, insumo y medicamentos propios para la actividad</v>
          </cell>
          <cell r="F1269" t="str">
            <v>X</v>
          </cell>
          <cell r="G1269"/>
          <cell r="H1269">
            <v>3753344</v>
          </cell>
        </row>
        <row r="1270">
          <cell r="A1270">
            <v>810852</v>
          </cell>
          <cell r="B1270">
            <v>1266</v>
          </cell>
          <cell r="C1270">
            <v>810852</v>
          </cell>
          <cell r="D1270" t="str">
            <v>ARTRODESIS INTERFACETARIA POSTERIOR VIA PERCUTANEA</v>
          </cell>
          <cell r="E1270" t="str">
            <v>Honorarios del especialista</v>
          </cell>
          <cell r="F1270" t="str">
            <v>X</v>
          </cell>
          <cell r="G1270"/>
          <cell r="H1270">
            <v>3753344</v>
          </cell>
        </row>
        <row r="1271">
          <cell r="A1271">
            <v>810853</v>
          </cell>
          <cell r="B1271">
            <v>1267</v>
          </cell>
          <cell r="C1271">
            <v>810853</v>
          </cell>
          <cell r="D1271" t="str">
            <v>ARTRODESIS INTERFACETARIA POSTERIOR VIA ENDOSCOPICA</v>
          </cell>
          <cell r="E1271" t="str">
            <v>Honorarios del especialista</v>
          </cell>
          <cell r="F1271"/>
          <cell r="G1271" t="str">
            <v>X</v>
          </cell>
          <cell r="H1271"/>
        </row>
        <row r="1272">
          <cell r="A1272">
            <v>810854</v>
          </cell>
          <cell r="B1272">
            <v>1268</v>
          </cell>
          <cell r="C1272">
            <v>810854</v>
          </cell>
          <cell r="D1272" t="str">
            <v>MANIOBRAS DE MANIPULACION (DESROTACION, TRASLACION, ENTRE OTRAS) DE IMPLANTE VERTEBRAL PARA ALINEACION DE COLUMNA</v>
          </cell>
          <cell r="E1272" t="str">
            <v>Honorarios del especialista</v>
          </cell>
          <cell r="F1272"/>
          <cell r="G1272" t="str">
            <v>X</v>
          </cell>
          <cell r="H1272"/>
        </row>
        <row r="1273">
          <cell r="A1273">
            <v>810901</v>
          </cell>
          <cell r="B1273">
            <v>1269</v>
          </cell>
          <cell r="C1273">
            <v>810901</v>
          </cell>
          <cell r="D1273" t="str">
            <v>REFUSION DE COLUMNA OCCIPITOCERVICAL ANTERIOR O LATERAL</v>
          </cell>
          <cell r="E1273" t="str">
            <v>Honorarios del especialista</v>
          </cell>
          <cell r="F1273" t="str">
            <v>X</v>
          </cell>
          <cell r="G1273"/>
          <cell r="H1273">
            <v>3825906</v>
          </cell>
        </row>
        <row r="1274">
          <cell r="A1274">
            <v>810902</v>
          </cell>
          <cell r="B1274">
            <v>1270</v>
          </cell>
          <cell r="C1274">
            <v>810902</v>
          </cell>
          <cell r="D1274" t="str">
            <v>REFUSION DE COLUMNA OCCIPITOCERVICAL POSTERIOR</v>
          </cell>
          <cell r="E1274" t="str">
            <v>Honorarios del especialista</v>
          </cell>
          <cell r="F1274" t="str">
            <v>X</v>
          </cell>
          <cell r="G1274"/>
          <cell r="H1274">
            <v>3825906</v>
          </cell>
        </row>
        <row r="1275">
          <cell r="A1275">
            <v>810903</v>
          </cell>
          <cell r="B1275">
            <v>1271</v>
          </cell>
          <cell r="C1275">
            <v>810903</v>
          </cell>
          <cell r="D1275" t="str">
            <v>REFUSION DE COLUMNA CERVICAL ANTERIOR O LATERAL</v>
          </cell>
          <cell r="E1275" t="str">
            <v>Honorarios del especialista</v>
          </cell>
          <cell r="F1275" t="str">
            <v>X</v>
          </cell>
          <cell r="G1275"/>
          <cell r="H1275">
            <v>3825906</v>
          </cell>
        </row>
        <row r="1276">
          <cell r="A1276">
            <v>810904</v>
          </cell>
          <cell r="B1276">
            <v>1272</v>
          </cell>
          <cell r="C1276">
            <v>810904</v>
          </cell>
          <cell r="D1276" t="str">
            <v>REFUSION DE COLUMNA CERVICAL POSTERIOR</v>
          </cell>
          <cell r="E1276" t="str">
            <v>Honorarios del especialista</v>
          </cell>
          <cell r="F1276" t="str">
            <v>X</v>
          </cell>
          <cell r="G1276"/>
          <cell r="H1276">
            <v>3825906</v>
          </cell>
        </row>
        <row r="1277">
          <cell r="A1277">
            <v>810905</v>
          </cell>
          <cell r="B1277">
            <v>1273</v>
          </cell>
          <cell r="C1277">
            <v>810905</v>
          </cell>
          <cell r="D1277" t="str">
            <v>REFUSION DE COLUMNA CERVICOTORACICA ANTERIOR O LATERAL</v>
          </cell>
          <cell r="E1277" t="str">
            <v>Honorarios del especialista</v>
          </cell>
          <cell r="F1277" t="str">
            <v>X</v>
          </cell>
          <cell r="G1277"/>
          <cell r="H1277">
            <v>3825906</v>
          </cell>
        </row>
        <row r="1278">
          <cell r="A1278">
            <v>810906</v>
          </cell>
          <cell r="B1278">
            <v>1274</v>
          </cell>
          <cell r="C1278">
            <v>810906</v>
          </cell>
          <cell r="D1278" t="str">
            <v>REFUSION DE COLUMNA CERVICOTORACICA POSTERIOR</v>
          </cell>
          <cell r="E1278" t="str">
            <v>Honorarios de profesional especialista; apoyo anestesico (cuando se requiere); salas dotadas para tal fin; dotación de materiales, insumo y medicamentos propios para la actividad</v>
          </cell>
          <cell r="F1278" t="str">
            <v>X</v>
          </cell>
          <cell r="G1278"/>
          <cell r="H1278">
            <v>3825906</v>
          </cell>
        </row>
        <row r="1279">
          <cell r="A1279">
            <v>810907</v>
          </cell>
          <cell r="B1279">
            <v>1275</v>
          </cell>
          <cell r="C1279">
            <v>810907</v>
          </cell>
          <cell r="D1279" t="str">
            <v>REFUSION DE COLUMNA TORACICA ANTERIOR O LATERAL</v>
          </cell>
          <cell r="E1279" t="str">
            <v>Honorarios de profesional especialista; apoyo anestesico (cuando se requiere); salas dotadas para tal fin; dotación de materiales, insumo y medicamentos propios para la actividad</v>
          </cell>
          <cell r="F1279"/>
          <cell r="G1279" t="str">
            <v>X</v>
          </cell>
          <cell r="H1279"/>
        </row>
        <row r="1280">
          <cell r="A1280">
            <v>810908</v>
          </cell>
          <cell r="B1280">
            <v>1276</v>
          </cell>
          <cell r="C1280">
            <v>810908</v>
          </cell>
          <cell r="D1280" t="str">
            <v>REFUSION DE COLUMNA TORACICA POSTERIOR</v>
          </cell>
          <cell r="E1280" t="str">
            <v>Honorarios de profesional especialista; apoyo anestesico (cuando se requiere); salas dotadas para tal fin; dotación de materiales, insumo y medicamentos propios para la actividad</v>
          </cell>
          <cell r="F1280" t="str">
            <v>X</v>
          </cell>
          <cell r="G1280"/>
          <cell r="H1280">
            <v>3825906</v>
          </cell>
        </row>
        <row r="1281">
          <cell r="A1281">
            <v>810909</v>
          </cell>
          <cell r="B1281">
            <v>1277</v>
          </cell>
          <cell r="C1281">
            <v>810909</v>
          </cell>
          <cell r="D1281" t="str">
            <v>REFUSION DE COLUMNA TORACOLUMBAR ANTERIOR O LATERAL</v>
          </cell>
          <cell r="E1281" t="str">
            <v>Honorarios de profesional especialista; apoyo anestesico (cuando se requiere); salas dotadas para tal fin; dotación de materiales, insumo y medicamentos propios para la actividad</v>
          </cell>
          <cell r="F1281"/>
          <cell r="G1281" t="str">
            <v>X</v>
          </cell>
          <cell r="H1281"/>
        </row>
        <row r="1282">
          <cell r="A1282">
            <v>810910</v>
          </cell>
          <cell r="B1282">
            <v>1278</v>
          </cell>
          <cell r="C1282">
            <v>810910</v>
          </cell>
          <cell r="D1282" t="str">
            <v>REFUSION DE COLUMNA TORACOLUMBAR POSTERIOR</v>
          </cell>
          <cell r="E1282" t="str">
            <v>Honorarios de profesional especialista; apoyo anestesico (cuando se requiere); salas dotadas para tal fin; dotación de materiales, insumo y medicamentos propios para la actividad</v>
          </cell>
          <cell r="F1282" t="str">
            <v>X</v>
          </cell>
          <cell r="G1282"/>
          <cell r="H1282">
            <v>3825906</v>
          </cell>
        </row>
        <row r="1283">
          <cell r="A1283">
            <v>810915</v>
          </cell>
          <cell r="B1283">
            <v>1279</v>
          </cell>
          <cell r="C1283">
            <v>810915</v>
          </cell>
          <cell r="D1283" t="str">
            <v>REFUSION DE COLUMNA LUMBOSACRA ANTERIOR O LATERAL</v>
          </cell>
          <cell r="E1283" t="str">
            <v>Honorarios de profesional especialista; apoyo anestesico (cuando se requiere); salas dotadas para tal fin; dotación de materiales, insumo y medicamentos propios para la actividad</v>
          </cell>
          <cell r="F1283" t="str">
            <v>X</v>
          </cell>
          <cell r="G1283"/>
          <cell r="H1283">
            <v>3825906</v>
          </cell>
        </row>
        <row r="1284">
          <cell r="A1284">
            <v>810916</v>
          </cell>
          <cell r="B1284">
            <v>1280</v>
          </cell>
          <cell r="C1284">
            <v>810916</v>
          </cell>
          <cell r="D1284" t="str">
            <v>REFUSION DE COLUMNA LUMBOSACRA POSTERIOR</v>
          </cell>
          <cell r="E1284" t="str">
            <v>Honorarios de profesional especialista; apoyo anestesico (cuando se requiere); salas dotadas para tal fin; dotación de materiales, insumo y medicamentos propios para la actividad</v>
          </cell>
          <cell r="F1284" t="str">
            <v>X</v>
          </cell>
          <cell r="G1284"/>
          <cell r="H1284">
            <v>4518724</v>
          </cell>
        </row>
        <row r="1285">
          <cell r="A1285">
            <v>810917</v>
          </cell>
          <cell r="B1285">
            <v>1281</v>
          </cell>
          <cell r="C1285">
            <v>810917</v>
          </cell>
          <cell r="D1285" t="str">
            <v>REFUSION DE COLUMNA LUMBOPELVICA ANTERIOR O LATERAL</v>
          </cell>
          <cell r="E1285" t="str">
            <v>Honorarios de profesional especialista; apoyo anestesico (cuando se requiere); salas dotadas para tal fin; dotación de materiales, insumo y medicamentos propios para la actividad</v>
          </cell>
          <cell r="F1285" t="str">
            <v>X</v>
          </cell>
          <cell r="G1285"/>
          <cell r="H1285">
            <v>3825906</v>
          </cell>
        </row>
        <row r="1286">
          <cell r="A1286">
            <v>810918</v>
          </cell>
          <cell r="B1286">
            <v>1282</v>
          </cell>
          <cell r="C1286">
            <v>810918</v>
          </cell>
          <cell r="D1286" t="str">
            <v>REFUSION DE COLUMNA LUMBOPELVICA POSTERIOR</v>
          </cell>
          <cell r="E1286" t="str">
            <v>Honorarios de profesional especialista; apoyo anestesico (cuando se requiere); salas dotadas para tal fin; dotación de materiales, insumo y medicamentos propios para la actividad</v>
          </cell>
          <cell r="F1286" t="str">
            <v>X</v>
          </cell>
          <cell r="G1286"/>
          <cell r="H1286">
            <v>3825906</v>
          </cell>
        </row>
        <row r="1287">
          <cell r="A1287">
            <v>811101</v>
          </cell>
          <cell r="B1287">
            <v>1283</v>
          </cell>
          <cell r="C1287">
            <v>811101</v>
          </cell>
          <cell r="D1287" t="str">
            <v>ARTRODESIS TIBIO-TALAR VIA ABIERTA</v>
          </cell>
          <cell r="E1287" t="str">
            <v>Honorarios de profesional especialista; apoyo anestesico (cuando se requiere); salas dotadas para tal fin; dotación de materiales, insumo y medicamentos propios para la actividad</v>
          </cell>
          <cell r="F1287" t="str">
            <v>X</v>
          </cell>
          <cell r="G1287"/>
          <cell r="H1287">
            <v>3817072</v>
          </cell>
        </row>
        <row r="1288">
          <cell r="A1288">
            <v>811102</v>
          </cell>
          <cell r="B1288">
            <v>1284</v>
          </cell>
          <cell r="C1288">
            <v>811102</v>
          </cell>
          <cell r="D1288" t="str">
            <v>ARTRODESIS TIBIO-TALAR VIA ARTROSCOPICA</v>
          </cell>
          <cell r="E1288" t="str">
            <v>Honorarios de profesional especialista; apoyo anestesico (cuando se requiere); salas dotadas para tal fin; dotación de materiales, insumo y medicamentos propios para la actividad</v>
          </cell>
          <cell r="F1288" t="str">
            <v>X</v>
          </cell>
          <cell r="G1288"/>
          <cell r="H1288">
            <v>3817072</v>
          </cell>
        </row>
        <row r="1289">
          <cell r="A1289">
            <v>811103</v>
          </cell>
          <cell r="B1289">
            <v>1285</v>
          </cell>
          <cell r="C1289">
            <v>811103</v>
          </cell>
          <cell r="D1289" t="str">
            <v>REVISION DE ARTRODESIS TIBIO-TALAR VIA ABIERTA</v>
          </cell>
          <cell r="E1289" t="str">
            <v>Honorarios de profesional especialista; apoyo anestesico (cuando se requiere); salas dotadas para tal fin; dotación de materiales, insumo y medicamentos propios para la actividad</v>
          </cell>
          <cell r="F1289" t="str">
            <v>X</v>
          </cell>
          <cell r="G1289"/>
          <cell r="H1289">
            <v>3825906</v>
          </cell>
        </row>
        <row r="1290">
          <cell r="A1290">
            <v>811104</v>
          </cell>
          <cell r="B1290">
            <v>1286</v>
          </cell>
          <cell r="C1290">
            <v>811104</v>
          </cell>
          <cell r="D1290" t="str">
            <v>REVISION DE ARTRODESIS TIBIO-TALAR VIA ARTROSCOPICA</v>
          </cell>
          <cell r="E1290" t="str">
            <v>Honorarios de profesional especialista; apoyo anestesico (cuando se requiere); salas dotadas para tal fin; dotación de materiales, insumo y medicamentos propios para la actividad</v>
          </cell>
          <cell r="F1290" t="str">
            <v>X</v>
          </cell>
          <cell r="G1290"/>
          <cell r="H1290">
            <v>3825906</v>
          </cell>
        </row>
        <row r="1291">
          <cell r="A1291">
            <v>811202</v>
          </cell>
          <cell r="B1291">
            <v>1287</v>
          </cell>
          <cell r="C1291">
            <v>811202</v>
          </cell>
          <cell r="D1291" t="str">
            <v>ARTRODESIS SUBTALAR VIA ABIERTA</v>
          </cell>
          <cell r="E1291" t="str">
            <v>Honorarios de profesional especialista; apoyo anestesico (cuando se requiere); salas dotadas para tal fin; dotación de materiales, insumo y medicamentos propios para la actividad</v>
          </cell>
          <cell r="F1291" t="str">
            <v>X</v>
          </cell>
          <cell r="G1291"/>
          <cell r="H1291">
            <v>3817072</v>
          </cell>
        </row>
        <row r="1292">
          <cell r="A1292">
            <v>811203</v>
          </cell>
          <cell r="B1292">
            <v>1288</v>
          </cell>
          <cell r="C1292">
            <v>811203</v>
          </cell>
          <cell r="D1292" t="str">
            <v>ARTRODESIS SUBTALAR VIA ARTROSCOPICA</v>
          </cell>
          <cell r="E1292" t="str">
            <v>Honorarios del especialista</v>
          </cell>
          <cell r="F1292" t="str">
            <v>X</v>
          </cell>
          <cell r="G1292"/>
          <cell r="H1292">
            <v>3817072</v>
          </cell>
        </row>
        <row r="1293">
          <cell r="A1293">
            <v>811204</v>
          </cell>
          <cell r="B1293">
            <v>1289</v>
          </cell>
          <cell r="C1293">
            <v>811204</v>
          </cell>
          <cell r="D1293" t="str">
            <v>ARTRODESIS SUBTALAR DISTRACTORA CON INJERTO ESTRUCTURAL VIA ABIERTA</v>
          </cell>
          <cell r="E1293"/>
          <cell r="F1293" t="str">
            <v>X</v>
          </cell>
          <cell r="G1293"/>
          <cell r="H1293">
            <v>3817072</v>
          </cell>
        </row>
        <row r="1294">
          <cell r="A1294">
            <v>811205</v>
          </cell>
          <cell r="B1294">
            <v>1290</v>
          </cell>
          <cell r="C1294">
            <v>811205</v>
          </cell>
          <cell r="D1294" t="str">
            <v>ARTRODESIS CALCANEOCUBOIDEA VIA ABIERTA</v>
          </cell>
          <cell r="E1294"/>
          <cell r="F1294" t="str">
            <v>X</v>
          </cell>
          <cell r="G1294"/>
          <cell r="H1294">
            <v>3817072</v>
          </cell>
        </row>
        <row r="1295">
          <cell r="A1295">
            <v>811206</v>
          </cell>
          <cell r="B1295">
            <v>1291</v>
          </cell>
          <cell r="C1295">
            <v>811206</v>
          </cell>
          <cell r="D1295" t="str">
            <v>ARTRODESIS CALCANEOCUBOIDEA VIA ARTROSCOPICA</v>
          </cell>
          <cell r="E1295"/>
          <cell r="F1295" t="str">
            <v>X</v>
          </cell>
          <cell r="G1295"/>
          <cell r="H1295">
            <v>3817072</v>
          </cell>
        </row>
        <row r="1296">
          <cell r="A1296">
            <v>811207</v>
          </cell>
          <cell r="B1296">
            <v>1292</v>
          </cell>
          <cell r="C1296">
            <v>811207</v>
          </cell>
          <cell r="D1296" t="str">
            <v>ARTRODESIS TALONAVICULAR VIA ABIERTA</v>
          </cell>
          <cell r="E1296"/>
          <cell r="F1296" t="str">
            <v>X</v>
          </cell>
          <cell r="G1296"/>
          <cell r="H1296">
            <v>3817072</v>
          </cell>
        </row>
        <row r="1297">
          <cell r="A1297">
            <v>811208</v>
          </cell>
          <cell r="B1297">
            <v>1293</v>
          </cell>
          <cell r="C1297">
            <v>811208</v>
          </cell>
          <cell r="D1297" t="str">
            <v>ARTRODESIS TALONAVICULAR VIA ARTROSCOPICA</v>
          </cell>
          <cell r="E1297"/>
          <cell r="F1297" t="str">
            <v>X</v>
          </cell>
          <cell r="G1297"/>
          <cell r="H1297">
            <v>3817072</v>
          </cell>
        </row>
        <row r="1298">
          <cell r="A1298">
            <v>811209</v>
          </cell>
          <cell r="B1298">
            <v>1294</v>
          </cell>
          <cell r="C1298">
            <v>811209</v>
          </cell>
          <cell r="D1298" t="str">
            <v>ARTRODESIS TARSOMETATARSAL (CADA COLUMNA) VIA ABIERTA</v>
          </cell>
          <cell r="E1298"/>
          <cell r="F1298" t="str">
            <v>X</v>
          </cell>
          <cell r="G1298"/>
          <cell r="H1298">
            <v>3817072</v>
          </cell>
        </row>
        <row r="1299">
          <cell r="A1299">
            <v>811210</v>
          </cell>
          <cell r="B1299">
            <v>1295</v>
          </cell>
          <cell r="C1299">
            <v>811210</v>
          </cell>
          <cell r="D1299" t="str">
            <v>ARTRODESIS METATARSOFALANGICA (CADA UNA) VIA ABIERTA</v>
          </cell>
          <cell r="E1299"/>
          <cell r="F1299" t="str">
            <v>X</v>
          </cell>
          <cell r="G1299"/>
          <cell r="H1299">
            <v>3825906</v>
          </cell>
        </row>
        <row r="1300">
          <cell r="A1300">
            <v>811211</v>
          </cell>
          <cell r="B1300">
            <v>1296</v>
          </cell>
          <cell r="C1300">
            <v>811211</v>
          </cell>
          <cell r="D1300" t="str">
            <v>ARTRODESIS METATARSOFALANGICA (CADA UNA) VIA ARTROSCOPICA</v>
          </cell>
          <cell r="E1300"/>
          <cell r="F1300" t="str">
            <v>X</v>
          </cell>
          <cell r="G1300"/>
          <cell r="H1300">
            <v>2181253.2000000002</v>
          </cell>
        </row>
        <row r="1301">
          <cell r="A1301">
            <v>811212</v>
          </cell>
          <cell r="B1301">
            <v>1297</v>
          </cell>
          <cell r="C1301">
            <v>811212</v>
          </cell>
          <cell r="D1301" t="str">
            <v>ARTRODESIS INTERFALANGICA DE DEDO DEL PIE (CADA UNO) VIA ABIERTA</v>
          </cell>
          <cell r="E1301"/>
          <cell r="F1301" t="str">
            <v>X</v>
          </cell>
          <cell r="G1301"/>
          <cell r="H1301">
            <v>2181253.2000000002</v>
          </cell>
        </row>
        <row r="1302">
          <cell r="A1302">
            <v>811213</v>
          </cell>
          <cell r="B1302">
            <v>1298</v>
          </cell>
          <cell r="C1302">
            <v>811213</v>
          </cell>
          <cell r="D1302" t="str">
            <v>REVISION DE ARTRODESIS DE MEDIOPIE O RETROPIE (CADA UNA) VIA ABIERTA</v>
          </cell>
          <cell r="E1302"/>
          <cell r="F1302" t="str">
            <v>X</v>
          </cell>
          <cell r="G1302"/>
          <cell r="H1302">
            <v>3825906</v>
          </cell>
        </row>
        <row r="1303">
          <cell r="A1303">
            <v>811214</v>
          </cell>
          <cell r="B1303">
            <v>1299</v>
          </cell>
          <cell r="C1303">
            <v>811214</v>
          </cell>
          <cell r="D1303" t="str">
            <v>REVISION DE ARTRODESIS DE MEDIOPIE O RETROPIE (CADA UNA) VIA ARTROSCOPICA</v>
          </cell>
          <cell r="E1303" t="str">
            <v>Honorarios de profesional especialista; apoyo anestesico (cuando se requiere); salas dotadas para tal fin; dotación de materiales, insumo y medicamentos propios para la actividad</v>
          </cell>
          <cell r="F1303" t="str">
            <v>X</v>
          </cell>
          <cell r="G1303"/>
          <cell r="H1303">
            <v>3825906</v>
          </cell>
        </row>
        <row r="1304">
          <cell r="A1304">
            <v>811215</v>
          </cell>
          <cell r="B1304">
            <v>1300</v>
          </cell>
          <cell r="C1304">
            <v>811215</v>
          </cell>
          <cell r="D1304" t="str">
            <v>REVISION DE ARTRODESIS METATARSOFALANGICA (CADA UNA) VIA ABIERTA</v>
          </cell>
          <cell r="E1304" t="str">
            <v>Honorarios de profesional especialista; apoyo anestesico (cuando se requiere); salas dotadas para tal fin; dotación de materiales, insumo y medicamentos propios para la actividad</v>
          </cell>
          <cell r="F1304" t="str">
            <v>X</v>
          </cell>
          <cell r="G1304"/>
          <cell r="H1304">
            <v>3825906</v>
          </cell>
        </row>
        <row r="1305">
          <cell r="A1305">
            <v>811216</v>
          </cell>
          <cell r="B1305">
            <v>1301</v>
          </cell>
          <cell r="C1305">
            <v>811216</v>
          </cell>
          <cell r="D1305" t="str">
            <v>REVISION DE ARTRODESIS INTERFALANGICA (CADA UNA) VIA ABIERTA</v>
          </cell>
          <cell r="E1305" t="str">
            <v>Honorarios de profesional especialista; salas dotadas para tal fin; dotación de materiales, insumo y medicamentos propios para la actividad</v>
          </cell>
          <cell r="F1305" t="str">
            <v>X</v>
          </cell>
          <cell r="G1305"/>
          <cell r="H1305">
            <v>3825906</v>
          </cell>
        </row>
        <row r="1306">
          <cell r="A1306">
            <v>812001</v>
          </cell>
          <cell r="B1306">
            <v>1302</v>
          </cell>
          <cell r="C1306">
            <v>812001</v>
          </cell>
          <cell r="D1306" t="str">
            <v>ARTRODESIS DE ARTICULACION</v>
          </cell>
          <cell r="E1306" t="str">
            <v>Honorarios de profesional especialista; salas dotadas para tal fin; dotación de materiales, insumo y medicamentos propios para la actividad</v>
          </cell>
          <cell r="F1306" t="str">
            <v>X</v>
          </cell>
          <cell r="G1306"/>
          <cell r="H1306">
            <v>2185806</v>
          </cell>
        </row>
        <row r="1307">
          <cell r="A1307">
            <v>812101</v>
          </cell>
          <cell r="B1307">
            <v>1303</v>
          </cell>
          <cell r="C1307">
            <v>812101</v>
          </cell>
          <cell r="D1307" t="str">
            <v>ARTRODESIS DE CADERA</v>
          </cell>
          <cell r="E1307" t="str">
            <v>Honorarios de profesional especialista; salas dotadas para tal fin; dotación de materiales, insumo y medicamentos propios para la actividad</v>
          </cell>
          <cell r="F1307" t="str">
            <v>X</v>
          </cell>
          <cell r="G1307"/>
          <cell r="H1307">
            <v>4508189.7</v>
          </cell>
        </row>
        <row r="1308">
          <cell r="A1308">
            <v>812201</v>
          </cell>
          <cell r="B1308">
            <v>1304</v>
          </cell>
          <cell r="C1308">
            <v>812201</v>
          </cell>
          <cell r="D1308" t="str">
            <v>ARTRODESIS DE RODILLA</v>
          </cell>
          <cell r="E1308" t="str">
            <v>Honorarios de profesional especialista; salas dotadas para tal fin; dotación de materiales, insumo y medicamentos propios para la actividad</v>
          </cell>
          <cell r="F1308" t="str">
            <v>X</v>
          </cell>
          <cell r="G1308"/>
          <cell r="H1308">
            <v>3744775.3</v>
          </cell>
        </row>
        <row r="1309">
          <cell r="A1309">
            <v>812301</v>
          </cell>
          <cell r="B1309">
            <v>1305</v>
          </cell>
          <cell r="C1309">
            <v>812301</v>
          </cell>
          <cell r="D1309" t="str">
            <v>ARTRODESIS DE HOMBRO VIA ABIERTA</v>
          </cell>
          <cell r="E1309" t="str">
            <v>Honorarios de profesional especialista; salas dotadas para tal fin; dotación de materiales, insumo y medicamentos propios para la actividad</v>
          </cell>
          <cell r="F1309" t="str">
            <v>X</v>
          </cell>
          <cell r="G1309"/>
          <cell r="H1309">
            <v>3817072</v>
          </cell>
        </row>
        <row r="1310">
          <cell r="A1310">
            <v>812302</v>
          </cell>
          <cell r="B1310">
            <v>1306</v>
          </cell>
          <cell r="C1310">
            <v>812302</v>
          </cell>
          <cell r="D1310" t="str">
            <v>ARTRODESIS DE HOMBRO POR ARTROSCOPIA</v>
          </cell>
          <cell r="E1310" t="str">
            <v>Honorarios de profesional especialista; apoyo anestesico (cuando se requiere); salas dotadas para tal fin; dotación de materiales, insumo y medicamentos propios para la actividad</v>
          </cell>
          <cell r="F1310" t="str">
            <v>X</v>
          </cell>
          <cell r="G1310"/>
          <cell r="H1310">
            <v>3817072</v>
          </cell>
        </row>
        <row r="1311">
          <cell r="A1311">
            <v>812401</v>
          </cell>
          <cell r="B1311">
            <v>1307</v>
          </cell>
          <cell r="C1311">
            <v>812401</v>
          </cell>
          <cell r="D1311" t="str">
            <v>ARTRODESIS RADIOCUBITAL DISTAL</v>
          </cell>
          <cell r="E1311" t="str">
            <v>Honorarios de profesional especialista; apoyo anestesico (cuando se requiere); salas dotadas para tal fin; dotación de materiales, insumo y medicamentos propios para la actividad</v>
          </cell>
          <cell r="F1311" t="str">
            <v>X</v>
          </cell>
          <cell r="G1311"/>
          <cell r="H1311">
            <v>3330894</v>
          </cell>
        </row>
        <row r="1312">
          <cell r="A1312">
            <v>812402</v>
          </cell>
          <cell r="B1312">
            <v>1308</v>
          </cell>
          <cell r="C1312">
            <v>812402</v>
          </cell>
          <cell r="D1312" t="str">
            <v>ARTRODESIS DE CODO</v>
          </cell>
          <cell r="E1312" t="str">
            <v>Honorarios de profesional especialista; apoyo anestesico (cuando se requiere); salas dotadas para tal fin; dotación de materiales, insumo y medicamentos propios para la actividad</v>
          </cell>
          <cell r="F1312" t="str">
            <v>X</v>
          </cell>
          <cell r="G1312"/>
          <cell r="H1312">
            <v>3817072</v>
          </cell>
        </row>
        <row r="1313">
          <cell r="A1313">
            <v>812503</v>
          </cell>
          <cell r="B1313">
            <v>1309</v>
          </cell>
          <cell r="C1313">
            <v>812503</v>
          </cell>
          <cell r="D1313" t="str">
            <v>ARTRODESIS RADIOCARPIANA SIN INJERTOOSEO VIA ABIERTA</v>
          </cell>
          <cell r="E1313" t="str">
            <v>Honorarios de profesional especialista; apoyo anestesico (cuando se requiere); salas dotadas para tal fin; dotación de materiales, insumo y medicamentos propios para la actividad</v>
          </cell>
          <cell r="F1313" t="str">
            <v>X</v>
          </cell>
          <cell r="G1313"/>
          <cell r="H1313">
            <v>3817072</v>
          </cell>
        </row>
        <row r="1314">
          <cell r="A1314">
            <v>812504</v>
          </cell>
          <cell r="B1314">
            <v>1310</v>
          </cell>
          <cell r="C1314">
            <v>812504</v>
          </cell>
          <cell r="D1314" t="str">
            <v>ARTRODESIS RADIOCARPIANA CON INJERTOOSEO VIA ABIERTA</v>
          </cell>
          <cell r="E1314" t="str">
            <v>Honorarios de profesional especialista; apoyo anestesico (cuando se requiere); salas dotadas para tal fin; dotación de materiales, insumo y medicamentos propios para la actividad</v>
          </cell>
          <cell r="F1314" t="str">
            <v>X</v>
          </cell>
          <cell r="G1314"/>
          <cell r="H1314">
            <v>4074046.2</v>
          </cell>
        </row>
        <row r="1315">
          <cell r="A1315">
            <v>812505</v>
          </cell>
          <cell r="B1315">
            <v>1311</v>
          </cell>
          <cell r="C1315">
            <v>812505</v>
          </cell>
          <cell r="D1315" t="str">
            <v>ARTRODESIS RADIOCARPIANA SIN INJERTOOSEO VIA ARTROSCOPICA</v>
          </cell>
          <cell r="E1315" t="str">
            <v>Honorarios de profesional especialista; apoyo anestesico (cuando se requiere); salas dotadas para tal fin; dotación de materiales, insumo y medicamentos propios para la actividad</v>
          </cell>
          <cell r="F1315" t="str">
            <v>X</v>
          </cell>
          <cell r="G1315"/>
          <cell r="H1315">
            <v>3817072</v>
          </cell>
        </row>
        <row r="1316">
          <cell r="A1316">
            <v>812506</v>
          </cell>
          <cell r="B1316">
            <v>1312</v>
          </cell>
          <cell r="C1316">
            <v>812506</v>
          </cell>
          <cell r="D1316" t="str">
            <v>ARTRODESIS RADIOCARPIANA CON INJERTOOSEO VIA ARTROSCOPICA</v>
          </cell>
          <cell r="E1316" t="str">
            <v>Honorarios de profesional especialista; apoyo anestesico (cuando se requiere); salas dotadas para tal fin; dotación de materiales, insumo y medicamentos propios para la actividad</v>
          </cell>
          <cell r="F1316" t="str">
            <v>X</v>
          </cell>
          <cell r="G1316"/>
          <cell r="H1316">
            <v>4074046.2</v>
          </cell>
        </row>
        <row r="1317">
          <cell r="A1317">
            <v>812601</v>
          </cell>
          <cell r="B1317">
            <v>1313</v>
          </cell>
          <cell r="C1317">
            <v>812601</v>
          </cell>
          <cell r="D1317" t="str">
            <v>ARTRODESIS TRAPECIO-METACARPIANO</v>
          </cell>
          <cell r="E1317" t="str">
            <v>Honorarios de profesional especialista; apoyo anestesico (cuando se requiere); salas dotadas para tal fin; dotación de materiales, insumo y medicamentos propios para la actividad</v>
          </cell>
          <cell r="F1317" t="str">
            <v>X</v>
          </cell>
          <cell r="G1317"/>
          <cell r="H1317">
            <v>2181253.2000000002</v>
          </cell>
        </row>
        <row r="1318">
          <cell r="A1318">
            <v>812602</v>
          </cell>
          <cell r="B1318">
            <v>1314</v>
          </cell>
          <cell r="C1318">
            <v>812602</v>
          </cell>
          <cell r="D1318" t="str">
            <v>ARTRODESIS CARPO-METACARPIANA</v>
          </cell>
          <cell r="E1318" t="str">
            <v>Honorarios de profesional especialista; apoyo anestesico (cuando se requiere); salas dotadas para tal fin; dotación de materiales, insumo y medicamentos propios para la actividad</v>
          </cell>
          <cell r="F1318" t="str">
            <v>X</v>
          </cell>
          <cell r="G1318"/>
          <cell r="H1318">
            <v>2181253.2000000002</v>
          </cell>
        </row>
        <row r="1319">
          <cell r="A1319">
            <v>812701</v>
          </cell>
          <cell r="B1319">
            <v>1315</v>
          </cell>
          <cell r="C1319">
            <v>812701</v>
          </cell>
          <cell r="D1319" t="str">
            <v>ARTRODESIS METACARPO-FALANGICA</v>
          </cell>
          <cell r="E1319" t="str">
            <v>Honorarios de profesional especialista; apoyo anestesico (cuando se requiere); salas dotadas para tal fin; dotación de materiales, insumo y medicamentos propios para la actividad</v>
          </cell>
          <cell r="F1319" t="str">
            <v>X</v>
          </cell>
          <cell r="G1319"/>
          <cell r="H1319">
            <v>1984586.8</v>
          </cell>
        </row>
        <row r="1320">
          <cell r="A1320">
            <v>812801</v>
          </cell>
          <cell r="B1320">
            <v>1316</v>
          </cell>
          <cell r="C1320">
            <v>812801</v>
          </cell>
          <cell r="D1320" t="str">
            <v>ARTRODESIS INTERFALANGICA EN MANO SIN INJERTO (UNA O MAS)</v>
          </cell>
          <cell r="E1320" t="str">
            <v>Honorarios de profesional especialista; apoyo anestesico (cuando se requiere); salas dotadas para tal fin; dotación de materiales, insumo y medicamentos propios para la actividad</v>
          </cell>
          <cell r="F1320" t="str">
            <v>X</v>
          </cell>
          <cell r="G1320"/>
          <cell r="H1320">
            <v>1984586.8</v>
          </cell>
        </row>
        <row r="1321">
          <cell r="A1321">
            <v>812802</v>
          </cell>
          <cell r="B1321">
            <v>1317</v>
          </cell>
          <cell r="C1321">
            <v>812802</v>
          </cell>
          <cell r="D1321" t="str">
            <v>ARTRODESIS INTERFALANGICA EN MANO CON INJERTO (UNA O MAS)</v>
          </cell>
          <cell r="E1321" t="str">
            <v>Honorarios de profesional especialista; apoyo anestesico (cuando se requiere); salas dotadas para tal fin; dotación de materiales, insumo y medicamentos propios para la actividad</v>
          </cell>
          <cell r="F1321" t="str">
            <v>X</v>
          </cell>
          <cell r="G1321"/>
          <cell r="H1321">
            <v>2490905.9</v>
          </cell>
        </row>
        <row r="1322">
          <cell r="A1322">
            <v>812903</v>
          </cell>
          <cell r="B1322">
            <v>1318</v>
          </cell>
          <cell r="C1322">
            <v>812903</v>
          </cell>
          <cell r="D1322" t="str">
            <v>ARTRODESIS ESCAFOSEMILUNAR POR ARTROSCOPIA</v>
          </cell>
          <cell r="E1322" t="str">
            <v>Honorarios de profesional especialista; apoyo anestesico (cuando se requiere); salas dotadas para tal fin; dotación de materiales, insumo y medicamentos propios para la actividad</v>
          </cell>
          <cell r="F1322" t="str">
            <v>X</v>
          </cell>
          <cell r="G1322"/>
          <cell r="H1322">
            <v>1536516.8</v>
          </cell>
        </row>
        <row r="1323">
          <cell r="A1323">
            <v>812908</v>
          </cell>
          <cell r="B1323">
            <v>1319</v>
          </cell>
          <cell r="C1323">
            <v>812908</v>
          </cell>
          <cell r="D1323" t="str">
            <v>ARTRODESIS INTERCARPIANA SIN INJERTOOSEO VIA ABIERTA</v>
          </cell>
          <cell r="E1323" t="str">
            <v>Honorarios de profesional especialista; apoyo anestesico (cuando se requiere); salas dotadas para tal fin; dotación de materiales, insumo y medicamentos propios para la actividad</v>
          </cell>
          <cell r="F1323" t="str">
            <v>X</v>
          </cell>
          <cell r="G1323"/>
          <cell r="H1323">
            <v>3323710.6</v>
          </cell>
        </row>
        <row r="1324">
          <cell r="A1324">
            <v>812909</v>
          </cell>
          <cell r="B1324">
            <v>1320</v>
          </cell>
          <cell r="C1324">
            <v>812909</v>
          </cell>
          <cell r="D1324" t="str">
            <v>ARTRODESIS INTERCARPIANA CON INJERTOOSEO VIA ABIERTA</v>
          </cell>
          <cell r="E1324" t="str">
            <v>Honorarios de profesional especialista; apoyo anestesico (cuando se requiere); salas dotadas para tal fin; dotación de materiales, insumo y medicamentos propios para la actividad</v>
          </cell>
          <cell r="F1324" t="str">
            <v>X</v>
          </cell>
          <cell r="G1324"/>
          <cell r="H1324">
            <v>3569906.9</v>
          </cell>
        </row>
        <row r="1325">
          <cell r="A1325">
            <v>812910</v>
          </cell>
          <cell r="B1325">
            <v>1321</v>
          </cell>
          <cell r="C1325">
            <v>812910</v>
          </cell>
          <cell r="D1325" t="str">
            <v>ARTRODESIS INTERCARPIANA SIN INJERTOOSEO VIA ARTROSCOPICA</v>
          </cell>
          <cell r="E1325" t="str">
            <v>Honorarios de profesional especialista; apoyo anestesico (cuando se requiere); salas dotadas para tal fin; dotación de materiales, insumo y medicamentos propios para la actividad</v>
          </cell>
          <cell r="F1325" t="str">
            <v>X</v>
          </cell>
          <cell r="G1325"/>
          <cell r="H1325">
            <v>3323710.6</v>
          </cell>
        </row>
        <row r="1326">
          <cell r="A1326">
            <v>812911</v>
          </cell>
          <cell r="B1326">
            <v>1322</v>
          </cell>
          <cell r="C1326">
            <v>812911</v>
          </cell>
          <cell r="D1326" t="str">
            <v>ARTRODESIS INTERCARPIANA CON INJERTOOSEO VIA ARTROSCOPICA</v>
          </cell>
          <cell r="E1326" t="str">
            <v>Honorarios de profesional especialista; apoyo anestesico (cuando se requiere); salas dotadas para tal fin; dotación de materiales, insumo y medicamentos propios para la actividad</v>
          </cell>
          <cell r="F1326" t="str">
            <v>X</v>
          </cell>
          <cell r="G1326"/>
          <cell r="H1326">
            <v>3569906.9</v>
          </cell>
        </row>
        <row r="1327">
          <cell r="A1327">
            <v>812912</v>
          </cell>
          <cell r="B1327">
            <v>1323</v>
          </cell>
          <cell r="C1327">
            <v>812912</v>
          </cell>
          <cell r="D1327" t="str">
            <v>ARTRODESIS SACROILIACA SIN INSTRUMENTACION</v>
          </cell>
          <cell r="E1327" t="str">
            <v>Honorarios de profesional especialista; apoyo anestesico (cuando se requiere); salas dotadas para tal fin; dotación de materiales, insumo y medicamentos propios para la actividad</v>
          </cell>
          <cell r="F1327" t="str">
            <v>X</v>
          </cell>
          <cell r="G1327"/>
          <cell r="H1327">
            <v>4508189.7</v>
          </cell>
        </row>
        <row r="1328">
          <cell r="A1328">
            <v>812913</v>
          </cell>
          <cell r="B1328">
            <v>1324</v>
          </cell>
          <cell r="C1328">
            <v>812913</v>
          </cell>
          <cell r="D1328" t="str">
            <v>ARTRODESIS SACROILIACA CON INSTRUMENTACION</v>
          </cell>
          <cell r="E1328" t="str">
            <v>Honorarios de profesional especialista; apoyo anestesico (cuando se requiere); salas dotadas para tal fin; dotación de materiales, insumo y medicamentos propios para la actividad</v>
          </cell>
          <cell r="F1328" t="str">
            <v>X</v>
          </cell>
          <cell r="G1328"/>
          <cell r="H1328">
            <v>4518724</v>
          </cell>
        </row>
        <row r="1329">
          <cell r="A1329">
            <v>813101</v>
          </cell>
          <cell r="B1329">
            <v>1325</v>
          </cell>
          <cell r="C1329">
            <v>813101</v>
          </cell>
          <cell r="D1329" t="str">
            <v>ARTROPLASTIA DE PIE Y ARTEJOS CON PROTESIS</v>
          </cell>
          <cell r="E1329" t="str">
            <v>Honorarios de profesional especialista; apoyo anestesico (cuando se requiere); salas dotadas para tal fin; dotación de materiales, insumo y medicamentos propios para la actividad</v>
          </cell>
          <cell r="F1329" t="str">
            <v>X</v>
          </cell>
          <cell r="G1329"/>
          <cell r="H1329">
            <v>1536516.8</v>
          </cell>
        </row>
        <row r="1330">
          <cell r="A1330">
            <v>813102</v>
          </cell>
          <cell r="B1330">
            <v>1326</v>
          </cell>
          <cell r="C1330">
            <v>813102</v>
          </cell>
          <cell r="D1330" t="str">
            <v>ARTROPLASTIA DE PIE Y ARTEJOS SIN PROTESIS</v>
          </cell>
          <cell r="E1330" t="str">
            <v>Honorarios de profesional especialista; apoyo anestesico (cuando se requiere); salas dotadas para tal fin; dotación de materiales, insumo y medicamentos propios para la actividad</v>
          </cell>
          <cell r="F1330" t="str">
            <v>X</v>
          </cell>
          <cell r="G1330"/>
          <cell r="H1330">
            <v>1539706</v>
          </cell>
        </row>
        <row r="1331">
          <cell r="A1331">
            <v>813103</v>
          </cell>
          <cell r="B1331">
            <v>1327</v>
          </cell>
          <cell r="C1331">
            <v>813103</v>
          </cell>
          <cell r="D1331" t="str">
            <v>ARTROPLASTIA POR INTERPOSICION DE HUESOS DEL TARSO</v>
          </cell>
          <cell r="E1331" t="str">
            <v>Honorarios de profesional especialista; apoyo anestesico (cuando se requiere); salas dotadas para tal fin; dotación de materiales, insumo y medicamentos propios para la actividad</v>
          </cell>
          <cell r="F1331"/>
          <cell r="G1331" t="str">
            <v>X</v>
          </cell>
          <cell r="H1331"/>
        </row>
        <row r="1332">
          <cell r="A1332">
            <v>813104</v>
          </cell>
          <cell r="B1332">
            <v>1328</v>
          </cell>
          <cell r="C1332">
            <v>813104</v>
          </cell>
          <cell r="D1332" t="str">
            <v>ARTROPLASTIA POR INTERPOSICION DE HUESOS DEL METATARSO</v>
          </cell>
          <cell r="E1332" t="str">
            <v>Honorarios de profesional especialista; apoyo anestesico (cuando se requiere); salas dotadas para tal fin; dotación de materiales, insumo y medicamentos propios para la actividad</v>
          </cell>
          <cell r="F1332"/>
          <cell r="G1332" t="str">
            <v>X</v>
          </cell>
          <cell r="H1332"/>
        </row>
        <row r="1333">
          <cell r="A1333">
            <v>814101</v>
          </cell>
          <cell r="B1333">
            <v>1329</v>
          </cell>
          <cell r="C1333">
            <v>814101</v>
          </cell>
          <cell r="D1333" t="str">
            <v>ARTROPLASTIA POR INTERPOSICION O RESECCION DE CADERA</v>
          </cell>
          <cell r="E1333" t="str">
            <v>Honorarios de profesional especialista; apoyo anestesico (cuando se requiere); salas dotadas para tal fin; dotación de materiales, insumo y medicamentos propios para la actividad</v>
          </cell>
          <cell r="F1333" t="str">
            <v>X</v>
          </cell>
          <cell r="G1333"/>
          <cell r="H1333">
            <v>4518724</v>
          </cell>
        </row>
        <row r="1334">
          <cell r="A1334">
            <v>814102</v>
          </cell>
          <cell r="B1334">
            <v>1330</v>
          </cell>
          <cell r="C1334">
            <v>814102</v>
          </cell>
          <cell r="D1334" t="str">
            <v>CONDROPLASTIA DE ABRASION DE CADERA POR ARTROSCOPIA</v>
          </cell>
          <cell r="E1334" t="str">
            <v>Honorarios de profesional especialista; apoyo anestesico (cuando se requiere); salas dotadas para tal fin; dotación de materiales, insumo y medicamentos propios para la actividad</v>
          </cell>
          <cell r="F1334" t="str">
            <v>X</v>
          </cell>
          <cell r="G1334"/>
          <cell r="H1334">
            <v>3817072</v>
          </cell>
        </row>
        <row r="1335">
          <cell r="A1335">
            <v>814103</v>
          </cell>
          <cell r="B1335">
            <v>1331</v>
          </cell>
          <cell r="C1335">
            <v>814103</v>
          </cell>
          <cell r="D1335" t="str">
            <v>OSTEOCONDROPLASTIA DE CADERA VIA ABIERTA</v>
          </cell>
          <cell r="E1335" t="str">
            <v>Honorarios de profesional especialista; apoyo anestesico (cuando se requiere); salas dotadas para tal fin; dotación de materiales, insumo y medicamentos propios para la actividad</v>
          </cell>
          <cell r="F1335" t="str">
            <v>X</v>
          </cell>
          <cell r="G1335"/>
          <cell r="H1335">
            <v>3825906</v>
          </cell>
        </row>
        <row r="1336">
          <cell r="A1336">
            <v>814104</v>
          </cell>
          <cell r="B1336">
            <v>1332</v>
          </cell>
          <cell r="C1336">
            <v>814104</v>
          </cell>
          <cell r="D1336" t="str">
            <v>OSTEOCONDROPLASTIA DE CADERA POR ARTROSCOPIA</v>
          </cell>
          <cell r="E1336" t="str">
            <v>Honorarios de profesional especialista; apoyo anestesico (cuando se requiere); salas dotadas para tal fin; dotación de materiales, insumo y medicamentos propios para la actividad</v>
          </cell>
          <cell r="F1336" t="str">
            <v>X</v>
          </cell>
          <cell r="G1336"/>
          <cell r="H1336">
            <v>3825906</v>
          </cell>
        </row>
        <row r="1337">
          <cell r="A1337">
            <v>814210</v>
          </cell>
          <cell r="B1337">
            <v>1333</v>
          </cell>
          <cell r="C1337">
            <v>814210</v>
          </cell>
          <cell r="D1337" t="str">
            <v>REPARACION DE RODILLA CINCO EN UNO: MENISCOPLASTIA, REPARACION DE LIGAMENTO COLATERAL MEDIAL, AVANZAMIENTO DE VASTUS MEDIAL O INTERNO, AVANZAMIENTO SEMITENDINOSO Y TRANSPOSICION DE (PATA DE GANSO O PES ANSERINUS)</v>
          </cell>
          <cell r="E1337" t="str">
            <v>Honorarios de profesional especialista; apoyo anestesico (cuando se requiere); salas dotadas para tal fin; dotación de materiales, insumo y medicamentos propios para la actividad</v>
          </cell>
          <cell r="F1337" t="str">
            <v>X</v>
          </cell>
          <cell r="G1337"/>
          <cell r="H1337">
            <v>3744775.3</v>
          </cell>
        </row>
        <row r="1338">
          <cell r="A1338">
            <v>814220</v>
          </cell>
          <cell r="B1338">
            <v>1334</v>
          </cell>
          <cell r="C1338">
            <v>814220</v>
          </cell>
          <cell r="D1338" t="str">
            <v>REPARACION TRIADA DE RODILLA: MENISCOPLASTIA CON REPARACION DE LIGAMENTO CRUZADO ANTERIOR Y LIGAMENTO MEDIAL COLATERAL</v>
          </cell>
          <cell r="E1338" t="str">
            <v>Honorarios de profesional especialista; apoyo anestesico (cuando se requiere); salas dotadas para tal fin; dotación de materiales, insumo y medicamentos propios para la actividad</v>
          </cell>
          <cell r="F1338" t="str">
            <v>X</v>
          </cell>
          <cell r="G1338"/>
          <cell r="H1338">
            <v>3817072</v>
          </cell>
        </row>
        <row r="1339">
          <cell r="A1339">
            <v>814221</v>
          </cell>
          <cell r="B1339">
            <v>1335</v>
          </cell>
          <cell r="C1339">
            <v>814221</v>
          </cell>
          <cell r="D1339" t="str">
            <v>CAPSULORRAFIA DE RODILLA</v>
          </cell>
          <cell r="E1339" t="str">
            <v>Honorarios de profesional especialista; apoyo anestesico (cuando se requiere); salas dotadas para tal fin; dotación de materiales, insumo y medicamentos propios para la actividad</v>
          </cell>
          <cell r="F1339" t="str">
            <v>X</v>
          </cell>
          <cell r="G1339"/>
          <cell r="H1339">
            <v>3825906</v>
          </cell>
        </row>
        <row r="1340">
          <cell r="A1340">
            <v>814410</v>
          </cell>
          <cell r="B1340">
            <v>1336</v>
          </cell>
          <cell r="C1340">
            <v>814410</v>
          </cell>
          <cell r="D1340" t="str">
            <v>REALINEAMIENTO DE ROTULA CON CIRUGIA DE TEJIDOS BLANDOS</v>
          </cell>
          <cell r="E1340" t="str">
            <v>Honorarios de profesional especialista; apoyo anestesico (cuando se requiere); salas dotadas para tal fin; dotación de materiales, insumo y medicamentos propios para la actividad</v>
          </cell>
          <cell r="F1340" t="str">
            <v>X</v>
          </cell>
          <cell r="G1340"/>
          <cell r="H1340">
            <v>2490905.9</v>
          </cell>
        </row>
        <row r="1341">
          <cell r="A1341">
            <v>814420</v>
          </cell>
          <cell r="B1341">
            <v>1337</v>
          </cell>
          <cell r="C1341">
            <v>814420</v>
          </cell>
          <cell r="D1341" t="str">
            <v>REALINEAMIENTO DE ROTULA CON OSTEOTOMIA DE TUBEROSIDAD ANTERIOR</v>
          </cell>
          <cell r="E1341" t="str">
            <v>Honorarios de profesional especialista; apoyo anestesico (cuando se requiere); salas dotadas para tal fin; dotación de materiales, insumo y medicamentos propios para la actividad</v>
          </cell>
          <cell r="F1341" t="str">
            <v>X</v>
          </cell>
          <cell r="G1341"/>
          <cell r="H1341">
            <v>2490905.9</v>
          </cell>
        </row>
        <row r="1342">
          <cell r="A1342">
            <v>814421</v>
          </cell>
          <cell r="B1342">
            <v>1338</v>
          </cell>
          <cell r="C1342">
            <v>814421</v>
          </cell>
          <cell r="D1342" t="str">
            <v>REALINEAMIENTO DE ROTULA CON TROCLEOPLASTIA FEMORAL</v>
          </cell>
          <cell r="E1342" t="str">
            <v>Honorarios de profesional especialista; apoyo anestesico (cuando se requiere); salas dotadas para tal fin; dotación de materiales, insumo y medicamentos propios para la actividad</v>
          </cell>
          <cell r="F1342"/>
          <cell r="G1342" t="str">
            <v>X</v>
          </cell>
          <cell r="H1342"/>
        </row>
        <row r="1343">
          <cell r="A1343">
            <v>814501</v>
          </cell>
          <cell r="B1343">
            <v>1339</v>
          </cell>
          <cell r="C1343">
            <v>814501</v>
          </cell>
          <cell r="D1343" t="str">
            <v>REPARACION DE LIGAMENTO CRUZADO</v>
          </cell>
          <cell r="E1343" t="str">
            <v>Honorarios de profesional especialista; apoyo anestesico (cuando se requiere); salas dotadas para tal fin; dotación de materiales, insumo y medicamentos propios para la actividad</v>
          </cell>
          <cell r="F1343" t="str">
            <v>X</v>
          </cell>
          <cell r="G1343"/>
          <cell r="H1343">
            <v>3817072</v>
          </cell>
        </row>
        <row r="1344">
          <cell r="A1344">
            <v>814502</v>
          </cell>
          <cell r="B1344">
            <v>1340</v>
          </cell>
          <cell r="C1344">
            <v>814502</v>
          </cell>
          <cell r="D1344" t="str">
            <v>RECONSTRUCCION DE LIGAMENTO CRUZADO ANTERIOR CON AUTOINJERTO O ALOINJERTO VIA ABIERTA</v>
          </cell>
          <cell r="E1344" t="str">
            <v>Honorarios de profesional especialista; apoyo anestesico (cuando se requiere); salas dotadas para tal fin; dotación de materiales, insumo y medicamentos propios para la actividad</v>
          </cell>
          <cell r="F1344" t="str">
            <v>X</v>
          </cell>
          <cell r="G1344"/>
          <cell r="H1344">
            <v>3744775.3</v>
          </cell>
        </row>
        <row r="1345">
          <cell r="A1345">
            <v>814503</v>
          </cell>
          <cell r="B1345">
            <v>1341</v>
          </cell>
          <cell r="C1345">
            <v>814503</v>
          </cell>
          <cell r="D1345" t="str">
            <v>RECONSTRUCCION DE LIGAMENTO CRUZADO POSTERIOR CON AUTOINJERTO O ALOINJERTO VIA ABIERTA</v>
          </cell>
          <cell r="E1345" t="str">
            <v>Honorarios de profesional especialista; apoyo anestesico (cuando se requiere); salas dotadas para tal fin; dotación de materiales, insumo y medicamentos propios para la actividad</v>
          </cell>
          <cell r="F1345" t="str">
            <v>X</v>
          </cell>
          <cell r="G1345"/>
          <cell r="H1345">
            <v>3744775.3</v>
          </cell>
        </row>
        <row r="1346">
          <cell r="A1346">
            <v>814504</v>
          </cell>
          <cell r="B1346">
            <v>1342</v>
          </cell>
          <cell r="C1346">
            <v>814504</v>
          </cell>
          <cell r="D1346" t="str">
            <v>RECONSTRUCCION DE LIGAMENTO CRUZADO ANTERIOR CON INJERTO AUTOLOGO O CON ALOINJERTO POR ARTROSCOPIA</v>
          </cell>
          <cell r="E1346" t="str">
            <v>Honorarios de profesional especialista; apoyo anestesico (cuando se requiere); salas dotadas para tal fin; dotación de materiales, insumo y medicamentos propios para la actividad</v>
          </cell>
          <cell r="F1346" t="str">
            <v>X</v>
          </cell>
          <cell r="G1346"/>
          <cell r="H1346">
            <v>3744775.3</v>
          </cell>
        </row>
        <row r="1347">
          <cell r="A1347">
            <v>814505</v>
          </cell>
          <cell r="B1347">
            <v>1343</v>
          </cell>
          <cell r="C1347">
            <v>814505</v>
          </cell>
          <cell r="D1347" t="str">
            <v>RECONSTRUCCION DE LIGAMENTO CRUZADO POSTERIOR CON INJERTO AUTOLOGO O CON ALOINJERTO POR ARTROSCOPIA</v>
          </cell>
          <cell r="E1347" t="str">
            <v>Honorarios de profesional especialista; apoyo anestesico (cuando se requiere); salas dotadas para tal fin; dotación de materiales, insumo y medicamentos propios para la actividad</v>
          </cell>
          <cell r="F1347" t="str">
            <v>X</v>
          </cell>
          <cell r="G1347"/>
          <cell r="H1347">
            <v>3744775.3</v>
          </cell>
        </row>
        <row r="1348">
          <cell r="A1348">
            <v>814506</v>
          </cell>
          <cell r="B1348">
            <v>1344</v>
          </cell>
          <cell r="C1348">
            <v>814506</v>
          </cell>
          <cell r="D1348" t="str">
            <v>RECONSTRUCCION LIGAMENTARIA DE ESQUINA POSTEROLATERAL O POSTEROMEDIAL CON INJERTO AUTOLOGO O ALOINJERTO</v>
          </cell>
          <cell r="E1348" t="str">
            <v>Honorarios de profesional especialista; apoyo anestesico (cuando se requiere); salas dotadas para tal fin; dotación de materiales, insumo y medicamentos propios para la actividad</v>
          </cell>
          <cell r="F1348"/>
          <cell r="G1348" t="str">
            <v>X</v>
          </cell>
          <cell r="H1348"/>
        </row>
        <row r="1349">
          <cell r="A1349">
            <v>814507</v>
          </cell>
          <cell r="B1349">
            <v>1345</v>
          </cell>
          <cell r="C1349">
            <v>814507</v>
          </cell>
          <cell r="D1349" t="str">
            <v>REVISION DE RECONSTRUCCION DE LIGAMENTO CRUZADO ANTERIOR CON AUTOINJERTO O ALOINJERTO VIA ABIERTA</v>
          </cell>
          <cell r="E1349" t="str">
            <v>Honorarios de profesional especialista; apoyo anestesico (cuando se requiere); salas dotadas para tal fin; dotación de materiales, insumo y medicamentos propios para la actividad</v>
          </cell>
          <cell r="F1349"/>
          <cell r="G1349" t="str">
            <v>X</v>
          </cell>
          <cell r="H1349"/>
        </row>
        <row r="1350">
          <cell r="A1350">
            <v>814508</v>
          </cell>
          <cell r="B1350">
            <v>1346</v>
          </cell>
          <cell r="C1350">
            <v>814508</v>
          </cell>
          <cell r="D1350" t="str">
            <v>REVISION DE RECONSTRUCCION DE LIGAMENTO CRUZADO POSTERIOR CON AUTOINJERTO O ALOINJERTO VIA ABIERTA</v>
          </cell>
          <cell r="E1350" t="str">
            <v>Honorarios de profesional especialista; apoyo anestesico (cuando se requiere); salas dotadas para tal fin; dotación de materiales, insumo y medicamentos propios para la actividad</v>
          </cell>
          <cell r="F1350"/>
          <cell r="G1350" t="str">
            <v>X</v>
          </cell>
          <cell r="H1350"/>
        </row>
        <row r="1351">
          <cell r="A1351">
            <v>814509</v>
          </cell>
          <cell r="B1351">
            <v>1347</v>
          </cell>
          <cell r="C1351">
            <v>814509</v>
          </cell>
          <cell r="D1351" t="str">
            <v>REVISION DE RECONSTRUCCION DE LIGAMENTO CRUZADO ANTERIOR CON INJERTO AUTOLOGO O CON ALOINJERTO POR ARTROSCOPIA</v>
          </cell>
          <cell r="E1351" t="str">
            <v>Honorarios de profesional especialista; apoyo anestesico (cuando se requiere); salas dotadas para tal fin; dotación de materiales, insumo y medicamentos propios para la actividad</v>
          </cell>
          <cell r="F1351"/>
          <cell r="G1351" t="str">
            <v>X</v>
          </cell>
          <cell r="H1351"/>
        </row>
        <row r="1352">
          <cell r="A1352">
            <v>814510</v>
          </cell>
          <cell r="B1352">
            <v>1348</v>
          </cell>
          <cell r="C1352">
            <v>814510</v>
          </cell>
          <cell r="D1352" t="str">
            <v>REVISION DE RECONSTRUCCION DE LIGAMENTO CRUZADO POSTERIOR CON INJERTO AUTOLOGO O CON ALOINJERTO POR ARTROSCOPIA</v>
          </cell>
          <cell r="E1352" t="str">
            <v>Honorarios de profesional especialista; apoyo anestesico (cuando se requiere); salas dotadas para tal fin; dotación de materiales, insumo y medicamentos propios para la actividad</v>
          </cell>
          <cell r="F1352"/>
          <cell r="G1352" t="str">
            <v>X</v>
          </cell>
          <cell r="H1352"/>
        </row>
        <row r="1353">
          <cell r="A1353">
            <v>814601</v>
          </cell>
          <cell r="B1353">
            <v>1349</v>
          </cell>
          <cell r="C1353">
            <v>814601</v>
          </cell>
          <cell r="D1353" t="str">
            <v>OTRA CORRECCION LIGAMENTARIA MEDIAL O LATERAL O CAPSULAR</v>
          </cell>
          <cell r="E1353" t="str">
            <v>Honorarios de profesional especialista; apoyo anestesico (cuando se requiere); salas dotadas para tal fin; dotación de materiales, insumo y medicamentos propios para la actividad</v>
          </cell>
          <cell r="F1353" t="str">
            <v>X</v>
          </cell>
          <cell r="G1353"/>
          <cell r="H1353">
            <v>3817072</v>
          </cell>
        </row>
        <row r="1354">
          <cell r="A1354">
            <v>814602</v>
          </cell>
          <cell r="B1354">
            <v>1350</v>
          </cell>
          <cell r="C1354">
            <v>814602</v>
          </cell>
          <cell r="D1354" t="str">
            <v>OTRA RECONSTRUCCION O TRANSFERENCIAS PARA LIGAMENTOS MEDIAL O LATERAL</v>
          </cell>
          <cell r="E1354" t="str">
            <v>Honorarios de profesional especialista; apoyo anestesico (cuando se requiere); salas dotadas para tal fin; dotación de materiales, insumo y medicamentos propios para la actividad</v>
          </cell>
          <cell r="F1354" t="str">
            <v>X</v>
          </cell>
          <cell r="G1354"/>
          <cell r="H1354">
            <v>3817072</v>
          </cell>
        </row>
        <row r="1355">
          <cell r="A1355">
            <v>814603</v>
          </cell>
          <cell r="B1355">
            <v>1351</v>
          </cell>
          <cell r="C1355">
            <v>814603</v>
          </cell>
          <cell r="D1355" t="str">
            <v>CORRECCION LIGAMENTARIA O CAPSULAR EN LUXACION GLENOHUMERAL VIA ABIERTA</v>
          </cell>
          <cell r="E1355" t="str">
            <v>Honorarios de profesional especialista; apoyo anestesico (cuando se requiere); salas dotadas para tal fin; dotación de materiales, insumo y medicamentos propios para la actividad</v>
          </cell>
          <cell r="F1355" t="str">
            <v>X</v>
          </cell>
          <cell r="G1355"/>
          <cell r="H1355">
            <v>3825906</v>
          </cell>
        </row>
        <row r="1356">
          <cell r="A1356">
            <v>814604</v>
          </cell>
          <cell r="B1356">
            <v>1352</v>
          </cell>
          <cell r="C1356">
            <v>814604</v>
          </cell>
          <cell r="D1356" t="str">
            <v>CORRECCION LIGAMENTARIA O CAPSULAR EN LUXACION GLENOHUMERAL VIA ARTROSCOPICA</v>
          </cell>
          <cell r="E1356" t="str">
            <v>Honorarios de profesional especialista; apoyo anestesico (cuando se requiere); salas dotadas para tal fin; dotación de materiales, insumo y medicamentos propios para la actividad</v>
          </cell>
          <cell r="F1356" t="str">
            <v>X</v>
          </cell>
          <cell r="G1356"/>
          <cell r="H1356">
            <v>3330894</v>
          </cell>
        </row>
        <row r="1357">
          <cell r="A1357">
            <v>814605</v>
          </cell>
          <cell r="B1357">
            <v>1353</v>
          </cell>
          <cell r="C1357">
            <v>814605</v>
          </cell>
          <cell r="D1357" t="str">
            <v>CORRECCION LIGAMENTARIA O CAPSULAR EN LUXACION ACROMIOCLAVICULAR VIA ABIERTA</v>
          </cell>
          <cell r="E1357" t="str">
            <v>Honorarios de profesional especialista; apoyo anestesico (cuando se requiere); salas dotadas para tal fin; dotación de materiales, insumo y medicamentos propios para la actividad</v>
          </cell>
          <cell r="F1357" t="str">
            <v>X</v>
          </cell>
          <cell r="G1357"/>
          <cell r="H1357">
            <v>3330894</v>
          </cell>
        </row>
        <row r="1358">
          <cell r="A1358">
            <v>814606</v>
          </cell>
          <cell r="B1358">
            <v>1354</v>
          </cell>
          <cell r="C1358">
            <v>814606</v>
          </cell>
          <cell r="D1358" t="str">
            <v>CORRECCION LIGAMENTARIA O CAPSULAR EN LUXACION ACROMIOCLAVICULAR VIA ARTROSCOPICA</v>
          </cell>
          <cell r="E1358" t="str">
            <v>Honorarios de profesional especialista; apoyo anestesico (cuando se requiere); salas dotadas para tal fin; dotación de materiales, insumo y medicamentos propios para la actividad</v>
          </cell>
          <cell r="F1358" t="str">
            <v>X</v>
          </cell>
          <cell r="G1358"/>
          <cell r="H1358">
            <v>3578400</v>
          </cell>
        </row>
        <row r="1359">
          <cell r="A1359">
            <v>814607</v>
          </cell>
          <cell r="B1359">
            <v>1355</v>
          </cell>
          <cell r="C1359">
            <v>814607</v>
          </cell>
          <cell r="D1359" t="str">
            <v>RECONSTRUCCION LIGAMENTARIA DE LUXACION ACROMIOCLAVICULAR CON AUTO O ALOINJERTO VIA ABIERTA</v>
          </cell>
          <cell r="E1359" t="str">
            <v>Honorarios de profesional especialista; apoyo anestesico (cuando se requiere); salas dotadas para tal fin; dotación de materiales, insumo y medicamentos propios para la actividad</v>
          </cell>
          <cell r="F1359" t="str">
            <v>X</v>
          </cell>
          <cell r="G1359"/>
          <cell r="H1359">
            <v>3825906</v>
          </cell>
        </row>
        <row r="1360">
          <cell r="A1360">
            <v>814608</v>
          </cell>
          <cell r="B1360">
            <v>1356</v>
          </cell>
          <cell r="C1360">
            <v>814608</v>
          </cell>
          <cell r="D1360" t="str">
            <v>RECONSTRUCCION LIGAMENTARIA DE LUXACION ACROMIOCLAVICULAR CON AUTO O ALOINJERTO VIA ARTROSCOPICA</v>
          </cell>
          <cell r="E1360" t="str">
            <v>Honorarios de profesional especialista; apoyo anestesico (cuando se requiere); salas dotadas para tal fin; dotación de materiales, insumo y medicamentos propios para la actividad</v>
          </cell>
          <cell r="F1360" t="str">
            <v>X</v>
          </cell>
          <cell r="G1360"/>
          <cell r="H1360">
            <v>3578400</v>
          </cell>
        </row>
        <row r="1361">
          <cell r="A1361">
            <v>814609</v>
          </cell>
          <cell r="B1361">
            <v>1357</v>
          </cell>
          <cell r="C1361">
            <v>814609</v>
          </cell>
          <cell r="D1361" t="str">
            <v>CORRECCION LIGAMENTARIA O CAPSULAR EN LUXACION ESTERNOCLAVICULAR VIA ABIERTA</v>
          </cell>
          <cell r="E1361" t="str">
            <v>Honorarios de profesional especialista; apoyo anestesico (cuando se requiere); salas dotadas para tal fin; dotación de materiales, insumo y medicamentos propios para la actividad</v>
          </cell>
          <cell r="F1361"/>
          <cell r="G1361" t="str">
            <v>X</v>
          </cell>
          <cell r="H1361"/>
        </row>
        <row r="1362">
          <cell r="A1362">
            <v>814610</v>
          </cell>
          <cell r="B1362">
            <v>1358</v>
          </cell>
          <cell r="C1362">
            <v>814610</v>
          </cell>
          <cell r="D1362" t="str">
            <v>RECONSTRUCCION LIGAMENTARIA DE LUXACION ESTERNOCLAVICULAR CON AUTO O ALOINJERTO VIA ABIERTA</v>
          </cell>
          <cell r="E1362" t="str">
            <v>Honorarios de profesional especialista; apoyo anestesico (cuando se requiere); salas dotadas para tal fin; dotación de materiales, insumo y medicamentos propios para la actividad</v>
          </cell>
          <cell r="F1362"/>
          <cell r="G1362" t="str">
            <v>X</v>
          </cell>
          <cell r="H1362"/>
        </row>
        <row r="1363">
          <cell r="A1363">
            <v>814611</v>
          </cell>
          <cell r="B1363">
            <v>1359</v>
          </cell>
          <cell r="C1363">
            <v>814611</v>
          </cell>
          <cell r="D1363" t="str">
            <v>CORRECCION CAPSULAR SUPERIOR DE HOMBRO CON INJERTO VIA ABIERTA</v>
          </cell>
          <cell r="E1363" t="str">
            <v>Honorarios de profesional especialista; apoyo anestesico (cuando se requiere); salas dotadas para tal fin; dotación de materiales, insumo y medicamentos propios para la actividad</v>
          </cell>
          <cell r="F1363" t="str">
            <v>X</v>
          </cell>
          <cell r="G1363"/>
          <cell r="H1363">
            <v>3825906</v>
          </cell>
        </row>
        <row r="1364">
          <cell r="A1364">
            <v>814612</v>
          </cell>
          <cell r="B1364">
            <v>1360</v>
          </cell>
          <cell r="C1364">
            <v>814612</v>
          </cell>
          <cell r="D1364" t="str">
            <v>CORRECCION CAPSULAR SUPERIOR DE HOMBRO CON INJERTO VIA ARTROSCOPICA</v>
          </cell>
          <cell r="E1364" t="str">
            <v>Honorarios de profesional especialista; apoyo anestesico (cuando se requiere); salas dotadas para tal fin; dotación de materiales, insumo y medicamentos propios para la actividad</v>
          </cell>
          <cell r="F1364" t="str">
            <v>X</v>
          </cell>
          <cell r="G1364"/>
          <cell r="H1364">
            <v>3578400</v>
          </cell>
        </row>
        <row r="1365">
          <cell r="A1365">
            <v>814703</v>
          </cell>
          <cell r="B1365">
            <v>1361</v>
          </cell>
          <cell r="C1365">
            <v>814703</v>
          </cell>
          <cell r="D1365" t="str">
            <v>RETINACULOPLASTIA (PARA LIBERACION DE LA ROTULA)</v>
          </cell>
          <cell r="E1365" t="str">
            <v>Honorarios de profesional especialista; apoyo anestesico (cuando se requiere); salas dotadas para tal fin; dotación de materiales, insumo y medicamentos propios para la actividad</v>
          </cell>
          <cell r="F1365" t="str">
            <v>X</v>
          </cell>
          <cell r="G1365"/>
          <cell r="H1365">
            <v>1984586.8</v>
          </cell>
        </row>
        <row r="1366">
          <cell r="A1366">
            <v>814704</v>
          </cell>
          <cell r="B1366">
            <v>1362</v>
          </cell>
          <cell r="C1366">
            <v>814704</v>
          </cell>
          <cell r="D1366" t="str">
            <v>CONDROPLASTIA DE ABRASION MAS OSTEOTOMIA TIBIAL POR ARTROSCOPIA</v>
          </cell>
          <cell r="E1366" t="str">
            <v>Honorarios de profesional especialista; apoyo anestesico (cuando se requiere); salas dotadas para tal fin; dotación de materiales, insumo y medicamentos propios para la actividad</v>
          </cell>
          <cell r="F1366" t="str">
            <v>X</v>
          </cell>
          <cell r="G1366"/>
          <cell r="H1366">
            <v>3825906</v>
          </cell>
        </row>
        <row r="1367">
          <cell r="A1367">
            <v>814705</v>
          </cell>
          <cell r="B1367">
            <v>1363</v>
          </cell>
          <cell r="C1367">
            <v>814705</v>
          </cell>
          <cell r="D1367" t="str">
            <v>RELAJACION DE RETINACULO LATERAL, MAS OSTEOTOMIA DE REALINEACION, MAS PLICATURA DE RETINACULO MEDIAL POR ARTROSCOPIA</v>
          </cell>
          <cell r="E1367" t="str">
            <v>Honorarios de profesional especialista; apoyo anestesico (cuando se requiere); salas dotadas para tal fin; dotación de materiales, insumo y medicamentos propios para la actividad</v>
          </cell>
          <cell r="F1367" t="str">
            <v>X</v>
          </cell>
          <cell r="G1367"/>
          <cell r="H1367">
            <v>4074046.2</v>
          </cell>
        </row>
        <row r="1368">
          <cell r="A1368">
            <v>814706</v>
          </cell>
          <cell r="B1368">
            <v>1364</v>
          </cell>
          <cell r="C1368">
            <v>814706</v>
          </cell>
          <cell r="D1368" t="str">
            <v>RELAJACION DE RETINACULO LATERAL POR ARTROSCOPIA</v>
          </cell>
          <cell r="E1368" t="str">
            <v>Honorarios de profesional especialista; apoyo anestesico (cuando se requiere); salas dotadas para tal fin; dotación de materiales, insumo y medicamentos propios para la actividad</v>
          </cell>
          <cell r="F1368" t="str">
            <v>X</v>
          </cell>
          <cell r="G1368"/>
          <cell r="H1368">
            <v>1984586.8</v>
          </cell>
        </row>
        <row r="1369">
          <cell r="A1369">
            <v>814707</v>
          </cell>
          <cell r="B1369">
            <v>1365</v>
          </cell>
          <cell r="C1369">
            <v>814707</v>
          </cell>
          <cell r="D1369" t="str">
            <v>RELAJACION DE RETINACULO LATERAL MAS REALINEACION DISTAL O PROXIMAL POR ARTROSCOPIA</v>
          </cell>
          <cell r="E1369" t="str">
            <v>Honorarios de profesional especialista; apoyo anestesico (cuando se requiere); salas dotadas para tal fin; dotación de materiales, insumo y medicamentos propios para la actividad</v>
          </cell>
          <cell r="F1369" t="str">
            <v>X</v>
          </cell>
          <cell r="G1369"/>
          <cell r="H1369">
            <v>3323710.6</v>
          </cell>
        </row>
        <row r="1370">
          <cell r="A1370">
            <v>814708</v>
          </cell>
          <cell r="B1370">
            <v>1366</v>
          </cell>
          <cell r="C1370">
            <v>814708</v>
          </cell>
          <cell r="D1370" t="str">
            <v>FIJACION DE LA RODILLA POR ARTROSCOPIA</v>
          </cell>
          <cell r="E1370" t="str">
            <v>Honorarios de profesional especialista; apoyo anestesico (cuando se requiere); salas dotadas para tal fin; dotación de materiales, insumo y medicamentos propios para la actividad</v>
          </cell>
          <cell r="F1370" t="str">
            <v>X</v>
          </cell>
          <cell r="G1370"/>
          <cell r="H1370">
            <v>3323710.6</v>
          </cell>
        </row>
        <row r="1371">
          <cell r="A1371">
            <v>814709</v>
          </cell>
          <cell r="B1371">
            <v>1367</v>
          </cell>
          <cell r="C1371">
            <v>814709</v>
          </cell>
          <cell r="D1371" t="str">
            <v>FIJACION E INJERTOOSEO DE LA RODILLA POR ARTROSCOPIA</v>
          </cell>
          <cell r="E1371" t="str">
            <v>Honorarios de profesional especialista; apoyo anestesico (cuando se requiere); salas dotadas para tal fin; dotación de materiales, insumo y medicamentos propios para la actividad</v>
          </cell>
          <cell r="F1371" t="str">
            <v>X</v>
          </cell>
          <cell r="G1371"/>
          <cell r="H1371">
            <v>3323710.6</v>
          </cell>
        </row>
        <row r="1372">
          <cell r="A1372">
            <v>814711</v>
          </cell>
          <cell r="B1372">
            <v>1368</v>
          </cell>
          <cell r="C1372">
            <v>814711</v>
          </cell>
          <cell r="D1372" t="str">
            <v>SUTURA DE MENISCO MEDIAL O LATERAL, ABIERTA</v>
          </cell>
          <cell r="E1372" t="str">
            <v>Honorarios de profesional especialista; apoyo anestesico (cuando se requiere); salas dotadas para tal fin; dotación de materiales, insumo y medicamentos propios para la actividad</v>
          </cell>
          <cell r="F1372" t="str">
            <v>X</v>
          </cell>
          <cell r="G1372"/>
          <cell r="H1372">
            <v>3817072</v>
          </cell>
        </row>
        <row r="1373">
          <cell r="A1373">
            <v>814712</v>
          </cell>
          <cell r="B1373">
            <v>1369</v>
          </cell>
          <cell r="C1373">
            <v>814712</v>
          </cell>
          <cell r="D1373" t="str">
            <v>SUTURA DE MENISCO MEDIAL O LATERAL, POR ARTROSCOPIA</v>
          </cell>
          <cell r="E1373" t="str">
            <v>Honorarios de profesional especialista; apoyo anestesico (cuando se requiere); salas dotadas para tal fin; dotación de materiales, insumo y medicamentos propios para la actividad</v>
          </cell>
          <cell r="F1373" t="str">
            <v>X</v>
          </cell>
          <cell r="G1373"/>
          <cell r="H1373">
            <v>3817072</v>
          </cell>
        </row>
        <row r="1374">
          <cell r="A1374">
            <v>814721</v>
          </cell>
          <cell r="B1374">
            <v>1370</v>
          </cell>
          <cell r="C1374">
            <v>814721</v>
          </cell>
          <cell r="D1374" t="str">
            <v>SUTURA DE MENISCO MEDIAL Y LATERAL ABIERTA</v>
          </cell>
          <cell r="E1374" t="str">
            <v>Honorarios de profesional especialista; apoyo anestesico (cuando se requiere); salas dotadas para tal fin; dotación de materiales, insumo y medicamentos propios para la actividad</v>
          </cell>
          <cell r="F1374" t="str">
            <v>X</v>
          </cell>
          <cell r="G1374"/>
          <cell r="H1374">
            <v>3817072</v>
          </cell>
        </row>
        <row r="1375">
          <cell r="A1375">
            <v>814722</v>
          </cell>
          <cell r="B1375">
            <v>1371</v>
          </cell>
          <cell r="C1375">
            <v>814722</v>
          </cell>
          <cell r="D1375" t="str">
            <v>SUTURA DE MENISCO MEDIAL Y LATERAL POR ARTROSCOPIA</v>
          </cell>
          <cell r="E1375" t="str">
            <v>Honorarios de profesional especialista; apoyo anestesico (cuando se requiere); salas dotadas para tal fin; dotación de materiales, insumo y medicamentos propios para la actividad</v>
          </cell>
          <cell r="F1375" t="str">
            <v>X</v>
          </cell>
          <cell r="G1375"/>
          <cell r="H1375">
            <v>3817072</v>
          </cell>
        </row>
        <row r="1376">
          <cell r="A1376">
            <v>814723</v>
          </cell>
          <cell r="B1376">
            <v>1372</v>
          </cell>
          <cell r="C1376">
            <v>814723</v>
          </cell>
          <cell r="D1376" t="str">
            <v>LIBERACION DE ADHERENCIAS DE RODILLA POR ARTROSCOPIA</v>
          </cell>
          <cell r="E1376" t="str">
            <v>Honorarios de profesional especialista; apoyo anestesico (cuando se requiere); salas dotadas para tal fin; dotación de materiales, insumo y medicamentos propios para la actividad</v>
          </cell>
          <cell r="F1376" t="str">
            <v>X</v>
          </cell>
          <cell r="G1376"/>
          <cell r="H1376">
            <v>1984586.8</v>
          </cell>
        </row>
        <row r="1377">
          <cell r="A1377">
            <v>814724</v>
          </cell>
          <cell r="B1377">
            <v>1373</v>
          </cell>
          <cell r="C1377">
            <v>814724</v>
          </cell>
          <cell r="D1377" t="str">
            <v>REMODELACION DE MENISCO MEDIAL Y LATERAL POR ARTROSCOPIA</v>
          </cell>
          <cell r="E1377" t="str">
            <v>Honorarios de profesional especialista; apoyo anestesico (cuando se requiere); salas dotadas para tal fin; dotación de materiales, insumo y medicamentos propios para la actividad</v>
          </cell>
          <cell r="F1377" t="str">
            <v>X</v>
          </cell>
          <cell r="G1377"/>
          <cell r="H1377">
            <v>3817072</v>
          </cell>
        </row>
        <row r="1378">
          <cell r="A1378">
            <v>814725</v>
          </cell>
          <cell r="B1378">
            <v>1374</v>
          </cell>
          <cell r="C1378">
            <v>814725</v>
          </cell>
          <cell r="D1378" t="str">
            <v>CONDROPLASTIA DE ABRASION PARA ZONA PATELAR POR ARTROSCOPIA</v>
          </cell>
          <cell r="E1378" t="str">
            <v>Honorarios de profesional especialista; apoyo anestesico (cuando se requiere); salas dotadas para tal fin; dotación de materiales, insumo y medicamentos propios para la actividad</v>
          </cell>
          <cell r="F1378" t="str">
            <v>X</v>
          </cell>
          <cell r="G1378"/>
          <cell r="H1378">
            <v>3578400</v>
          </cell>
        </row>
        <row r="1379">
          <cell r="A1379">
            <v>814726</v>
          </cell>
          <cell r="B1379">
            <v>1375</v>
          </cell>
          <cell r="C1379">
            <v>814726</v>
          </cell>
          <cell r="D1379" t="str">
            <v>REMODELACION DE MENISCO ROTO (PICO DE LORO) POR ARTROSCOPIA</v>
          </cell>
          <cell r="E1379" t="str">
            <v>Honorarios de profesional especialista; apoyo anestesico (cuando se requiere); salas dotadas para tal fin; dotación de materiales, insumo y medicamentos propios para la actividad</v>
          </cell>
          <cell r="F1379" t="str">
            <v>X</v>
          </cell>
          <cell r="G1379"/>
          <cell r="H1379">
            <v>3569906.9</v>
          </cell>
        </row>
        <row r="1380">
          <cell r="A1380">
            <v>814727</v>
          </cell>
          <cell r="B1380">
            <v>1376</v>
          </cell>
          <cell r="C1380">
            <v>814727</v>
          </cell>
          <cell r="D1380" t="str">
            <v>REPARACION AGUDA DE LIGAMENTO CRUZADO</v>
          </cell>
          <cell r="E1380" t="str">
            <v>Honorarios de profesional especialista; apoyo anestesico (cuando se requiere); salas dotadas para tal fin; dotación de materiales, insumo y medicamentos propios para la actividad</v>
          </cell>
          <cell r="F1380" t="str">
            <v>X</v>
          </cell>
          <cell r="G1380"/>
          <cell r="H1380">
            <v>3817072</v>
          </cell>
        </row>
        <row r="1381">
          <cell r="A1381">
            <v>814728</v>
          </cell>
          <cell r="B1381">
            <v>1377</v>
          </cell>
          <cell r="C1381">
            <v>814728</v>
          </cell>
          <cell r="D1381" t="str">
            <v>REPARACION O FIJACION DE RAIZ DEL MENISCO MEDIAL O LATERAL POR ARTROSCOPIA</v>
          </cell>
          <cell r="E1381" t="str">
            <v>Honorarios de profesional especialista; apoyo anestesico (cuando se requiere); salas dotadas para tal fin; dotación de materiales, insumo y medicamentos propios para la actividad</v>
          </cell>
          <cell r="F1381" t="str">
            <v>X</v>
          </cell>
          <cell r="G1381"/>
          <cell r="H1381">
            <v>3825906</v>
          </cell>
        </row>
        <row r="1382">
          <cell r="A1382">
            <v>814729</v>
          </cell>
          <cell r="B1382">
            <v>1378</v>
          </cell>
          <cell r="C1382">
            <v>814729</v>
          </cell>
          <cell r="D1382" t="str">
            <v>TRASPLANTE MENISCAL MEDIAL O LATERAL VIA ABIERTA</v>
          </cell>
          <cell r="E1382" t="str">
            <v>Honorarios de profesional especialista; apoyo anestesico (cuando se requiere); salas dotadas para tal fin; dotación de materiales, insumo y medicamentos propios para la actividad</v>
          </cell>
          <cell r="F1382"/>
          <cell r="G1382" t="str">
            <v>X</v>
          </cell>
          <cell r="H1382"/>
        </row>
        <row r="1383">
          <cell r="A1383">
            <v>814730</v>
          </cell>
          <cell r="B1383">
            <v>1379</v>
          </cell>
          <cell r="C1383">
            <v>814730</v>
          </cell>
          <cell r="D1383" t="str">
            <v>TRASPLANTE MENISCAL MEDIAL O LATERAL POR ARTROSCOPIA</v>
          </cell>
          <cell r="E1383" t="str">
            <v>Honorarios de profesional especialista; apoyo anestesico (cuando se requiere); salas dotadas para tal fin; dotación de materiales, insumo y medicamentos propios para la actividad</v>
          </cell>
          <cell r="F1383"/>
          <cell r="G1383" t="str">
            <v>X</v>
          </cell>
          <cell r="H1383"/>
        </row>
        <row r="1384">
          <cell r="A1384">
            <v>814731</v>
          </cell>
          <cell r="B1384">
            <v>1380</v>
          </cell>
          <cell r="C1384">
            <v>814731</v>
          </cell>
          <cell r="D1384" t="str">
            <v>CONDROPLASTIA DE RODILLA POR ARTROSCOPIA</v>
          </cell>
          <cell r="E1384" t="str">
            <v>Honorarios de profesional especialista; apoyo anestesico (cuando se requiere); salas dotadas para tal fin; dotación de materiales, insumo y medicamentos propios para la actividad</v>
          </cell>
          <cell r="F1384" t="str">
            <v>X</v>
          </cell>
          <cell r="G1384"/>
          <cell r="H1384">
            <v>3569906.9</v>
          </cell>
        </row>
        <row r="1385">
          <cell r="A1385">
            <v>814732</v>
          </cell>
          <cell r="B1385">
            <v>1381</v>
          </cell>
          <cell r="C1385">
            <v>814732</v>
          </cell>
          <cell r="D1385" t="str">
            <v>CONDROPLASTIA DE RODILLA CON INJERTO AUTOLOGO O ALOINJERTO VIA ABIERTA</v>
          </cell>
          <cell r="E1385" t="str">
            <v>Honorarios de profesional especialista; apoyo anestesico (cuando se requiere); salas dotadas para tal fin; dotación de materiales, insumo y medicamentos propios para la actividad</v>
          </cell>
          <cell r="F1385"/>
          <cell r="G1385" t="str">
            <v>X</v>
          </cell>
          <cell r="H1385"/>
        </row>
        <row r="1386">
          <cell r="A1386">
            <v>814733</v>
          </cell>
          <cell r="B1386">
            <v>1382</v>
          </cell>
          <cell r="C1386">
            <v>814733</v>
          </cell>
          <cell r="D1386" t="str">
            <v>CONDROPLASTIA DE RODILLA CON INJERTO AUTOLOGO O ALOINJERTO POR ARTROSCOPIA</v>
          </cell>
          <cell r="E1386" t="str">
            <v>Honorarios de profesional especialista; apoyo anestesico (cuando se requiere); salas dotadas para tal fin; dotación de materiales, insumo y medicamentos propios para la actividad</v>
          </cell>
          <cell r="F1386"/>
          <cell r="G1386" t="str">
            <v>X</v>
          </cell>
          <cell r="H1386"/>
        </row>
        <row r="1387">
          <cell r="A1387">
            <v>814905</v>
          </cell>
          <cell r="B1387">
            <v>1383</v>
          </cell>
          <cell r="C1387">
            <v>814905</v>
          </cell>
          <cell r="D1387" t="str">
            <v>RESECCION DE LESION OSTEOCONDRAL, PERFORACIONES O CURETAJE DE TOBILLO POR ARTROSCOPIA</v>
          </cell>
          <cell r="E1387" t="str">
            <v>Honorarios de profesional especialista; apoyo anestesico (cuando se requiere); salas dotadas para tal fin; dotación de materiales, insumo y medicamentos propios para la actividad</v>
          </cell>
          <cell r="F1387" t="str">
            <v>X</v>
          </cell>
          <cell r="G1387"/>
          <cell r="H1387">
            <v>3817072</v>
          </cell>
        </row>
        <row r="1388">
          <cell r="A1388">
            <v>814906</v>
          </cell>
          <cell r="B1388">
            <v>1384</v>
          </cell>
          <cell r="C1388">
            <v>814906</v>
          </cell>
          <cell r="D1388" t="str">
            <v>RESECCION DE LESION OSTEOCONDRAL CON FIJACION EN TOBILLO POR ARTROSCOPIA</v>
          </cell>
          <cell r="E1388" t="str">
            <v>Honorarios de profesional especialista; apoyo anestesico (cuando se requiere); salas dotadas para tal fin; dotación de materiales, insumo y medicamentos propios para la actividad</v>
          </cell>
          <cell r="F1388" t="str">
            <v>X</v>
          </cell>
          <cell r="G1388"/>
          <cell r="H1388">
            <v>3825906</v>
          </cell>
        </row>
        <row r="1389">
          <cell r="A1389">
            <v>814907</v>
          </cell>
          <cell r="B1389">
            <v>1385</v>
          </cell>
          <cell r="C1389">
            <v>814907</v>
          </cell>
          <cell r="D1389" t="str">
            <v>RECONSTRUCCION PRIMARIA DE LIGAMENTOS DEL TOBILLO VIA ABIERTA</v>
          </cell>
          <cell r="E1389" t="str">
            <v>Honorarios de profesional especialista; apoyo anestesico (cuando se requiere); salas dotadas para tal fin; dotación de materiales, insumo y medicamentos propios para la actividad</v>
          </cell>
          <cell r="F1389" t="str">
            <v>X</v>
          </cell>
          <cell r="G1389"/>
          <cell r="H1389">
            <v>3753344</v>
          </cell>
        </row>
        <row r="1390">
          <cell r="A1390">
            <v>814908</v>
          </cell>
          <cell r="B1390">
            <v>1386</v>
          </cell>
          <cell r="C1390">
            <v>814908</v>
          </cell>
          <cell r="D1390" t="str">
            <v>RECONSTRUCCION SECUNDARIA DE LIGAMENTOS DE TOBILLO CON AUTO O ALOINJERTO O DISPOSTIVO VIA ABIERTA</v>
          </cell>
          <cell r="E1390" t="str">
            <v>Honorarios de profesional especialista; apoyo anestesico (cuando se requiere); salas dotadas para tal fin; dotación de materiales, insumo y medicamentos propios para la actividad</v>
          </cell>
          <cell r="F1390" t="str">
            <v>X</v>
          </cell>
          <cell r="G1390"/>
          <cell r="H1390">
            <v>3753344</v>
          </cell>
        </row>
        <row r="1391">
          <cell r="A1391">
            <v>814909</v>
          </cell>
          <cell r="B1391">
            <v>1387</v>
          </cell>
          <cell r="C1391">
            <v>814909</v>
          </cell>
          <cell r="D1391" t="str">
            <v>RECONSTRUCCION PRIMARIA DE LIGAMENTOS DEL TOBILLO VIA ARTROSCOPICA</v>
          </cell>
          <cell r="E1391" t="str">
            <v>Honorarios de profesional especialista; apoyo anestesico (cuando se requiere); salas dotadas para tal fin; dotación de materiales, insumo y medicamentos propios para la actividad</v>
          </cell>
          <cell r="F1391" t="str">
            <v>X</v>
          </cell>
          <cell r="G1391"/>
          <cell r="H1391">
            <v>2185806</v>
          </cell>
        </row>
        <row r="1392">
          <cell r="A1392">
            <v>814910</v>
          </cell>
          <cell r="B1392">
            <v>1388</v>
          </cell>
          <cell r="C1392">
            <v>814910</v>
          </cell>
          <cell r="D1392" t="str">
            <v>RECONSTRUCCION SECUNDARIA DE LIGAMENTOS DE TOBILLO CON INJERTO O DISPOSTIVO VIA ARTROSCOPICA</v>
          </cell>
          <cell r="E1392" t="str">
            <v>Honorarios de profesional especialista; apoyo anestesico (cuando se requiere); salas dotadas para tal fin; dotación de materiales, insumo y medicamentos propios para la actividad</v>
          </cell>
          <cell r="F1392" t="str">
            <v>X</v>
          </cell>
          <cell r="G1392"/>
          <cell r="H1392">
            <v>2185806</v>
          </cell>
        </row>
        <row r="1393">
          <cell r="A1393">
            <v>814911</v>
          </cell>
          <cell r="B1393">
            <v>1389</v>
          </cell>
          <cell r="C1393">
            <v>814911</v>
          </cell>
          <cell r="D1393" t="str">
            <v>CAPSULORRAFIA DE TOBILLO</v>
          </cell>
          <cell r="E1393" t="str">
            <v>Honorarios de profesional especialista; apoyo anestesico (cuando se requiere); salas dotadas para tal fin; dotación de materiales, insumo y medicamentos propios para la actividad</v>
          </cell>
          <cell r="F1393" t="str">
            <v>X</v>
          </cell>
          <cell r="G1393"/>
          <cell r="H1393">
            <v>3330894</v>
          </cell>
        </row>
        <row r="1394">
          <cell r="A1394">
            <v>815102</v>
          </cell>
          <cell r="B1394">
            <v>1390</v>
          </cell>
          <cell r="C1394">
            <v>815102</v>
          </cell>
          <cell r="D1394" t="str">
            <v>REEMPLAZO PROTESICO TOTAL EN ARTRODESIS DE CADERA</v>
          </cell>
          <cell r="E1394" t="str">
            <v>Honorarios de profesional especialista; apoyo anestesico (cuando se requiere); salas dotadas para tal fin; dotación de materiales, insumo y medicamentos propios para la actividad</v>
          </cell>
          <cell r="F1394" t="str">
            <v>X</v>
          </cell>
          <cell r="G1394"/>
          <cell r="H1394">
            <v>4508189.7</v>
          </cell>
        </row>
        <row r="1395">
          <cell r="A1395">
            <v>815103</v>
          </cell>
          <cell r="B1395">
            <v>1391</v>
          </cell>
          <cell r="C1395">
            <v>815103</v>
          </cell>
          <cell r="D1395" t="str">
            <v>REEMPLAZO PROTESICO TOTAL PRIMARIO SIMPLE DE CADERA</v>
          </cell>
          <cell r="E1395" t="str">
            <v>Honorarios de profesional especialista; apoyo anestesico (cuando se requiere); salas dotadas para tal fin; dotación de materiales, insumo y medicamentos propios para la actividad</v>
          </cell>
          <cell r="F1395" t="str">
            <v>X</v>
          </cell>
          <cell r="G1395"/>
          <cell r="H1395">
            <v>4508189.7</v>
          </cell>
        </row>
        <row r="1396">
          <cell r="A1396">
            <v>815104</v>
          </cell>
          <cell r="B1396">
            <v>1392</v>
          </cell>
          <cell r="C1396">
            <v>815104</v>
          </cell>
          <cell r="D1396" t="str">
            <v>REEMPLAZO PROTESICO TOTAL PRIMARIO COMPLEJO DE CADERA (ARTROSIS SECUNDARIA)</v>
          </cell>
          <cell r="E1396" t="str">
            <v>Honorarios de profesional especialista; apoyo anestesico (cuando se requiere); salas dotadas para tal fin; dotación de materiales, insumo y medicamentos propios para la actividad</v>
          </cell>
          <cell r="F1396" t="str">
            <v>X</v>
          </cell>
          <cell r="G1396"/>
          <cell r="H1396">
            <v>4508189.7</v>
          </cell>
        </row>
        <row r="1397">
          <cell r="A1397">
            <v>815201</v>
          </cell>
          <cell r="B1397">
            <v>1393</v>
          </cell>
          <cell r="C1397">
            <v>815201</v>
          </cell>
          <cell r="D1397" t="str">
            <v>REEMPLAZO PARCIAL DE CADERA</v>
          </cell>
          <cell r="E1397" t="str">
            <v>Honorarios de profesional especialista; apoyo anestesico (cuando se requiere); salas dotadas para tal fin; dotación de materiales, insumo y medicamentos propios para la actividad</v>
          </cell>
          <cell r="F1397" t="str">
            <v>X</v>
          </cell>
          <cell r="G1397"/>
          <cell r="H1397">
            <v>3569906.9</v>
          </cell>
        </row>
        <row r="1398">
          <cell r="A1398">
            <v>815301</v>
          </cell>
          <cell r="B1398">
            <v>1394</v>
          </cell>
          <cell r="C1398">
            <v>815301</v>
          </cell>
          <cell r="D1398" t="str">
            <v>REVISION REEMPLAZO PROTESICO PARCIAL DE CADERA</v>
          </cell>
          <cell r="E1398" t="str">
            <v>Honorarios de profesional especialista; apoyo anestesico (cuando se requiere); salas dotadas para tal fin; dotación de materiales, insumo y medicamentos propios para la actividad</v>
          </cell>
          <cell r="F1398" t="str">
            <v>X</v>
          </cell>
          <cell r="G1398"/>
          <cell r="H1398">
            <v>3569906.9</v>
          </cell>
        </row>
        <row r="1399">
          <cell r="A1399">
            <v>815302</v>
          </cell>
          <cell r="B1399">
            <v>1395</v>
          </cell>
          <cell r="C1399">
            <v>815302</v>
          </cell>
          <cell r="D1399" t="str">
            <v>REVISION REEMPLAZO TOTAL DE CADERA CON RECONSTRUCION DE AMBOS COMPONENTES (ACETABULAR Y FEMORAL)</v>
          </cell>
          <cell r="E1399" t="str">
            <v>Honorarios de profesional especialista; apoyo anestesico (cuando se requiere); salas dotadas para tal fin; dotación de materiales, insumo y medicamentos propios para la actividad</v>
          </cell>
          <cell r="F1399" t="str">
            <v>X</v>
          </cell>
          <cell r="G1399"/>
          <cell r="H1399">
            <v>4508189.7</v>
          </cell>
        </row>
        <row r="1400">
          <cell r="A1400">
            <v>815303</v>
          </cell>
          <cell r="B1400">
            <v>1396</v>
          </cell>
          <cell r="C1400">
            <v>815303</v>
          </cell>
          <cell r="D1400" t="str">
            <v>REVISION REEMPLAZO TOTAL DE CADERA CON RECONSTRUCCION DE COMPONENTE ACETABULAR</v>
          </cell>
          <cell r="E1400" t="str">
            <v>Honorarios de profesional especialista; apoyo anestesico (cuando se requiere); salas dotadas para tal fin; dotación de materiales, insumo y medicamentos propios para la actividad</v>
          </cell>
          <cell r="F1400" t="str">
            <v>X</v>
          </cell>
          <cell r="G1400"/>
          <cell r="H1400">
            <v>3578400</v>
          </cell>
        </row>
        <row r="1401">
          <cell r="A1401">
            <v>815304</v>
          </cell>
          <cell r="B1401">
            <v>1397</v>
          </cell>
          <cell r="C1401">
            <v>815304</v>
          </cell>
          <cell r="D1401" t="str">
            <v>REVISION REEMPLAZO TOTAL DE CADERA CON RECONSTRUCCION DE COMPONENTE FEMORAL</v>
          </cell>
          <cell r="E1401" t="str">
            <v>Honorarios de profesional especialista; apoyo anestesico (cuando se requiere); salas dotadas para tal fin; dotación de materiales, insumo y medicamentos propios para la actividad</v>
          </cell>
          <cell r="F1401" t="str">
            <v>X</v>
          </cell>
          <cell r="G1401"/>
          <cell r="H1401">
            <v>3578400</v>
          </cell>
        </row>
        <row r="1402">
          <cell r="A1402">
            <v>815401</v>
          </cell>
          <cell r="B1402">
            <v>1398</v>
          </cell>
          <cell r="C1402">
            <v>815401</v>
          </cell>
          <cell r="D1402" t="str">
            <v>REEMPLAZO TOTAL DE RODILLA BICOMPARTIMENTAL</v>
          </cell>
          <cell r="E1402" t="str">
            <v>Honorarios de profesional especialista; apoyo anestesico (cuando se requiere); salas dotadas para tal fin; dotación de materiales, insumo y medicamentos propios para la actividad</v>
          </cell>
          <cell r="F1402" t="str">
            <v>X</v>
          </cell>
          <cell r="G1402"/>
          <cell r="H1402">
            <v>4508189.7</v>
          </cell>
        </row>
        <row r="1403">
          <cell r="A1403">
            <v>815403</v>
          </cell>
          <cell r="B1403">
            <v>1399</v>
          </cell>
          <cell r="C1403">
            <v>815403</v>
          </cell>
          <cell r="D1403" t="str">
            <v>REEMPLAZO TOTAL DE RODILLA UNICOMPARTIMENTAL (HEMIARTICULACION)</v>
          </cell>
          <cell r="E1403" t="str">
            <v>Honorarios de profesional especialista; apoyo anestesico (cuando se requiere); salas dotadas para tal fin; dotación de materiales, insumo y medicamentos propios para la actividad</v>
          </cell>
          <cell r="F1403" t="str">
            <v>X</v>
          </cell>
          <cell r="G1403"/>
          <cell r="H1403">
            <v>4508189.7</v>
          </cell>
        </row>
        <row r="1404">
          <cell r="A1404">
            <v>815404</v>
          </cell>
          <cell r="B1404">
            <v>1400</v>
          </cell>
          <cell r="C1404">
            <v>815404</v>
          </cell>
          <cell r="D1404" t="str">
            <v>REEMPLAZO PROTESICO TOTAL PRIMARIO TRICOMPARTIMENTAL SIMPLE DE RODILLA</v>
          </cell>
          <cell r="E1404" t="str">
            <v>Honorarios de profesional especialista; apoyo anestesico (cuando se requiere); salas dotadas para tal fin; dotación de materiales, insumo y medicamentos propios para la actividad</v>
          </cell>
          <cell r="F1404" t="str">
            <v>X</v>
          </cell>
          <cell r="G1404"/>
          <cell r="H1404">
            <v>4508189.7</v>
          </cell>
        </row>
        <row r="1405">
          <cell r="A1405">
            <v>815405</v>
          </cell>
          <cell r="B1405">
            <v>1401</v>
          </cell>
          <cell r="C1405">
            <v>815405</v>
          </cell>
          <cell r="D1405" t="str">
            <v>REEMPLAZO PROTESICO TOTAL PRIMARIO TRICOMPARTIMENTAL COMPLEJO DE RODILLA (ARTROSIS SECUNDARIA)</v>
          </cell>
          <cell r="E1405" t="str">
            <v>Honorarios de profesional especialista; apoyo anestesico (cuando se requiere); salas dotadas para tal fin; dotación de materiales, insumo y medicamentos propios para la actividad</v>
          </cell>
          <cell r="F1405" t="str">
            <v>X</v>
          </cell>
          <cell r="G1405"/>
          <cell r="H1405">
            <v>4508189.7</v>
          </cell>
        </row>
        <row r="1406">
          <cell r="A1406">
            <v>815406</v>
          </cell>
          <cell r="B1406">
            <v>1402</v>
          </cell>
          <cell r="C1406">
            <v>815406</v>
          </cell>
          <cell r="D1406" t="str">
            <v>REEMPLAZO PROTESICO TOTAL EN ARTRODESIS DE RODILLA</v>
          </cell>
          <cell r="E1406" t="str">
            <v>Honorarios de profesional especialista; apoyo anestesico (cuando se requiere); salas dotadas para tal fin; dotación de materiales, insumo y medicamentos propios para la actividad</v>
          </cell>
          <cell r="F1406" t="str">
            <v>X</v>
          </cell>
          <cell r="G1406"/>
          <cell r="H1406">
            <v>4508189.7</v>
          </cell>
        </row>
        <row r="1407">
          <cell r="A1407">
            <v>815503</v>
          </cell>
          <cell r="B1407">
            <v>1403</v>
          </cell>
          <cell r="C1407">
            <v>815503</v>
          </cell>
          <cell r="D1407" t="str">
            <v>REVISION REEMPLAZO TOTAL DE RODILLA CON RECONSTRUCCION DE COMPONENTE FEMORAL</v>
          </cell>
          <cell r="E1407" t="str">
            <v>Honorarios de profesional especialista; apoyo anestesico (cuando se requiere); salas dotadas para tal fin; dotación de materiales, insumo y medicamentos propios para la actividad</v>
          </cell>
          <cell r="F1407" t="str">
            <v>X</v>
          </cell>
          <cell r="G1407"/>
          <cell r="H1407">
            <v>4508189.7</v>
          </cell>
        </row>
        <row r="1408">
          <cell r="A1408">
            <v>815504</v>
          </cell>
          <cell r="B1408">
            <v>1404</v>
          </cell>
          <cell r="C1408">
            <v>815504</v>
          </cell>
          <cell r="D1408" t="str">
            <v>REVISION REEMPLAZO TOTAL DE RODILLA CON RECONSTRUCCION DE COMPONENTE TIBIAL</v>
          </cell>
          <cell r="E1408" t="str">
            <v>Honorarios de profesional especialista; apoyo anestesico (cuando se requiere); salas dotadas para tal fin; dotación de materiales, insumo y medicamentos propios para la actividad</v>
          </cell>
          <cell r="F1408" t="str">
            <v>X</v>
          </cell>
          <cell r="G1408"/>
          <cell r="H1408">
            <v>4508189.7</v>
          </cell>
        </row>
        <row r="1409">
          <cell r="A1409">
            <v>815505</v>
          </cell>
          <cell r="B1409">
            <v>1405</v>
          </cell>
          <cell r="C1409">
            <v>815505</v>
          </cell>
          <cell r="D1409" t="str">
            <v>REVISION REEMPLAZO TOTAL DE RODILLA CON RECONSTRUCCION DE COMPONENTE PATELAR</v>
          </cell>
          <cell r="E1409" t="str">
            <v>Honorarios de profesional especialista; apoyo anestesico (cuando se requiere); salas dotadas para tal fin; dotación de materiales, insumo y medicamentos propios para la actividad</v>
          </cell>
          <cell r="F1409" t="str">
            <v>X</v>
          </cell>
          <cell r="G1409"/>
          <cell r="H1409">
            <v>4508189.7</v>
          </cell>
        </row>
        <row r="1410">
          <cell r="A1410">
            <v>815506</v>
          </cell>
          <cell r="B1410">
            <v>1406</v>
          </cell>
          <cell r="C1410">
            <v>815506</v>
          </cell>
          <cell r="D1410" t="str">
            <v>REVISION REEMPLAZO TOTAL DE RODILLA CON RECONSTRUCION DE LOS TRES COMPONENTES (FEMORAL, TIBIAL Y PATELAR)</v>
          </cell>
          <cell r="E1410" t="str">
            <v>Honorarios de profesional especialista; apoyo anestesico (cuando se requiere); salas dotadas para tal fin; dotación de materiales, insumo y medicamentos propios para la actividad</v>
          </cell>
          <cell r="F1410" t="str">
            <v>X</v>
          </cell>
          <cell r="G1410"/>
          <cell r="H1410">
            <v>4508189.7</v>
          </cell>
        </row>
        <row r="1411">
          <cell r="A1411">
            <v>815601</v>
          </cell>
          <cell r="B1411">
            <v>1407</v>
          </cell>
          <cell r="C1411">
            <v>815601</v>
          </cell>
          <cell r="D1411" t="str">
            <v>REEMPLAZO PROTESICO TOTAL DE TOBILLO VIA ABIERTA</v>
          </cell>
          <cell r="E1411" t="str">
            <v>Honorarios de profesional especialista; apoyo anestesico (cuando se requiere); salas dotadas para tal fin; dotación de materiales, insumo y medicamentos propios para la actividad</v>
          </cell>
          <cell r="F1411" t="str">
            <v>X</v>
          </cell>
          <cell r="G1411"/>
          <cell r="H1411">
            <v>4508189.7</v>
          </cell>
        </row>
        <row r="1412">
          <cell r="A1412">
            <v>815602</v>
          </cell>
          <cell r="B1412">
            <v>1408</v>
          </cell>
          <cell r="C1412">
            <v>815602</v>
          </cell>
          <cell r="D1412" t="str">
            <v>CONVERSION DE ARTRODESIS DE TOBILLO A REEMPLAZO PROTESICO TOTAL DE TOBILLO VIA ABIERTA</v>
          </cell>
          <cell r="E1412" t="str">
            <v>Honorarios de profesional especialista; apoyo anestesico (cuando se requiere); salas dotadas para tal fin; dotación de materiales, insumo y medicamentos propios para la actividad</v>
          </cell>
          <cell r="F1412" t="str">
            <v>X</v>
          </cell>
          <cell r="G1412"/>
          <cell r="H1412">
            <v>4518724</v>
          </cell>
        </row>
        <row r="1413">
          <cell r="A1413">
            <v>815603</v>
          </cell>
          <cell r="B1413">
            <v>1409</v>
          </cell>
          <cell r="C1413">
            <v>815603</v>
          </cell>
          <cell r="D1413" t="str">
            <v>REVISION DE REEMPLAZO PROTESICO TOTAL DE TOBILLO VIA ABIERTA</v>
          </cell>
          <cell r="E1413" t="str">
            <v>Honorarios de profesional especialista; apoyo anestesico (cuando se requiere); salas dotadas para tal fin; dotación de materiales, insumo y medicamentos propios para la actividad</v>
          </cell>
          <cell r="F1413" t="str">
            <v>X</v>
          </cell>
          <cell r="G1413"/>
          <cell r="H1413">
            <v>4518724</v>
          </cell>
        </row>
        <row r="1414">
          <cell r="A1414">
            <v>815701</v>
          </cell>
          <cell r="B1414">
            <v>1410</v>
          </cell>
          <cell r="C1414">
            <v>815701</v>
          </cell>
          <cell r="D1414" t="str">
            <v>REEMPLAZO METATARSOFALANGICO CON DISPOSTIVO</v>
          </cell>
          <cell r="E1414" t="str">
            <v>Honorarios de profesional especialista; apoyo anestesico (cuando se requiere); salas dotadas para tal fin; dotación de materiales, insumo y medicamentos propios para la actividad</v>
          </cell>
          <cell r="F1414" t="str">
            <v>X</v>
          </cell>
          <cell r="G1414"/>
          <cell r="H1414">
            <v>1539706</v>
          </cell>
        </row>
        <row r="1415">
          <cell r="A1415">
            <v>815810</v>
          </cell>
          <cell r="B1415">
            <v>1411</v>
          </cell>
          <cell r="C1415">
            <v>815810</v>
          </cell>
          <cell r="D1415" t="str">
            <v>REVISION REEMPLAZO PROTESICO TOTAL DE TOBILLO</v>
          </cell>
          <cell r="E1415" t="str">
            <v>Honorarios de profesional especialista; apoyo anestesico (cuando se requiere); salas dotadas para tal fin; dotación de materiales, insumo y medicamentos propios para la actividad</v>
          </cell>
          <cell r="F1415" t="str">
            <v>X</v>
          </cell>
          <cell r="G1415"/>
          <cell r="H1415">
            <v>4508189.7</v>
          </cell>
        </row>
        <row r="1416">
          <cell r="A1416">
            <v>817101</v>
          </cell>
          <cell r="B1416">
            <v>1412</v>
          </cell>
          <cell r="C1416">
            <v>817101</v>
          </cell>
          <cell r="D1416" t="str">
            <v>REEMPLAZO PROTESICO EN HUESOS DEL CARPO (UNO O MAS)</v>
          </cell>
          <cell r="E1416" t="str">
            <v>Honorarios de profesional especialista; apoyo anestesico (cuando se requiere); salas dotadas para tal fin; dotación de materiales, insumo y medicamentos propios para la actividad</v>
          </cell>
          <cell r="F1416" t="str">
            <v>X</v>
          </cell>
          <cell r="G1416"/>
          <cell r="H1416">
            <v>3569906.9</v>
          </cell>
        </row>
        <row r="1417">
          <cell r="A1417">
            <v>817102</v>
          </cell>
          <cell r="B1417">
            <v>1413</v>
          </cell>
          <cell r="C1417">
            <v>817102</v>
          </cell>
          <cell r="D1417" t="str">
            <v>REEMPLAZO PROTESICO DE LA ARTICULACION TRAPECIO-METACARPIANA</v>
          </cell>
          <cell r="E1417" t="str">
            <v>Honorarios de profesional especialista; apoyo anestesico (cuando se requiere); salas dotadas para tal fin; dotación de materiales, insumo y medicamentos propios para la actividad</v>
          </cell>
          <cell r="F1417" t="str">
            <v>X</v>
          </cell>
          <cell r="G1417"/>
          <cell r="H1417">
            <v>2490905.9</v>
          </cell>
        </row>
        <row r="1418">
          <cell r="A1418">
            <v>817201</v>
          </cell>
          <cell r="B1418">
            <v>1414</v>
          </cell>
          <cell r="C1418">
            <v>817201</v>
          </cell>
          <cell r="D1418" t="str">
            <v>ARTROPLASTIA POR INTERPOSICION O RESECCION MUNECA</v>
          </cell>
          <cell r="E1418" t="str">
            <v>Honorarios de profesional especialista; apoyo anestesico (cuando se requiere); salas dotadas para tal fin; dotación de materiales, insumo y medicamentos propios para la actividad</v>
          </cell>
          <cell r="F1418" t="str">
            <v>X</v>
          </cell>
          <cell r="G1418"/>
          <cell r="H1418">
            <v>3817072</v>
          </cell>
        </row>
        <row r="1419">
          <cell r="A1419">
            <v>817202</v>
          </cell>
          <cell r="B1419">
            <v>1415</v>
          </cell>
          <cell r="C1419">
            <v>817202</v>
          </cell>
          <cell r="D1419" t="str">
            <v>ARTROPLASTIA RESECCION TRAPECIO-METACARPIANA</v>
          </cell>
          <cell r="E1419" t="str">
            <v>Honorarios de profesional especialista; apoyo anestesico (cuando se requiere); salas dotadas para tal fin; dotación de materiales, insumo y medicamentos propios para la actividad</v>
          </cell>
          <cell r="F1419" t="str">
            <v>X</v>
          </cell>
          <cell r="G1419"/>
          <cell r="H1419">
            <v>2490905.9</v>
          </cell>
        </row>
        <row r="1420">
          <cell r="A1420">
            <v>817203</v>
          </cell>
          <cell r="B1420">
            <v>1416</v>
          </cell>
          <cell r="C1420">
            <v>817203</v>
          </cell>
          <cell r="D1420" t="str">
            <v>ARTROPLASTIA METACARPO-FALANGICA (UNA O MAS)</v>
          </cell>
          <cell r="E1420" t="str">
            <v>Honorarios de profesional especialista; apoyo anestesico (cuando se requiere); salas dotadas para tal fin; dotación de materiales, insumo y medicamentos propios para la actividad</v>
          </cell>
          <cell r="F1420" t="str">
            <v>X</v>
          </cell>
          <cell r="G1420"/>
          <cell r="H1420">
            <v>3569906.9</v>
          </cell>
        </row>
        <row r="1421">
          <cell r="A1421">
            <v>817204</v>
          </cell>
          <cell r="B1421">
            <v>1417</v>
          </cell>
          <cell r="C1421">
            <v>817204</v>
          </cell>
          <cell r="D1421" t="str">
            <v>LIGAMENTORRAFIA O REINSERCION DE LIGAMENTOS VIA ABIERTA</v>
          </cell>
          <cell r="E1421" t="str">
            <v>Honorarios de profesional especialista; apoyo anestesico (cuando se requiere); salas dotadas para tal fin; dotación de materiales, insumo y medicamentos propios para la actividad</v>
          </cell>
          <cell r="F1421" t="str">
            <v>X</v>
          </cell>
          <cell r="G1421"/>
          <cell r="H1421">
            <v>3330894</v>
          </cell>
        </row>
        <row r="1422">
          <cell r="A1422">
            <v>817206</v>
          </cell>
          <cell r="B1422">
            <v>1418</v>
          </cell>
          <cell r="C1422">
            <v>817206</v>
          </cell>
          <cell r="D1422" t="str">
            <v>LIGAMENTORRAFIA O REINSERCION DE LIGAMENTOS VIA ARTROSCOPICA</v>
          </cell>
          <cell r="E1422" t="str">
            <v>Honorarios de profesional especialista; apoyo anestesico (cuando se requiere); salas dotadas para tal fin; dotación de materiales, insumo y medicamentos propios para la actividad</v>
          </cell>
          <cell r="F1422" t="str">
            <v>X</v>
          </cell>
          <cell r="G1422"/>
          <cell r="H1422">
            <v>3330894</v>
          </cell>
        </row>
        <row r="1423">
          <cell r="A1423">
            <v>817207</v>
          </cell>
          <cell r="B1423">
            <v>1419</v>
          </cell>
          <cell r="C1423">
            <v>817207</v>
          </cell>
          <cell r="D1423" t="str">
            <v>CONDROPLASTIA DE ABRASION DE FALANGES POR ARTROSCOPIA</v>
          </cell>
          <cell r="E1423" t="str">
            <v>Honorarios de profesional especialista; apoyo anestesico (cuando se requiere); salas dotadas para tal fin; dotación de materiales, insumo y medicamentos propios para la actividad</v>
          </cell>
          <cell r="F1423" t="str">
            <v>X</v>
          </cell>
          <cell r="G1423"/>
          <cell r="H1423">
            <v>1984586.8</v>
          </cell>
        </row>
        <row r="1424">
          <cell r="A1424">
            <v>817208</v>
          </cell>
          <cell r="B1424">
            <v>1420</v>
          </cell>
          <cell r="C1424">
            <v>817208</v>
          </cell>
          <cell r="D1424" t="str">
            <v>ARTROPLASTIA RADIOCARPIANA (MUNECA O PUNO)</v>
          </cell>
          <cell r="E1424" t="str">
            <v>Honorarios de profesional especialista; apoyo anestesico (cuando se requiere); salas dotadas para tal fin; dotación de materiales, insumo y medicamentos propios para la actividad</v>
          </cell>
          <cell r="F1424" t="str">
            <v>X</v>
          </cell>
          <cell r="G1424"/>
          <cell r="H1424">
            <v>3817072</v>
          </cell>
        </row>
        <row r="1425">
          <cell r="A1425">
            <v>817301</v>
          </cell>
          <cell r="B1425">
            <v>1421</v>
          </cell>
          <cell r="C1425">
            <v>817301</v>
          </cell>
          <cell r="D1425" t="str">
            <v>REEMPLAZO PROTESICO DE LA MUNECA</v>
          </cell>
          <cell r="E1425" t="str">
            <v>Honorarios de profesional especialista; apoyo anestesico (cuando se requiere); salas dotadas para tal fin; dotación de materiales, insumo y medicamentos propios para la actividad</v>
          </cell>
          <cell r="F1425" t="str">
            <v>X</v>
          </cell>
          <cell r="G1425"/>
          <cell r="H1425">
            <v>3817072</v>
          </cell>
        </row>
        <row r="1426">
          <cell r="A1426">
            <v>817302</v>
          </cell>
          <cell r="B1426">
            <v>1422</v>
          </cell>
          <cell r="C1426">
            <v>817302</v>
          </cell>
          <cell r="D1426" t="str">
            <v>REVISION DE REEMPLAZO TOTAL DE MUNECA</v>
          </cell>
          <cell r="E1426" t="str">
            <v>Honorarios de profesional especialista; apoyo anestesico (cuando se requiere); salas dotadas para tal fin; dotación de materiales, insumo y medicamentos propios para la actividad</v>
          </cell>
          <cell r="F1426" t="str">
            <v>X</v>
          </cell>
          <cell r="G1426"/>
          <cell r="H1426">
            <v>3817072</v>
          </cell>
        </row>
        <row r="1427">
          <cell r="A1427">
            <v>817901</v>
          </cell>
          <cell r="B1427">
            <v>1423</v>
          </cell>
          <cell r="C1427">
            <v>817901</v>
          </cell>
          <cell r="D1427" t="str">
            <v>ARTROPLASTIAS INTERFALANGICAS (POR CADA DEDO)</v>
          </cell>
          <cell r="E1427" t="str">
            <v>Honorarios de profesional especialista; apoyo anestesico (cuando se requiere); salas dotadas para tal fin; dotación de materiales, insumo y medicamentos propios para la actividad</v>
          </cell>
          <cell r="F1427" t="str">
            <v>X</v>
          </cell>
          <cell r="G1427"/>
          <cell r="H1427">
            <v>3817072</v>
          </cell>
        </row>
        <row r="1428">
          <cell r="A1428">
            <v>817902</v>
          </cell>
          <cell r="B1428">
            <v>1424</v>
          </cell>
          <cell r="C1428">
            <v>817902</v>
          </cell>
          <cell r="D1428" t="str">
            <v>DESCOMPRESION DE HUESO DE MUNECA O MANO VIA ABIERTA</v>
          </cell>
          <cell r="E1428" t="str">
            <v>Honorarios de profesional especialista; apoyo anestesico (cuando se requiere); salas dotadas para tal fin; dotación de materiales, insumo y medicamentos propios para la actividad</v>
          </cell>
          <cell r="F1428" t="str">
            <v>X</v>
          </cell>
          <cell r="G1428"/>
          <cell r="H1428">
            <v>2490905.9</v>
          </cell>
        </row>
        <row r="1429">
          <cell r="A1429">
            <v>817903</v>
          </cell>
          <cell r="B1429">
            <v>1425</v>
          </cell>
          <cell r="C1429">
            <v>817903</v>
          </cell>
          <cell r="D1429" t="str">
            <v>DESCOMPRESION DE HUESO DE MUNECA O MANO VIA ARTROSCOPICA</v>
          </cell>
          <cell r="E1429" t="str">
            <v>Honorarios de profesional especialista; apoyo anestesico (cuando se requiere); salas dotadas para tal fin; dotación de materiales, insumo y medicamentos propios para la actividad</v>
          </cell>
          <cell r="F1429" t="str">
            <v>X</v>
          </cell>
          <cell r="G1429"/>
          <cell r="H1429">
            <v>1988994</v>
          </cell>
        </row>
        <row r="1430">
          <cell r="A1430">
            <v>818010</v>
          </cell>
          <cell r="B1430">
            <v>1426</v>
          </cell>
          <cell r="C1430">
            <v>818010</v>
          </cell>
          <cell r="D1430" t="str">
            <v>REEMPLAZO PROTESICO PRIMARIO TOTAL DE HOMBRO</v>
          </cell>
          <cell r="E1430" t="str">
            <v>Honorarios de profesional especialista; apoyo anestesico (cuando se requiere); salas dotadas para tal fin; dotación de materiales, insumo y medicamentos propios para la actividad</v>
          </cell>
          <cell r="F1430" t="str">
            <v>X</v>
          </cell>
          <cell r="G1430"/>
          <cell r="H1430">
            <v>4508189.7</v>
          </cell>
        </row>
        <row r="1431">
          <cell r="A1431">
            <v>818020</v>
          </cell>
          <cell r="B1431">
            <v>1427</v>
          </cell>
          <cell r="C1431">
            <v>818020</v>
          </cell>
          <cell r="D1431" t="str">
            <v>REEMPLAZO PROTESICO SECUNDARIO TOTAL DE HOMBRO</v>
          </cell>
          <cell r="E1431" t="str">
            <v>Honorarios de profesional especialista; apoyo anestesico (cuando se requiere); salas dotadas para tal fin; dotación de materiales, insumo y medicamentos propios para la actividad</v>
          </cell>
          <cell r="F1431" t="str">
            <v>X</v>
          </cell>
          <cell r="G1431"/>
          <cell r="H1431">
            <v>4508189.7</v>
          </cell>
        </row>
        <row r="1432">
          <cell r="A1432">
            <v>818101</v>
          </cell>
          <cell r="B1432">
            <v>1428</v>
          </cell>
          <cell r="C1432">
            <v>818101</v>
          </cell>
          <cell r="D1432" t="str">
            <v>REEMPLAZO PROTESICO PARCIAL DE HOMBRO VIA ABIERTA</v>
          </cell>
          <cell r="E1432" t="str">
            <v>Honorarios de profesional especialista; apoyo anestesico (cuando se requiere); salas dotadas para tal fin; dotación de materiales, insumo y medicamentos propios para la actividad</v>
          </cell>
          <cell r="F1432" t="str">
            <v>X</v>
          </cell>
          <cell r="G1432"/>
          <cell r="H1432">
            <v>4508189.7</v>
          </cell>
        </row>
        <row r="1433">
          <cell r="A1433">
            <v>818201</v>
          </cell>
          <cell r="B1433">
            <v>1429</v>
          </cell>
          <cell r="C1433">
            <v>818201</v>
          </cell>
          <cell r="D1433" t="str">
            <v>REPARACION DE LUXACION RECURRENTE DE HOMBRO VIA ABIERTA</v>
          </cell>
          <cell r="E1433" t="str">
            <v>Honorarios de profesional especialista; apoyo anestesico (cuando se requiere); salas dotadas para tal fin; dotación de materiales, insumo y medicamentos propios para la actividad</v>
          </cell>
          <cell r="F1433" t="str">
            <v>X</v>
          </cell>
          <cell r="G1433"/>
          <cell r="H1433">
            <v>3825906</v>
          </cell>
        </row>
        <row r="1434">
          <cell r="A1434">
            <v>818202</v>
          </cell>
          <cell r="B1434">
            <v>1430</v>
          </cell>
          <cell r="C1434">
            <v>818202</v>
          </cell>
          <cell r="D1434" t="str">
            <v>REPARACION DE LUXACION RECURRENTE DE HOMBRO VIA ARTROSCOPICA</v>
          </cell>
          <cell r="E1434" t="str">
            <v>Honorarios de profesional especialista; apoyo anestesico (cuando se requiere); salas dotadas para tal fin; dotación de materiales, insumo y medicamentos propios para la actividad</v>
          </cell>
          <cell r="F1434" t="str">
            <v>X</v>
          </cell>
          <cell r="G1434"/>
          <cell r="H1434">
            <v>3825906</v>
          </cell>
        </row>
        <row r="1435">
          <cell r="A1435">
            <v>818203</v>
          </cell>
          <cell r="B1435">
            <v>1431</v>
          </cell>
          <cell r="C1435">
            <v>818203</v>
          </cell>
          <cell r="D1435" t="str">
            <v>REVISION DE REPARACION DE LUXACION RECURRENTE DE HOMBRO VIA ABIERTA</v>
          </cell>
          <cell r="E1435" t="str">
            <v>Honorarios de profesional especialista; apoyo anestesico (cuando se requiere); salas dotadas para tal fin; dotación de materiales, insumo y medicamentos propios para la actividad</v>
          </cell>
          <cell r="F1435" t="str">
            <v>X</v>
          </cell>
          <cell r="G1435"/>
          <cell r="H1435">
            <v>3825906</v>
          </cell>
        </row>
        <row r="1436">
          <cell r="A1436">
            <v>818204</v>
          </cell>
          <cell r="B1436">
            <v>1432</v>
          </cell>
          <cell r="C1436">
            <v>818204</v>
          </cell>
          <cell r="D1436" t="str">
            <v>REVISION DE REPARACION DE LUXACION RECURRENTE DE HOMBRO VIA ARTROSCOPICA</v>
          </cell>
          <cell r="E1436" t="str">
            <v>Honorarios de profesional especialista; apoyo anestesico (cuando se requiere); salas dotadas para tal fin; dotación de materiales, insumo y medicamentos propios para la actividad</v>
          </cell>
          <cell r="F1436" t="str">
            <v>X</v>
          </cell>
          <cell r="G1436"/>
          <cell r="H1436">
            <v>3825906</v>
          </cell>
        </row>
        <row r="1437">
          <cell r="A1437">
            <v>818301</v>
          </cell>
          <cell r="B1437">
            <v>1433</v>
          </cell>
          <cell r="C1437">
            <v>818301</v>
          </cell>
          <cell r="D1437" t="str">
            <v>ACROMIOPLASTIA VIA ABIERTA</v>
          </cell>
          <cell r="E1437" t="str">
            <v>Honorarios de profesional especialista; apoyo anestesico (cuando se requiere); salas dotadas para tal fin; dotación de materiales, insumo y medicamentos propios para la actividad</v>
          </cell>
          <cell r="F1437" t="str">
            <v>X</v>
          </cell>
          <cell r="G1437"/>
          <cell r="H1437">
            <v>2490905.9</v>
          </cell>
        </row>
        <row r="1438">
          <cell r="A1438">
            <v>818302</v>
          </cell>
          <cell r="B1438">
            <v>1434</v>
          </cell>
          <cell r="C1438">
            <v>818302</v>
          </cell>
          <cell r="D1438" t="str">
            <v>ACROMIOPLASTIA POR ARTROSCOPIA</v>
          </cell>
          <cell r="E1438" t="str">
            <v>Honorarios de profesional especialista; apoyo anestesico (cuando se requiere); salas dotadas para tal fin; dotación de materiales, insumo y medicamentos propios para la actividad</v>
          </cell>
          <cell r="F1438" t="str">
            <v>X</v>
          </cell>
          <cell r="G1438"/>
          <cell r="H1438">
            <v>2181253.2000000002</v>
          </cell>
        </row>
        <row r="1439">
          <cell r="A1439">
            <v>818303</v>
          </cell>
          <cell r="B1439">
            <v>1435</v>
          </cell>
          <cell r="C1439">
            <v>818303</v>
          </cell>
          <cell r="D1439" t="str">
            <v>CORACOPLASTIA POR ARTROSCOPIA</v>
          </cell>
          <cell r="E1439" t="str">
            <v>Honorarios de profesional especialista; apoyo anestesico (cuando se requiere); salas dotadas para tal fin; dotación de materiales, insumo y medicamentos propios para la actividad</v>
          </cell>
          <cell r="F1439"/>
          <cell r="G1439" t="str">
            <v>X</v>
          </cell>
          <cell r="H1439"/>
        </row>
        <row r="1440">
          <cell r="A1440">
            <v>818305</v>
          </cell>
          <cell r="B1440">
            <v>1436</v>
          </cell>
          <cell r="C1440">
            <v>818305</v>
          </cell>
          <cell r="D1440" t="str">
            <v>ARTROPLASTIA ACROMIO-CLAVICULAR</v>
          </cell>
          <cell r="E1440" t="str">
            <v>Honorarios de profesional especialista; apoyo anestesico (cuando se requiere); salas dotadas para tal fin; dotación de materiales, insumo y medicamentos propios para la actividad</v>
          </cell>
          <cell r="F1440" t="str">
            <v>X</v>
          </cell>
          <cell r="G1440"/>
          <cell r="H1440">
            <v>4508189.7</v>
          </cell>
        </row>
        <row r="1441">
          <cell r="A1441">
            <v>818306</v>
          </cell>
          <cell r="B1441">
            <v>1437</v>
          </cell>
          <cell r="C1441">
            <v>818306</v>
          </cell>
          <cell r="D1441" t="str">
            <v>ARTROPLASTIA POR INTERPOSICION O RESECCION HOMBRO</v>
          </cell>
          <cell r="E1441" t="str">
            <v>Honorarios de profesional especialista; apoyo anestesico (cuando se requiere); salas dotadas para tal fin; dotación de materiales, insumo y medicamentos propios para la actividad</v>
          </cell>
          <cell r="F1441" t="str">
            <v>X</v>
          </cell>
          <cell r="G1441"/>
          <cell r="H1441">
            <v>4508189.7</v>
          </cell>
        </row>
        <row r="1442">
          <cell r="A1442">
            <v>818307</v>
          </cell>
          <cell r="B1442">
            <v>1438</v>
          </cell>
          <cell r="C1442">
            <v>818307</v>
          </cell>
          <cell r="D1442" t="str">
            <v>REPARACION DE HOMBRO POR ARTROSCOPIA</v>
          </cell>
          <cell r="E1442" t="str">
            <v>Honorarios de profesional especialista; apoyo anestesico (cuando se requiere); salas dotadas para tal fin; dotación de materiales, insumo y medicamentos propios para la actividad</v>
          </cell>
          <cell r="F1442" t="str">
            <v>X</v>
          </cell>
          <cell r="G1442"/>
          <cell r="H1442">
            <v>3569906.9</v>
          </cell>
        </row>
        <row r="1443">
          <cell r="A1443">
            <v>818401</v>
          </cell>
          <cell r="B1443">
            <v>1439</v>
          </cell>
          <cell r="C1443">
            <v>818401</v>
          </cell>
          <cell r="D1443" t="str">
            <v>REEMPLAZO TOTAL PROTESICO DE CODO</v>
          </cell>
          <cell r="E1443" t="str">
            <v>Honorarios de profesional especialista; apoyo anestesico (cuando se requiere); salas dotadas para tal fin; dotación de materiales, insumo y medicamentos propios para la actividad</v>
          </cell>
          <cell r="F1443" t="str">
            <v>X</v>
          </cell>
          <cell r="G1443"/>
          <cell r="H1443">
            <v>4508189.7</v>
          </cell>
        </row>
        <row r="1444">
          <cell r="A1444">
            <v>818501</v>
          </cell>
          <cell r="B1444">
            <v>1440</v>
          </cell>
          <cell r="C1444">
            <v>818501</v>
          </cell>
          <cell r="D1444" t="str">
            <v>REEMPLAZO PARCIAL PROTESICO DE CODO</v>
          </cell>
          <cell r="E1444" t="str">
            <v>Honorarios de profesional especialista; apoyo anestesico (cuando se requiere); salas dotadas para tal fin; dotación de materiales, insumo y medicamentos propios para la actividad</v>
          </cell>
          <cell r="F1444" t="str">
            <v>X</v>
          </cell>
          <cell r="G1444"/>
          <cell r="H1444">
            <v>4508189.7</v>
          </cell>
        </row>
        <row r="1445">
          <cell r="A1445">
            <v>818601</v>
          </cell>
          <cell r="B1445">
            <v>1441</v>
          </cell>
          <cell r="C1445">
            <v>818601</v>
          </cell>
          <cell r="D1445" t="str">
            <v>ARTROPLASTIA POR INTERPOSICION O RESECCION DEL CODO</v>
          </cell>
          <cell r="E1445" t="str">
            <v>Honorarios de profesional especialista; apoyo anestesico (cuando se requiere); salas dotadas para tal fin; dotación de materiales, insumo y medicamentos propios para la actividad</v>
          </cell>
          <cell r="F1445" t="str">
            <v>X</v>
          </cell>
          <cell r="G1445"/>
          <cell r="H1445">
            <v>4518724</v>
          </cell>
        </row>
        <row r="1446">
          <cell r="A1446">
            <v>818602</v>
          </cell>
          <cell r="B1446">
            <v>1442</v>
          </cell>
          <cell r="C1446">
            <v>818602</v>
          </cell>
          <cell r="D1446" t="str">
            <v>RECONSTRUCCION SECUNDARIA DE LIGAMENTOS DE CODO CON AUTO O ALOINJERTO</v>
          </cell>
          <cell r="E1446" t="str">
            <v>Honorarios de profesional especialista; apoyo anestesico (cuando se requiere); salas dotadas para tal fin; dotación de materiales, insumo y medicamentos propios para la actividad</v>
          </cell>
          <cell r="F1446" t="str">
            <v>X</v>
          </cell>
          <cell r="G1446"/>
          <cell r="H1446">
            <v>3744775.3</v>
          </cell>
        </row>
        <row r="1447">
          <cell r="A1447">
            <v>818603</v>
          </cell>
          <cell r="B1447">
            <v>1443</v>
          </cell>
          <cell r="C1447">
            <v>818603</v>
          </cell>
          <cell r="D1447" t="str">
            <v>LIBERACION ANTERIOR O POSTERIOR DE CODO PARA CONTRACTURA</v>
          </cell>
          <cell r="E1447" t="str">
            <v>Honorarios de profesional especialista; apoyo anestesico (cuando se requiere); salas dotadas para tal fin; dotación de materiales, insumo y medicamentos propios para la actividad</v>
          </cell>
          <cell r="F1447" t="str">
            <v>X</v>
          </cell>
          <cell r="G1447"/>
          <cell r="H1447">
            <v>655151</v>
          </cell>
        </row>
        <row r="1448">
          <cell r="A1448">
            <v>818604</v>
          </cell>
          <cell r="B1448">
            <v>1444</v>
          </cell>
          <cell r="C1448">
            <v>818604</v>
          </cell>
          <cell r="D1448" t="str">
            <v>REPARACION AGUDA DE LIGAMIENTO COLATERAL CODO</v>
          </cell>
          <cell r="E1448" t="str">
            <v>Honorarios de profesional especialista; apoyo anestesico (cuando se requiere); salas dotadas para tal fin; dotación de materiales, insumo y medicamentos propios para la actividad</v>
          </cell>
          <cell r="F1448" t="str">
            <v>X</v>
          </cell>
          <cell r="G1448"/>
          <cell r="H1448">
            <v>1114846.6000000001</v>
          </cell>
        </row>
        <row r="1449">
          <cell r="A1449">
            <v>818606</v>
          </cell>
          <cell r="B1449">
            <v>1445</v>
          </cell>
          <cell r="C1449">
            <v>818606</v>
          </cell>
          <cell r="D1449" t="str">
            <v>CONDROPLASTIA DEL CODO, VIA ARTROSCOPICA</v>
          </cell>
          <cell r="E1449" t="str">
            <v>Honorarios de profesional especialista; apoyo anestesico (cuando se requiere); salas dotadas para tal fin; dotación de materiales, insumo y medicamentos propios para la actividad</v>
          </cell>
          <cell r="F1449" t="str">
            <v>X</v>
          </cell>
          <cell r="G1449"/>
          <cell r="H1449">
            <v>3817072</v>
          </cell>
        </row>
        <row r="1450">
          <cell r="A1450">
            <v>818607</v>
          </cell>
          <cell r="B1450">
            <v>1446</v>
          </cell>
          <cell r="C1450">
            <v>818607</v>
          </cell>
          <cell r="D1450" t="str">
            <v>CONDROPLASTIA DE HOMBRO VIA ABIERTA</v>
          </cell>
          <cell r="E1450" t="str">
            <v>Honorarios de profesional especialista; apoyo anestesico (cuando se requiere); salas dotadas para tal fin; dotación de materiales, insumo y medicamentos propios para la actividad</v>
          </cell>
          <cell r="F1450" t="str">
            <v>X</v>
          </cell>
          <cell r="G1450"/>
          <cell r="H1450">
            <v>3578400</v>
          </cell>
        </row>
        <row r="1451">
          <cell r="A1451">
            <v>818608</v>
          </cell>
          <cell r="B1451">
            <v>1447</v>
          </cell>
          <cell r="C1451">
            <v>818608</v>
          </cell>
          <cell r="D1451" t="str">
            <v>CONDROPLASTIA DE HOMBRO VIA ARTROSCOPICA</v>
          </cell>
          <cell r="E1451" t="str">
            <v>Honorarios de profesional especialista; apoyo anestesico (cuando se requiere); salas dotadas para tal fin; dotación de materiales, insumo y medicamentos propios para la actividad</v>
          </cell>
          <cell r="F1451" t="str">
            <v>X</v>
          </cell>
          <cell r="G1451"/>
          <cell r="H1451">
            <v>3578400</v>
          </cell>
        </row>
        <row r="1452">
          <cell r="A1452">
            <v>818609</v>
          </cell>
          <cell r="B1452">
            <v>1448</v>
          </cell>
          <cell r="C1452">
            <v>818609</v>
          </cell>
          <cell r="D1452" t="str">
            <v>CAPSULORRAFIA DE CODO VIA ABIERTA</v>
          </cell>
          <cell r="E1452" t="str">
            <v>Honorarios de profesional especialista; apoyo anestesico (cuando se requiere); salas dotadas para tal fin; dotación de materiales, insumo y medicamentos propios para la actividad</v>
          </cell>
          <cell r="F1452" t="str">
            <v>X</v>
          </cell>
          <cell r="G1452"/>
          <cell r="H1452">
            <v>4518724</v>
          </cell>
        </row>
        <row r="1453">
          <cell r="A1453">
            <v>818610</v>
          </cell>
          <cell r="B1453">
            <v>1449</v>
          </cell>
          <cell r="C1453">
            <v>818610</v>
          </cell>
          <cell r="D1453" t="str">
            <v>CAPSULORRAFIA DE CODO VIA ARTROSCOPICA</v>
          </cell>
          <cell r="E1453" t="str">
            <v>Honorarios de profesional especialista; apoyo anestesico (cuando se requiere); salas dotadas para tal fin; dotación de materiales, insumo y medicamentos propios para la actividad</v>
          </cell>
          <cell r="F1453" t="str">
            <v>X</v>
          </cell>
          <cell r="G1453"/>
          <cell r="H1453">
            <v>3330894</v>
          </cell>
        </row>
        <row r="1454">
          <cell r="A1454">
            <v>818701</v>
          </cell>
          <cell r="B1454">
            <v>1450</v>
          </cell>
          <cell r="C1454">
            <v>818701</v>
          </cell>
          <cell r="D1454" t="str">
            <v>REVISION DE REEMPLAZO PARCIAL PROTESICO DE HOMBRO</v>
          </cell>
          <cell r="E1454" t="str">
            <v>Honorarios de profesional especialista; apoyo anestesico (cuando se requiere); salas dotadas para tal fin; dotación de materiales, insumo y medicamentos propios para la actividad</v>
          </cell>
          <cell r="F1454" t="str">
            <v>X</v>
          </cell>
          <cell r="G1454"/>
          <cell r="H1454">
            <v>4508189.7</v>
          </cell>
        </row>
        <row r="1455">
          <cell r="A1455">
            <v>818702</v>
          </cell>
          <cell r="B1455">
            <v>1451</v>
          </cell>
          <cell r="C1455">
            <v>818702</v>
          </cell>
          <cell r="D1455" t="str">
            <v>REVISION DE REEMPLAZO TOTAL PROTESICO DE HOMBRO</v>
          </cell>
          <cell r="E1455" t="str">
            <v>Honorarios de profesional especialista; apoyo anestesico (cuando se requiere); salas dotadas para tal fin; dotación de materiales, insumo y medicamentos propios para la actividad</v>
          </cell>
          <cell r="F1455" t="str">
            <v>X</v>
          </cell>
          <cell r="G1455"/>
          <cell r="H1455">
            <v>4508189.7</v>
          </cell>
        </row>
        <row r="1456">
          <cell r="A1456">
            <v>818703</v>
          </cell>
          <cell r="B1456">
            <v>1452</v>
          </cell>
          <cell r="C1456">
            <v>818703</v>
          </cell>
          <cell r="D1456" t="str">
            <v>REVISION DE REEMPLAZO PARCIAL PROTESICO DE CODO</v>
          </cell>
          <cell r="E1456" t="str">
            <v>Honorarios de profesional especialista; apoyo anestesico (cuando se requiere); salas dotadas para tal fin; dotación de materiales, insumo y medicamentos propios para la actividad</v>
          </cell>
          <cell r="F1456" t="str">
            <v>X</v>
          </cell>
          <cell r="G1456"/>
          <cell r="H1456">
            <v>4508189.7</v>
          </cell>
        </row>
        <row r="1457">
          <cell r="A1457">
            <v>818704</v>
          </cell>
          <cell r="B1457">
            <v>1453</v>
          </cell>
          <cell r="C1457">
            <v>818704</v>
          </cell>
          <cell r="D1457" t="str">
            <v>REVISION DE REEMPLAZO TOTAL PROTESICO DE CODO</v>
          </cell>
          <cell r="E1457" t="str">
            <v>Honorarios de profesional especialista; apoyo anestesico (cuando se requiere); salas dotadas para tal fin; dotación de materiales, insumo y medicamentos propios para la actividad</v>
          </cell>
          <cell r="F1457" t="str">
            <v>X</v>
          </cell>
          <cell r="G1457"/>
          <cell r="H1457">
            <v>4508189.7</v>
          </cell>
        </row>
        <row r="1458">
          <cell r="A1458">
            <v>819002</v>
          </cell>
          <cell r="B1458">
            <v>1454</v>
          </cell>
          <cell r="C1458">
            <v>819002</v>
          </cell>
          <cell r="D1458" t="str">
            <v>VERTEBROPLASTIA CON COLOCACION DE DISPOSITIVO INTRACORPORAL</v>
          </cell>
          <cell r="E1458" t="str">
            <v>Honorarios de profesional especialista; apoyo anestesico (cuando se requiere); salas dotadas para tal fin; dotación de materiales, insumo y medicamentos propios para la actividad</v>
          </cell>
          <cell r="F1458" t="str">
            <v>X</v>
          </cell>
          <cell r="G1458"/>
          <cell r="H1458">
            <v>5220000</v>
          </cell>
        </row>
        <row r="1459">
          <cell r="A1459">
            <v>819003</v>
          </cell>
          <cell r="B1459">
            <v>1455</v>
          </cell>
          <cell r="C1459">
            <v>819003</v>
          </cell>
          <cell r="D1459" t="str">
            <v>REEMPLAZO DE ARTICULACION FACETARIA</v>
          </cell>
          <cell r="E1459" t="str">
            <v>Honorarios de profesional especialista; apoyo anestesico (cuando se requiere); salas dotadas para tal fin; dotación de materiales, insumo y medicamentos propios para la actividad</v>
          </cell>
          <cell r="F1459" t="str">
            <v>X</v>
          </cell>
          <cell r="G1459"/>
          <cell r="H1459">
            <v>2185806</v>
          </cell>
        </row>
        <row r="1460">
          <cell r="A1460">
            <v>819004</v>
          </cell>
          <cell r="B1460">
            <v>1456</v>
          </cell>
          <cell r="C1460">
            <v>819004</v>
          </cell>
          <cell r="D1460" t="str">
            <v>VERTEBROPLASTIA</v>
          </cell>
          <cell r="E1460" t="str">
            <v>Honorarios de profesional especialista; apoyo anestesico (cuando se requiere); salas dotadas para tal fin; dotación de materiales, insumo y medicamentos propios para la actividad</v>
          </cell>
          <cell r="F1460"/>
          <cell r="G1460" t="str">
            <v>X</v>
          </cell>
          <cell r="H1460"/>
        </row>
        <row r="1461">
          <cell r="A1461">
            <v>819005</v>
          </cell>
          <cell r="B1461">
            <v>1457</v>
          </cell>
          <cell r="C1461">
            <v>819005</v>
          </cell>
          <cell r="D1461" t="str">
            <v>CIFOPLASTIA</v>
          </cell>
          <cell r="E1461" t="str">
            <v>Honorarios de profesional especialista; apoyo anestesico (cuando se requiere); salas dotadas para tal fin; dotación de materiales, insumo y medicamentos propios para la actividad</v>
          </cell>
          <cell r="F1461"/>
          <cell r="G1461" t="str">
            <v>X</v>
          </cell>
          <cell r="H1461"/>
        </row>
        <row r="1462">
          <cell r="A1462">
            <v>819006</v>
          </cell>
          <cell r="B1462">
            <v>1458</v>
          </cell>
          <cell r="C1462">
            <v>819006</v>
          </cell>
          <cell r="D1462" t="str">
            <v>ARTROPLASTIA CERVICAL UN NIVEL</v>
          </cell>
          <cell r="E1462" t="str">
            <v>Honorarios de profesional especialista; apoyo anestesico (cuando se requiere); salas dotadas para tal fin; dotación de materiales, insumo y medicamentos propios para la actividad</v>
          </cell>
          <cell r="F1462"/>
          <cell r="G1462" t="str">
            <v>X</v>
          </cell>
          <cell r="H1462"/>
        </row>
        <row r="1463">
          <cell r="A1463">
            <v>819007</v>
          </cell>
          <cell r="B1463">
            <v>1459</v>
          </cell>
          <cell r="C1463">
            <v>819007</v>
          </cell>
          <cell r="D1463" t="str">
            <v>ARTROPLASTIA CERVICAL MAS DE UN NIVEL</v>
          </cell>
          <cell r="E1463" t="str">
            <v>Honorarios de profesional especialista; apoyo anestesico (cuando se requiere); salas dotadas para tal fin; dotación de materiales, insumo y medicamentos propios para la actividad</v>
          </cell>
          <cell r="F1463"/>
          <cell r="G1463" t="str">
            <v>X</v>
          </cell>
          <cell r="H1463"/>
        </row>
        <row r="1464">
          <cell r="A1464">
            <v>819008</v>
          </cell>
          <cell r="B1464">
            <v>1460</v>
          </cell>
          <cell r="C1464">
            <v>819008</v>
          </cell>
          <cell r="D1464" t="str">
            <v>ARTROPLASTIA LUMBAR O LUMBOSACRA UN NIVEL</v>
          </cell>
          <cell r="E1464" t="str">
            <v>Honorarios de profesional especialista; apoyo anestesico (cuando se requiere); salas dotadas para tal fin; dotación de materiales, insumo y medicamentos propios para la actividad</v>
          </cell>
          <cell r="F1464"/>
          <cell r="G1464" t="str">
            <v>X</v>
          </cell>
          <cell r="H1464"/>
        </row>
        <row r="1465">
          <cell r="A1465">
            <v>819009</v>
          </cell>
          <cell r="B1465">
            <v>1461</v>
          </cell>
          <cell r="C1465">
            <v>819009</v>
          </cell>
          <cell r="D1465" t="str">
            <v>ARTROPLASTIA LUMBAR O LUMBOSACRA MAS DE UN NIVEL</v>
          </cell>
          <cell r="E1465" t="str">
            <v>Honorarios de profesional especialista; apoyo anestesico (cuando se requiere); salas dotadas para tal fin; dotación de materiales, insumo y medicamentos propios para la actividad</v>
          </cell>
          <cell r="F1465"/>
          <cell r="G1465" t="str">
            <v>X</v>
          </cell>
          <cell r="H1465"/>
        </row>
        <row r="1466">
          <cell r="A1466">
            <v>819010</v>
          </cell>
          <cell r="B1466">
            <v>1462</v>
          </cell>
          <cell r="C1466">
            <v>819010</v>
          </cell>
          <cell r="D1466" t="str">
            <v>REVISION O RETIRO DE PROTESIS Y COLOCACION DE ESPACIADOR ARTICULAR</v>
          </cell>
          <cell r="E1466" t="str">
            <v>Honorarios de profesional especialista; apoyo anestesico (cuando se requiere); salas dotadas para tal fin; dotación de materiales, insumo y medicamentos propios para la actividad</v>
          </cell>
          <cell r="F1466" t="str">
            <v>X</v>
          </cell>
          <cell r="G1466"/>
          <cell r="H1466">
            <v>1988994</v>
          </cell>
        </row>
        <row r="1467">
          <cell r="A1467">
            <v>819101</v>
          </cell>
          <cell r="B1467">
            <v>1463</v>
          </cell>
          <cell r="C1467">
            <v>819101</v>
          </cell>
          <cell r="D1467" t="str">
            <v>ASPIRACION ARTICULAR</v>
          </cell>
          <cell r="E1467" t="str">
            <v>Honorarios de profesional especialista; apoyo anestesico (cuando se requiere); salas dotadas para tal fin; dotación de materiales, insumo y medicamentos propios para la actividad</v>
          </cell>
          <cell r="F1467" t="str">
            <v>X</v>
          </cell>
          <cell r="G1467"/>
          <cell r="H1467">
            <v>84490</v>
          </cell>
        </row>
        <row r="1468">
          <cell r="A1468">
            <v>819201</v>
          </cell>
          <cell r="B1468">
            <v>1464</v>
          </cell>
          <cell r="C1468">
            <v>819201</v>
          </cell>
          <cell r="D1468" t="str">
            <v>INYECCION DE SUSTANCIA TERAPEUTICA DENTRO DE LA ARTICULACION O EL LIGAMENTO</v>
          </cell>
          <cell r="E1468" t="str">
            <v>Honorarios de profesional especialista; apoyo anestesico (cuando se requiere); salas dotadas para tal fin; dotación de materiales, insumo y medicamentos propios para la actividad</v>
          </cell>
          <cell r="F1468" t="str">
            <v>X</v>
          </cell>
          <cell r="G1468"/>
          <cell r="H1468">
            <v>1988994</v>
          </cell>
        </row>
        <row r="1469">
          <cell r="A1469">
            <v>819202</v>
          </cell>
          <cell r="B1469">
            <v>1465</v>
          </cell>
          <cell r="C1469">
            <v>819202</v>
          </cell>
          <cell r="D1469" t="str">
            <v>APLICACION DE PLASMA RICO EN PLAQUETAS DENTRO DEL SISTEMA OSTEOMUSCULAR</v>
          </cell>
          <cell r="E1469" t="str">
            <v>Honorarios de profesional especialista; apoyo anestesico (cuando se requiere); salas dotadas para tal fin; dotación de materiales, insumo y medicamentos propios para la actividad</v>
          </cell>
          <cell r="F1469"/>
          <cell r="G1469" t="str">
            <v>X</v>
          </cell>
          <cell r="H1469"/>
        </row>
        <row r="1470">
          <cell r="A1470">
            <v>819310</v>
          </cell>
          <cell r="B1470">
            <v>1466</v>
          </cell>
          <cell r="C1470">
            <v>819310</v>
          </cell>
          <cell r="D1470" t="str">
            <v>CAPSULORRAFIA DE HOMBRO POR ARTROSCOPIA</v>
          </cell>
          <cell r="E1470" t="str">
            <v>Honorarios de profesional especialista; apoyo anestesico (cuando se requiere); salas dotadas para tal fin; dotación de materiales, insumo y medicamentos propios para la actividad</v>
          </cell>
          <cell r="F1470" t="str">
            <v>X</v>
          </cell>
          <cell r="G1470"/>
          <cell r="H1470">
            <v>3323710.6</v>
          </cell>
        </row>
        <row r="1471">
          <cell r="A1471">
            <v>819330</v>
          </cell>
          <cell r="B1471">
            <v>1467</v>
          </cell>
          <cell r="C1471">
            <v>819330</v>
          </cell>
          <cell r="D1471" t="str">
            <v>SUTURA DEL FIBROCARTILAGO TRIANGULAR O DE LIGAMENTOS INTERCARPIANOS VIA ARTROSCOPICA</v>
          </cell>
          <cell r="E1471" t="str">
            <v>Honorarios de profesional especialista; apoyo anestesico (cuando se requiere); salas dotadas para tal fin; dotación de materiales, insumo y medicamentos propios para la actividad</v>
          </cell>
          <cell r="F1471" t="str">
            <v>X</v>
          </cell>
          <cell r="G1471"/>
          <cell r="H1471">
            <v>2490905.9</v>
          </cell>
        </row>
        <row r="1472">
          <cell r="A1472">
            <v>819331</v>
          </cell>
          <cell r="B1472">
            <v>1468</v>
          </cell>
          <cell r="C1472">
            <v>819331</v>
          </cell>
          <cell r="D1472" t="str">
            <v>CAPSULORRAFIA ARTICULAR EN MUNECA VIA ABIERTA</v>
          </cell>
          <cell r="E1472" t="str">
            <v>Honorarios de profesional especialista; apoyo anestesico (cuando se requiere); salas dotadas para tal fin; dotación de materiales, insumo y medicamentos propios para la actividad</v>
          </cell>
          <cell r="F1472" t="str">
            <v>X</v>
          </cell>
          <cell r="G1472"/>
          <cell r="H1472">
            <v>2181253.2000000002</v>
          </cell>
        </row>
        <row r="1473">
          <cell r="A1473">
            <v>819332</v>
          </cell>
          <cell r="B1473">
            <v>1469</v>
          </cell>
          <cell r="C1473">
            <v>819332</v>
          </cell>
          <cell r="D1473" t="str">
            <v>CAPSULORRAFIA ARTICULAR EN MUNECA VIA ARTROSCOPICA</v>
          </cell>
          <cell r="E1473" t="str">
            <v>Honorarios de profesional especialista; apoyo anestesico (cuando se requiere); salas dotadas para tal fin; dotación de materiales, insumo y medicamentos propios para la actividad</v>
          </cell>
          <cell r="F1473" t="str">
            <v>X</v>
          </cell>
          <cell r="G1473"/>
          <cell r="H1473">
            <v>2181253.2000000002</v>
          </cell>
        </row>
        <row r="1474">
          <cell r="A1474">
            <v>819401</v>
          </cell>
          <cell r="B1474">
            <v>1470</v>
          </cell>
          <cell r="C1474">
            <v>819401</v>
          </cell>
          <cell r="D1474" t="str">
            <v>RECONSTRUCCION PRIMARIA DE TENDON DE AQUILES VIA ABIERTA</v>
          </cell>
          <cell r="E1474" t="str">
            <v>Honorarios de profesional especialista; apoyo anestesico (cuando se requiere); salas dotadas para tal fin; dotación de materiales, insumo y medicamentos propios para la actividad</v>
          </cell>
          <cell r="F1474" t="str">
            <v>X</v>
          </cell>
          <cell r="G1474"/>
          <cell r="H1474">
            <v>2496928</v>
          </cell>
        </row>
        <row r="1475">
          <cell r="A1475">
            <v>819402</v>
          </cell>
          <cell r="B1475">
            <v>1471</v>
          </cell>
          <cell r="C1475">
            <v>819402</v>
          </cell>
          <cell r="D1475" t="str">
            <v>RECONSTRUCCION PRIMARIA DE TENDON DE AQUILES VIA ENDOSCOPICA</v>
          </cell>
          <cell r="E1475" t="str">
            <v>Honorarios de profesional especialista; apoyo anestesico (cuando se requiere); salas dotadas para tal fin; dotación de materiales, insumo y medicamentos propios para la actividad</v>
          </cell>
          <cell r="F1475" t="str">
            <v>X</v>
          </cell>
          <cell r="G1475"/>
          <cell r="H1475">
            <v>2496928</v>
          </cell>
        </row>
        <row r="1476">
          <cell r="A1476">
            <v>819403</v>
          </cell>
          <cell r="B1476">
            <v>1472</v>
          </cell>
          <cell r="C1476">
            <v>819403</v>
          </cell>
          <cell r="D1476" t="str">
            <v>RECONSTRUCCION DE TENDON DE AQUILES CON TRANSFERENCIAS TENDINOSAS</v>
          </cell>
          <cell r="E1476" t="str">
            <v>Honorarios de profesional especialista; apoyo anestesico (cuando se requiere); salas dotadas para tal fin; dotación de materiales, insumo y medicamentos propios para la actividad</v>
          </cell>
          <cell r="F1476" t="str">
            <v>X</v>
          </cell>
          <cell r="G1476"/>
          <cell r="H1476">
            <v>2496928</v>
          </cell>
        </row>
        <row r="1477">
          <cell r="A1477">
            <v>819404</v>
          </cell>
          <cell r="B1477">
            <v>1473</v>
          </cell>
          <cell r="C1477">
            <v>819404</v>
          </cell>
          <cell r="D1477" t="str">
            <v>RECONSTRUCCION DE TENDON DE AQUILES CON CALCANEOPLASTIA VIA ABIERTA</v>
          </cell>
          <cell r="E1477" t="str">
            <v>Honorarios de profesional especialista; apoyo anestesico (cuando se requiere); salas dotadas para tal fin; dotación de materiales, insumo y medicamentos propios para la actividad</v>
          </cell>
          <cell r="F1477" t="str">
            <v>X</v>
          </cell>
          <cell r="G1477"/>
          <cell r="H1477">
            <v>2496928</v>
          </cell>
        </row>
        <row r="1478">
          <cell r="A1478">
            <v>819405</v>
          </cell>
          <cell r="B1478">
            <v>1474</v>
          </cell>
          <cell r="C1478">
            <v>819405</v>
          </cell>
          <cell r="D1478" t="str">
            <v>RECONSTRUCCION DE TENDON DE AQUILES CON CALCANEOPLASTIA VIA ENDOSCOPICA</v>
          </cell>
          <cell r="E1478" t="str">
            <v>Honorarios de profesional especialista; apoyo anestesico (cuando se requiere); salas dotadas para tal fin; dotación de materiales, insumo y medicamentos propios para la actividad</v>
          </cell>
          <cell r="F1478" t="str">
            <v>X</v>
          </cell>
          <cell r="G1478"/>
          <cell r="H1478">
            <v>2496928</v>
          </cell>
        </row>
        <row r="1479">
          <cell r="A1479">
            <v>819406</v>
          </cell>
          <cell r="B1479">
            <v>1475</v>
          </cell>
          <cell r="C1479">
            <v>819406</v>
          </cell>
          <cell r="D1479" t="str">
            <v>RECONSTRUCCION DE TENDONES PERONEOS VIA ABIERTA</v>
          </cell>
          <cell r="E1479" t="str">
            <v>Honorarios de profesional especialista; apoyo anestesico (cuando se requiere); salas dotadas para tal fin; dotación de materiales, insumo y medicamentos propios para la actividad</v>
          </cell>
          <cell r="F1479" t="str">
            <v>X</v>
          </cell>
          <cell r="G1479"/>
          <cell r="H1479">
            <v>2496928</v>
          </cell>
        </row>
        <row r="1480">
          <cell r="A1480">
            <v>819407</v>
          </cell>
          <cell r="B1480">
            <v>1476</v>
          </cell>
          <cell r="C1480">
            <v>819407</v>
          </cell>
          <cell r="D1480" t="str">
            <v>RECONSTRUCCION DE TENDONES PERONEOS VIA ENDOSCOPICA</v>
          </cell>
          <cell r="E1480" t="str">
            <v>Honorarios de profesional especialista; apoyo anestesico (cuando se requiere); salas dotadas para tal fin; dotación de materiales, insumo y medicamentos propios para la actividad</v>
          </cell>
          <cell r="F1480" t="str">
            <v>X</v>
          </cell>
          <cell r="G1480"/>
          <cell r="H1480">
            <v>2185806</v>
          </cell>
        </row>
        <row r="1481">
          <cell r="A1481">
            <v>819408</v>
          </cell>
          <cell r="B1481">
            <v>1477</v>
          </cell>
          <cell r="C1481">
            <v>819408</v>
          </cell>
          <cell r="D1481" t="str">
            <v>RECONSTRUCCION DE TENDONES TIBIALES VIA ABIERTA</v>
          </cell>
          <cell r="E1481" t="str">
            <v>Honorarios de profesional especialista; apoyo anestesico (cuando se requiere); salas dotadas para tal fin; dotación de materiales, insumo y medicamentos propios para la actividad</v>
          </cell>
          <cell r="F1481" t="str">
            <v>X</v>
          </cell>
          <cell r="G1481"/>
          <cell r="H1481">
            <v>2496928</v>
          </cell>
        </row>
        <row r="1482">
          <cell r="A1482">
            <v>819409</v>
          </cell>
          <cell r="B1482">
            <v>1478</v>
          </cell>
          <cell r="C1482">
            <v>819409</v>
          </cell>
          <cell r="D1482" t="str">
            <v>RECONSTRUCCION DE TENDONES TIBIALES VIA ENDOSCOPICA</v>
          </cell>
          <cell r="E1482" t="str">
            <v>Honorarios de profesional especialista; apoyo anestesico (cuando se requiere); salas dotadas para tal fin; dotación de materiales, insumo y medicamentos propios para la actividad</v>
          </cell>
          <cell r="F1482" t="str">
            <v>X</v>
          </cell>
          <cell r="G1482"/>
          <cell r="H1482">
            <v>2185806</v>
          </cell>
        </row>
        <row r="1483">
          <cell r="A1483">
            <v>819501</v>
          </cell>
          <cell r="B1483">
            <v>1479</v>
          </cell>
          <cell r="C1483">
            <v>819501</v>
          </cell>
          <cell r="D1483" t="str">
            <v>REPARACION O RECONSTRUCCION DE LIGAMENTO CALCANEO NAVICULAR</v>
          </cell>
          <cell r="E1483" t="str">
            <v>Honorarios de profesional especialista; apoyo anestesico (cuando se requiere); salas dotadas para tal fin; dotación de materiales, insumo y medicamentos propios para la actividad</v>
          </cell>
          <cell r="F1483" t="str">
            <v>X</v>
          </cell>
          <cell r="G1483"/>
          <cell r="H1483">
            <v>3330894</v>
          </cell>
        </row>
        <row r="1484">
          <cell r="A1484">
            <v>819520</v>
          </cell>
          <cell r="B1484">
            <v>1480</v>
          </cell>
          <cell r="C1484">
            <v>819520</v>
          </cell>
          <cell r="D1484" t="str">
            <v>REPARACION O RECONSTRUCCION DEL TENDON ROTULIANO</v>
          </cell>
          <cell r="E1484" t="str">
            <v>Honorarios de profesional especialista; apoyo anestesico (cuando se requiere); salas dotadas para tal fin; dotación de materiales, insumo y medicamentos propios para la actividad</v>
          </cell>
          <cell r="F1484" t="str">
            <v>X</v>
          </cell>
          <cell r="G1484"/>
          <cell r="H1484">
            <v>1114846.6000000001</v>
          </cell>
        </row>
        <row r="1485">
          <cell r="A1485">
            <v>819601</v>
          </cell>
          <cell r="B1485">
            <v>1481</v>
          </cell>
          <cell r="C1485">
            <v>819601</v>
          </cell>
          <cell r="D1485" t="str">
            <v>ARTRODIASTASIS CON FIJADOR EXTERNO</v>
          </cell>
          <cell r="E1485" t="str">
            <v>Honorarios de profesional especialista; apoyo anestesico (cuando se requiere); salas dotadas para tal fin; dotación de materiales, insumo y medicamentos propios para la actividad</v>
          </cell>
          <cell r="F1485" t="str">
            <v>X</v>
          </cell>
          <cell r="G1485"/>
          <cell r="H1485">
            <v>3825906</v>
          </cell>
        </row>
        <row r="1486">
          <cell r="A1486">
            <v>819602</v>
          </cell>
          <cell r="B1486">
            <v>1482</v>
          </cell>
          <cell r="C1486">
            <v>819602</v>
          </cell>
          <cell r="D1486" t="str">
            <v>CONDRODIASTASIS CON FIJADOR EXTERNO</v>
          </cell>
          <cell r="E1486" t="str">
            <v>Honorarios de profesional especialista; apoyo anestesico (cuando se requiere); salas dotadas para tal fin; dotación de materiales, insumo y medicamentos propios para la actividad</v>
          </cell>
          <cell r="F1486" t="str">
            <v>X</v>
          </cell>
          <cell r="G1486"/>
          <cell r="H1486">
            <v>2185806</v>
          </cell>
        </row>
        <row r="1487">
          <cell r="A1487">
            <v>819701</v>
          </cell>
          <cell r="B1487">
            <v>1483</v>
          </cell>
          <cell r="C1487">
            <v>819701</v>
          </cell>
          <cell r="D1487" t="str">
            <v>REVISION DE ARTROPLASTIA DE HOMBRO</v>
          </cell>
          <cell r="E1487" t="str">
            <v>Honorarios de profesional especialista; apoyo anestesico (cuando se requiere); salas dotadas para tal fin; dotación de materiales, insumo y medicamentos propios para la actividad</v>
          </cell>
          <cell r="F1487" t="str">
            <v>X</v>
          </cell>
          <cell r="G1487"/>
          <cell r="H1487">
            <v>4508189.7</v>
          </cell>
        </row>
        <row r="1488">
          <cell r="A1488">
            <v>819702</v>
          </cell>
          <cell r="B1488">
            <v>1484</v>
          </cell>
          <cell r="C1488">
            <v>819702</v>
          </cell>
          <cell r="D1488" t="str">
            <v>REVISION REEMPLAZO PROTESICO TOTAL DE HOMBRO</v>
          </cell>
          <cell r="E1488" t="str">
            <v>Honorarios de profesional especialista; apoyo anestesico (cuando se requiere); salas dotadas para tal fin; dotación de materiales, insumo y medicamentos propios para la actividad</v>
          </cell>
          <cell r="F1488" t="str">
            <v>X</v>
          </cell>
          <cell r="G1488"/>
          <cell r="H1488">
            <v>4508189.7</v>
          </cell>
        </row>
        <row r="1489">
          <cell r="A1489">
            <v>819703</v>
          </cell>
          <cell r="B1489">
            <v>1485</v>
          </cell>
          <cell r="C1489">
            <v>819703</v>
          </cell>
          <cell r="D1489" t="str">
            <v>REVISION REEMPLAZO PROTESICO DE HOMBRO COMPONENTE GLENOIDEO</v>
          </cell>
          <cell r="E1489" t="str">
            <v>Honorarios de profesional especialista; apoyo anestesico (cuando se requiere); salas dotadas para tal fin; dotación de materiales, insumo y medicamentos propios para la actividad</v>
          </cell>
          <cell r="F1489" t="str">
            <v>X</v>
          </cell>
          <cell r="G1489"/>
          <cell r="H1489">
            <v>4508189.7</v>
          </cell>
        </row>
        <row r="1490">
          <cell r="A1490">
            <v>819704</v>
          </cell>
          <cell r="B1490">
            <v>1486</v>
          </cell>
          <cell r="C1490">
            <v>819704</v>
          </cell>
          <cell r="D1490" t="str">
            <v>REVISION REEMPLAZO PROTESICO TOTAL DE HOMBRO COMPONENTE HUMERAL</v>
          </cell>
          <cell r="E1490" t="str">
            <v>Honorarios de profesional especialista; apoyo anestesico (cuando se requiere); salas dotadas para tal fin; dotación de materiales, insumo y medicamentos propios para la actividad</v>
          </cell>
          <cell r="F1490" t="str">
            <v>X</v>
          </cell>
          <cell r="G1490"/>
          <cell r="H1490">
            <v>4508189.7</v>
          </cell>
        </row>
        <row r="1491">
          <cell r="A1491">
            <v>819706</v>
          </cell>
          <cell r="B1491">
            <v>1487</v>
          </cell>
          <cell r="C1491">
            <v>819706</v>
          </cell>
          <cell r="D1491" t="str">
            <v>REVISION REEMPLAZO TOTAL DE CODO</v>
          </cell>
          <cell r="E1491" t="str">
            <v>Honorarios de profesional especialista; apoyo anestesico (cuando se requiere); salas dotadas para tal fin; dotación de materiales, insumo y medicamentos propios para la actividad</v>
          </cell>
          <cell r="F1491" t="str">
            <v>X</v>
          </cell>
          <cell r="G1491"/>
          <cell r="H1491">
            <v>4508189.7</v>
          </cell>
        </row>
        <row r="1492">
          <cell r="A1492">
            <v>819801</v>
          </cell>
          <cell r="B1492">
            <v>1488</v>
          </cell>
          <cell r="C1492">
            <v>819801</v>
          </cell>
          <cell r="D1492" t="str">
            <v>OTROS PROCEDIMIENTOS DIAGNOSTICOS EN ESTRUCTURAS ARTICULARES</v>
          </cell>
          <cell r="E1492" t="str">
            <v>Honorarios de profesional especialista; apoyo anestesico (cuando se requiere); salas dotadas para tal fin; dotación de materiales, insumo y medicamentos propios para la actividad</v>
          </cell>
          <cell r="F1492" t="str">
            <v>X</v>
          </cell>
          <cell r="G1492"/>
          <cell r="H1492">
            <v>1988994</v>
          </cell>
        </row>
        <row r="1493">
          <cell r="A1493">
            <v>819810</v>
          </cell>
          <cell r="B1493">
            <v>1489</v>
          </cell>
          <cell r="C1493">
            <v>819810</v>
          </cell>
          <cell r="D1493" t="str">
            <v>ENDOSCOPIA DIAGNOSTICA DE COLUMNA VERTEBRAL</v>
          </cell>
          <cell r="E1493" t="str">
            <v>Honorarios de profesional especialista; apoyo anestesico (cuando se requiere); salas dotadas para tal fin; dotación de materiales, insumo y medicamentos propios para la actividad</v>
          </cell>
          <cell r="F1493" t="str">
            <v>X</v>
          </cell>
          <cell r="G1493"/>
          <cell r="H1493">
            <v>712698</v>
          </cell>
        </row>
        <row r="1494">
          <cell r="A1494">
            <v>820101</v>
          </cell>
          <cell r="B1494">
            <v>1490</v>
          </cell>
          <cell r="C1494">
            <v>820101</v>
          </cell>
          <cell r="D1494" t="str">
            <v>EXPLORACION DE VAINA DE TENDON DE MANO</v>
          </cell>
          <cell r="E1494" t="str">
            <v>Honorarios de profesional especialista; apoyo anestesico (cuando se requiere); salas dotadas para tal fin; dotación de materiales, insumo y medicamentos propios para la actividad</v>
          </cell>
          <cell r="F1494" t="str">
            <v>X</v>
          </cell>
          <cell r="G1494"/>
          <cell r="H1494">
            <v>880639.2</v>
          </cell>
        </row>
        <row r="1495">
          <cell r="A1495">
            <v>820102</v>
          </cell>
          <cell r="B1495">
            <v>1491</v>
          </cell>
          <cell r="C1495">
            <v>820102</v>
          </cell>
          <cell r="D1495" t="str">
            <v>ELIMINACION DE CUERPOS RICIFORMES DE VAINA DE TENDON DE MANO</v>
          </cell>
          <cell r="E1495" t="str">
            <v>Honorarios de profesional especialista; apoyo anestesico (cuando se requiere); salas dotadas para tal fin; dotación de materiales, insumo y medicamentos propios para la actividad</v>
          </cell>
          <cell r="F1495" t="str">
            <v>X</v>
          </cell>
          <cell r="G1495"/>
          <cell r="H1495">
            <v>1984586.8</v>
          </cell>
        </row>
        <row r="1496">
          <cell r="A1496">
            <v>820201</v>
          </cell>
          <cell r="B1496">
            <v>1492</v>
          </cell>
          <cell r="C1496">
            <v>820201</v>
          </cell>
          <cell r="D1496" t="str">
            <v>MIOTOMIA DE MANO</v>
          </cell>
          <cell r="E1496" t="str">
            <v>Honorarios de profesional especialista; apoyo anestesico (cuando se requiere); salas dotadas para tal fin; dotación de materiales, insumo y medicamentos propios para la actividad</v>
          </cell>
          <cell r="F1496" t="str">
            <v>X</v>
          </cell>
          <cell r="G1496"/>
          <cell r="H1496">
            <v>880639.2</v>
          </cell>
        </row>
        <row r="1497">
          <cell r="A1497">
            <v>820301</v>
          </cell>
          <cell r="B1497">
            <v>1493</v>
          </cell>
          <cell r="C1497">
            <v>820301</v>
          </cell>
          <cell r="D1497" t="str">
            <v>BURSOTOMIA DE MANO</v>
          </cell>
          <cell r="E1497" t="str">
            <v>Honorarios de profesional especialista; apoyo anestesico (cuando se requiere); salas dotadas para tal fin; dotación de materiales, insumo y medicamentos propios para la actividad</v>
          </cell>
          <cell r="F1497" t="str">
            <v>X</v>
          </cell>
          <cell r="G1497"/>
          <cell r="H1497">
            <v>880639.2</v>
          </cell>
        </row>
        <row r="1498">
          <cell r="A1498">
            <v>820401</v>
          </cell>
          <cell r="B1498">
            <v>1494</v>
          </cell>
          <cell r="C1498">
            <v>820401</v>
          </cell>
          <cell r="D1498" t="str">
            <v>INCISION Y DRENAJE DE ESPACIO PALMAR O TENAR</v>
          </cell>
          <cell r="E1498" t="str">
            <v>Honorarios de profesional especialista; apoyo anestesico (cuando se requiere); salas dotadas para tal fin; dotación de materiales, insumo y medicamentos propios para la actividad</v>
          </cell>
          <cell r="F1498" t="str">
            <v>X</v>
          </cell>
          <cell r="G1498"/>
          <cell r="H1498">
            <v>880639.2</v>
          </cell>
        </row>
        <row r="1499">
          <cell r="A1499">
            <v>820901</v>
          </cell>
          <cell r="B1499">
            <v>1495</v>
          </cell>
          <cell r="C1499">
            <v>820901</v>
          </cell>
          <cell r="D1499" t="str">
            <v>OTRA INCISION DE TEJIDO FLEXIBLE DE MANO</v>
          </cell>
          <cell r="E1499" t="str">
            <v>Honorarios de profesional especialista; apoyo anestesico (cuando se requiere); salas dotadas para tal fin; dotación de materiales, insumo y medicamentos propios para la actividad</v>
          </cell>
          <cell r="F1499" t="str">
            <v>X</v>
          </cell>
          <cell r="G1499"/>
          <cell r="H1499">
            <v>1988994</v>
          </cell>
        </row>
        <row r="1500">
          <cell r="A1500">
            <v>821101</v>
          </cell>
          <cell r="B1500">
            <v>1496</v>
          </cell>
          <cell r="C1500">
            <v>821101</v>
          </cell>
          <cell r="D1500" t="str">
            <v>TENOTOMIA DE MANO PALMAR</v>
          </cell>
          <cell r="E1500" t="str">
            <v>Honorarios de profesional especialista; apoyo anestesico (cuando se requiere); salas dotadas para tal fin; dotación de materiales, insumo y medicamentos propios para la actividad</v>
          </cell>
          <cell r="F1500" t="str">
            <v>X</v>
          </cell>
          <cell r="G1500"/>
          <cell r="H1500">
            <v>880639.2</v>
          </cell>
        </row>
        <row r="1501">
          <cell r="A1501">
            <v>821102</v>
          </cell>
          <cell r="B1501">
            <v>1497</v>
          </cell>
          <cell r="C1501">
            <v>821102</v>
          </cell>
          <cell r="D1501" t="str">
            <v>TENOTOMIA DE MANO DORSAL</v>
          </cell>
          <cell r="E1501" t="str">
            <v>Honorarios de profesional especialista; apoyo anestesico (cuando se requiere); salas dotadas para tal fin; dotación de materiales, insumo y medicamentos propios para la actividad</v>
          </cell>
          <cell r="F1501" t="str">
            <v>X</v>
          </cell>
          <cell r="G1501"/>
          <cell r="H1501">
            <v>880639.2</v>
          </cell>
        </row>
        <row r="1502">
          <cell r="A1502">
            <v>821201</v>
          </cell>
          <cell r="B1502">
            <v>1498</v>
          </cell>
          <cell r="C1502">
            <v>821201</v>
          </cell>
          <cell r="D1502" t="str">
            <v>FASCIOTOMIA DE MANO</v>
          </cell>
          <cell r="E1502" t="str">
            <v>Honorarios de profesional especialista; apoyo anestesico (cuando se requiere); salas dotadas para tal fin; dotación de materiales, insumo y medicamentos propios para la actividad</v>
          </cell>
          <cell r="F1502" t="str">
            <v>X</v>
          </cell>
          <cell r="G1502"/>
          <cell r="H1502">
            <v>1984586.8</v>
          </cell>
        </row>
        <row r="1503">
          <cell r="A1503">
            <v>821901</v>
          </cell>
          <cell r="B1503">
            <v>1499</v>
          </cell>
          <cell r="C1503">
            <v>821901</v>
          </cell>
          <cell r="D1503" t="str">
            <v>DIVISION DE MUSCULO DE MANO</v>
          </cell>
          <cell r="E1503" t="str">
            <v>Honorarios de profesional especialista; apoyo anestesico (cuando se requiere); salas dotadas para tal fin; dotación de materiales, insumo y medicamentos propios para la actividad</v>
          </cell>
          <cell r="F1503" t="str">
            <v>X</v>
          </cell>
          <cell r="G1503"/>
          <cell r="H1503">
            <v>880639.2</v>
          </cell>
        </row>
        <row r="1504">
          <cell r="A1504">
            <v>822101</v>
          </cell>
          <cell r="B1504">
            <v>1500</v>
          </cell>
          <cell r="C1504">
            <v>822101</v>
          </cell>
          <cell r="D1504" t="str">
            <v>RESECCION DE GANGLION EN DEDOS DE MANO</v>
          </cell>
          <cell r="E1504" t="str">
            <v>Honorarios de profesional especialista; apoyo anestesico (cuando se requiere); salas dotadas para tal fin; dotación de materiales, insumo y medicamentos propios para la actividad</v>
          </cell>
          <cell r="F1504" t="str">
            <v>X</v>
          </cell>
          <cell r="G1504"/>
          <cell r="H1504">
            <v>1114846.6000000001</v>
          </cell>
        </row>
        <row r="1505">
          <cell r="A1505">
            <v>822104</v>
          </cell>
          <cell r="B1505">
            <v>1501</v>
          </cell>
          <cell r="C1505">
            <v>822104</v>
          </cell>
          <cell r="D1505" t="str">
            <v>RESECCION DE GANGLION DORSAL DE MUNECA VIA ABIERTA</v>
          </cell>
          <cell r="E1505" t="str">
            <v>Honorarios de profesional especialista; apoyo anestesico (cuando se requiere); salas dotadas para tal fin; dotación de materiales, insumo y medicamentos propios para la actividad</v>
          </cell>
          <cell r="F1505" t="str">
            <v>X</v>
          </cell>
          <cell r="G1505"/>
          <cell r="H1505">
            <v>1988994</v>
          </cell>
        </row>
        <row r="1506">
          <cell r="A1506">
            <v>822105</v>
          </cell>
          <cell r="B1506">
            <v>1502</v>
          </cell>
          <cell r="C1506">
            <v>822105</v>
          </cell>
          <cell r="D1506" t="str">
            <v>RESECCION DE GANGLION DORSAL DE MUNECA VIA ARTROSCOPICA</v>
          </cell>
          <cell r="E1506" t="str">
            <v>Honorarios de profesional especialista; apoyo anestesico (cuando se requiere); salas dotadas para tal fin; dotación de materiales, insumo y medicamentos propios para la actividad</v>
          </cell>
          <cell r="F1506" t="str">
            <v>X</v>
          </cell>
          <cell r="G1506"/>
          <cell r="H1506">
            <v>1988994</v>
          </cell>
        </row>
        <row r="1507">
          <cell r="A1507">
            <v>822106</v>
          </cell>
          <cell r="B1507">
            <v>1503</v>
          </cell>
          <cell r="C1507">
            <v>822106</v>
          </cell>
          <cell r="D1507" t="str">
            <v>RESECCION DE GANGLION PALMAR DE MUNECA VIA ABIERTA</v>
          </cell>
          <cell r="E1507" t="str">
            <v>Honorarios de profesional especialista; apoyo anestesico (cuando se requiere); salas dotadas para tal fin; dotación de materiales, insumo y medicamentos propios para la actividad</v>
          </cell>
          <cell r="F1507" t="str">
            <v>X</v>
          </cell>
          <cell r="G1507"/>
          <cell r="H1507">
            <v>1988994</v>
          </cell>
        </row>
        <row r="1508">
          <cell r="A1508">
            <v>822107</v>
          </cell>
          <cell r="B1508">
            <v>1504</v>
          </cell>
          <cell r="C1508">
            <v>822107</v>
          </cell>
          <cell r="D1508" t="str">
            <v>RESECCION DE GANGLION PALMAR DE MUNECA VIA ARTROSCOPICA</v>
          </cell>
          <cell r="E1508" t="str">
            <v>Honorarios de profesional especialista; apoyo anestesico (cuando se requiere); salas dotadas para tal fin; dotación de materiales, insumo y medicamentos propios para la actividad</v>
          </cell>
          <cell r="F1508" t="str">
            <v>X</v>
          </cell>
          <cell r="G1508"/>
          <cell r="H1508">
            <v>1539706</v>
          </cell>
        </row>
        <row r="1509">
          <cell r="A1509">
            <v>822201</v>
          </cell>
          <cell r="B1509">
            <v>1505</v>
          </cell>
          <cell r="C1509">
            <v>822201</v>
          </cell>
          <cell r="D1509" t="str">
            <v>ESCISION DE TUMOR BENIGNO EN MUSCULO DE MANO</v>
          </cell>
          <cell r="E1509" t="str">
            <v>Honorarios de profesional especialista; apoyo anestesico (cuando se requiere); salas dotadas para tal fin; dotación de materiales, insumo y medicamentos propios para la actividad</v>
          </cell>
          <cell r="F1509" t="str">
            <v>X</v>
          </cell>
          <cell r="G1509"/>
          <cell r="H1509">
            <v>1536516.8</v>
          </cell>
        </row>
        <row r="1510">
          <cell r="A1510">
            <v>822202</v>
          </cell>
          <cell r="B1510">
            <v>1506</v>
          </cell>
          <cell r="C1510">
            <v>822202</v>
          </cell>
          <cell r="D1510" t="str">
            <v>ESCISION DE TUMOR MALIGNO EN MUSCULO DE MANO</v>
          </cell>
          <cell r="E1510" t="str">
            <v>Honorarios de profesional especialista; apoyo anestesico (cuando se requiere); salas dotadas para tal fin; dotación de materiales, insumo y medicamentos propios para la actividad</v>
          </cell>
          <cell r="F1510" t="str">
            <v>X</v>
          </cell>
          <cell r="G1510"/>
          <cell r="H1510">
            <v>1536516.8</v>
          </cell>
        </row>
        <row r="1511">
          <cell r="A1511">
            <v>823101</v>
          </cell>
          <cell r="B1511">
            <v>1507</v>
          </cell>
          <cell r="C1511">
            <v>823101</v>
          </cell>
          <cell r="D1511" t="str">
            <v>BURSECTOMIA DE MANO</v>
          </cell>
          <cell r="E1511" t="str">
            <v>Honorarios de profesional especialista; apoyo anestesico (cuando se requiere); salas dotadas para tal fin; dotación de materiales, insumo y medicamentos propios para la actividad</v>
          </cell>
          <cell r="F1511" t="str">
            <v>X</v>
          </cell>
          <cell r="G1511"/>
          <cell r="H1511">
            <v>2181253.2000000002</v>
          </cell>
        </row>
        <row r="1512">
          <cell r="A1512">
            <v>823201</v>
          </cell>
          <cell r="B1512">
            <v>1508</v>
          </cell>
          <cell r="C1512">
            <v>823201</v>
          </cell>
          <cell r="D1512" t="str">
            <v>ESCISION DE TENDON DE MANO PARA INJERTO (DIFERENTE REGION OPERATORIA)</v>
          </cell>
          <cell r="E1512" t="str">
            <v>Honorarios de profesional especialista; apoyo anestesico (cuando se requiere); salas dotadas para tal fin; dotación de materiales, insumo y medicamentos propios para la actividad</v>
          </cell>
          <cell r="F1512" t="str">
            <v>X</v>
          </cell>
          <cell r="G1512"/>
          <cell r="H1512">
            <v>2181253.2000000002</v>
          </cell>
        </row>
        <row r="1513">
          <cell r="A1513">
            <v>823301</v>
          </cell>
          <cell r="B1513">
            <v>1509</v>
          </cell>
          <cell r="C1513">
            <v>823301</v>
          </cell>
          <cell r="D1513" t="str">
            <v>TENOSINOVECTOMIA EN EXTENSORES DE MANO (UNO O MAS)</v>
          </cell>
          <cell r="E1513" t="str">
            <v>Honorarios de profesional especialista; apoyo anestesico (cuando se requiere); salas dotadas para tal fin; dotación de materiales, insumo y medicamentos propios para la actividad</v>
          </cell>
          <cell r="F1513" t="str">
            <v>X</v>
          </cell>
          <cell r="G1513"/>
          <cell r="H1513">
            <v>2181253.2000000002</v>
          </cell>
        </row>
        <row r="1514">
          <cell r="A1514">
            <v>823303</v>
          </cell>
          <cell r="B1514">
            <v>1510</v>
          </cell>
          <cell r="C1514">
            <v>823303</v>
          </cell>
          <cell r="D1514" t="str">
            <v>TENOSINOVECTOMIA FLEXORES MANO (UNO O MAS)</v>
          </cell>
          <cell r="E1514" t="str">
            <v>Honorarios de profesional especialista; apoyo anestesico (cuando se requiere); salas dotadas para tal fin; dotación de materiales, insumo y medicamentos propios para la actividad</v>
          </cell>
          <cell r="F1514" t="str">
            <v>X</v>
          </cell>
          <cell r="G1514"/>
          <cell r="H1514">
            <v>3569906.9</v>
          </cell>
        </row>
        <row r="1515">
          <cell r="A1515">
            <v>823307</v>
          </cell>
          <cell r="B1515">
            <v>1511</v>
          </cell>
          <cell r="C1515">
            <v>823307</v>
          </cell>
          <cell r="D1515" t="str">
            <v>TENOSINOVECTOMIA EN COMPARTIMENTO EXTENSOR</v>
          </cell>
          <cell r="E1515" t="str">
            <v>Honorarios de profesional especialista; apoyo anestesico (cuando se requiere); salas dotadas para tal fin; dotación de materiales, insumo y medicamentos propios para la actividad</v>
          </cell>
          <cell r="F1515" t="str">
            <v>X</v>
          </cell>
          <cell r="G1515"/>
          <cell r="H1515">
            <v>1536516.8</v>
          </cell>
        </row>
        <row r="1516">
          <cell r="A1516">
            <v>823311</v>
          </cell>
          <cell r="B1516">
            <v>1512</v>
          </cell>
          <cell r="C1516">
            <v>823311</v>
          </cell>
          <cell r="D1516" t="str">
            <v>TENOSINOVECTOMIA EN DEDOS DE MANO (UNO O MAS)</v>
          </cell>
          <cell r="E1516" t="str">
            <v>Honorarios de profesional especialista; apoyo anestesico (cuando se requiere); salas dotadas para tal fin; dotación de materiales, insumo y medicamentos propios para la actividad</v>
          </cell>
          <cell r="F1516" t="str">
            <v>X</v>
          </cell>
          <cell r="G1516"/>
          <cell r="H1516">
            <v>2181253.2000000002</v>
          </cell>
        </row>
        <row r="1517">
          <cell r="A1517">
            <v>823401</v>
          </cell>
          <cell r="B1517">
            <v>1513</v>
          </cell>
          <cell r="C1517">
            <v>823401</v>
          </cell>
          <cell r="D1517" t="str">
            <v>ESCISION DE MUSCULO O FASCIA DE MANO PARA INJERTO</v>
          </cell>
          <cell r="E1517" t="str">
            <v>Honorarios de profesional especialista; apoyo anestesico (cuando se requiere); salas dotadas para tal fin; dotación de materiales, insumo y medicamentos propios para la actividad</v>
          </cell>
          <cell r="F1517" t="str">
            <v>X</v>
          </cell>
          <cell r="G1517"/>
          <cell r="H1517">
            <v>3817072</v>
          </cell>
        </row>
        <row r="1518">
          <cell r="A1518">
            <v>823501</v>
          </cell>
          <cell r="B1518">
            <v>1514</v>
          </cell>
          <cell r="C1518">
            <v>823501</v>
          </cell>
          <cell r="D1518" t="str">
            <v>ESCISION DE APONEUROSIS EN MANO</v>
          </cell>
          <cell r="E1518" t="str">
            <v>Honorarios de profesional especialista; apoyo anestesico (cuando se requiere); salas dotadas para tal fin; dotación de materiales, insumo y medicamentos propios para la actividad</v>
          </cell>
          <cell r="F1518" t="str">
            <v>X</v>
          </cell>
          <cell r="G1518"/>
          <cell r="H1518">
            <v>3817072</v>
          </cell>
        </row>
        <row r="1519">
          <cell r="A1519">
            <v>823502</v>
          </cell>
          <cell r="B1519">
            <v>1515</v>
          </cell>
          <cell r="C1519">
            <v>823502</v>
          </cell>
          <cell r="D1519" t="str">
            <v>ESCISION DE APONEUROSIS EN DEDOS</v>
          </cell>
          <cell r="E1519" t="str">
            <v>Honorarios de profesional especialista; apoyo anestesico (cuando se requiere); salas dotadas para tal fin; dotación de materiales, insumo y medicamentos propios para la actividad</v>
          </cell>
          <cell r="F1519" t="str">
            <v>X</v>
          </cell>
          <cell r="G1519"/>
          <cell r="H1519">
            <v>3817072</v>
          </cell>
        </row>
        <row r="1520">
          <cell r="A1520">
            <v>823601</v>
          </cell>
          <cell r="B1520">
            <v>1516</v>
          </cell>
          <cell r="C1520">
            <v>823601</v>
          </cell>
          <cell r="D1520" t="str">
            <v>OTRA MIECTOMIA DE MANO</v>
          </cell>
          <cell r="E1520" t="str">
            <v>Honorarios de profesional especialista; apoyo anestesico (cuando se requiere); salas dotadas para tal fin; dotación de materiales, insumo y medicamentos propios para la actividad</v>
          </cell>
          <cell r="F1520" t="str">
            <v>X</v>
          </cell>
          <cell r="G1520"/>
          <cell r="H1520">
            <v>882672</v>
          </cell>
        </row>
        <row r="1521">
          <cell r="A1521">
            <v>824101</v>
          </cell>
          <cell r="B1521">
            <v>1517</v>
          </cell>
          <cell r="C1521">
            <v>824101</v>
          </cell>
          <cell r="D1521" t="str">
            <v>SUTURA DE ENVOLTURA O VAINA DE TENDON DE MANO</v>
          </cell>
          <cell r="E1521" t="str">
            <v>Honorarios de profesional especialista; apoyo anestesico (cuando se requiere); salas dotadas para tal fin; dotación de materiales, insumo y medicamentos propios para la actividad</v>
          </cell>
          <cell r="F1521" t="str">
            <v>X</v>
          </cell>
          <cell r="G1521"/>
          <cell r="H1521">
            <v>2490905.9</v>
          </cell>
        </row>
        <row r="1522">
          <cell r="A1522">
            <v>824201</v>
          </cell>
          <cell r="B1522">
            <v>1518</v>
          </cell>
          <cell r="C1522">
            <v>824201</v>
          </cell>
          <cell r="D1522" t="str">
            <v>TENORRAFIA DE FLEXORES DE DEDOS (CADA UNO) CON NEURORRAFIA</v>
          </cell>
          <cell r="E1522" t="str">
            <v>Honorarios de profesional especialista; apoyo anestesico (cuando se requiere); salas dotadas para tal fin; dotación de materiales, insumo y medicamentos propios para la actividad</v>
          </cell>
          <cell r="F1522" t="str">
            <v>X</v>
          </cell>
          <cell r="G1522"/>
          <cell r="H1522">
            <v>3744775.3</v>
          </cell>
        </row>
        <row r="1523">
          <cell r="A1523">
            <v>824202</v>
          </cell>
          <cell r="B1523">
            <v>1519</v>
          </cell>
          <cell r="C1523">
            <v>824202</v>
          </cell>
          <cell r="D1523" t="str">
            <v>TENORRAFIA DE FLEXORES DE DEDOS (CADA UNO) CON NEURORRAFIA Y VASCULARIZACION</v>
          </cell>
          <cell r="E1523" t="str">
            <v>Honorarios de profesional especialista; apoyo anestesico (cuando se requiere); salas dotadas para tal fin; dotación de materiales, insumo y medicamentos propios para la actividad</v>
          </cell>
          <cell r="F1523" t="str">
            <v>X</v>
          </cell>
          <cell r="G1523"/>
          <cell r="H1523">
            <v>3744775.3</v>
          </cell>
        </row>
        <row r="1524">
          <cell r="A1524">
            <v>824203</v>
          </cell>
          <cell r="B1524">
            <v>1520</v>
          </cell>
          <cell r="C1524">
            <v>824203</v>
          </cell>
          <cell r="D1524" t="str">
            <v>TENORRAFIA DE FLEXORES DE DEDOS (CADA UNO) SIN NEURORRAFIA</v>
          </cell>
          <cell r="E1524" t="str">
            <v>Honorarios de profesional especialista; apoyo anestesico (cuando se requiere); salas dotadas para tal fin; dotación de materiales, insumo y medicamentos propios para la actividad</v>
          </cell>
          <cell r="F1524" t="str">
            <v>X</v>
          </cell>
          <cell r="G1524"/>
          <cell r="H1524">
            <v>3744775.3</v>
          </cell>
        </row>
        <row r="1525">
          <cell r="A1525">
            <v>824211</v>
          </cell>
          <cell r="B1525">
            <v>1521</v>
          </cell>
          <cell r="C1525">
            <v>824211</v>
          </cell>
          <cell r="D1525" t="str">
            <v>TENORRAFIA DE FLEXORES DE MANO (UNO O MAS) CON NEURORRAFIA Y VASCULARIZACION</v>
          </cell>
          <cell r="E1525" t="str">
            <v>Honorarios de profesional especialista; apoyo anestesico (cuando se requiere); salas dotadas para tal fin; dotación de materiales, insumo y medicamentos propios para la actividad</v>
          </cell>
          <cell r="F1525" t="str">
            <v>X</v>
          </cell>
          <cell r="G1525"/>
          <cell r="H1525">
            <v>4508189.7</v>
          </cell>
        </row>
        <row r="1526">
          <cell r="A1526">
            <v>824213</v>
          </cell>
          <cell r="B1526">
            <v>1522</v>
          </cell>
          <cell r="C1526">
            <v>824213</v>
          </cell>
          <cell r="D1526" t="str">
            <v>TENORRAFIA DE FLEXORES DE MANO (UNO O MAS) CON NEURORRAFIA</v>
          </cell>
          <cell r="E1526" t="str">
            <v>Honorarios de profesional especialista; apoyo anestesico (cuando se requiere); salas dotadas para tal fin; dotación de materiales, insumo y medicamentos propios para la actividad</v>
          </cell>
          <cell r="F1526" t="str">
            <v>X</v>
          </cell>
          <cell r="G1526"/>
          <cell r="H1526">
            <v>4508189.7</v>
          </cell>
        </row>
        <row r="1527">
          <cell r="A1527">
            <v>824215</v>
          </cell>
          <cell r="B1527">
            <v>1523</v>
          </cell>
          <cell r="C1527">
            <v>824215</v>
          </cell>
          <cell r="D1527" t="str">
            <v>TENORRAFIA DE FLEXORES DE MANO (UNO O MAS) SIN NEURORRAFIA</v>
          </cell>
          <cell r="E1527" t="str">
            <v>Honorarios de profesional especialista; apoyo anestesico (cuando se requiere); salas dotadas para tal fin; dotación de materiales, insumo y medicamentos propios para la actividad</v>
          </cell>
          <cell r="F1527" t="str">
            <v>X</v>
          </cell>
          <cell r="G1527"/>
          <cell r="H1527">
            <v>3744775.3</v>
          </cell>
        </row>
        <row r="1528">
          <cell r="A1528">
            <v>824301</v>
          </cell>
          <cell r="B1528">
            <v>1524</v>
          </cell>
          <cell r="C1528">
            <v>824301</v>
          </cell>
          <cell r="D1528" t="str">
            <v>TENORRAFIA DE EXTENSORES DE DEDOS (CADA UNO)</v>
          </cell>
          <cell r="E1528" t="str">
            <v>Honorarios de profesional especialista; apoyo anestesico (cuando se requiere); salas dotadas para tal fin; dotación de materiales, insumo y medicamentos propios para la actividad</v>
          </cell>
          <cell r="F1528" t="str">
            <v>X</v>
          </cell>
          <cell r="G1528"/>
          <cell r="H1528">
            <v>2490905.9</v>
          </cell>
        </row>
        <row r="1529">
          <cell r="A1529">
            <v>824321</v>
          </cell>
          <cell r="B1529">
            <v>1525</v>
          </cell>
          <cell r="C1529">
            <v>824321</v>
          </cell>
          <cell r="D1529" t="str">
            <v>TENORRAFIA DE EXTENSORES DE MANO (UNO O MAS)</v>
          </cell>
          <cell r="E1529" t="str">
            <v>Honorarios de profesional especialista; apoyo anestesico (cuando se requiere); salas dotadas para tal fin; dotación de materiales, insumo y medicamentos propios para la actividad</v>
          </cell>
          <cell r="F1529" t="str">
            <v>X</v>
          </cell>
          <cell r="G1529"/>
          <cell r="H1529">
            <v>3323710.6</v>
          </cell>
        </row>
        <row r="1530">
          <cell r="A1530">
            <v>824601</v>
          </cell>
          <cell r="B1530">
            <v>1526</v>
          </cell>
          <cell r="C1530">
            <v>824601</v>
          </cell>
          <cell r="D1530" t="str">
            <v>MIORRAFIA DE EXTENSORES DE MANO (UNO O MAS)</v>
          </cell>
          <cell r="E1530" t="str">
            <v>Honorarios de profesional especialista; apoyo anestesico (cuando se requiere); salas dotadas para tal fin; dotación de materiales, insumo y medicamentos propios para la actividad</v>
          </cell>
          <cell r="F1530" t="str">
            <v>X</v>
          </cell>
          <cell r="G1530"/>
          <cell r="H1530">
            <v>1984586.8</v>
          </cell>
        </row>
        <row r="1531">
          <cell r="A1531">
            <v>824611</v>
          </cell>
          <cell r="B1531">
            <v>1527</v>
          </cell>
          <cell r="C1531">
            <v>824611</v>
          </cell>
          <cell r="D1531" t="str">
            <v>MIORRAFIA DE FLEXORES DE MANO (UNO O MAS)</v>
          </cell>
          <cell r="E1531" t="str">
            <v>Honorarios de profesional especialista; apoyo anestesico (cuando se requiere); salas dotadas para tal fin; dotación de materiales, insumo y medicamentos propios para la actividad</v>
          </cell>
          <cell r="F1531" t="str">
            <v>X</v>
          </cell>
          <cell r="G1531"/>
          <cell r="H1531">
            <v>2181253.2000000002</v>
          </cell>
        </row>
        <row r="1532">
          <cell r="A1532">
            <v>825101</v>
          </cell>
          <cell r="B1532">
            <v>1528</v>
          </cell>
          <cell r="C1532">
            <v>825101</v>
          </cell>
          <cell r="D1532" t="str">
            <v>AVANZAMIENTO DE TENDON DE MANO</v>
          </cell>
          <cell r="E1532" t="str">
            <v>Honorarios de profesional especialista; apoyo anestesico (cuando se requiere); salas dotadas para tal fin; dotación de materiales, insumo y medicamentos propios para la actividad</v>
          </cell>
          <cell r="F1532" t="str">
            <v>X</v>
          </cell>
          <cell r="G1532"/>
          <cell r="H1532">
            <v>2181253.2000000002</v>
          </cell>
        </row>
        <row r="1533">
          <cell r="A1533">
            <v>825201</v>
          </cell>
          <cell r="B1533">
            <v>1529</v>
          </cell>
          <cell r="C1533">
            <v>825201</v>
          </cell>
          <cell r="D1533" t="str">
            <v>RETROCESO DE TENDON DE MANO</v>
          </cell>
          <cell r="E1533" t="str">
            <v>Honorarios de profesional especialista; apoyo anestesico (cuando se requiere); salas dotadas para tal fin; dotación de materiales, insumo y medicamentos propios para la actividad</v>
          </cell>
          <cell r="F1533" t="str">
            <v>X</v>
          </cell>
          <cell r="G1533"/>
          <cell r="H1533">
            <v>3817072</v>
          </cell>
        </row>
        <row r="1534">
          <cell r="A1534">
            <v>825301</v>
          </cell>
          <cell r="B1534">
            <v>1530</v>
          </cell>
          <cell r="C1534">
            <v>825301</v>
          </cell>
          <cell r="D1534" t="str">
            <v>TRANSFERENCIA TENDON MANO Y PUNO (UNO O MAS)</v>
          </cell>
          <cell r="E1534" t="str">
            <v>Honorarios de profesional especialista; apoyo anestesico (cuando se requiere); salas dotadas para tal fin; dotación de materiales, insumo y medicamentos propios para la actividad</v>
          </cell>
          <cell r="F1534" t="str">
            <v>X</v>
          </cell>
          <cell r="G1534"/>
          <cell r="H1534">
            <v>4074046.2</v>
          </cell>
        </row>
        <row r="1535">
          <cell r="A1535">
            <v>825303</v>
          </cell>
          <cell r="B1535">
            <v>1531</v>
          </cell>
          <cell r="C1535">
            <v>825303</v>
          </cell>
          <cell r="D1535" t="str">
            <v>TRANSFERENCIA DE PRONADOR A SUPINADOR</v>
          </cell>
          <cell r="E1535" t="str">
            <v>Honorarios de profesional especialista; apoyo anestesico (cuando se requiere); salas dotadas para tal fin; dotación de materiales, insumo y medicamentos propios para la actividad</v>
          </cell>
          <cell r="F1535" t="str">
            <v>X</v>
          </cell>
          <cell r="G1535"/>
          <cell r="H1535">
            <v>3817072</v>
          </cell>
        </row>
        <row r="1536">
          <cell r="A1536">
            <v>825304</v>
          </cell>
          <cell r="B1536">
            <v>1532</v>
          </cell>
          <cell r="C1536">
            <v>825304</v>
          </cell>
          <cell r="D1536" t="str">
            <v>TRANSFERENCIA DE FLEXORES A EXTENSORES (ESPASTICOS)</v>
          </cell>
          <cell r="E1536" t="str">
            <v>Honorarios de profesional especialista; apoyo anestesico (cuando se requiere); salas dotadas para tal fin; dotación de materiales, insumo y medicamentos propios para la actividad</v>
          </cell>
          <cell r="F1536" t="str">
            <v>X</v>
          </cell>
          <cell r="G1536"/>
          <cell r="H1536">
            <v>4074046.2</v>
          </cell>
        </row>
        <row r="1537">
          <cell r="A1537">
            <v>825305</v>
          </cell>
          <cell r="B1537">
            <v>1533</v>
          </cell>
          <cell r="C1537">
            <v>825305</v>
          </cell>
          <cell r="D1537" t="str">
            <v>TRANSFERENCIA DE EXTENSOR DEL PULGAR</v>
          </cell>
          <cell r="E1537" t="str">
            <v>Honorarios de profesional especialista; apoyo anestesico (cuando se requiere); salas dotadas para tal fin; dotación de materiales, insumo y medicamentos propios para la actividad</v>
          </cell>
          <cell r="F1537" t="str">
            <v>X</v>
          </cell>
          <cell r="G1537"/>
          <cell r="H1537">
            <v>3817072</v>
          </cell>
        </row>
        <row r="1538">
          <cell r="A1538">
            <v>825306</v>
          </cell>
          <cell r="B1538">
            <v>1534</v>
          </cell>
          <cell r="C1538">
            <v>825306</v>
          </cell>
          <cell r="D1538" t="str">
            <v>REINSERCION DE TENDON EN MANO (UNO O MAS)</v>
          </cell>
          <cell r="E1538" t="str">
            <v>Honorarios de profesional especialista; apoyo anestesico (cuando se requiere); salas dotadas para tal fin; dotación de materiales, insumo y medicamentos propios para la actividad</v>
          </cell>
          <cell r="F1538" t="str">
            <v>X</v>
          </cell>
          <cell r="G1538"/>
          <cell r="H1538">
            <v>3817072</v>
          </cell>
        </row>
        <row r="1539">
          <cell r="A1539">
            <v>825307</v>
          </cell>
          <cell r="B1539">
            <v>1535</v>
          </cell>
          <cell r="C1539">
            <v>825307</v>
          </cell>
          <cell r="D1539" t="str">
            <v>TRASFERENCIA DE TENDON EN MANO O MUNECA (UNO O MAS)</v>
          </cell>
          <cell r="E1539" t="str">
            <v>Honorarios de profesional especialista; apoyo anestesico (cuando se requiere); salas dotadas para tal fin; dotación de materiales, insumo y medicamentos propios para la actividad</v>
          </cell>
          <cell r="F1539" t="str">
            <v>X</v>
          </cell>
          <cell r="G1539"/>
          <cell r="H1539">
            <v>4074046.2</v>
          </cell>
        </row>
        <row r="1540">
          <cell r="A1540">
            <v>825401</v>
          </cell>
          <cell r="B1540">
            <v>1536</v>
          </cell>
          <cell r="C1540">
            <v>825401</v>
          </cell>
          <cell r="D1540" t="str">
            <v>REFIJACION DE MUSCULO DE MANO</v>
          </cell>
          <cell r="E1540" t="str">
            <v>Honorarios de profesional especialista; apoyo anestesico (cuando se requiere); salas dotadas para tal fin; dotación de materiales, insumo y medicamentos propios para la actividad</v>
          </cell>
          <cell r="F1540" t="str">
            <v>X</v>
          </cell>
          <cell r="G1540"/>
          <cell r="H1540">
            <v>1984586.8</v>
          </cell>
        </row>
        <row r="1541">
          <cell r="A1541">
            <v>825501</v>
          </cell>
          <cell r="B1541">
            <v>1537</v>
          </cell>
          <cell r="C1541">
            <v>825501</v>
          </cell>
          <cell r="D1541" t="str">
            <v>ALARGAMIENTO DE TENDON EN MANO (UNO O MAS)</v>
          </cell>
          <cell r="E1541" t="str">
            <v>Honorarios de profesional especialista; apoyo anestesico (cuando se requiere); salas dotadas para tal fin; dotación de materiales, insumo y medicamentos propios para la actividad</v>
          </cell>
          <cell r="F1541" t="str">
            <v>X</v>
          </cell>
          <cell r="G1541"/>
          <cell r="H1541">
            <v>2181253.2000000002</v>
          </cell>
        </row>
        <row r="1542">
          <cell r="A1542">
            <v>825601</v>
          </cell>
          <cell r="B1542">
            <v>1538</v>
          </cell>
          <cell r="C1542">
            <v>825601</v>
          </cell>
          <cell r="D1542" t="str">
            <v>OTRO TRASPLANTE O TRANSFERENCIA DE TENDON DE MANO</v>
          </cell>
          <cell r="E1542" t="str">
            <v>Honorarios de profesional especialista; apoyo anestesico (cuando se requiere); salas dotadas para tal fin; dotación de materiales, insumo y medicamentos propios para la actividad</v>
          </cell>
          <cell r="F1542" t="str">
            <v>X</v>
          </cell>
          <cell r="G1542"/>
          <cell r="H1542">
            <v>1988994</v>
          </cell>
        </row>
        <row r="1543">
          <cell r="A1543">
            <v>825901</v>
          </cell>
          <cell r="B1543">
            <v>1539</v>
          </cell>
          <cell r="C1543">
            <v>825901</v>
          </cell>
          <cell r="D1543" t="str">
            <v>OTRO TRASPLANTE O TRANSFERENCIA DE MUSCULO DE MANO</v>
          </cell>
          <cell r="E1543" t="str">
            <v>Honorarios de profesional especialista; apoyo anestesico (cuando se requiere); salas dotadas para tal fin; dotación de materiales, insumo y medicamentos propios para la actividad</v>
          </cell>
          <cell r="F1543" t="str">
            <v>X</v>
          </cell>
          <cell r="G1543"/>
          <cell r="H1543">
            <v>1988994</v>
          </cell>
        </row>
        <row r="1544">
          <cell r="A1544">
            <v>826101</v>
          </cell>
          <cell r="B1544">
            <v>1540</v>
          </cell>
          <cell r="C1544">
            <v>826101</v>
          </cell>
          <cell r="D1544" t="str">
            <v>PULGARIZACION O POLICITACION CON SUMINISTRO NEUROVASCULAR</v>
          </cell>
          <cell r="E1544" t="str">
            <v>Honorarios de profesional especialista; apoyo anestesico (cuando se requiere); salas dotadas para tal fin; dotación de materiales, insumo y medicamentos propios para la actividad</v>
          </cell>
          <cell r="F1544" t="str">
            <v>X</v>
          </cell>
          <cell r="G1544"/>
          <cell r="H1544">
            <v>4074046.2</v>
          </cell>
        </row>
        <row r="1545">
          <cell r="A1545">
            <v>826920</v>
          </cell>
          <cell r="B1545">
            <v>1541</v>
          </cell>
          <cell r="C1545">
            <v>826920</v>
          </cell>
          <cell r="D1545" t="str">
            <v>INJERTOS AL PULGAR (OSEO Y PEDICULO DE PIEL)</v>
          </cell>
          <cell r="E1545" t="str">
            <v>Honorarios de profesional especialista; apoyo anestesico (cuando se requiere); salas dotadas para tal fin; dotación de materiales, insumo y medicamentos propios para la actividad</v>
          </cell>
          <cell r="F1545" t="str">
            <v>X</v>
          </cell>
          <cell r="G1545"/>
          <cell r="H1545">
            <v>2185806</v>
          </cell>
        </row>
        <row r="1546">
          <cell r="A1546">
            <v>827101</v>
          </cell>
          <cell r="B1546">
            <v>1542</v>
          </cell>
          <cell r="C1546">
            <v>827101</v>
          </cell>
          <cell r="D1546" t="str">
            <v>RECONSTRUCCION PARA PLASTIA DE OPONENTE</v>
          </cell>
          <cell r="E1546" t="str">
            <v>Honorarios de profesional especialista; apoyo anestesico (cuando se requiere); salas dotadas para tal fin; dotación de materiales, insumo y medicamentos propios para la actividad</v>
          </cell>
          <cell r="F1546" t="str">
            <v>X</v>
          </cell>
          <cell r="G1546"/>
          <cell r="H1546">
            <v>3744775.3</v>
          </cell>
        </row>
        <row r="1547">
          <cell r="A1547">
            <v>827102</v>
          </cell>
          <cell r="B1547">
            <v>1543</v>
          </cell>
          <cell r="C1547">
            <v>827102</v>
          </cell>
          <cell r="D1547" t="str">
            <v>INJERTO DE TENDON DE FLEXOR DE UN DEDO CON RECONSTRUCCION DE POLEAS</v>
          </cell>
          <cell r="E1547" t="str">
            <v>Honorarios de profesional especialista; apoyo anestesico (cuando se requiere); salas dotadas para tal fin; dotación de materiales, insumo y medicamentos propios para la actividad</v>
          </cell>
          <cell r="F1547" t="str">
            <v>X</v>
          </cell>
          <cell r="G1547"/>
          <cell r="H1547">
            <v>3744775.3</v>
          </cell>
        </row>
        <row r="1548">
          <cell r="A1548">
            <v>827103</v>
          </cell>
          <cell r="B1548">
            <v>1544</v>
          </cell>
          <cell r="C1548">
            <v>827103</v>
          </cell>
          <cell r="D1548" t="str">
            <v>INJERTO DE TENDON DE FLEXOR DE DOS O MAS DEDOS CON RECONSTRUCCION DE POLEAS</v>
          </cell>
          <cell r="E1548" t="str">
            <v>Honorarios de profesional especialista; apoyo anestesico (cuando se requiere); salas dotadas para tal fin; dotación de materiales, insumo y medicamentos propios para la actividad</v>
          </cell>
          <cell r="F1548" t="str">
            <v>X</v>
          </cell>
          <cell r="G1548"/>
          <cell r="H1548">
            <v>5221347.5999999996</v>
          </cell>
        </row>
        <row r="1549">
          <cell r="A1549">
            <v>827104</v>
          </cell>
          <cell r="B1549">
            <v>1545</v>
          </cell>
          <cell r="C1549">
            <v>827104</v>
          </cell>
          <cell r="D1549" t="str">
            <v>RECONSTRUCCION DE POLEA DEL TENDON</v>
          </cell>
          <cell r="E1549" t="str">
            <v>Honorarios de profesional especialista; apoyo anestesico (cuando se requiere); salas dotadas para tal fin; dotación de materiales, insumo y medicamentos propios para la actividad</v>
          </cell>
          <cell r="F1549" t="str">
            <v>X</v>
          </cell>
          <cell r="G1549"/>
          <cell r="H1549">
            <v>5233410</v>
          </cell>
        </row>
        <row r="1550">
          <cell r="A1550">
            <v>827201</v>
          </cell>
          <cell r="B1550">
            <v>1546</v>
          </cell>
          <cell r="C1550">
            <v>827201</v>
          </cell>
          <cell r="D1550" t="str">
            <v>PROCEDIMIENTOS PLASTICOS EN MANO CON INJERTO DE MUSCULO O FASCIA</v>
          </cell>
          <cell r="E1550" t="str">
            <v>Honorarios de profesional especialista; apoyo anestesico (cuando se requiere); salas dotadas para tal fin; dotación de materiales, insumo y medicamentos propios para la actividad</v>
          </cell>
          <cell r="F1550" t="str">
            <v>X</v>
          </cell>
          <cell r="G1550"/>
          <cell r="H1550">
            <v>2185806</v>
          </cell>
        </row>
        <row r="1551">
          <cell r="A1551">
            <v>827901</v>
          </cell>
          <cell r="B1551">
            <v>1547</v>
          </cell>
          <cell r="C1551">
            <v>827901</v>
          </cell>
          <cell r="D1551" t="str">
            <v>INJERTO DE TENDON EXTENSOR DE MANO O DEDOS (UNO O MAS)</v>
          </cell>
          <cell r="E1551" t="str">
            <v>Honorarios de profesional especialista; apoyo anestesico (cuando se requiere); salas dotadas para tal fin; dotación de materiales, insumo y medicamentos propios para la actividad</v>
          </cell>
          <cell r="F1551" t="str">
            <v>X</v>
          </cell>
          <cell r="G1551"/>
          <cell r="H1551">
            <v>2490905.9</v>
          </cell>
        </row>
        <row r="1552">
          <cell r="A1552">
            <v>827902</v>
          </cell>
          <cell r="B1552">
            <v>1548</v>
          </cell>
          <cell r="C1552">
            <v>827902</v>
          </cell>
          <cell r="D1552" t="str">
            <v>INJERTO DE TENDON FLEXOR DE MANO O DEDOS (UNO O MAS)</v>
          </cell>
          <cell r="E1552" t="str">
            <v>Honorarios de profesional especialista; apoyo anestesico (cuando se requiere); salas dotadas para tal fin; dotación de materiales, insumo y medicamentos propios para la actividad</v>
          </cell>
          <cell r="F1552" t="str">
            <v>X</v>
          </cell>
          <cell r="G1552"/>
          <cell r="H1552">
            <v>5221347.5999999996</v>
          </cell>
        </row>
        <row r="1553">
          <cell r="A1553">
            <v>827910</v>
          </cell>
          <cell r="B1553">
            <v>1549</v>
          </cell>
          <cell r="C1553">
            <v>827910</v>
          </cell>
          <cell r="D1553" t="str">
            <v>INJERTO TENDINOSO CON IMPLANTE EN DEDOS DE LA MANO (CADA UNO)</v>
          </cell>
          <cell r="E1553" t="str">
            <v>Honorarios de profesional especialista; apoyo anestesico (cuando se requiere); salas dotadas para tal fin; dotación de materiales, insumo y medicamentos propios para la actividad</v>
          </cell>
          <cell r="F1553" t="str">
            <v>X</v>
          </cell>
          <cell r="G1553"/>
          <cell r="H1553">
            <v>5221347.5999999996</v>
          </cell>
        </row>
        <row r="1554">
          <cell r="A1554">
            <v>828101</v>
          </cell>
          <cell r="B1554">
            <v>1550</v>
          </cell>
          <cell r="C1554">
            <v>828101</v>
          </cell>
          <cell r="D1554" t="str">
            <v>TRASPOSICION DE DEDO</v>
          </cell>
          <cell r="E1554" t="str">
            <v>Honorarios de profesional especialista; apoyo anestesico (cuando se requiere); salas dotadas para tal fin; dotación de materiales, insumo y medicamentos propios para la actividad</v>
          </cell>
          <cell r="F1554" t="str">
            <v>X</v>
          </cell>
          <cell r="G1554"/>
          <cell r="H1554">
            <v>4074046.2</v>
          </cell>
        </row>
        <row r="1555">
          <cell r="A1555">
            <v>828102</v>
          </cell>
          <cell r="B1555">
            <v>1551</v>
          </cell>
          <cell r="C1555">
            <v>828102</v>
          </cell>
          <cell r="D1555" t="str">
            <v>TRASPLANTE DE ARTEJO A MANO</v>
          </cell>
          <cell r="E1555" t="str">
            <v>Honorarios de profesional especialista; apoyo anestesico (cuando se requiere); salas dotadas para tal fin; dotación de materiales, insumo y medicamentos propios para la actividad</v>
          </cell>
          <cell r="F1555" t="str">
            <v>X</v>
          </cell>
          <cell r="G1555"/>
          <cell r="H1555">
            <v>7455763.7000000002</v>
          </cell>
        </row>
        <row r="1556">
          <cell r="A1556">
            <v>828201</v>
          </cell>
          <cell r="B1556">
            <v>1552</v>
          </cell>
          <cell r="C1556">
            <v>828201</v>
          </cell>
          <cell r="D1556" t="str">
            <v>REPARACION DE DEFORMIDADES CONGENITAS DE MANO</v>
          </cell>
          <cell r="E1556" t="str">
            <v>Honorarios de profesional especialista; apoyo anestesico (cuando se requiere); salas dotadas para tal fin; dotación de materiales, insumo y medicamentos propios para la actividad</v>
          </cell>
          <cell r="F1556" t="str">
            <v>X</v>
          </cell>
          <cell r="G1556"/>
          <cell r="H1556">
            <v>3817072</v>
          </cell>
        </row>
        <row r="1557">
          <cell r="A1557">
            <v>828302</v>
          </cell>
          <cell r="B1557">
            <v>1553</v>
          </cell>
          <cell r="C1557">
            <v>828302</v>
          </cell>
          <cell r="D1557" t="str">
            <v>CORRECCION DE SINDACTILIA SIMPLE (UNO O MAS ESPACIOS)</v>
          </cell>
          <cell r="E1557" t="str">
            <v>Honorarios de profesional especialista; apoyo anestesico (cuando se requiere); salas dotadas para tal fin; dotación de materiales, insumo y medicamentos propios para la actividad</v>
          </cell>
          <cell r="F1557" t="str">
            <v>X</v>
          </cell>
          <cell r="G1557"/>
          <cell r="H1557">
            <v>2490905.9</v>
          </cell>
        </row>
        <row r="1558">
          <cell r="A1558">
            <v>828304</v>
          </cell>
          <cell r="B1558">
            <v>1554</v>
          </cell>
          <cell r="C1558">
            <v>828304</v>
          </cell>
          <cell r="D1558" t="str">
            <v>CORRECCION DE SINDACTILIA COMPLEJA</v>
          </cell>
          <cell r="E1558" t="str">
            <v>Honorarios de profesional especialista; apoyo anestesico (cuando se requiere); salas dotadas para tal fin; dotación de materiales, insumo y medicamentos propios para la actividad</v>
          </cell>
          <cell r="F1558" t="str">
            <v>X</v>
          </cell>
          <cell r="G1558"/>
          <cell r="H1558">
            <v>2490905.9</v>
          </cell>
        </row>
        <row r="1559">
          <cell r="A1559">
            <v>828310</v>
          </cell>
          <cell r="B1559">
            <v>1555</v>
          </cell>
          <cell r="C1559">
            <v>828310</v>
          </cell>
          <cell r="D1559" t="str">
            <v>CORRECCION QUIRURGICA DE LA MACRODACTILIA</v>
          </cell>
          <cell r="E1559" t="str">
            <v>Honorarios de profesional especialista; apoyo anestesico (cuando se requiere); salas dotadas para tal fin; dotación de materiales, insumo y medicamentos propios para la actividad</v>
          </cell>
          <cell r="F1559" t="str">
            <v>X</v>
          </cell>
          <cell r="G1559"/>
          <cell r="H1559">
            <v>3817072</v>
          </cell>
        </row>
        <row r="1560">
          <cell r="A1560">
            <v>828320</v>
          </cell>
          <cell r="B1560">
            <v>1556</v>
          </cell>
          <cell r="C1560">
            <v>828320</v>
          </cell>
          <cell r="D1560" t="str">
            <v>CORRECCION SIMPLE DE CAMPTODACTILIA (UNO O MAS DEDOS)</v>
          </cell>
          <cell r="E1560" t="str">
            <v>Honorarios de profesional especialista; apoyo anestesico (cuando se requiere); salas dotadas para tal fin; dotación de materiales, insumo y medicamentos propios para la actividad</v>
          </cell>
          <cell r="F1560" t="str">
            <v>X</v>
          </cell>
          <cell r="G1560"/>
          <cell r="H1560">
            <v>2490905.9</v>
          </cell>
        </row>
        <row r="1561">
          <cell r="A1561">
            <v>828330</v>
          </cell>
          <cell r="B1561">
            <v>1557</v>
          </cell>
          <cell r="C1561">
            <v>828330</v>
          </cell>
          <cell r="D1561" t="str">
            <v>CORRECCION DE CAMPTODACTILIA CON OSTEOTOMIA (UNO O MAS DEDOS)</v>
          </cell>
          <cell r="E1561" t="str">
            <v>Honorarios de profesional especialista; apoyo anestesico (cuando se requiere); salas dotadas para tal fin; dotación de materiales, insumo y medicamentos propios para la actividad</v>
          </cell>
          <cell r="F1561" t="str">
            <v>X</v>
          </cell>
          <cell r="G1561"/>
          <cell r="H1561">
            <v>2490905.9</v>
          </cell>
        </row>
        <row r="1562">
          <cell r="A1562">
            <v>828340</v>
          </cell>
          <cell r="B1562">
            <v>1558</v>
          </cell>
          <cell r="C1562">
            <v>828340</v>
          </cell>
          <cell r="D1562" t="str">
            <v>CORRECCION QUIRURGICA DE CLINODACTILIA (UNO O MAS DEDOS)</v>
          </cell>
          <cell r="E1562" t="str">
            <v>Honorarios de profesional especialista; apoyo anestesico (cuando se requiere); salas dotadas para tal fin; dotación de materiales, insumo y medicamentos propios para la actividad</v>
          </cell>
          <cell r="F1562" t="str">
            <v>X</v>
          </cell>
          <cell r="G1562"/>
          <cell r="H1562">
            <v>1984586.8</v>
          </cell>
        </row>
        <row r="1563">
          <cell r="A1563">
            <v>828350</v>
          </cell>
          <cell r="B1563">
            <v>1559</v>
          </cell>
          <cell r="C1563">
            <v>828350</v>
          </cell>
          <cell r="D1563" t="str">
            <v>CORRECCION DE POLIDACTILIA CON RECONSTRUCCION</v>
          </cell>
          <cell r="E1563" t="str">
            <v>Honorarios de profesional especialista; apoyo anestesico (cuando se requiere); salas dotadas para tal fin; dotación de materiales, insumo y medicamentos propios para la actividad</v>
          </cell>
          <cell r="F1563" t="str">
            <v>X</v>
          </cell>
          <cell r="G1563"/>
          <cell r="H1563">
            <v>1536516.8</v>
          </cell>
        </row>
        <row r="1564">
          <cell r="A1564">
            <v>828351</v>
          </cell>
          <cell r="B1564">
            <v>1560</v>
          </cell>
          <cell r="C1564">
            <v>828351</v>
          </cell>
          <cell r="D1564" t="str">
            <v>CORRECCION DE POLIDACTILIA CON ESCISION SIMPLE</v>
          </cell>
          <cell r="E1564" t="str">
            <v>Honorarios de profesional especialista; apoyo anestesico (cuando se requiere); salas dotadas para tal fin; dotación de materiales, insumo y medicamentos propios para la actividad</v>
          </cell>
          <cell r="F1564" t="str">
            <v>X</v>
          </cell>
          <cell r="G1564"/>
          <cell r="H1564">
            <v>1536516.8</v>
          </cell>
        </row>
        <row r="1565">
          <cell r="A1565">
            <v>828355</v>
          </cell>
          <cell r="B1565">
            <v>1561</v>
          </cell>
          <cell r="C1565">
            <v>828355</v>
          </cell>
          <cell r="D1565" t="str">
            <v>CORRECCION DE ACORTAMIENTO Y ARQUEAMIENTO DE RADIO Y CUBITO</v>
          </cell>
          <cell r="E1565" t="str">
            <v>Honorarios de profesional especialista; apoyo anestesico (cuando se requiere); salas dotadas para tal fin; dotación de materiales, insumo y medicamentos propios para la actividad</v>
          </cell>
          <cell r="F1565" t="str">
            <v>X</v>
          </cell>
          <cell r="G1565"/>
          <cell r="H1565">
            <v>3817072</v>
          </cell>
        </row>
        <row r="1566">
          <cell r="A1566">
            <v>828401</v>
          </cell>
          <cell r="B1566">
            <v>1562</v>
          </cell>
          <cell r="C1566">
            <v>828401</v>
          </cell>
          <cell r="D1566" t="str">
            <v>CORRECCION QUIRURGICA DE DEDO EN BOTONERA</v>
          </cell>
          <cell r="E1566" t="str">
            <v>Honorarios de profesional especialista; apoyo anestesico (cuando se requiere); salas dotadas para tal fin; dotación de materiales, insumo y medicamentos propios para la actividad</v>
          </cell>
          <cell r="F1566" t="str">
            <v>X</v>
          </cell>
          <cell r="G1566"/>
          <cell r="H1566">
            <v>3569906.9</v>
          </cell>
        </row>
        <row r="1567">
          <cell r="A1567">
            <v>828402</v>
          </cell>
          <cell r="B1567">
            <v>1563</v>
          </cell>
          <cell r="C1567">
            <v>828402</v>
          </cell>
          <cell r="D1567" t="str">
            <v>CORRECCION QUIRURGICA DE DEDO EN CUELLO DE CISNE</v>
          </cell>
          <cell r="E1567" t="str">
            <v>Honorarios de profesional especialista; apoyo anestesico (cuando se requiere); salas dotadas para tal fin; dotación de materiales, insumo y medicamentos propios para la actividad</v>
          </cell>
          <cell r="F1567" t="str">
            <v>X</v>
          </cell>
          <cell r="G1567"/>
          <cell r="H1567">
            <v>3569906.9</v>
          </cell>
        </row>
        <row r="1568">
          <cell r="A1568">
            <v>828403</v>
          </cell>
          <cell r="B1568">
            <v>1564</v>
          </cell>
          <cell r="C1568">
            <v>828403</v>
          </cell>
          <cell r="D1568" t="str">
            <v>CORRECCION QUIRURGICA DE DEDO EN MARTILLO</v>
          </cell>
          <cell r="E1568" t="str">
            <v>Honorarios de profesional especialista; apoyo anestesico (cuando se requiere); salas dotadas para tal fin; dotación de materiales, insumo y medicamentos propios para la actividad</v>
          </cell>
          <cell r="F1568" t="str">
            <v>X</v>
          </cell>
          <cell r="G1568"/>
          <cell r="H1568">
            <v>2181253.2000000002</v>
          </cell>
        </row>
        <row r="1569">
          <cell r="A1569">
            <v>828404</v>
          </cell>
          <cell r="B1569">
            <v>1565</v>
          </cell>
          <cell r="C1569">
            <v>828404</v>
          </cell>
          <cell r="D1569" t="str">
            <v>CORRECCION QUIRURGICA DE DEDO EN GATILLO(DEDO DE RESORTE)</v>
          </cell>
          <cell r="E1569" t="str">
            <v>Honorarios de profesional especialista; apoyo anestesico (cuando se requiere); salas dotadas para tal fin; dotación de materiales, insumo y medicamentos propios para la actividad</v>
          </cell>
          <cell r="F1569" t="str">
            <v>X</v>
          </cell>
          <cell r="G1569"/>
          <cell r="H1569">
            <v>1536516.8</v>
          </cell>
        </row>
        <row r="1570">
          <cell r="A1570">
            <v>828501</v>
          </cell>
          <cell r="B1570">
            <v>1566</v>
          </cell>
          <cell r="C1570">
            <v>828501</v>
          </cell>
          <cell r="D1570" t="str">
            <v>TENODESIS EN MANO (UNO O MAS)</v>
          </cell>
          <cell r="E1570" t="str">
            <v>Honorarios de profesional especialista; apoyo anestesico (cuando se requiere); salas dotadas para tal fin; dotación de materiales, insumo y medicamentos propios para la actividad</v>
          </cell>
          <cell r="F1570" t="str">
            <v>X</v>
          </cell>
          <cell r="G1570"/>
          <cell r="H1570">
            <v>1984586.8</v>
          </cell>
        </row>
        <row r="1571">
          <cell r="A1571">
            <v>828601</v>
          </cell>
          <cell r="B1571">
            <v>1567</v>
          </cell>
          <cell r="C1571">
            <v>828601</v>
          </cell>
          <cell r="D1571" t="str">
            <v>MIOTENOPLASTIA DE MANO</v>
          </cell>
          <cell r="E1571" t="str">
            <v>Honorarios de profesional especialista; apoyo anestesico (cuando se requiere); salas dotadas para tal fin; dotación de materiales, insumo y medicamentos propios para la actividad</v>
          </cell>
          <cell r="F1571" t="str">
            <v>X</v>
          </cell>
          <cell r="G1571"/>
          <cell r="H1571">
            <v>3330894</v>
          </cell>
        </row>
        <row r="1572">
          <cell r="A1572">
            <v>828903</v>
          </cell>
          <cell r="B1572">
            <v>1568</v>
          </cell>
          <cell r="C1572">
            <v>828903</v>
          </cell>
          <cell r="D1572" t="str">
            <v>PLICATURA DE FASCIA EN MANO VIA ABIERTA</v>
          </cell>
          <cell r="E1572" t="str">
            <v>Honorarios de profesional especialista; apoyo anestesico (cuando se requiere); salas dotadas para tal fin; dotación de materiales, insumo y medicamentos propios para la actividad</v>
          </cell>
          <cell r="F1572" t="str">
            <v>X</v>
          </cell>
          <cell r="G1572"/>
          <cell r="H1572">
            <v>1117256</v>
          </cell>
        </row>
        <row r="1573">
          <cell r="A1573">
            <v>828904</v>
          </cell>
          <cell r="B1573">
            <v>1569</v>
          </cell>
          <cell r="C1573">
            <v>828904</v>
          </cell>
          <cell r="D1573" t="str">
            <v>PLICATURA DE FASCIA EN MANO VIA ARTROSCOPICA</v>
          </cell>
          <cell r="E1573" t="str">
            <v>Honorarios de profesional especialista; apoyo anestesico (cuando se requiere); salas dotadas para tal fin; dotación de materiales, insumo y medicamentos propios para la actividad</v>
          </cell>
          <cell r="F1573" t="str">
            <v>X</v>
          </cell>
          <cell r="G1573"/>
          <cell r="H1573">
            <v>1117256</v>
          </cell>
        </row>
        <row r="1574">
          <cell r="A1574">
            <v>828905</v>
          </cell>
          <cell r="B1574">
            <v>1570</v>
          </cell>
          <cell r="C1574">
            <v>828905</v>
          </cell>
          <cell r="D1574" t="str">
            <v>REPARACION DE HERNIA FASCIAL VIA ABIERTA</v>
          </cell>
          <cell r="E1574" t="str">
            <v>Honorarios de profesional especialista; apoyo anestesico (cuando se requiere); salas dotadas para tal fin; dotación de materiales, insumo y medicamentos propios para la actividad</v>
          </cell>
          <cell r="F1574" t="str">
            <v>X</v>
          </cell>
          <cell r="G1574"/>
          <cell r="H1574">
            <v>1117256</v>
          </cell>
        </row>
        <row r="1575">
          <cell r="A1575">
            <v>828906</v>
          </cell>
          <cell r="B1575">
            <v>1571</v>
          </cell>
          <cell r="C1575">
            <v>828906</v>
          </cell>
          <cell r="D1575" t="str">
            <v>REPARACION DE HERNIA FASCIAL VIA ARTROSCOPICA</v>
          </cell>
          <cell r="E1575" t="str">
            <v>Honorarios de profesional especialista; apoyo anestesico (cuando se requiere); salas dotadas para tal fin; dotación de materiales, insumo y medicamentos propios para la actividad</v>
          </cell>
          <cell r="F1575" t="str">
            <v>X</v>
          </cell>
          <cell r="G1575"/>
          <cell r="H1575">
            <v>1117256</v>
          </cell>
        </row>
        <row r="1576">
          <cell r="A1576">
            <v>828907</v>
          </cell>
          <cell r="B1576">
            <v>1572</v>
          </cell>
          <cell r="C1576">
            <v>828907</v>
          </cell>
          <cell r="D1576" t="str">
            <v>RECONSTRUCCION DE LIGAMENTOS EN MANO CON AUTOINJERTO VIA ABIERTA</v>
          </cell>
          <cell r="E1576" t="str">
            <v>Honorarios de profesional especialista; apoyo anestesico (cuando se requiere); salas dotadas para tal fin; dotación de materiales, insumo y medicamentos propios para la actividad</v>
          </cell>
          <cell r="F1576" t="str">
            <v>X</v>
          </cell>
          <cell r="G1576"/>
          <cell r="H1576">
            <v>3753344</v>
          </cell>
        </row>
        <row r="1577">
          <cell r="A1577">
            <v>828908</v>
          </cell>
          <cell r="B1577">
            <v>1573</v>
          </cell>
          <cell r="C1577">
            <v>828908</v>
          </cell>
          <cell r="D1577" t="str">
            <v>RECONSTRUCCION DE LIGAMENTOS EN MANO CON AUTOINJERTO VIA ARTROSCOPICA</v>
          </cell>
          <cell r="E1577" t="str">
            <v>Honorarios de profesional especialista; apoyo anestesico (cuando se requiere); salas dotadas para tal fin; dotación de materiales, insumo y medicamentos propios para la actividad</v>
          </cell>
          <cell r="F1577" t="str">
            <v>X</v>
          </cell>
          <cell r="G1577"/>
          <cell r="H1577">
            <v>3753344</v>
          </cell>
        </row>
        <row r="1578">
          <cell r="A1578">
            <v>828910</v>
          </cell>
          <cell r="B1578">
            <v>1574</v>
          </cell>
          <cell r="C1578">
            <v>828910</v>
          </cell>
          <cell r="D1578" t="str">
            <v>RECONSTRUCCION DE LIGAMENTO EN MANO</v>
          </cell>
          <cell r="E1578" t="str">
            <v>Honorarios de profesional especialista; apoyo anestesico (cuando se requiere); salas dotadas para tal fin; dotación de materiales, insumo y medicamentos propios para la actividad</v>
          </cell>
          <cell r="F1578" t="str">
            <v>X</v>
          </cell>
          <cell r="G1578"/>
          <cell r="H1578">
            <v>3569906.9</v>
          </cell>
        </row>
        <row r="1579">
          <cell r="A1579">
            <v>829101</v>
          </cell>
          <cell r="B1579">
            <v>1575</v>
          </cell>
          <cell r="C1579">
            <v>829101</v>
          </cell>
          <cell r="D1579" t="str">
            <v>LIBERACION DE ADHESIONES DE FASCIA, MUSCULO Y TENDON DE MANO</v>
          </cell>
          <cell r="E1579" t="str">
            <v>Honorarios de profesional especialista; apoyo anestesico (cuando se requiere); salas dotadas para tal fin; dotación de materiales, insumo y medicamentos propios para la actividad</v>
          </cell>
          <cell r="F1579" t="str">
            <v>X</v>
          </cell>
          <cell r="G1579"/>
          <cell r="H1579">
            <v>880639.2</v>
          </cell>
        </row>
        <row r="1580">
          <cell r="A1580">
            <v>829111</v>
          </cell>
          <cell r="B1580">
            <v>1576</v>
          </cell>
          <cell r="C1580">
            <v>829111</v>
          </cell>
          <cell r="D1580" t="str">
            <v>TENOLISIS EN EXTENSORES DE DEDO (UNO O MAS)</v>
          </cell>
          <cell r="E1580" t="str">
            <v>Honorarios de profesional especialista; apoyo anestesico (cuando se requiere); salas dotadas para tal fin; dotación de materiales, insumo y medicamentos propios para la actividad</v>
          </cell>
          <cell r="F1580" t="str">
            <v>X</v>
          </cell>
          <cell r="G1580"/>
          <cell r="H1580">
            <v>2181253.2000000002</v>
          </cell>
        </row>
        <row r="1581">
          <cell r="A1581">
            <v>829115</v>
          </cell>
          <cell r="B1581">
            <v>1577</v>
          </cell>
          <cell r="C1581">
            <v>829115</v>
          </cell>
          <cell r="D1581" t="str">
            <v>TENOLISIS EN FLEXORES DE DEDOS (UNO O MAS)</v>
          </cell>
          <cell r="E1581" t="str">
            <v>Honorarios de profesional especialista; apoyo anestesico (cuando se requiere); salas dotadas para tal fin; dotación de materiales, insumo y medicamentos propios para la actividad</v>
          </cell>
          <cell r="F1581" t="str">
            <v>X</v>
          </cell>
          <cell r="G1581"/>
          <cell r="H1581">
            <v>3817072</v>
          </cell>
        </row>
        <row r="1582">
          <cell r="A1582">
            <v>829121</v>
          </cell>
          <cell r="B1582">
            <v>1578</v>
          </cell>
          <cell r="C1582">
            <v>829121</v>
          </cell>
          <cell r="D1582" t="str">
            <v>TENOLISIS EN EXTENSORES DE MANO (UNO O MAS)</v>
          </cell>
          <cell r="E1582" t="str">
            <v>Honorarios de profesional especialista; apoyo anestesico (cuando se requiere); salas dotadas para tal fin; dotación de materiales, insumo y medicamentos propios para la actividad</v>
          </cell>
          <cell r="F1582" t="str">
            <v>X</v>
          </cell>
          <cell r="G1582"/>
          <cell r="H1582">
            <v>2181253.2000000002</v>
          </cell>
        </row>
        <row r="1583">
          <cell r="A1583">
            <v>829125</v>
          </cell>
          <cell r="B1583">
            <v>1579</v>
          </cell>
          <cell r="C1583">
            <v>829125</v>
          </cell>
          <cell r="D1583" t="str">
            <v>TENOLISIS EN FLEXORES DE MANO (UNO O MAS)</v>
          </cell>
          <cell r="E1583" t="str">
            <v>Honorarios de profesional especialista; apoyo anestesico (cuando se requiere); salas dotadas para tal fin; dotación de materiales, insumo y medicamentos propios para la actividad</v>
          </cell>
          <cell r="F1583" t="str">
            <v>X</v>
          </cell>
          <cell r="G1583"/>
          <cell r="H1583">
            <v>3817072</v>
          </cell>
        </row>
        <row r="1584">
          <cell r="A1584">
            <v>829201</v>
          </cell>
          <cell r="B1584">
            <v>1580</v>
          </cell>
          <cell r="C1584">
            <v>829201</v>
          </cell>
          <cell r="D1584" t="str">
            <v>ASPIRACION DE BURSA DE MANO</v>
          </cell>
          <cell r="E1584" t="str">
            <v>Honorarios de profesional especialista; apoyo anestesico (cuando se requiere); salas dotadas para tal fin; dotación de materiales, insumo y medicamentos propios para la actividad</v>
          </cell>
          <cell r="F1584" t="str">
            <v>X</v>
          </cell>
          <cell r="G1584"/>
          <cell r="H1584">
            <v>29669.5</v>
          </cell>
        </row>
        <row r="1585">
          <cell r="A1585">
            <v>829301</v>
          </cell>
          <cell r="B1585">
            <v>1581</v>
          </cell>
          <cell r="C1585">
            <v>829301</v>
          </cell>
          <cell r="D1585" t="str">
            <v>ASPIRACION DE OTRO TEJIDO BLANDO DE MANO</v>
          </cell>
          <cell r="E1585" t="str">
            <v>Honorarios de profesional especialista; apoyo anestesico (cuando se requiere); salas dotadas para tal fin; dotación de materiales, insumo y medicamentos propios para la actividad</v>
          </cell>
          <cell r="F1585" t="str">
            <v>X</v>
          </cell>
          <cell r="G1585"/>
          <cell r="H1585">
            <v>29820</v>
          </cell>
        </row>
        <row r="1586">
          <cell r="A1586">
            <v>829401</v>
          </cell>
          <cell r="B1586">
            <v>1582</v>
          </cell>
          <cell r="C1586">
            <v>829401</v>
          </cell>
          <cell r="D1586" t="str">
            <v>INYECCION DE SUSTANCIA TERAPEUTICA DENTRO DE BURSA DE MANO</v>
          </cell>
          <cell r="E1586" t="str">
            <v>Honorarios de profesional especialista; apoyo anestesico (cuando se requiere); salas dotadas para tal fin; dotación de materiales, insumo y medicamentos propios para la actividad</v>
          </cell>
          <cell r="F1586" t="str">
            <v>X</v>
          </cell>
          <cell r="G1586"/>
          <cell r="H1586">
            <v>29669.5</v>
          </cell>
        </row>
        <row r="1587">
          <cell r="A1587">
            <v>829501</v>
          </cell>
          <cell r="B1587">
            <v>1583</v>
          </cell>
          <cell r="C1587">
            <v>829501</v>
          </cell>
          <cell r="D1587" t="str">
            <v>INYECCION DE SUSTANCIA TERAPEUTICA DENTRO DE TENDON DE MANO</v>
          </cell>
          <cell r="E1587" t="str">
            <v>Honorarios de profesional especialista; apoyo anestesico (cuando se requiere); salas dotadas para tal fin; dotación de materiales, insumo y medicamentos propios para la actividad</v>
          </cell>
          <cell r="F1587" t="str">
            <v>X</v>
          </cell>
          <cell r="G1587"/>
          <cell r="H1587">
            <v>29669.5</v>
          </cell>
        </row>
        <row r="1588">
          <cell r="A1588">
            <v>829901</v>
          </cell>
          <cell r="B1588">
            <v>1584</v>
          </cell>
          <cell r="C1588">
            <v>829901</v>
          </cell>
          <cell r="D1588" t="str">
            <v>DESBRIDAMIENTO DE MUSCULO, TENDON Y FASCIA EN MANO</v>
          </cell>
          <cell r="E1588" t="str">
            <v>Honorarios de profesional especialista; apoyo anestesico (cuando se requiere); salas dotadas para tal fin; dotación de materiales, insumo y medicamentos propios para la actividad</v>
          </cell>
          <cell r="F1588" t="str">
            <v>X</v>
          </cell>
          <cell r="G1588"/>
          <cell r="H1588">
            <v>1988994</v>
          </cell>
        </row>
        <row r="1589">
          <cell r="A1589">
            <v>829910</v>
          </cell>
          <cell r="B1589">
            <v>1585</v>
          </cell>
          <cell r="C1589">
            <v>829910</v>
          </cell>
          <cell r="D1589" t="str">
            <v>EXTRACCION DE CUERPO EXTRANO EN TEJIDOS BLANDOS DE DEDOS DE LA MANO</v>
          </cell>
          <cell r="E1589" t="str">
            <v>Honorarios de profesional especialista; apoyo anestesico (cuando se requiere); salas dotadas para tal fin; dotación de materiales, insumo y medicamentos propios para la actividad</v>
          </cell>
          <cell r="F1589" t="str">
            <v>X</v>
          </cell>
          <cell r="G1589"/>
          <cell r="H1589">
            <v>1536516.8</v>
          </cell>
        </row>
        <row r="1590">
          <cell r="A1590">
            <v>829911</v>
          </cell>
          <cell r="B1590">
            <v>1586</v>
          </cell>
          <cell r="C1590">
            <v>829911</v>
          </cell>
          <cell r="D1590" t="str">
            <v>EXTRACCION DE CUERPO EXTRANO EN REGION TENAR O TUNEL CARPIANO</v>
          </cell>
          <cell r="E1590" t="str">
            <v>Honorarios de profesional especialista; apoyo anestesico (cuando se requiere); salas dotadas para tal fin; dotación de materiales, insumo y medicamentos propios para la actividad</v>
          </cell>
          <cell r="F1590" t="str">
            <v>X</v>
          </cell>
          <cell r="G1590"/>
          <cell r="H1590">
            <v>1984586.8</v>
          </cell>
        </row>
        <row r="1591">
          <cell r="A1591">
            <v>829912</v>
          </cell>
          <cell r="B1591">
            <v>1587</v>
          </cell>
          <cell r="C1591">
            <v>829912</v>
          </cell>
          <cell r="D1591" t="str">
            <v>EXTRACCION DE CUERPO EXTRANO EN TEJIDOS BLANDOS DE MANO (EXCEPTO DEDOS)</v>
          </cell>
          <cell r="E1591" t="str">
            <v>Honorarios de profesional especialista; apoyo anestesico (cuando se requiere); salas dotadas para tal fin; dotación de materiales, insumo y medicamentos propios para la actividad</v>
          </cell>
          <cell r="F1591" t="str">
            <v>X</v>
          </cell>
          <cell r="G1591"/>
          <cell r="H1591">
            <v>1984586.8</v>
          </cell>
        </row>
        <row r="1592">
          <cell r="A1592">
            <v>830101</v>
          </cell>
          <cell r="B1592">
            <v>1588</v>
          </cell>
          <cell r="C1592">
            <v>830101</v>
          </cell>
          <cell r="D1592" t="str">
            <v>EXPLORACION DE VAINA DE TENDON</v>
          </cell>
          <cell r="E1592" t="str">
            <v>Honorarios de profesional especialista; apoyo anestesico (cuando se requiere); salas dotadas para tal fin; dotación de materiales, insumo y medicamentos propios para la actividad</v>
          </cell>
          <cell r="F1592" t="str">
            <v>X</v>
          </cell>
          <cell r="G1592"/>
          <cell r="H1592">
            <v>1539706</v>
          </cell>
        </row>
        <row r="1593">
          <cell r="A1593">
            <v>830102</v>
          </cell>
          <cell r="B1593">
            <v>1589</v>
          </cell>
          <cell r="C1593">
            <v>830102</v>
          </cell>
          <cell r="D1593" t="str">
            <v>ELIMINACION DE CUERPOS RICIFORMES DE VAINA DE TENDON</v>
          </cell>
          <cell r="E1593" t="str">
            <v>Honorarios de profesional especialista; apoyo anestesico (cuando se requiere); salas dotadas para tal fin; dotación de materiales, insumo y medicamentos propios para la actividad</v>
          </cell>
          <cell r="F1593" t="str">
            <v>X</v>
          </cell>
          <cell r="G1593"/>
          <cell r="H1593">
            <v>1536516.8</v>
          </cell>
        </row>
        <row r="1594">
          <cell r="A1594">
            <v>830231</v>
          </cell>
          <cell r="B1594">
            <v>1590</v>
          </cell>
          <cell r="C1594">
            <v>830231</v>
          </cell>
          <cell r="D1594" t="str">
            <v>MIOTOMIA DEL TEMPORAL</v>
          </cell>
          <cell r="E1594" t="str">
            <v>Honorarios de profesional especialista; apoyo anestesico (cuando se requiere); salas dotadas para tal fin; dotación de materiales, insumo y medicamentos propios para la actividad</v>
          </cell>
          <cell r="F1594" t="str">
            <v>X</v>
          </cell>
          <cell r="G1594"/>
          <cell r="H1594">
            <v>2181253.2000000002</v>
          </cell>
        </row>
        <row r="1595">
          <cell r="A1595">
            <v>830232</v>
          </cell>
          <cell r="B1595">
            <v>1591</v>
          </cell>
          <cell r="C1595">
            <v>830232</v>
          </cell>
          <cell r="D1595" t="str">
            <v>MIOTOMIA PTERIGOIDEO</v>
          </cell>
          <cell r="E1595" t="str">
            <v>Honorarios de profesional especialista; apoyo anestesico (cuando se requiere); salas dotadas para tal fin; dotación de materiales, insumo y medicamentos propios para la actividad</v>
          </cell>
          <cell r="F1595" t="str">
            <v>X</v>
          </cell>
          <cell r="G1595"/>
          <cell r="H1595">
            <v>2181253.2000000002</v>
          </cell>
        </row>
        <row r="1596">
          <cell r="A1596">
            <v>830233</v>
          </cell>
          <cell r="B1596">
            <v>1592</v>
          </cell>
          <cell r="C1596">
            <v>830233</v>
          </cell>
          <cell r="D1596" t="str">
            <v>MIOTOMIA DE MASETERO</v>
          </cell>
          <cell r="E1596" t="str">
            <v>Honorarios de profesional especialista; apoyo anestesico (cuando se requiere); salas dotadas para tal fin; dotación de materiales, insumo y medicamentos propios para la actividad</v>
          </cell>
          <cell r="F1596" t="str">
            <v>X</v>
          </cell>
          <cell r="G1596"/>
          <cell r="H1596">
            <v>2181253.2000000002</v>
          </cell>
        </row>
        <row r="1597">
          <cell r="A1597">
            <v>830301</v>
          </cell>
          <cell r="B1597">
            <v>1593</v>
          </cell>
          <cell r="C1597">
            <v>830301</v>
          </cell>
          <cell r="D1597" t="str">
            <v>EXTRACCION DE DEPOSITOS CALCAREOS O BURSA-SUBDELTOIDEOS O INTRATENDINOSOS</v>
          </cell>
          <cell r="E1597" t="str">
            <v>Honorarios de profesional especialista; apoyo anestesico (cuando se requiere); salas dotadas para tal fin; dotación de materiales, insumo y medicamentos propios para la actividad</v>
          </cell>
          <cell r="F1597" t="str">
            <v>X</v>
          </cell>
          <cell r="G1597"/>
          <cell r="H1597">
            <v>1114846.6000000001</v>
          </cell>
        </row>
        <row r="1598">
          <cell r="A1598">
            <v>831101</v>
          </cell>
          <cell r="B1598">
            <v>1594</v>
          </cell>
          <cell r="C1598">
            <v>831101</v>
          </cell>
          <cell r="D1598" t="str">
            <v>TENOTOMIAS EN PIE (UNA O MAS)</v>
          </cell>
          <cell r="E1598" t="str">
            <v>Honorarios de profesional especialista; apoyo anestesico (cuando se requiere); salas dotadas para tal fin; dotación de materiales, insumo y medicamentos propios para la actividad</v>
          </cell>
          <cell r="F1598" t="str">
            <v>X</v>
          </cell>
          <cell r="G1598"/>
          <cell r="H1598">
            <v>655151</v>
          </cell>
        </row>
        <row r="1599">
          <cell r="A1599">
            <v>831202</v>
          </cell>
          <cell r="B1599">
            <v>1595</v>
          </cell>
          <cell r="C1599">
            <v>831202</v>
          </cell>
          <cell r="D1599" t="str">
            <v>LIBERACION PERIARTICULAR DE LA CADERA, CON TENOTOMIAS (CADERA COLGANTE)</v>
          </cell>
          <cell r="E1599" t="str">
            <v>Honorarios de profesional especialista; apoyo anestesico (cuando se requiere); salas dotadas para tal fin; dotación de materiales, insumo y medicamentos propios para la actividad</v>
          </cell>
          <cell r="F1599" t="str">
            <v>X</v>
          </cell>
          <cell r="G1599"/>
          <cell r="H1599">
            <v>655151</v>
          </cell>
        </row>
        <row r="1600">
          <cell r="A1600">
            <v>831203</v>
          </cell>
          <cell r="B1600">
            <v>1596</v>
          </cell>
          <cell r="C1600">
            <v>831203</v>
          </cell>
          <cell r="D1600" t="str">
            <v>LIBERACION DE FLEXORES DE CADERA</v>
          </cell>
          <cell r="E1600" t="str">
            <v>Honorarios de profesional especialista; apoyo anestesico (cuando se requiere); salas dotadas para tal fin; dotación de materiales, insumo y medicamentos propios para la actividad</v>
          </cell>
          <cell r="F1600" t="str">
            <v>X</v>
          </cell>
          <cell r="G1600"/>
          <cell r="H1600">
            <v>655151</v>
          </cell>
        </row>
        <row r="1601">
          <cell r="A1601">
            <v>831204</v>
          </cell>
          <cell r="B1601">
            <v>1597</v>
          </cell>
          <cell r="C1601">
            <v>831204</v>
          </cell>
          <cell r="D1601" t="str">
            <v>LIBERACION DE MUSCULATURA PELVITROCANTERICA</v>
          </cell>
          <cell r="E1601" t="str">
            <v>Honorarios de profesional especialista; apoyo anestesico (cuando se requiere); salas dotadas para tal fin; dotación de materiales, insumo y medicamentos propios para la actividad</v>
          </cell>
          <cell r="F1601" t="str">
            <v>X</v>
          </cell>
          <cell r="G1601"/>
          <cell r="H1601">
            <v>655151</v>
          </cell>
        </row>
        <row r="1602">
          <cell r="A1602">
            <v>831205</v>
          </cell>
          <cell r="B1602">
            <v>1598</v>
          </cell>
          <cell r="C1602">
            <v>831205</v>
          </cell>
          <cell r="D1602" t="str">
            <v>TENOTOMIA DE CADERA VIA ABIERTA</v>
          </cell>
          <cell r="E1602" t="str">
            <v>Honorarios de profesional especialista; apoyo anestesico (cuando se requiere); salas dotadas para tal fin; dotación de materiales, insumo y medicamentos propios para la actividad</v>
          </cell>
          <cell r="F1602" t="str">
            <v>X</v>
          </cell>
          <cell r="G1602"/>
          <cell r="H1602">
            <v>657034</v>
          </cell>
        </row>
        <row r="1603">
          <cell r="A1603">
            <v>831206</v>
          </cell>
          <cell r="B1603">
            <v>1599</v>
          </cell>
          <cell r="C1603">
            <v>831206</v>
          </cell>
          <cell r="D1603" t="str">
            <v>TENOTOMIA DE CADERA VIA ENDOSCOPICA</v>
          </cell>
          <cell r="E1603" t="str">
            <v>Honorarios de profesional especialista; apoyo anestesico (cuando se requiere); salas dotadas para tal fin; dotación de materiales, insumo y medicamentos propios para la actividad</v>
          </cell>
          <cell r="F1603" t="str">
            <v>X</v>
          </cell>
          <cell r="G1603"/>
          <cell r="H1603">
            <v>3825906</v>
          </cell>
        </row>
        <row r="1604">
          <cell r="A1604">
            <v>831207</v>
          </cell>
          <cell r="B1604">
            <v>1600</v>
          </cell>
          <cell r="C1604">
            <v>831207</v>
          </cell>
          <cell r="D1604" t="str">
            <v>CAPSULORRAFIA DE CADERA</v>
          </cell>
          <cell r="E1604" t="str">
            <v>Honorarios de profesional especialista; apoyo anestesico (cuando se requiere); salas dotadas para tal fin; dotación de materiales, insumo y medicamentos propios para la actividad</v>
          </cell>
          <cell r="F1604" t="str">
            <v>X</v>
          </cell>
          <cell r="G1604"/>
          <cell r="H1604">
            <v>3330894</v>
          </cell>
        </row>
        <row r="1605">
          <cell r="A1605">
            <v>831303</v>
          </cell>
          <cell r="B1605">
            <v>1601</v>
          </cell>
          <cell r="C1605">
            <v>831303</v>
          </cell>
          <cell r="D1605" t="str">
            <v>TENOTOMIAS EN BRAZO (UNA O MAS)</v>
          </cell>
          <cell r="E1605" t="str">
            <v>Honorarios de profesional especialista; apoyo anestesico (cuando se requiere); salas dotadas para tal fin; dotación de materiales, insumo y medicamentos propios para la actividad</v>
          </cell>
          <cell r="F1605" t="str">
            <v>X</v>
          </cell>
          <cell r="G1605"/>
          <cell r="H1605">
            <v>655151</v>
          </cell>
        </row>
        <row r="1606">
          <cell r="A1606">
            <v>831304</v>
          </cell>
          <cell r="B1606">
            <v>1602</v>
          </cell>
          <cell r="C1606">
            <v>831304</v>
          </cell>
          <cell r="D1606" t="str">
            <v>TENOTOMIAS EN ANTEBRAZO (UNA O MAS)</v>
          </cell>
          <cell r="E1606" t="str">
            <v>Honorarios de profesional especialista; apoyo anestesico (cuando se requiere); salas dotadas para tal fin; dotación de materiales, insumo y medicamentos propios para la actividad</v>
          </cell>
          <cell r="F1606" t="str">
            <v>X</v>
          </cell>
          <cell r="G1606"/>
          <cell r="H1606">
            <v>655151</v>
          </cell>
        </row>
        <row r="1607">
          <cell r="A1607">
            <v>831305</v>
          </cell>
          <cell r="B1607">
            <v>1603</v>
          </cell>
          <cell r="C1607">
            <v>831305</v>
          </cell>
          <cell r="D1607" t="str">
            <v>TENOTOMIA SIMPLE EN CUELLO (TORTICOLIS CONGENITA)</v>
          </cell>
          <cell r="E1607" t="str">
            <v>Honorarios de profesional especialista; apoyo anestesico (cuando se requiere); salas dotadas para tal fin; dotación de materiales, insumo y medicamentos propios para la actividad</v>
          </cell>
          <cell r="F1607" t="str">
            <v>X</v>
          </cell>
          <cell r="G1607"/>
          <cell r="H1607">
            <v>655151</v>
          </cell>
        </row>
        <row r="1608">
          <cell r="A1608">
            <v>831306</v>
          </cell>
          <cell r="B1608">
            <v>1604</v>
          </cell>
          <cell r="C1608">
            <v>831306</v>
          </cell>
          <cell r="D1608" t="str">
            <v>TENOTOMIA MULTIPLE EN CUELLO</v>
          </cell>
          <cell r="E1608" t="str">
            <v>Honorarios de profesional especialista; apoyo anestesico (cuando se requiere); salas dotadas para tal fin; dotación de materiales, insumo y medicamentos propios para la actividad</v>
          </cell>
          <cell r="F1608" t="str">
            <v>X</v>
          </cell>
          <cell r="G1608"/>
          <cell r="H1608">
            <v>655151</v>
          </cell>
        </row>
        <row r="1609">
          <cell r="A1609">
            <v>831307</v>
          </cell>
          <cell r="B1609">
            <v>1605</v>
          </cell>
          <cell r="C1609">
            <v>831307</v>
          </cell>
          <cell r="D1609" t="str">
            <v>TENOTOMIA DE MUSCULOS ESPASTICOS (EXCEPTO MANO)</v>
          </cell>
          <cell r="E1609" t="str">
            <v>Honorarios de profesional especialista; apoyo anestesico (cuando se requiere); salas dotadas para tal fin; dotación de materiales, insumo y medicamentos propios para la actividad</v>
          </cell>
          <cell r="F1609" t="str">
            <v>X</v>
          </cell>
          <cell r="G1609"/>
          <cell r="H1609">
            <v>655151</v>
          </cell>
        </row>
        <row r="1610">
          <cell r="A1610">
            <v>831308</v>
          </cell>
          <cell r="B1610">
            <v>1606</v>
          </cell>
          <cell r="C1610">
            <v>831308</v>
          </cell>
          <cell r="D1610" t="str">
            <v>TENOTOMIA EN PIERNA (UNA O MAS)</v>
          </cell>
          <cell r="E1610" t="str">
            <v>Honorarios de profesional especialista; apoyo anestesico (cuando se requiere); salas dotadas para tal fin; dotación de materiales, insumo y medicamentos propios para la actividad</v>
          </cell>
          <cell r="F1610" t="str">
            <v>X</v>
          </cell>
          <cell r="G1610"/>
          <cell r="H1610">
            <v>655151</v>
          </cell>
        </row>
        <row r="1611">
          <cell r="A1611">
            <v>831309</v>
          </cell>
          <cell r="B1611">
            <v>1607</v>
          </cell>
          <cell r="C1611">
            <v>831309</v>
          </cell>
          <cell r="D1611" t="str">
            <v>TENOTOMIAS DE ISQUIOTIBIALES (UNA O MAS)</v>
          </cell>
          <cell r="E1611" t="str">
            <v>Honorarios de profesional especialista; apoyo anestesico (cuando se requiere); salas dotadas para tal fin; dotación de materiales, insumo y medicamentos propios para la actividad</v>
          </cell>
          <cell r="F1611" t="str">
            <v>X</v>
          </cell>
          <cell r="G1611"/>
          <cell r="H1611">
            <v>655151</v>
          </cell>
        </row>
        <row r="1612">
          <cell r="A1612">
            <v>831310</v>
          </cell>
          <cell r="B1612">
            <v>1608</v>
          </cell>
          <cell r="C1612">
            <v>831310</v>
          </cell>
          <cell r="D1612" t="str">
            <v>TENOTOMIA TORACICA (EN DESCOMPRESION)</v>
          </cell>
          <cell r="E1612" t="str">
            <v>Honorarios de profesional especialista; apoyo anestesico (cuando se requiere); salas dotadas para tal fin; dotación de materiales, insumo y medicamentos propios para la actividad</v>
          </cell>
          <cell r="F1612" t="str">
            <v>X</v>
          </cell>
          <cell r="G1612"/>
          <cell r="H1612">
            <v>655151</v>
          </cell>
        </row>
        <row r="1613">
          <cell r="A1613">
            <v>831311</v>
          </cell>
          <cell r="B1613">
            <v>1609</v>
          </cell>
          <cell r="C1613">
            <v>831311</v>
          </cell>
          <cell r="D1613" t="str">
            <v>TENOTOMIAS EN HOMBRO (UNA O MAS) VIA ABIERTA</v>
          </cell>
          <cell r="E1613" t="str">
            <v>Honorarios de profesional especialista; apoyo anestesico (cuando se requiere); salas dotadas para tal fin; dotación de materiales, insumo y medicamentos propios para la actividad</v>
          </cell>
          <cell r="F1613" t="str">
            <v>X</v>
          </cell>
          <cell r="G1613"/>
          <cell r="H1613">
            <v>657034</v>
          </cell>
        </row>
        <row r="1614">
          <cell r="A1614">
            <v>831312</v>
          </cell>
          <cell r="B1614">
            <v>1610</v>
          </cell>
          <cell r="C1614">
            <v>831312</v>
          </cell>
          <cell r="D1614" t="str">
            <v>TENOTOMIAS EN HOMBRO (UNA O MAS) VIA ARTROSCOPICA</v>
          </cell>
          <cell r="E1614" t="str">
            <v>Honorarios de profesional especialista; apoyo anestesico (cuando se requiere); salas dotadas para tal fin; dotación de materiales, insumo y medicamentos propios para la actividad</v>
          </cell>
          <cell r="F1614" t="str">
            <v>X</v>
          </cell>
          <cell r="G1614"/>
          <cell r="H1614">
            <v>3578400</v>
          </cell>
        </row>
        <row r="1615">
          <cell r="A1615">
            <v>831401</v>
          </cell>
          <cell r="B1615">
            <v>1611</v>
          </cell>
          <cell r="C1615">
            <v>831401</v>
          </cell>
          <cell r="D1615" t="str">
            <v>FASCIOTOMIA O INCISION DE FASCIA</v>
          </cell>
          <cell r="E1615" t="str">
            <v>Honorarios de profesional especialista; apoyo anestesico (cuando se requiere); salas dotadas para tal fin; dotación de materiales, insumo y medicamentos propios para la actividad</v>
          </cell>
          <cell r="F1615" t="str">
            <v>X</v>
          </cell>
          <cell r="G1615"/>
          <cell r="H1615">
            <v>1536516.8</v>
          </cell>
        </row>
        <row r="1616">
          <cell r="A1616">
            <v>831402</v>
          </cell>
          <cell r="B1616">
            <v>1612</v>
          </cell>
          <cell r="C1616">
            <v>831402</v>
          </cell>
          <cell r="D1616" t="str">
            <v>INCISION DE BANDA ILIOTIBIAL</v>
          </cell>
          <cell r="E1616" t="str">
            <v>Honorarios de profesional especialista; apoyo anestesico (cuando se requiere); salas dotadas para tal fin; dotación de materiales, insumo y medicamentos propios para la actividad</v>
          </cell>
          <cell r="F1616" t="str">
            <v>X</v>
          </cell>
          <cell r="G1616"/>
          <cell r="H1616">
            <v>1536516.8</v>
          </cell>
        </row>
        <row r="1617">
          <cell r="A1617">
            <v>831403</v>
          </cell>
          <cell r="B1617">
            <v>1613</v>
          </cell>
          <cell r="C1617">
            <v>831403</v>
          </cell>
          <cell r="D1617" t="str">
            <v>ESCISION PARCIAL DE FASCIA</v>
          </cell>
          <cell r="E1617" t="str">
            <v>Honorarios de profesional especialista; apoyo anestesico (cuando se requiere); salas dotadas para tal fin; dotación de materiales, insumo y medicamentos propios para la actividad</v>
          </cell>
          <cell r="F1617" t="str">
            <v>X</v>
          </cell>
          <cell r="G1617"/>
          <cell r="H1617">
            <v>1536516.8</v>
          </cell>
        </row>
        <row r="1618">
          <cell r="A1618">
            <v>831450</v>
          </cell>
          <cell r="B1618">
            <v>1614</v>
          </cell>
          <cell r="C1618">
            <v>831450</v>
          </cell>
          <cell r="D1618" t="str">
            <v>FASCIOTOMIA EN ANTEBRAZO, CON LIBERACION EN CODO Y MUNECA</v>
          </cell>
          <cell r="E1618" t="str">
            <v>Honorarios de profesional especialista; apoyo anestesico (cuando se requiere); salas dotadas para tal fin; dotación de materiales, insumo y medicamentos propios para la actividad</v>
          </cell>
          <cell r="F1618" t="str">
            <v>X</v>
          </cell>
          <cell r="G1618"/>
          <cell r="H1618">
            <v>1536516.8</v>
          </cell>
        </row>
        <row r="1619">
          <cell r="A1619">
            <v>831451</v>
          </cell>
          <cell r="B1619">
            <v>1615</v>
          </cell>
          <cell r="C1619">
            <v>831451</v>
          </cell>
          <cell r="D1619" t="str">
            <v>FASCIOTOMIA DESCOMPRESIVA DE LA ARTERIA BRAQUIAL</v>
          </cell>
          <cell r="E1619" t="str">
            <v>Honorarios de profesional especialista; apoyo anestesico (cuando se requiere); salas dotadas para tal fin; dotación de materiales, insumo y medicamentos propios para la actividad</v>
          </cell>
          <cell r="F1619" t="str">
            <v>X</v>
          </cell>
          <cell r="G1619"/>
          <cell r="H1619">
            <v>1536516.8</v>
          </cell>
        </row>
        <row r="1620">
          <cell r="A1620">
            <v>831461</v>
          </cell>
          <cell r="B1620">
            <v>1616</v>
          </cell>
          <cell r="C1620">
            <v>831461</v>
          </cell>
          <cell r="D1620" t="str">
            <v>FASCIOTOMIA EN MUSLO, POR UNA O MAS INCISIONES</v>
          </cell>
          <cell r="E1620" t="str">
            <v>Honorarios de profesional especialista; apoyo anestesico (cuando se requiere); salas dotadas para tal fin; dotación de materiales, insumo y medicamentos propios para la actividad</v>
          </cell>
          <cell r="F1620" t="str">
            <v>X</v>
          </cell>
          <cell r="G1620"/>
          <cell r="H1620">
            <v>1536516.8</v>
          </cell>
        </row>
        <row r="1621">
          <cell r="A1621">
            <v>831471</v>
          </cell>
          <cell r="B1621">
            <v>1617</v>
          </cell>
          <cell r="C1621">
            <v>831471</v>
          </cell>
          <cell r="D1621" t="str">
            <v>FASCIOTOMIA EN PIERNA POR UNA O MAS INCISIONES</v>
          </cell>
          <cell r="E1621" t="str">
            <v>Honorarios de profesional especialista; apoyo anestesico (cuando se requiere); salas dotadas para tal fin; dotación de materiales, insumo y medicamentos propios para la actividad</v>
          </cell>
          <cell r="F1621" t="str">
            <v>X</v>
          </cell>
          <cell r="G1621"/>
          <cell r="H1621">
            <v>1536516.8</v>
          </cell>
        </row>
        <row r="1622">
          <cell r="A1622">
            <v>831481</v>
          </cell>
          <cell r="B1622">
            <v>1618</v>
          </cell>
          <cell r="C1622">
            <v>831481</v>
          </cell>
          <cell r="D1622" t="str">
            <v>FASCIOTOMIA EN PIE, UNA O MAS INCISIONES</v>
          </cell>
          <cell r="E1622" t="str">
            <v>Honorarios de profesional especialista; apoyo anestesico (cuando se requiere); salas dotadas para tal fin; dotación de materiales, insumo y medicamentos propios para la actividad</v>
          </cell>
          <cell r="F1622" t="str">
            <v>X</v>
          </cell>
          <cell r="G1622"/>
          <cell r="H1622">
            <v>1536516.8</v>
          </cell>
        </row>
        <row r="1623">
          <cell r="A1623">
            <v>831901</v>
          </cell>
          <cell r="B1623">
            <v>1619</v>
          </cell>
          <cell r="C1623">
            <v>831901</v>
          </cell>
          <cell r="D1623" t="str">
            <v>INCISION DE MUSCULO</v>
          </cell>
          <cell r="E1623" t="str">
            <v>Honorarios de profesional especialista; apoyo anestesico (cuando se requiere); salas dotadas para tal fin; dotación de materiales, insumo y medicamentos propios para la actividad</v>
          </cell>
          <cell r="F1623" t="str">
            <v>X</v>
          </cell>
          <cell r="G1623"/>
          <cell r="H1623">
            <v>1539706</v>
          </cell>
        </row>
        <row r="1624">
          <cell r="A1624">
            <v>831902</v>
          </cell>
          <cell r="B1624">
            <v>1620</v>
          </cell>
          <cell r="C1624">
            <v>831902</v>
          </cell>
          <cell r="D1624" t="str">
            <v>LIBERACION DE MUSCULO</v>
          </cell>
          <cell r="E1624" t="str">
            <v>Honorarios de profesional especialista; apoyo anestesico (cuando se requiere); salas dotadas para tal fin; dotación de materiales, insumo y medicamentos propios para la actividad</v>
          </cell>
          <cell r="F1624" t="str">
            <v>X</v>
          </cell>
          <cell r="G1624"/>
          <cell r="H1624">
            <v>2181253.2000000002</v>
          </cell>
        </row>
        <row r="1625">
          <cell r="A1625">
            <v>831905</v>
          </cell>
          <cell r="B1625">
            <v>1621</v>
          </cell>
          <cell r="C1625">
            <v>831905</v>
          </cell>
          <cell r="D1625" t="str">
            <v>ESCALENOTOMIA O SECCION DE ESCALENO ANTERIOR SIN RESECCION DE COSTILLA CERVICAL</v>
          </cell>
          <cell r="E1625" t="str">
            <v>Honorarios de profesional especialista; apoyo anestesico (cuando se requiere); salas dotadas para tal fin; dotación de materiales, insumo y medicamentos propios para la actividad</v>
          </cell>
          <cell r="F1625" t="str">
            <v>X</v>
          </cell>
          <cell r="G1625"/>
          <cell r="H1625">
            <v>1536516.8</v>
          </cell>
        </row>
        <row r="1626">
          <cell r="A1626">
            <v>831910</v>
          </cell>
          <cell r="B1626">
            <v>1622</v>
          </cell>
          <cell r="C1626">
            <v>831910</v>
          </cell>
          <cell r="D1626" t="str">
            <v>SECCION DE ESTERNOCLEIDOMASTOIDEO</v>
          </cell>
          <cell r="E1626" t="str">
            <v>Honorarios de profesional especialista; apoyo anestesico (cuando se requiere); salas dotadas para tal fin; dotación de materiales, insumo y medicamentos propios para la actividad</v>
          </cell>
          <cell r="F1626" t="str">
            <v>X</v>
          </cell>
          <cell r="G1626"/>
          <cell r="H1626">
            <v>1536516.8</v>
          </cell>
        </row>
        <row r="1627">
          <cell r="A1627">
            <v>832101</v>
          </cell>
          <cell r="B1627">
            <v>1623</v>
          </cell>
          <cell r="C1627">
            <v>832101</v>
          </cell>
          <cell r="D1627" t="str">
            <v>BIOPSIA DE TEJIDO BLANDO: MUSCULOS, TENDON, FASCIA Y BURSA (INCLUYENDO MANO) VIA ABIERTA</v>
          </cell>
          <cell r="E1627" t="str">
            <v>Honorarios de profesional especialista; apoyo anestesico (cuando se requiere); salas dotadas para tal fin; dotación de materiales, insumo y medicamentos propios para la actividad</v>
          </cell>
          <cell r="F1627" t="str">
            <v>X</v>
          </cell>
          <cell r="G1627"/>
          <cell r="H1627">
            <v>655151</v>
          </cell>
        </row>
        <row r="1628">
          <cell r="A1628">
            <v>832102</v>
          </cell>
          <cell r="B1628">
            <v>1624</v>
          </cell>
          <cell r="C1628">
            <v>832102</v>
          </cell>
          <cell r="D1628" t="str">
            <v>BIOPSIA DE TEJIDO BLANDO: MUSCULOS, TENDON, FASCIA Y BURSA (INCLUYENDO MANO) VIA PERCUTANEA</v>
          </cell>
          <cell r="E1628" t="str">
            <v>Honorarios de profesional especialista; apoyo anestesico (cuando se requiere); salas dotadas para tal fin; dotación de materiales, insumo y medicamentos propios para la actividad</v>
          </cell>
          <cell r="F1628" t="str">
            <v>X</v>
          </cell>
          <cell r="G1628"/>
          <cell r="H1628">
            <v>657000</v>
          </cell>
        </row>
        <row r="1629">
          <cell r="A1629">
            <v>832103</v>
          </cell>
          <cell r="B1629">
            <v>1625</v>
          </cell>
          <cell r="C1629">
            <v>832103</v>
          </cell>
          <cell r="D1629" t="str">
            <v>BIOPSIA DE DISCO INTERVERTEBRAL VIA ABIERTA</v>
          </cell>
          <cell r="E1629" t="str">
            <v>Honorarios de profesional especialista; apoyo anestesico (cuando se requiere); salas dotadas para tal fin; dotación de materiales, insumo y medicamentos propios para la actividad</v>
          </cell>
          <cell r="F1629" t="str">
            <v>X</v>
          </cell>
          <cell r="G1629"/>
          <cell r="H1629">
            <v>880639.2</v>
          </cell>
        </row>
        <row r="1630">
          <cell r="A1630">
            <v>832104</v>
          </cell>
          <cell r="B1630">
            <v>1626</v>
          </cell>
          <cell r="C1630">
            <v>832104</v>
          </cell>
          <cell r="D1630" t="str">
            <v>BIOPSIA DE DISCO INTERVERTEBRAL VIA PERCUTANEA</v>
          </cell>
          <cell r="E1630" t="str">
            <v>Honorarios de profesional especialista; apoyo anestesico (cuando se requiere); salas dotadas para tal fin; dotación de materiales, insumo y medicamentos propios para la actividad</v>
          </cell>
          <cell r="F1630" t="str">
            <v>X</v>
          </cell>
          <cell r="G1630"/>
          <cell r="H1630">
            <v>880639.2</v>
          </cell>
        </row>
        <row r="1631">
          <cell r="A1631">
            <v>832105</v>
          </cell>
          <cell r="B1631">
            <v>1627</v>
          </cell>
          <cell r="C1631">
            <v>832105</v>
          </cell>
          <cell r="D1631" t="str">
            <v>BIOPSIA DE DISCO INTERVERTEBRAL VIA ENDOSCOPICA</v>
          </cell>
          <cell r="E1631" t="str">
            <v>Honorarios de profesional especialista; apoyo anestesico (cuando se requiere); salas dotadas para tal fin; dotación de materiales, insumo y medicamentos propios para la actividad</v>
          </cell>
          <cell r="F1631"/>
          <cell r="G1631" t="str">
            <v>X</v>
          </cell>
          <cell r="H1631"/>
        </row>
        <row r="1632">
          <cell r="A1632">
            <v>833001</v>
          </cell>
          <cell r="B1632">
            <v>1628</v>
          </cell>
          <cell r="C1632">
            <v>833001</v>
          </cell>
          <cell r="D1632" t="str">
            <v>RESECCION DE TUMOR BENIGNO DE FASCIA, MUSCULO, TENDON O SINOVIAL</v>
          </cell>
          <cell r="E1632" t="str">
            <v>Honorarios de profesional especialista; apoyo anestesico (cuando se requiere); salas dotadas para tal fin; dotación de materiales, insumo y medicamentos propios para la actividad</v>
          </cell>
          <cell r="F1632" t="str">
            <v>X</v>
          </cell>
          <cell r="G1632"/>
          <cell r="H1632">
            <v>1536516.8</v>
          </cell>
        </row>
        <row r="1633">
          <cell r="A1633">
            <v>833002</v>
          </cell>
          <cell r="B1633">
            <v>1629</v>
          </cell>
          <cell r="C1633">
            <v>833002</v>
          </cell>
          <cell r="D1633" t="str">
            <v>RESECCION DE TUMOR MALIGNO DE FASCIA, MUSCULO, TENDON O SINOVIAL</v>
          </cell>
          <cell r="E1633" t="str">
            <v>Honorarios de profesional especialista; apoyo anestesico (cuando se requiere); salas dotadas para tal fin; dotación de materiales, insumo y medicamentos propios para la actividad</v>
          </cell>
          <cell r="F1633" t="str">
            <v>X</v>
          </cell>
          <cell r="G1633"/>
          <cell r="H1633">
            <v>1536516.8</v>
          </cell>
        </row>
        <row r="1634">
          <cell r="A1634">
            <v>833101</v>
          </cell>
          <cell r="B1634">
            <v>1630</v>
          </cell>
          <cell r="C1634">
            <v>833101</v>
          </cell>
          <cell r="D1634" t="str">
            <v>ESCISION DE GANGLION DE ENVOLTURA DE TENDON, EXCEPTO DE MANO</v>
          </cell>
          <cell r="E1634" t="str">
            <v>Honorarios de profesional especialista; apoyo anestesico (cuando se requiere); salas dotadas para tal fin; dotación de materiales, insumo y medicamentos propios para la actividad</v>
          </cell>
          <cell r="F1634" t="str">
            <v>X</v>
          </cell>
          <cell r="G1634"/>
          <cell r="H1634">
            <v>1536516.8</v>
          </cell>
        </row>
        <row r="1635">
          <cell r="A1635">
            <v>833201</v>
          </cell>
          <cell r="B1635">
            <v>1631</v>
          </cell>
          <cell r="C1635">
            <v>833201</v>
          </cell>
          <cell r="D1635" t="str">
            <v>ESCISION DE MIOSITIS OSIFICANTE</v>
          </cell>
          <cell r="E1635" t="str">
            <v>Honorarios de profesional especialista; apoyo anestesico (cuando se requiere); salas dotadas para tal fin; dotación de materiales, insumo y medicamentos propios para la actividad</v>
          </cell>
          <cell r="F1635" t="str">
            <v>X</v>
          </cell>
          <cell r="G1635"/>
          <cell r="H1635">
            <v>1536516.8</v>
          </cell>
        </row>
        <row r="1636">
          <cell r="A1636">
            <v>833202</v>
          </cell>
          <cell r="B1636">
            <v>1632</v>
          </cell>
          <cell r="C1636">
            <v>833202</v>
          </cell>
          <cell r="D1636" t="str">
            <v>ESCISION O RESECCION DE: HUESO HETEROTOPICO O CALCIFICACIONES HETEROTOPICAS EN MUSCULO</v>
          </cell>
          <cell r="E1636" t="str">
            <v>Honorarios de profesional especialista; apoyo anestesico (cuando se requiere); salas dotadas para tal fin; dotación de materiales, insumo y medicamentos propios para la actividad</v>
          </cell>
          <cell r="F1636" t="str">
            <v>X</v>
          </cell>
          <cell r="G1636"/>
          <cell r="H1636">
            <v>1536516.8</v>
          </cell>
        </row>
        <row r="1637">
          <cell r="A1637">
            <v>833203</v>
          </cell>
          <cell r="B1637">
            <v>1633</v>
          </cell>
          <cell r="C1637">
            <v>833203</v>
          </cell>
          <cell r="D1637" t="str">
            <v>ESCISION DE CICATRIZ DE MUSCULO</v>
          </cell>
          <cell r="E1637" t="str">
            <v>Honorarios de profesional especialista; apoyo anestesico (cuando se requiere); salas dotadas para tal fin; dotación de materiales, insumo y medicamentos propios para la actividad</v>
          </cell>
          <cell r="F1637" t="str">
            <v>X</v>
          </cell>
          <cell r="G1637"/>
          <cell r="H1637">
            <v>1539706</v>
          </cell>
        </row>
        <row r="1638">
          <cell r="A1638">
            <v>833901</v>
          </cell>
          <cell r="B1638">
            <v>1634</v>
          </cell>
          <cell r="C1638">
            <v>833901</v>
          </cell>
          <cell r="D1638" t="str">
            <v>ESCISION DE QUISTE POPLITEO(DE BAKER)</v>
          </cell>
          <cell r="E1638" t="str">
            <v>Honorarios de profesional especialista; apoyo anestesico (cuando se requiere); salas dotadas para tal fin; dotación de materiales, insumo y medicamentos propios para la actividad</v>
          </cell>
          <cell r="F1638" t="str">
            <v>X</v>
          </cell>
          <cell r="G1638"/>
          <cell r="H1638">
            <v>1536516.8</v>
          </cell>
        </row>
        <row r="1639">
          <cell r="A1639">
            <v>834101</v>
          </cell>
          <cell r="B1639">
            <v>1635</v>
          </cell>
          <cell r="C1639">
            <v>834101</v>
          </cell>
          <cell r="D1639" t="str">
            <v>ESCISION DE TENDON PARA INJERTO (DIFERENTE REGION OPERATORIA)</v>
          </cell>
          <cell r="E1639" t="str">
            <v>Honorarios de profesional especialista; apoyo anestesico (cuando se requiere); salas dotadas para tal fin; dotación de materiales, insumo y medicamentos propios para la actividad</v>
          </cell>
          <cell r="F1639" t="str">
            <v>X</v>
          </cell>
          <cell r="G1639"/>
          <cell r="H1639">
            <v>1536516.8</v>
          </cell>
        </row>
        <row r="1640">
          <cell r="A1640">
            <v>834201</v>
          </cell>
          <cell r="B1640">
            <v>1636</v>
          </cell>
          <cell r="C1640">
            <v>834201</v>
          </cell>
          <cell r="D1640" t="str">
            <v>ESCISION DE APONEUROSIS O VAINA DE TENDON</v>
          </cell>
          <cell r="E1640" t="str">
            <v>Honorarios de profesional especialista; apoyo anestesico (cuando se requiere); salas dotadas para tal fin; dotación de materiales, insumo y medicamentos propios para la actividad</v>
          </cell>
          <cell r="F1640" t="str">
            <v>X</v>
          </cell>
          <cell r="G1640"/>
          <cell r="H1640">
            <v>1536516.8</v>
          </cell>
        </row>
        <row r="1641">
          <cell r="A1641">
            <v>834202</v>
          </cell>
          <cell r="B1641">
            <v>1637</v>
          </cell>
          <cell r="C1641">
            <v>834202</v>
          </cell>
          <cell r="D1641" t="str">
            <v>TENOSINOVECTOMIA</v>
          </cell>
          <cell r="E1641" t="str">
            <v>Honorarios de profesional especialista; apoyo anestesico (cuando se requiere); salas dotadas para tal fin; dotación de materiales, insumo y medicamentos propios para la actividad</v>
          </cell>
          <cell r="F1641" t="str">
            <v>X</v>
          </cell>
          <cell r="G1641"/>
          <cell r="H1641">
            <v>1536516.8</v>
          </cell>
        </row>
        <row r="1642">
          <cell r="A1642">
            <v>834203</v>
          </cell>
          <cell r="B1642">
            <v>1638</v>
          </cell>
          <cell r="C1642">
            <v>834203</v>
          </cell>
          <cell r="D1642" t="str">
            <v>DESBRIDAMIENTO DE MUSCULO, TENDON Y FASCIA EXCEPTO MANO</v>
          </cell>
          <cell r="E1642" t="str">
            <v>Honorarios de profesional especialista; apoyo anestesico (cuando se requiere); salas dotadas para tal fin; dotación de materiales, insumo y medicamentos propios para la actividad</v>
          </cell>
          <cell r="F1642" t="str">
            <v>X</v>
          </cell>
          <cell r="G1642"/>
          <cell r="H1642">
            <v>1539706</v>
          </cell>
        </row>
        <row r="1643">
          <cell r="A1643">
            <v>834301</v>
          </cell>
          <cell r="B1643">
            <v>1639</v>
          </cell>
          <cell r="C1643">
            <v>834301</v>
          </cell>
          <cell r="D1643" t="str">
            <v>ESCISION DE MUSCULO O FASCIA PARA INJERTO</v>
          </cell>
          <cell r="E1643" t="str">
            <v>Honorarios de profesional especialista; apoyo anestesico (cuando se requiere); salas dotadas para tal fin; dotación de materiales, insumo y medicamentos propios para la actividad</v>
          </cell>
          <cell r="F1643" t="str">
            <v>X</v>
          </cell>
          <cell r="G1643"/>
          <cell r="H1643">
            <v>1536516.8</v>
          </cell>
        </row>
        <row r="1644">
          <cell r="A1644">
            <v>834401</v>
          </cell>
          <cell r="B1644">
            <v>1640</v>
          </cell>
          <cell r="C1644">
            <v>834401</v>
          </cell>
          <cell r="D1644" t="str">
            <v>OTRA FASCIECTOMIA VIA ABIERTA</v>
          </cell>
          <cell r="E1644" t="str">
            <v>Honorarios de profesional especialista; apoyo anestesico (cuando se requiere); salas dotadas para tal fin; dotación de materiales, insumo y medicamentos propios para la actividad</v>
          </cell>
          <cell r="F1644" t="str">
            <v>X</v>
          </cell>
          <cell r="G1644"/>
          <cell r="H1644">
            <v>1539706</v>
          </cell>
        </row>
        <row r="1645">
          <cell r="A1645">
            <v>834402</v>
          </cell>
          <cell r="B1645">
            <v>1641</v>
          </cell>
          <cell r="C1645">
            <v>834402</v>
          </cell>
          <cell r="D1645" t="str">
            <v>OTRA FASCIECTOMIA VIA ENDOSCOPICA</v>
          </cell>
          <cell r="E1645" t="str">
            <v>Honorarios de profesional especialista; apoyo anestesico (cuando se requiere); salas dotadas para tal fin; dotación de materiales, insumo y medicamentos propios para la actividad</v>
          </cell>
          <cell r="F1645" t="str">
            <v>X</v>
          </cell>
          <cell r="G1645"/>
          <cell r="H1645">
            <v>1539706</v>
          </cell>
        </row>
        <row r="1646">
          <cell r="A1646">
            <v>834501</v>
          </cell>
          <cell r="B1646">
            <v>1642</v>
          </cell>
          <cell r="C1646">
            <v>834501</v>
          </cell>
          <cell r="D1646" t="str">
            <v>DESBRIDAMIENTO DE MUSCULO</v>
          </cell>
          <cell r="E1646" t="str">
            <v>Honorarios de profesional especialista; apoyo anestesico (cuando se requiere); salas dotadas para tal fin; dotación de materiales, insumo y medicamentos propios para la actividad</v>
          </cell>
          <cell r="F1646" t="str">
            <v>X</v>
          </cell>
          <cell r="G1646"/>
          <cell r="H1646">
            <v>1984586.8</v>
          </cell>
        </row>
        <row r="1647">
          <cell r="A1647">
            <v>834502</v>
          </cell>
          <cell r="B1647">
            <v>1643</v>
          </cell>
          <cell r="C1647">
            <v>834502</v>
          </cell>
          <cell r="D1647" t="str">
            <v>ESCALENECTOMIA</v>
          </cell>
          <cell r="E1647" t="str">
            <v>Honorarios de profesional especialista; apoyo anestesico (cuando se requiere); salas dotadas para tal fin; dotación de materiales, insumo y medicamentos propios para la actividad</v>
          </cell>
          <cell r="F1647" t="str">
            <v>X</v>
          </cell>
          <cell r="G1647"/>
          <cell r="H1647">
            <v>1536516.8</v>
          </cell>
        </row>
        <row r="1648">
          <cell r="A1648">
            <v>834601</v>
          </cell>
          <cell r="B1648">
            <v>1644</v>
          </cell>
          <cell r="C1648">
            <v>834601</v>
          </cell>
          <cell r="D1648" t="str">
            <v>RESECCION DE VAINA TENDINOSA, FASCIA, MUSCULO O TENDON, EXCEPTO MANO Y PIE VIA ABIERTA</v>
          </cell>
          <cell r="E1648" t="str">
            <v>Honorarios de profesional especialista; apoyo anestesico (cuando se requiere); salas dotadas para tal fin; dotación de materiales, insumo y medicamentos propios para la actividad</v>
          </cell>
          <cell r="F1648" t="str">
            <v>X</v>
          </cell>
          <cell r="G1648"/>
          <cell r="H1648">
            <v>1539706</v>
          </cell>
        </row>
        <row r="1649">
          <cell r="A1649">
            <v>834602</v>
          </cell>
          <cell r="B1649">
            <v>1645</v>
          </cell>
          <cell r="C1649">
            <v>834602</v>
          </cell>
          <cell r="D1649" t="str">
            <v>RESECCION DE VAINA TENDINOSA, FASCIA, MUSCULO O TENDON, EXCEPTO MANO Y PIE VIA ENDOSCOPICA</v>
          </cell>
          <cell r="E1649" t="str">
            <v>Honorarios de profesional especialista; apoyo anestesico (cuando se requiere); salas dotadas para tal fin; dotación de materiales, insumo y medicamentos propios para la actividad</v>
          </cell>
          <cell r="F1649" t="str">
            <v>X</v>
          </cell>
          <cell r="G1649"/>
          <cell r="H1649">
            <v>1539706</v>
          </cell>
        </row>
        <row r="1650">
          <cell r="A1650">
            <v>834910</v>
          </cell>
          <cell r="B1650">
            <v>1646</v>
          </cell>
          <cell r="C1650">
            <v>834910</v>
          </cell>
          <cell r="D1650" t="str">
            <v>LIMPIEZA Y DESBRIDAMIENTO QUIRURGICOS DE MUSCULOS, TENDONES Y FASCIA EN BRAZO</v>
          </cell>
          <cell r="E1650" t="str">
            <v>Honorarios de profesional especialista; apoyo anestesico (cuando se requiere); salas dotadas para tal fin; dotación de materiales, insumo y medicamentos propios para la actividad</v>
          </cell>
          <cell r="F1650" t="str">
            <v>X</v>
          </cell>
          <cell r="G1650"/>
          <cell r="H1650">
            <v>1984586.8</v>
          </cell>
        </row>
        <row r="1651">
          <cell r="A1651">
            <v>834920</v>
          </cell>
          <cell r="B1651">
            <v>1647</v>
          </cell>
          <cell r="C1651">
            <v>834920</v>
          </cell>
          <cell r="D1651" t="str">
            <v>LIMPIEZA Y DESBRIDAMIENTO QUIRURGICOS DE MUSCULOS, TENDONES Y FASCIA EN ANTEBRAZO</v>
          </cell>
          <cell r="E1651" t="str">
            <v>Honorarios de profesional especialista; apoyo anestesico (cuando se requiere); salas dotadas para tal fin; dotación de materiales, insumo y medicamentos propios para la actividad</v>
          </cell>
          <cell r="F1651" t="str">
            <v>X</v>
          </cell>
          <cell r="G1651"/>
          <cell r="H1651">
            <v>1984586.8</v>
          </cell>
        </row>
        <row r="1652">
          <cell r="A1652">
            <v>834930</v>
          </cell>
          <cell r="B1652">
            <v>1648</v>
          </cell>
          <cell r="C1652">
            <v>834930</v>
          </cell>
          <cell r="D1652" t="str">
            <v>LIMPIEZA Y DESBRIDAMIENTO QUIRURGICOS DE MUSCULOS, TENDONES Y FASCIA EN MUSLO</v>
          </cell>
          <cell r="E1652" t="str">
            <v>Honorarios de profesional especialista; apoyo anestesico (cuando se requiere); salas dotadas para tal fin; dotación de materiales, insumo y medicamentos propios para la actividad</v>
          </cell>
          <cell r="F1652"/>
          <cell r="G1652" t="str">
            <v>X</v>
          </cell>
          <cell r="H1652"/>
        </row>
        <row r="1653">
          <cell r="A1653">
            <v>834940</v>
          </cell>
          <cell r="B1653">
            <v>1649</v>
          </cell>
          <cell r="C1653">
            <v>834940</v>
          </cell>
          <cell r="D1653" t="str">
            <v>LIMPIEZA Y DESBRIDAMIENTO QUIRURGICOS DE MUSCULOS, TENDONES Y FASCIA EN PIERNA</v>
          </cell>
          <cell r="E1653" t="str">
            <v>Honorarios de profesional especialista; apoyo anestesico (cuando se requiere); salas dotadas para tal fin; dotación de materiales, insumo y medicamentos propios para la actividad</v>
          </cell>
          <cell r="F1653" t="str">
            <v>X</v>
          </cell>
          <cell r="G1653"/>
          <cell r="H1653">
            <v>1984586.8</v>
          </cell>
        </row>
        <row r="1654">
          <cell r="A1654">
            <v>834950</v>
          </cell>
          <cell r="B1654">
            <v>1650</v>
          </cell>
          <cell r="C1654">
            <v>834950</v>
          </cell>
          <cell r="D1654" t="str">
            <v>LIMPIEZA Y DESBRIDAMIENTO QUIRURGICOS DE MUSCULOS, TENDONES Y FASCIA EN PIE</v>
          </cell>
          <cell r="E1654" t="str">
            <v>Honorarios de profesional especialista; apoyo anestesico (cuando se requiere); salas dotadas para tal fin; dotación de materiales, insumo y medicamentos propios para la actividad</v>
          </cell>
          <cell r="F1654" t="str">
            <v>X</v>
          </cell>
          <cell r="G1654"/>
          <cell r="H1654">
            <v>1984586.8</v>
          </cell>
        </row>
        <row r="1655">
          <cell r="A1655">
            <v>835101</v>
          </cell>
          <cell r="B1655">
            <v>1651</v>
          </cell>
          <cell r="C1655">
            <v>835101</v>
          </cell>
          <cell r="D1655" t="str">
            <v>BURSECTOMIA ABIERTA</v>
          </cell>
          <cell r="E1655" t="str">
            <v>Honorarios de profesional especialista; apoyo anestesico (cuando se requiere); salas dotadas para tal fin; dotación de materiales, insumo y medicamentos propios para la actividad</v>
          </cell>
          <cell r="F1655" t="str">
            <v>X</v>
          </cell>
          <cell r="G1655"/>
          <cell r="H1655">
            <v>1536516.8</v>
          </cell>
        </row>
        <row r="1656">
          <cell r="A1656">
            <v>835501</v>
          </cell>
          <cell r="B1656">
            <v>1652</v>
          </cell>
          <cell r="C1656">
            <v>835501</v>
          </cell>
          <cell r="D1656" t="str">
            <v>BURSECTOMIA POR ARTROSCOPIA</v>
          </cell>
          <cell r="E1656" t="str">
            <v>Honorarios de profesional especialista; apoyo anestesico (cuando se requiere); salas dotadas para tal fin; dotación de materiales, insumo y medicamentos propios para la actividad</v>
          </cell>
          <cell r="F1656" t="str">
            <v>X</v>
          </cell>
          <cell r="G1656"/>
          <cell r="H1656">
            <v>1536516.8</v>
          </cell>
        </row>
        <row r="1657">
          <cell r="A1657">
            <v>836001</v>
          </cell>
          <cell r="B1657">
            <v>1653</v>
          </cell>
          <cell r="C1657">
            <v>836001</v>
          </cell>
          <cell r="D1657" t="str">
            <v>SUTURA DE MUSCULO O TENDON O FASCIA O APONEUROSIS VIA ABIERTA</v>
          </cell>
          <cell r="E1657" t="str">
            <v>Honorarios de profesional especialista; apoyo anestesico (cuando se requiere); salas dotadas para tal fin; dotación de materiales, insumo y medicamentos propios para la actividad</v>
          </cell>
          <cell r="F1657" t="str">
            <v>X</v>
          </cell>
          <cell r="G1657"/>
          <cell r="H1657">
            <v>1117256</v>
          </cell>
        </row>
        <row r="1658">
          <cell r="A1658">
            <v>836002</v>
          </cell>
          <cell r="B1658">
            <v>1654</v>
          </cell>
          <cell r="C1658">
            <v>836002</v>
          </cell>
          <cell r="D1658" t="str">
            <v>SUTURA DE MUSCULO O TENDON O FASCIA O APONEUROSIS VIA ENDOSCOPICA</v>
          </cell>
          <cell r="E1658" t="str">
            <v>Honorarios de profesional especialista; apoyo anestesico (cuando se requiere); salas dotadas para tal fin; dotación de materiales, insumo y medicamentos propios para la actividad</v>
          </cell>
          <cell r="F1658" t="str">
            <v>X</v>
          </cell>
          <cell r="G1658"/>
          <cell r="H1658">
            <v>1117256</v>
          </cell>
        </row>
        <row r="1659">
          <cell r="A1659">
            <v>836101</v>
          </cell>
          <cell r="B1659">
            <v>1655</v>
          </cell>
          <cell r="C1659">
            <v>836101</v>
          </cell>
          <cell r="D1659" t="str">
            <v>SUTURA DE ENVOLTURA DE TENDON</v>
          </cell>
          <cell r="E1659" t="str">
            <v>Honorarios de profesional especialista; apoyo anestesico (cuando se requiere); salas dotadas para tal fin; dotación de materiales, insumo y medicamentos propios para la actividad</v>
          </cell>
          <cell r="F1659" t="str">
            <v>X</v>
          </cell>
          <cell r="G1659"/>
          <cell r="H1659">
            <v>1114846.6000000001</v>
          </cell>
        </row>
        <row r="1660">
          <cell r="A1660">
            <v>836201</v>
          </cell>
          <cell r="B1660">
            <v>1656</v>
          </cell>
          <cell r="C1660">
            <v>836201</v>
          </cell>
          <cell r="D1660" t="str">
            <v>TENORRAFIA DE FLEXORES DE ANTEBRAZO (UNO O MAS)</v>
          </cell>
          <cell r="E1660" t="str">
            <v>Honorarios de profesional especialista; apoyo anestesico (cuando se requiere); salas dotadas para tal fin; dotación de materiales, insumo y medicamentos propios para la actividad</v>
          </cell>
          <cell r="F1660" t="str">
            <v>X</v>
          </cell>
          <cell r="G1660"/>
          <cell r="H1660">
            <v>4508189.7</v>
          </cell>
        </row>
        <row r="1661">
          <cell r="A1661">
            <v>836202</v>
          </cell>
          <cell r="B1661">
            <v>1657</v>
          </cell>
          <cell r="C1661">
            <v>836202</v>
          </cell>
          <cell r="D1661" t="str">
            <v>TENORRAFIA DE EXTENSORES DE ANTEBRAZO (UNO O MAS)</v>
          </cell>
          <cell r="E1661" t="str">
            <v>Honorarios de profesional especialista; apoyo anestesico (cuando se requiere); salas dotadas para tal fin; dotación de materiales, insumo y medicamentos propios para la actividad</v>
          </cell>
          <cell r="F1661" t="str">
            <v>X</v>
          </cell>
          <cell r="G1661"/>
          <cell r="H1661">
            <v>1114846.6000000001</v>
          </cell>
        </row>
        <row r="1662">
          <cell r="A1662">
            <v>836301</v>
          </cell>
          <cell r="B1662">
            <v>1658</v>
          </cell>
          <cell r="C1662">
            <v>836301</v>
          </cell>
          <cell r="D1662" t="str">
            <v>REPARACION DEL MANGUITO ROTADOR VIA ABIERTA</v>
          </cell>
          <cell r="E1662" t="str">
            <v>Honorarios de profesional especialista; apoyo anestesico (cuando se requiere); salas dotadas para tal fin; dotación de materiales, insumo y medicamentos propios para la actividad</v>
          </cell>
          <cell r="F1662" t="str">
            <v>X</v>
          </cell>
          <cell r="G1662"/>
          <cell r="H1662">
            <v>3817072</v>
          </cell>
        </row>
        <row r="1663">
          <cell r="A1663">
            <v>836302</v>
          </cell>
          <cell r="B1663">
            <v>1659</v>
          </cell>
          <cell r="C1663">
            <v>836302</v>
          </cell>
          <cell r="D1663" t="str">
            <v>SUTURA DEL MANGUITO ROTADOR VIA ENDOSCOPICA</v>
          </cell>
          <cell r="E1663" t="str">
            <v>Honorarios de profesional especialista; apoyo anestesico (cuando se requiere); salas dotadas para tal fin; dotación de materiales, insumo y medicamentos propios para la actividad</v>
          </cell>
          <cell r="F1663" t="str">
            <v>X</v>
          </cell>
          <cell r="G1663"/>
          <cell r="H1663">
            <v>2496928</v>
          </cell>
        </row>
        <row r="1664">
          <cell r="A1664">
            <v>836303</v>
          </cell>
          <cell r="B1664">
            <v>1660</v>
          </cell>
          <cell r="C1664">
            <v>836303</v>
          </cell>
          <cell r="D1664" t="str">
            <v>REVISION DE REPARACION DEL MANGUITO ROTADOR SIN AUMENTACION VIA ABIERTA</v>
          </cell>
          <cell r="E1664" t="str">
            <v>Honorarios de profesional especialista; apoyo anestesico (cuando se requiere); salas dotadas para tal fin; dotación de materiales, insumo y medicamentos propios para la actividad</v>
          </cell>
          <cell r="F1664" t="str">
            <v>X</v>
          </cell>
          <cell r="G1664"/>
          <cell r="H1664">
            <v>3817072</v>
          </cell>
        </row>
        <row r="1665">
          <cell r="A1665">
            <v>836304</v>
          </cell>
          <cell r="B1665">
            <v>1661</v>
          </cell>
          <cell r="C1665">
            <v>836304</v>
          </cell>
          <cell r="D1665" t="str">
            <v>REVISION DE REPARACION DEL MANGUITO ROTADOR CON AUMENTACION VIA ABIERTA</v>
          </cell>
          <cell r="E1665" t="str">
            <v>Honorarios de profesional especialista; apoyo anestesico (cuando se requiere); salas dotadas para tal fin; dotación de materiales, insumo y medicamentos propios para la actividad</v>
          </cell>
          <cell r="F1665" t="str">
            <v>X</v>
          </cell>
          <cell r="G1665"/>
          <cell r="H1665">
            <v>3825906</v>
          </cell>
        </row>
        <row r="1666">
          <cell r="A1666">
            <v>836306</v>
          </cell>
          <cell r="B1666">
            <v>1662</v>
          </cell>
          <cell r="C1666">
            <v>836306</v>
          </cell>
          <cell r="D1666" t="str">
            <v>REVISION DE REPARACION DEL MANGUITO ROTADOR SIN AUMENTACION VIA ARTROSCOPICA</v>
          </cell>
          <cell r="E1666" t="str">
            <v>Honorarios de profesional especialista; apoyo anestesico (cuando se requiere); salas dotadas para tal fin; dotación de materiales, insumo y medicamentos propios para la actividad</v>
          </cell>
          <cell r="F1666" t="str">
            <v>X</v>
          </cell>
          <cell r="G1666"/>
          <cell r="H1666">
            <v>2496928</v>
          </cell>
        </row>
        <row r="1667">
          <cell r="A1667">
            <v>836307</v>
          </cell>
          <cell r="B1667">
            <v>1663</v>
          </cell>
          <cell r="C1667">
            <v>836307</v>
          </cell>
          <cell r="D1667" t="str">
            <v>REVISION DE REPARACION DEL MANGUITO ROTADOR CON AUMENTACION VIA ARTROSCOPICA</v>
          </cell>
          <cell r="E1667" t="str">
            <v>Honorarios de profesional especialista; apoyo anestesico (cuando se requiere); salas dotadas para tal fin; dotación de materiales, insumo y medicamentos propios para la actividad</v>
          </cell>
          <cell r="F1667" t="str">
            <v>X</v>
          </cell>
          <cell r="G1667"/>
          <cell r="H1667">
            <v>2496928</v>
          </cell>
        </row>
        <row r="1668">
          <cell r="A1668">
            <v>836405</v>
          </cell>
          <cell r="B1668">
            <v>1664</v>
          </cell>
          <cell r="C1668">
            <v>836405</v>
          </cell>
          <cell r="D1668" t="str">
            <v>SUTURA DEL TENDON(TENODESIS) BICIPITAL POR ENDOSCOPIA</v>
          </cell>
          <cell r="E1668" t="str">
            <v>Honorarios de profesional especialista; apoyo anestesico (cuando se requiere); salas dotadas para tal fin; dotación de materiales, insumo y medicamentos propios para la actividad</v>
          </cell>
          <cell r="F1668" t="str">
            <v>X</v>
          </cell>
          <cell r="G1668"/>
          <cell r="H1668">
            <v>2490905.9</v>
          </cell>
        </row>
        <row r="1669">
          <cell r="A1669">
            <v>836406</v>
          </cell>
          <cell r="B1669">
            <v>1665</v>
          </cell>
          <cell r="C1669">
            <v>836406</v>
          </cell>
          <cell r="D1669" t="str">
            <v>SUTURA DE TENDONES DE CADERA VIA ABIERTA</v>
          </cell>
          <cell r="E1669" t="str">
            <v>Honorarios de profesional especialista; apoyo anestesico (cuando se requiere); salas dotadas para tal fin; dotación de materiales, insumo y medicamentos propios para la actividad</v>
          </cell>
          <cell r="F1669" t="str">
            <v>X</v>
          </cell>
          <cell r="G1669"/>
          <cell r="H1669">
            <v>2185806</v>
          </cell>
        </row>
        <row r="1670">
          <cell r="A1670">
            <v>836407</v>
          </cell>
          <cell r="B1670">
            <v>1666</v>
          </cell>
          <cell r="C1670">
            <v>836407</v>
          </cell>
          <cell r="D1670" t="str">
            <v>SUTURA DE TENDONES DE CADERA VIA ENDOSCOPICA</v>
          </cell>
          <cell r="E1670" t="str">
            <v>Honorarios de profesional especialista; apoyo anestesico (cuando se requiere); salas dotadas para tal fin; dotación de materiales, insumo y medicamentos propios para la actividad</v>
          </cell>
          <cell r="F1670" t="str">
            <v>X</v>
          </cell>
          <cell r="G1670"/>
          <cell r="H1670">
            <v>2185806</v>
          </cell>
        </row>
        <row r="1671">
          <cell r="A1671">
            <v>837101</v>
          </cell>
          <cell r="B1671">
            <v>1667</v>
          </cell>
          <cell r="C1671">
            <v>837101</v>
          </cell>
          <cell r="D1671" t="str">
            <v>AVANZAMIENTO DE TENDON</v>
          </cell>
          <cell r="E1671" t="str">
            <v>Honorarios de profesional especialista; apoyo anestesico (cuando se requiere); salas dotadas para tal fin; dotación de materiales, insumo y medicamentos propios para la actividad</v>
          </cell>
          <cell r="F1671" t="str">
            <v>X</v>
          </cell>
          <cell r="G1671"/>
          <cell r="H1671">
            <v>1114846.6000000001</v>
          </cell>
        </row>
        <row r="1672">
          <cell r="A1672">
            <v>837201</v>
          </cell>
          <cell r="B1672">
            <v>1668</v>
          </cell>
          <cell r="C1672">
            <v>837201</v>
          </cell>
          <cell r="D1672" t="str">
            <v>RETROCESO DE TENDON</v>
          </cell>
          <cell r="E1672" t="str">
            <v>Honorarios de profesional especialista; apoyo anestesico (cuando se requiere); salas dotadas para tal fin; dotación de materiales, insumo y medicamentos propios para la actividad</v>
          </cell>
          <cell r="F1672" t="str">
            <v>X</v>
          </cell>
          <cell r="G1672"/>
          <cell r="H1672">
            <v>1114846.6000000001</v>
          </cell>
        </row>
        <row r="1673">
          <cell r="A1673">
            <v>837301</v>
          </cell>
          <cell r="B1673">
            <v>1669</v>
          </cell>
          <cell r="C1673">
            <v>837301</v>
          </cell>
          <cell r="D1673" t="str">
            <v>REFIJACION DE TENDON</v>
          </cell>
          <cell r="E1673" t="str">
            <v>Honorarios de profesional especialista; apoyo anestesico (cuando se requiere); salas dotadas para tal fin; dotación de materiales, insumo y medicamentos propios para la actividad</v>
          </cell>
          <cell r="F1673" t="str">
            <v>X</v>
          </cell>
          <cell r="G1673"/>
          <cell r="H1673">
            <v>1114846.6000000001</v>
          </cell>
        </row>
        <row r="1674">
          <cell r="A1674">
            <v>837401</v>
          </cell>
          <cell r="B1674">
            <v>1670</v>
          </cell>
          <cell r="C1674">
            <v>837401</v>
          </cell>
          <cell r="D1674" t="str">
            <v>REFIJACION DE MUSCULO</v>
          </cell>
          <cell r="E1674" t="str">
            <v>Honorarios de profesional especialista; apoyo anestesico (cuando se requiere); salas dotadas para tal fin; dotación de materiales, insumo y medicamentos propios para la actividad</v>
          </cell>
          <cell r="F1674" t="str">
            <v>X</v>
          </cell>
          <cell r="G1674"/>
          <cell r="H1674">
            <v>1114846.6000000001</v>
          </cell>
        </row>
        <row r="1675">
          <cell r="A1675">
            <v>837501</v>
          </cell>
          <cell r="B1675">
            <v>1671</v>
          </cell>
          <cell r="C1675">
            <v>837501</v>
          </cell>
          <cell r="D1675" t="str">
            <v>TRANSFERENCIAS DEL PRONADOR REDONDO</v>
          </cell>
          <cell r="E1675" t="str">
            <v>Honorarios de profesional especialista; apoyo anestesico (cuando se requiere); salas dotadas para tal fin; dotación de materiales, insumo y medicamentos propios para la actividad</v>
          </cell>
          <cell r="F1675" t="str">
            <v>X</v>
          </cell>
          <cell r="G1675"/>
          <cell r="H1675">
            <v>2181253.2000000002</v>
          </cell>
        </row>
        <row r="1676">
          <cell r="A1676">
            <v>837502</v>
          </cell>
          <cell r="B1676">
            <v>1672</v>
          </cell>
          <cell r="C1676">
            <v>837502</v>
          </cell>
          <cell r="D1676" t="str">
            <v>TRANSFERENCIAS DE TENDON EN PARALISIS RADIAL</v>
          </cell>
          <cell r="E1676" t="str">
            <v>Honorarios de profesional especialista; apoyo anestesico (cuando se requiere); salas dotadas para tal fin; dotación de materiales, insumo y medicamentos propios para la actividad</v>
          </cell>
          <cell r="F1676" t="str">
            <v>X</v>
          </cell>
          <cell r="G1676"/>
          <cell r="H1676">
            <v>2181253.2000000002</v>
          </cell>
        </row>
        <row r="1677">
          <cell r="A1677">
            <v>837503</v>
          </cell>
          <cell r="B1677">
            <v>1673</v>
          </cell>
          <cell r="C1677">
            <v>837503</v>
          </cell>
          <cell r="D1677" t="str">
            <v>TRANSFERENCIA TENDINOSA O MIOTENDINOSA CON ESCAPULOPEXIA</v>
          </cell>
          <cell r="E1677" t="str">
            <v>Honorarios de profesional especialista; apoyo anestesico (cuando se requiere); salas dotadas para tal fin; dotación de materiales, insumo y medicamentos propios para la actividad</v>
          </cell>
          <cell r="F1677" t="str">
            <v>X</v>
          </cell>
          <cell r="G1677"/>
          <cell r="H1677">
            <v>3323710.6</v>
          </cell>
        </row>
        <row r="1678">
          <cell r="A1678">
            <v>837601</v>
          </cell>
          <cell r="B1678">
            <v>1674</v>
          </cell>
          <cell r="C1678">
            <v>837601</v>
          </cell>
          <cell r="D1678" t="str">
            <v>TRANSFERENCIAS MIOTENDINOSAS DE HOMBRO</v>
          </cell>
          <cell r="E1678" t="str">
            <v>Honorarios de profesional especialista; apoyo anestesico (cuando se requiere); salas dotadas para tal fin; dotación de materiales, insumo y medicamentos propios para la actividad</v>
          </cell>
          <cell r="F1678" t="str">
            <v>X</v>
          </cell>
          <cell r="G1678"/>
          <cell r="H1678">
            <v>2181253.2000000002</v>
          </cell>
        </row>
        <row r="1679">
          <cell r="A1679">
            <v>837602</v>
          </cell>
          <cell r="B1679">
            <v>1675</v>
          </cell>
          <cell r="C1679">
            <v>837602</v>
          </cell>
          <cell r="D1679" t="str">
            <v>TRANSFERENCIAS MIOTENDINOSAS DE ANTEBRAZO</v>
          </cell>
          <cell r="E1679" t="str">
            <v>Honorarios de profesional especialista; apoyo anestesico (cuando se requiere); salas dotadas para tal fin; dotación de materiales, insumo y medicamentos propios para la actividad</v>
          </cell>
          <cell r="F1679" t="str">
            <v>X</v>
          </cell>
          <cell r="G1679"/>
          <cell r="H1679">
            <v>2181253.2000000002</v>
          </cell>
        </row>
        <row r="1680">
          <cell r="A1680">
            <v>837603</v>
          </cell>
          <cell r="B1680">
            <v>1676</v>
          </cell>
          <cell r="C1680">
            <v>837603</v>
          </cell>
          <cell r="D1680" t="str">
            <v>TRANSFERENCIAS MIOTENDINOSAS DE CODO</v>
          </cell>
          <cell r="E1680" t="str">
            <v>Honorarios de profesional especialista; apoyo anestesico (cuando se requiere); salas dotadas para tal fin; dotación de materiales, insumo y medicamentos propios para la actividad</v>
          </cell>
          <cell r="F1680" t="str">
            <v>X</v>
          </cell>
          <cell r="G1680"/>
          <cell r="H1680">
            <v>2181253.2000000002</v>
          </cell>
        </row>
        <row r="1681">
          <cell r="A1681">
            <v>837604</v>
          </cell>
          <cell r="B1681">
            <v>1677</v>
          </cell>
          <cell r="C1681">
            <v>837604</v>
          </cell>
          <cell r="D1681" t="str">
            <v>TRANSFERENCIAS MIOTENDINOSAS DE MUNECA</v>
          </cell>
          <cell r="E1681" t="str">
            <v>Honorarios de profesional especialista; apoyo anestesico (cuando se requiere); salas dotadas para tal fin; dotación de materiales, insumo y medicamentos propios para la actividad</v>
          </cell>
          <cell r="F1681" t="str">
            <v>X</v>
          </cell>
          <cell r="G1681"/>
          <cell r="H1681">
            <v>2181253.2000000002</v>
          </cell>
        </row>
        <row r="1682">
          <cell r="A1682">
            <v>837605</v>
          </cell>
          <cell r="B1682">
            <v>1678</v>
          </cell>
          <cell r="C1682">
            <v>837605</v>
          </cell>
          <cell r="D1682" t="str">
            <v>TRANSFERENCIAS MIOTENDINOSAS DE CADERA</v>
          </cell>
          <cell r="E1682" t="str">
            <v>Honorarios de profesional especialista; apoyo anestesico (cuando se requiere); salas dotadas para tal fin; dotación de materiales, insumo y medicamentos propios para la actividad</v>
          </cell>
          <cell r="F1682" t="str">
            <v>X</v>
          </cell>
          <cell r="G1682"/>
          <cell r="H1682">
            <v>2181253.2000000002</v>
          </cell>
        </row>
        <row r="1683">
          <cell r="A1683">
            <v>837606</v>
          </cell>
          <cell r="B1683">
            <v>1679</v>
          </cell>
          <cell r="C1683">
            <v>837606</v>
          </cell>
          <cell r="D1683" t="str">
            <v>TRANSFERENCIAS MIOTENDINOSAS DE MUSLO</v>
          </cell>
          <cell r="E1683" t="str">
            <v>Honorarios de profesional especialista; apoyo anestesico (cuando se requiere); salas dotadas para tal fin; dotación de materiales, insumo y medicamentos propios para la actividad</v>
          </cell>
          <cell r="F1683" t="str">
            <v>X</v>
          </cell>
          <cell r="G1683"/>
          <cell r="H1683">
            <v>2181253.2000000002</v>
          </cell>
        </row>
        <row r="1684">
          <cell r="A1684">
            <v>837607</v>
          </cell>
          <cell r="B1684">
            <v>1680</v>
          </cell>
          <cell r="C1684">
            <v>837607</v>
          </cell>
          <cell r="D1684" t="str">
            <v>TRANSFERENCIAS MIOTENDINOSAS DE RODILLA</v>
          </cell>
          <cell r="E1684" t="str">
            <v>Honorarios de profesional especialista; apoyo anestesico (cuando se requiere); salas dotadas para tal fin; dotación de materiales, insumo y medicamentos propios para la actividad</v>
          </cell>
          <cell r="F1684" t="str">
            <v>X</v>
          </cell>
          <cell r="G1684"/>
          <cell r="H1684">
            <v>2181253.2000000002</v>
          </cell>
        </row>
        <row r="1685">
          <cell r="A1685">
            <v>837608</v>
          </cell>
          <cell r="B1685">
            <v>1681</v>
          </cell>
          <cell r="C1685">
            <v>837608</v>
          </cell>
          <cell r="D1685" t="str">
            <v>TRANSFERENCIAS MIOTENDINOSAS DE PIERNA</v>
          </cell>
          <cell r="E1685" t="str">
            <v>Honorarios de profesional especialista; apoyo anestesico (cuando se requiere); salas dotadas para tal fin; dotación de materiales, insumo y medicamentos propios para la actividad</v>
          </cell>
          <cell r="F1685" t="str">
            <v>X</v>
          </cell>
          <cell r="G1685"/>
          <cell r="H1685">
            <v>2181253.2000000002</v>
          </cell>
        </row>
        <row r="1686">
          <cell r="A1686">
            <v>837609</v>
          </cell>
          <cell r="B1686">
            <v>1682</v>
          </cell>
          <cell r="C1686">
            <v>837609</v>
          </cell>
          <cell r="D1686" t="str">
            <v>TRANSFERENCIAS MIOTENDINOSAS DE PIE</v>
          </cell>
          <cell r="E1686" t="str">
            <v>Honorarios de profesional especialista; apoyo anestesico (cuando se requiere); salas dotadas para tal fin; dotación de materiales, insumo y medicamentos propios para la actividad</v>
          </cell>
          <cell r="F1686" t="str">
            <v>X</v>
          </cell>
          <cell r="G1686"/>
          <cell r="H1686">
            <v>2181253.2000000002</v>
          </cell>
        </row>
        <row r="1687">
          <cell r="A1687">
            <v>837701</v>
          </cell>
          <cell r="B1687">
            <v>1683</v>
          </cell>
          <cell r="C1687">
            <v>837701</v>
          </cell>
          <cell r="D1687" t="str">
            <v>TRASPLANTE DE MUSCULO</v>
          </cell>
          <cell r="E1687" t="str">
            <v>Honorarios de profesional especialista; apoyo anestesico (cuando se requiere); salas dotadas para tal fin; dotación de materiales, insumo y medicamentos propios para la actividad</v>
          </cell>
          <cell r="F1687" t="str">
            <v>X</v>
          </cell>
          <cell r="G1687"/>
          <cell r="H1687">
            <v>4083352</v>
          </cell>
        </row>
        <row r="1688">
          <cell r="A1688">
            <v>837702</v>
          </cell>
          <cell r="B1688">
            <v>1684</v>
          </cell>
          <cell r="C1688">
            <v>837702</v>
          </cell>
          <cell r="D1688" t="str">
            <v>TRANSPOSICION DE MUSCULO</v>
          </cell>
          <cell r="E1688" t="str">
            <v>Honorarios de profesional especialista; apoyo anestesico (cuando se requiere); salas dotadas para tal fin; dotación de materiales, insumo y medicamentos propios para la actividad</v>
          </cell>
          <cell r="F1688" t="str">
            <v>X</v>
          </cell>
          <cell r="G1688"/>
          <cell r="H1688">
            <v>4083352</v>
          </cell>
        </row>
        <row r="1689">
          <cell r="A1689">
            <v>837901</v>
          </cell>
          <cell r="B1689">
            <v>1685</v>
          </cell>
          <cell r="C1689">
            <v>837901</v>
          </cell>
          <cell r="D1689" t="str">
            <v>TRANSPOSICION DE MUSCULO CON DESCENSO DE TROCANTER MAYOR Y OSTEOTOMIA</v>
          </cell>
          <cell r="E1689" t="str">
            <v>Honorarios de profesional especialista; apoyo anestesico (cuando se requiere); salas dotadas para tal fin; dotación de materiales, insumo y medicamentos propios para la actividad</v>
          </cell>
          <cell r="F1689" t="str">
            <v>X</v>
          </cell>
          <cell r="G1689"/>
          <cell r="H1689">
            <v>2181253.2000000002</v>
          </cell>
        </row>
        <row r="1690">
          <cell r="A1690">
            <v>838101</v>
          </cell>
          <cell r="B1690">
            <v>1686</v>
          </cell>
          <cell r="C1690">
            <v>838101</v>
          </cell>
          <cell r="D1690" t="str">
            <v>INJERTO DE TENDON</v>
          </cell>
          <cell r="E1690" t="str">
            <v>Honorarios de profesional especialista; apoyo anestesico (cuando se requiere); salas dotadas para tal fin; dotación de materiales, insumo y medicamentos propios para la actividad</v>
          </cell>
          <cell r="F1690" t="str">
            <v>X</v>
          </cell>
          <cell r="G1690"/>
          <cell r="H1690">
            <v>3753344</v>
          </cell>
        </row>
        <row r="1691">
          <cell r="A1691">
            <v>838201</v>
          </cell>
          <cell r="B1691">
            <v>1687</v>
          </cell>
          <cell r="C1691">
            <v>838201</v>
          </cell>
          <cell r="D1691" t="str">
            <v>INJERTO DE MUSCULO O FASCIA</v>
          </cell>
          <cell r="E1691" t="str">
            <v>Honorarios de profesional especialista; apoyo anestesico (cuando se requiere); salas dotadas para tal fin; dotación de materiales, insumo y medicamentos propios para la actividad</v>
          </cell>
          <cell r="F1691" t="str">
            <v>X</v>
          </cell>
          <cell r="G1691"/>
          <cell r="H1691">
            <v>2185806</v>
          </cell>
        </row>
        <row r="1692">
          <cell r="A1692">
            <v>838401</v>
          </cell>
          <cell r="B1692">
            <v>1688</v>
          </cell>
          <cell r="C1692">
            <v>838401</v>
          </cell>
          <cell r="D1692" t="str">
            <v>LIBERACION DE MUSCULO TENDON Y FASCIA DE PIE TALO</v>
          </cell>
          <cell r="E1692" t="str">
            <v>Honorarios de profesional especialista; apoyo anestesico (cuando se requiere); salas dotadas para tal fin; dotación de materiales, insumo y medicamentos propios para la actividad</v>
          </cell>
          <cell r="F1692" t="str">
            <v>X</v>
          </cell>
          <cell r="G1692"/>
          <cell r="H1692">
            <v>3825906</v>
          </cell>
        </row>
        <row r="1693">
          <cell r="A1693">
            <v>838501</v>
          </cell>
          <cell r="B1693">
            <v>1689</v>
          </cell>
          <cell r="C1693">
            <v>838501</v>
          </cell>
          <cell r="D1693" t="str">
            <v>ALARGAMIENTO TENDON POPLITEO</v>
          </cell>
          <cell r="E1693" t="str">
            <v>Honorarios de profesional especialista; apoyo anestesico (cuando se requiere); salas dotadas para tal fin; dotación de materiales, insumo y medicamentos propios para la actividad</v>
          </cell>
          <cell r="F1693" t="str">
            <v>X</v>
          </cell>
          <cell r="G1693"/>
          <cell r="H1693">
            <v>1114846.6000000001</v>
          </cell>
        </row>
        <row r="1694">
          <cell r="A1694">
            <v>838502</v>
          </cell>
          <cell r="B1694">
            <v>1690</v>
          </cell>
          <cell r="C1694">
            <v>838502</v>
          </cell>
          <cell r="D1694" t="str">
            <v>ALARGAMIENTO O ACORTAMIENTO DEL TENDON DE AQUILES</v>
          </cell>
          <cell r="E1694" t="str">
            <v>Honorarios de profesional especialista; apoyo anestesico (cuando se requiere); salas dotadas para tal fin; dotación de materiales, insumo y medicamentos propios para la actividad</v>
          </cell>
          <cell r="F1694" t="str">
            <v>X</v>
          </cell>
          <cell r="G1694"/>
          <cell r="H1694">
            <v>2490905.9</v>
          </cell>
        </row>
        <row r="1695">
          <cell r="A1695">
            <v>838505</v>
          </cell>
          <cell r="B1695">
            <v>1691</v>
          </cell>
          <cell r="C1695">
            <v>838505</v>
          </cell>
          <cell r="D1695" t="str">
            <v>REPARACION DEL TENDON DEL CUADRICEPS CON FIJACION</v>
          </cell>
          <cell r="E1695" t="str">
            <v>Honorarios de profesional especialista; apoyo anestesico (cuando se requiere); salas dotadas para tal fin; dotación de materiales, insumo y medicamentos propios para la actividad</v>
          </cell>
          <cell r="F1695" t="str">
            <v>X</v>
          </cell>
          <cell r="G1695"/>
          <cell r="H1695">
            <v>3569906.9</v>
          </cell>
        </row>
        <row r="1696">
          <cell r="A1696">
            <v>838601</v>
          </cell>
          <cell r="B1696">
            <v>1692</v>
          </cell>
          <cell r="C1696">
            <v>838601</v>
          </cell>
          <cell r="D1696" t="str">
            <v>CUADRICESPLASTIA ABIERTA</v>
          </cell>
          <cell r="E1696" t="str">
            <v>Honorarios de profesional especialista; apoyo anestesico (cuando se requiere); salas dotadas para tal fin; dotación de materiales, insumo y medicamentos propios para la actividad</v>
          </cell>
          <cell r="F1696" t="str">
            <v>X</v>
          </cell>
          <cell r="G1696"/>
          <cell r="H1696">
            <v>3569906.9</v>
          </cell>
        </row>
        <row r="1697">
          <cell r="A1697">
            <v>838602</v>
          </cell>
          <cell r="B1697">
            <v>1693</v>
          </cell>
          <cell r="C1697">
            <v>838602</v>
          </cell>
          <cell r="D1697" t="str">
            <v>CUADRICEPLASTIA POR ARTROSCOPIA</v>
          </cell>
          <cell r="E1697" t="str">
            <v>Honorarios de profesional especialista; apoyo anestesico (cuando se requiere); salas dotadas para tal fin; dotación de materiales, insumo y medicamentos propios para la actividad</v>
          </cell>
          <cell r="F1697" t="str">
            <v>X</v>
          </cell>
          <cell r="G1697"/>
          <cell r="H1697">
            <v>3323710.6</v>
          </cell>
        </row>
        <row r="1698">
          <cell r="A1698">
            <v>838710</v>
          </cell>
          <cell r="B1698">
            <v>1694</v>
          </cell>
          <cell r="C1698">
            <v>838710</v>
          </cell>
          <cell r="D1698" t="str">
            <v>MUSCULOPLASTIA O MIOPLASTIA</v>
          </cell>
          <cell r="E1698" t="str">
            <v>Honorarios de profesional especialista; apoyo anestesico (cuando se requiere); salas dotadas para tal fin; dotación de materiales, insumo y medicamentos propios para la actividad</v>
          </cell>
          <cell r="F1698" t="str">
            <v>X</v>
          </cell>
          <cell r="G1698"/>
          <cell r="H1698">
            <v>1117256</v>
          </cell>
        </row>
        <row r="1699">
          <cell r="A1699">
            <v>838810</v>
          </cell>
          <cell r="B1699">
            <v>1695</v>
          </cell>
          <cell r="C1699">
            <v>838810</v>
          </cell>
          <cell r="D1699" t="str">
            <v>MIOTENOPLASTIA</v>
          </cell>
          <cell r="E1699" t="str">
            <v>Honorarios de profesional especialista; apoyo anestesico (cuando se requiere); salas dotadas para tal fin; dotación de materiales, insumo y medicamentos propios para la actividad</v>
          </cell>
          <cell r="F1699" t="str">
            <v>X</v>
          </cell>
          <cell r="G1699"/>
          <cell r="H1699">
            <v>1117256</v>
          </cell>
        </row>
        <row r="1700">
          <cell r="A1700">
            <v>838820</v>
          </cell>
          <cell r="B1700">
            <v>1696</v>
          </cell>
          <cell r="C1700">
            <v>838820</v>
          </cell>
          <cell r="D1700" t="str">
            <v>FIJACION DE TENDON</v>
          </cell>
          <cell r="E1700" t="str">
            <v>Honorarios de profesional especialista; apoyo anestesico (cuando se requiere); salas dotadas para tal fin; dotación de materiales, insumo y medicamentos propios para la actividad</v>
          </cell>
          <cell r="F1700" t="str">
            <v>X</v>
          </cell>
          <cell r="G1700"/>
          <cell r="H1700">
            <v>657034</v>
          </cell>
        </row>
        <row r="1701">
          <cell r="A1701">
            <v>838830</v>
          </cell>
          <cell r="B1701">
            <v>1697</v>
          </cell>
          <cell r="C1701">
            <v>838830</v>
          </cell>
          <cell r="D1701" t="str">
            <v>TENODESIS</v>
          </cell>
          <cell r="E1701" t="str">
            <v>Honorarios de profesional especialista; apoyo anestesico (cuando se requiere); salas dotadas para tal fin; dotación de materiales, insumo y medicamentos propios para la actividad</v>
          </cell>
          <cell r="F1701" t="str">
            <v>X</v>
          </cell>
          <cell r="G1701"/>
          <cell r="H1701">
            <v>2181253.2000000002</v>
          </cell>
        </row>
        <row r="1702">
          <cell r="A1702">
            <v>838910</v>
          </cell>
          <cell r="B1702">
            <v>1698</v>
          </cell>
          <cell r="C1702">
            <v>838910</v>
          </cell>
          <cell r="D1702" t="str">
            <v>ALARGAMIENTO DE FASCIA</v>
          </cell>
          <cell r="E1702" t="str">
            <v>Honorarios de profesional especialista; apoyo anestesico (cuando se requiere); salas dotadas para tal fin; dotación de materiales, insumo y medicamentos propios para la actividad</v>
          </cell>
          <cell r="F1702" t="str">
            <v>X</v>
          </cell>
          <cell r="G1702"/>
          <cell r="H1702">
            <v>1117256</v>
          </cell>
        </row>
        <row r="1703">
          <cell r="A1703">
            <v>838940</v>
          </cell>
          <cell r="B1703">
            <v>1699</v>
          </cell>
          <cell r="C1703">
            <v>838940</v>
          </cell>
          <cell r="D1703" t="str">
            <v>FASCIOPLASTIA</v>
          </cell>
          <cell r="E1703" t="str">
            <v>Honorarios de profesional especialista; apoyo anestesico (cuando se requiere); salas dotadas para tal fin; dotación de materiales, insumo y medicamentos propios para la actividad</v>
          </cell>
          <cell r="F1703" t="str">
            <v>X</v>
          </cell>
          <cell r="G1703"/>
          <cell r="H1703">
            <v>1114846.6000000001</v>
          </cell>
        </row>
        <row r="1704">
          <cell r="A1704">
            <v>838960</v>
          </cell>
          <cell r="B1704">
            <v>1700</v>
          </cell>
          <cell r="C1704">
            <v>838960</v>
          </cell>
          <cell r="D1704" t="str">
            <v>PLICATURA DE FASCIA</v>
          </cell>
          <cell r="E1704" t="str">
            <v>Honorarios de profesional especialista; apoyo anestesico (cuando se requiere); salas dotadas para tal fin; dotación de materiales, insumo y medicamentos propios para la actividad</v>
          </cell>
          <cell r="F1704" t="str">
            <v>X</v>
          </cell>
          <cell r="G1704"/>
          <cell r="H1704">
            <v>1114846.6000000001</v>
          </cell>
        </row>
        <row r="1705">
          <cell r="A1705">
            <v>839101</v>
          </cell>
          <cell r="B1705">
            <v>1701</v>
          </cell>
          <cell r="C1705">
            <v>839101</v>
          </cell>
          <cell r="D1705" t="str">
            <v>LISIS DE ADHERENCIAS DE TENDON(TENOLISIS)</v>
          </cell>
          <cell r="E1705" t="str">
            <v>Honorarios de profesional especialista; apoyo anestesico (cuando se requiere); salas dotadas para tal fin; dotación de materiales, insumo y medicamentos propios para la actividad</v>
          </cell>
          <cell r="F1705" t="str">
            <v>X</v>
          </cell>
          <cell r="G1705"/>
          <cell r="H1705">
            <v>1114846.6000000001</v>
          </cell>
        </row>
        <row r="1706">
          <cell r="A1706">
            <v>839201</v>
          </cell>
          <cell r="B1706">
            <v>1702</v>
          </cell>
          <cell r="C1706">
            <v>839201</v>
          </cell>
          <cell r="D1706" t="str">
            <v>INSERCION O REEMPLAZO DE ESTIMULADOR MUSCULO ESQUELETICO</v>
          </cell>
          <cell r="E1706" t="str">
            <v>Honorarios de profesional especialista; apoyo anestesico (cuando se requiere); salas dotadas para tal fin; dotación de materiales, insumo y medicamentos propios para la actividad</v>
          </cell>
          <cell r="F1706" t="str">
            <v>X</v>
          </cell>
          <cell r="G1706"/>
          <cell r="H1706">
            <v>2185806</v>
          </cell>
        </row>
        <row r="1707">
          <cell r="A1707">
            <v>839301</v>
          </cell>
          <cell r="B1707">
            <v>1703</v>
          </cell>
          <cell r="C1707">
            <v>839301</v>
          </cell>
          <cell r="D1707" t="str">
            <v>ELIMINACION DE ESTIMULADOR MUSCULO ESQUELETICO</v>
          </cell>
          <cell r="E1707" t="str">
            <v>Honorarios de profesional especialista; apoyo anestesico (cuando se requiere); salas dotadas para tal fin; dotación de materiales, insumo y medicamentos propios para la actividad</v>
          </cell>
          <cell r="F1707" t="str">
            <v>X</v>
          </cell>
          <cell r="G1707"/>
          <cell r="H1707">
            <v>2185806</v>
          </cell>
        </row>
        <row r="1708">
          <cell r="A1708">
            <v>839401</v>
          </cell>
          <cell r="B1708">
            <v>1704</v>
          </cell>
          <cell r="C1708">
            <v>839401</v>
          </cell>
          <cell r="D1708" t="str">
            <v>ASPIRACION DE BURSA</v>
          </cell>
          <cell r="E1708" t="str">
            <v>Honorarios de profesional especialista; apoyo anestesico (cuando se requiere); salas dotadas para tal fin; dotación de materiales, insumo y medicamentos propios para la actividad</v>
          </cell>
          <cell r="F1708" t="str">
            <v>X</v>
          </cell>
          <cell r="G1708"/>
          <cell r="H1708">
            <v>80168.2</v>
          </cell>
        </row>
        <row r="1709">
          <cell r="A1709">
            <v>839501</v>
          </cell>
          <cell r="B1709">
            <v>1705</v>
          </cell>
          <cell r="C1709">
            <v>839501</v>
          </cell>
          <cell r="D1709" t="str">
            <v>ASPIRACION DE OTRO TEJIDO BLANDO</v>
          </cell>
          <cell r="E1709" t="str">
            <v>Honorarios de profesional especialista; apoyo anestesico (cuando se requiere); salas dotadas para tal fin; dotación de materiales, insumo y medicamentos propios para la actividad</v>
          </cell>
          <cell r="F1709" t="str">
            <v>X</v>
          </cell>
          <cell r="G1709"/>
          <cell r="H1709">
            <v>462723.1</v>
          </cell>
        </row>
        <row r="1710">
          <cell r="A1710">
            <v>839601</v>
          </cell>
          <cell r="B1710">
            <v>1706</v>
          </cell>
          <cell r="C1710">
            <v>839601</v>
          </cell>
          <cell r="D1710" t="str">
            <v>INYECCION O INFILTRACION DE SUSTANCIA TERAPEUTICA DENTRO DE BURSA</v>
          </cell>
          <cell r="E1710" t="str">
            <v>Honorarios de profesional especialista; apoyo anestesico (cuando se requiere); salas dotadas para tal fin; dotación de materiales, insumo y medicamentos propios para la actividad</v>
          </cell>
          <cell r="F1710" t="str">
            <v>X</v>
          </cell>
          <cell r="G1710"/>
          <cell r="H1710">
            <v>29669.5</v>
          </cell>
        </row>
        <row r="1711">
          <cell r="A1711">
            <v>839701</v>
          </cell>
          <cell r="B1711">
            <v>1707</v>
          </cell>
          <cell r="C1711">
            <v>839701</v>
          </cell>
          <cell r="D1711" t="str">
            <v>INYECCION O INFILTRACION DE SUSTANCIA TERAPEUTICA DENTRO DE TENDON</v>
          </cell>
          <cell r="E1711" t="str">
            <v>Honorarios de profesional especialista; apoyo anestesico (cuando se requiere); salas dotadas para tal fin; dotación de materiales, insumo y medicamentos propios para la actividad</v>
          </cell>
          <cell r="F1711" t="str">
            <v>X</v>
          </cell>
          <cell r="G1711"/>
          <cell r="H1711">
            <v>29669.5</v>
          </cell>
        </row>
        <row r="1712">
          <cell r="A1712">
            <v>839901</v>
          </cell>
          <cell r="B1712">
            <v>1708</v>
          </cell>
          <cell r="C1712">
            <v>839901</v>
          </cell>
          <cell r="D1712" t="str">
            <v>EXTRACCION DE CUERPO EXTRANO EN TEJIDOS BLANDOS DE HOMBRO (MUSCULOS, TENDON, SINOVIAL)</v>
          </cell>
          <cell r="E1712" t="str">
            <v>Honorarios de profesional especialista; apoyo anestesico (cuando se requiere); salas dotadas para tal fin; dotación de materiales, insumo y medicamentos propios para la actividad</v>
          </cell>
          <cell r="F1712" t="str">
            <v>X</v>
          </cell>
          <cell r="G1712"/>
          <cell r="H1712">
            <v>1536516.8</v>
          </cell>
        </row>
        <row r="1713">
          <cell r="A1713">
            <v>839902</v>
          </cell>
          <cell r="B1713">
            <v>1709</v>
          </cell>
          <cell r="C1713">
            <v>839902</v>
          </cell>
          <cell r="D1713" t="str">
            <v>EXTRACCION DE CUERPO EXTRANO EN TEJIDOS BLANDOS DE BRAZO (MUSCULOS, TENDON, SINOVIAL)</v>
          </cell>
          <cell r="E1713" t="str">
            <v>Honorarios de profesional especialista; apoyo anestesico (cuando se requiere); salas dotadas para tal fin; dotación de materiales, insumo y medicamentos propios para la actividad</v>
          </cell>
          <cell r="F1713" t="str">
            <v>X</v>
          </cell>
          <cell r="G1713"/>
          <cell r="H1713">
            <v>1536516.8</v>
          </cell>
        </row>
        <row r="1714">
          <cell r="A1714">
            <v>839903</v>
          </cell>
          <cell r="B1714">
            <v>1710</v>
          </cell>
          <cell r="C1714">
            <v>839903</v>
          </cell>
          <cell r="D1714" t="str">
            <v>EXTRACCION DE CUERPO EXTRANO EN TEJIDOS BLANDOS DE ANTEBRAZO (MUSCULO, TENDON, SINOVIAL)</v>
          </cell>
          <cell r="E1714" t="str">
            <v>Honorarios de profesional especialista; apoyo anestesico (cuando se requiere); salas dotadas para tal fin; dotación de materiales, insumo y medicamentos propios para la actividad</v>
          </cell>
          <cell r="F1714" t="str">
            <v>X</v>
          </cell>
          <cell r="G1714"/>
          <cell r="H1714">
            <v>1536516.8</v>
          </cell>
        </row>
        <row r="1715">
          <cell r="A1715">
            <v>839906</v>
          </cell>
          <cell r="B1715">
            <v>1711</v>
          </cell>
          <cell r="C1715">
            <v>839906</v>
          </cell>
          <cell r="D1715" t="str">
            <v>EXTRACCION DE CUERPO EXTRANO EN TEJIDOS BLANDOS DE CADERA (MUSCULO, TENDON, SINOVIAL)</v>
          </cell>
          <cell r="E1715" t="str">
            <v>Honorarios de profesional especialista; apoyo anestesico (cuando se requiere); salas dotadas para tal fin; dotación de materiales, insumo y medicamentos propios para la actividad</v>
          </cell>
          <cell r="F1715" t="str">
            <v>X</v>
          </cell>
          <cell r="G1715"/>
          <cell r="H1715">
            <v>1988994</v>
          </cell>
        </row>
        <row r="1716">
          <cell r="A1716">
            <v>839907</v>
          </cell>
          <cell r="B1716">
            <v>1712</v>
          </cell>
          <cell r="C1716">
            <v>839907</v>
          </cell>
          <cell r="D1716" t="str">
            <v>EXTRACCION DE CUERPO EXTRANO EN TEJIDOS BLANDOS DE MUSLO (MUSCULO, TENDON, SINOVIAL)</v>
          </cell>
          <cell r="E1716" t="str">
            <v>Honorarios de profesional especialista; apoyo anestesico (cuando se requiere); salas dotadas para tal fin; dotación de materiales, insumo y medicamentos propios para la actividad</v>
          </cell>
          <cell r="F1716" t="str">
            <v>X</v>
          </cell>
          <cell r="G1716"/>
          <cell r="H1716">
            <v>1536516.8</v>
          </cell>
        </row>
        <row r="1717">
          <cell r="A1717">
            <v>839908</v>
          </cell>
          <cell r="B1717">
            <v>1713</v>
          </cell>
          <cell r="C1717">
            <v>839908</v>
          </cell>
          <cell r="D1717" t="str">
            <v>EXTRACCION DE CUERPO EXTRANO EN TEJIDOS BLANDOS DE PIERNA (MUSCULO, TENDON, SINOVIAL)</v>
          </cell>
          <cell r="E1717" t="str">
            <v>Honorarios de profesional especialista; apoyo anestesico (cuando se requiere); salas dotadas para tal fin; dotación de materiales, insumo y medicamentos propios para la actividad</v>
          </cell>
          <cell r="F1717" t="str">
            <v>X</v>
          </cell>
          <cell r="G1717"/>
          <cell r="H1717">
            <v>1536516.8</v>
          </cell>
        </row>
        <row r="1718">
          <cell r="A1718">
            <v>839909</v>
          </cell>
          <cell r="B1718">
            <v>1714</v>
          </cell>
          <cell r="C1718">
            <v>839909</v>
          </cell>
          <cell r="D1718" t="str">
            <v>EXTRACCION DE CUERPO EXTRANO EN TEJIDOS BLANDOS DE PIE (MUSCULO, TENDON, SINOVIAL)</v>
          </cell>
          <cell r="E1718" t="str">
            <v>Honorarios de profesional especialista; apoyo anestesico (cuando se requiere); salas dotadas para tal fin; dotación de materiales, insumo y medicamentos propios para la actividad</v>
          </cell>
          <cell r="F1718" t="str">
            <v>X</v>
          </cell>
          <cell r="G1718"/>
          <cell r="H1718">
            <v>1536516.8</v>
          </cell>
        </row>
        <row r="1719">
          <cell r="A1719">
            <v>840001</v>
          </cell>
          <cell r="B1719">
            <v>1715</v>
          </cell>
          <cell r="C1719">
            <v>840001</v>
          </cell>
          <cell r="D1719" t="str">
            <v>AMPUTACION CON COLGAJO CERRADO DE MIEMBRO SUPERIOR SITIO NO ESPECIFICADO</v>
          </cell>
          <cell r="E1719" t="str">
            <v>Honorarios de profesional especialista; apoyo anestesico (cuando se requiere); salas dotadas para tal fin; dotación de materiales, insumo y medicamentos propios para la actividad</v>
          </cell>
          <cell r="F1719" t="str">
            <v>X</v>
          </cell>
          <cell r="G1719"/>
          <cell r="H1719">
            <v>2181253.2000000002</v>
          </cell>
        </row>
        <row r="1720">
          <cell r="A1720">
            <v>840002</v>
          </cell>
          <cell r="B1720">
            <v>1716</v>
          </cell>
          <cell r="C1720">
            <v>840002</v>
          </cell>
          <cell r="D1720" t="str">
            <v>AMPUTACION KINEPLASTICA DE MIEMBRO SUPERIOR SITIO NO ESPECIFICADO</v>
          </cell>
          <cell r="E1720" t="str">
            <v>Honorarios de profesional especialista; apoyo anestesico (cuando se requiere); salas dotadas para tal fin; dotación de materiales, insumo y medicamentos propios para la actividad</v>
          </cell>
          <cell r="F1720" t="str">
            <v>X</v>
          </cell>
          <cell r="G1720"/>
          <cell r="H1720">
            <v>3825906</v>
          </cell>
        </row>
        <row r="1721">
          <cell r="A1721">
            <v>840003</v>
          </cell>
          <cell r="B1721">
            <v>1717</v>
          </cell>
          <cell r="C1721">
            <v>840003</v>
          </cell>
          <cell r="D1721" t="str">
            <v>AMPUTACION ABIERTA O DE GUILLOTINA DE MIEMBRO SUPERIOR SITIO NO ESPECIFICADO</v>
          </cell>
          <cell r="E1721" t="str">
            <v>Honorarios de profesional especialista; apoyo anestesico (cuando se requiere); salas dotadas para tal fin; dotación de materiales, insumo y medicamentos propios para la actividad</v>
          </cell>
          <cell r="F1721" t="str">
            <v>X</v>
          </cell>
          <cell r="G1721"/>
          <cell r="H1721">
            <v>3825906</v>
          </cell>
        </row>
        <row r="1722">
          <cell r="A1722">
            <v>840101</v>
          </cell>
          <cell r="B1722">
            <v>1718</v>
          </cell>
          <cell r="C1722">
            <v>840101</v>
          </cell>
          <cell r="D1722" t="str">
            <v>AMPUTACION Y DESARTICULACION DE DEDOS DE LA MANO (UNO O MAS)</v>
          </cell>
          <cell r="E1722" t="str">
            <v>Honorarios de profesional especialista; apoyo anestesico (cuando se requiere); salas dotadas para tal fin; dotación de materiales, insumo y medicamentos propios para la actividad</v>
          </cell>
          <cell r="F1722" t="str">
            <v>X</v>
          </cell>
          <cell r="G1722"/>
          <cell r="H1722">
            <v>1536516.8</v>
          </cell>
        </row>
        <row r="1723">
          <cell r="A1723">
            <v>840201</v>
          </cell>
          <cell r="B1723">
            <v>1719</v>
          </cell>
          <cell r="C1723">
            <v>840201</v>
          </cell>
          <cell r="D1723" t="str">
            <v>AMPUTACION Y DESARTICULACION DE PULGAR</v>
          </cell>
          <cell r="E1723" t="str">
            <v>Honorarios de profesional especialista; apoyo anestesico (cuando se requiere); salas dotadas para tal fin; dotación de materiales, insumo y medicamentos propios para la actividad</v>
          </cell>
          <cell r="F1723" t="str">
            <v>X</v>
          </cell>
          <cell r="G1723"/>
          <cell r="H1723">
            <v>1114846.6000000001</v>
          </cell>
        </row>
        <row r="1724">
          <cell r="A1724">
            <v>840301</v>
          </cell>
          <cell r="B1724">
            <v>1720</v>
          </cell>
          <cell r="C1724">
            <v>840301</v>
          </cell>
          <cell r="D1724" t="str">
            <v>AMPUTACION A TRAVES DE MANO (CARPO)</v>
          </cell>
          <cell r="E1724" t="str">
            <v>Honorarios de profesional especialista; apoyo anestesico (cuando se requiere); salas dotadas para tal fin; dotación de materiales, insumo y medicamentos propios para la actividad</v>
          </cell>
          <cell r="F1724" t="str">
            <v>X</v>
          </cell>
          <cell r="G1724"/>
          <cell r="H1724">
            <v>2181253.2000000002</v>
          </cell>
        </row>
        <row r="1725">
          <cell r="A1725">
            <v>840401</v>
          </cell>
          <cell r="B1725">
            <v>1721</v>
          </cell>
          <cell r="C1725">
            <v>840401</v>
          </cell>
          <cell r="D1725" t="str">
            <v>DESARTICULACION DE MUNECA</v>
          </cell>
          <cell r="E1725" t="str">
            <v>Honorarios de profesional especialista; apoyo anestesico (cuando se requiere); salas dotadas para tal fin; dotación de materiales, insumo y medicamentos propios para la actividad</v>
          </cell>
          <cell r="F1725" t="str">
            <v>X</v>
          </cell>
          <cell r="G1725"/>
          <cell r="H1725">
            <v>2181253.2000000002</v>
          </cell>
        </row>
        <row r="1726">
          <cell r="A1726">
            <v>840501</v>
          </cell>
          <cell r="B1726">
            <v>1722</v>
          </cell>
          <cell r="C1726">
            <v>840501</v>
          </cell>
          <cell r="D1726" t="str">
            <v>AMPUTACION A TRAVES DE ANTEBRAZO</v>
          </cell>
          <cell r="E1726" t="str">
            <v>Honorarios de profesional especialista; apoyo anestesico (cuando se requiere); salas dotadas para tal fin; dotación de materiales, insumo y medicamentos propios para la actividad</v>
          </cell>
          <cell r="F1726" t="str">
            <v>X</v>
          </cell>
          <cell r="G1726"/>
          <cell r="H1726">
            <v>2181253.2000000002</v>
          </cell>
        </row>
        <row r="1727">
          <cell r="A1727">
            <v>840601</v>
          </cell>
          <cell r="B1727">
            <v>1723</v>
          </cell>
          <cell r="C1727">
            <v>840601</v>
          </cell>
          <cell r="D1727" t="str">
            <v>DESARTICULACION DE CODO</v>
          </cell>
          <cell r="E1727" t="str">
            <v>Honorarios de profesional especialista; apoyo anestesico (cuando se requiere); salas dotadas para tal fin; dotación de materiales, insumo y medicamentos propios para la actividad</v>
          </cell>
          <cell r="F1727" t="str">
            <v>X</v>
          </cell>
          <cell r="G1727"/>
          <cell r="H1727">
            <v>2181253.2000000002</v>
          </cell>
        </row>
        <row r="1728">
          <cell r="A1728">
            <v>840701</v>
          </cell>
          <cell r="B1728">
            <v>1724</v>
          </cell>
          <cell r="C1728">
            <v>840701</v>
          </cell>
          <cell r="D1728" t="str">
            <v>AMPUTACION DE BRAZO</v>
          </cell>
          <cell r="E1728" t="str">
            <v>Honorarios de profesional especialista; apoyo anestesico (cuando se requiere); salas dotadas para tal fin; dotación de materiales, insumo y medicamentos propios para la actividad</v>
          </cell>
          <cell r="F1728" t="str">
            <v>X</v>
          </cell>
          <cell r="G1728"/>
          <cell r="H1728">
            <v>2181253.2000000002</v>
          </cell>
        </row>
        <row r="1729">
          <cell r="A1729">
            <v>840801</v>
          </cell>
          <cell r="B1729">
            <v>1725</v>
          </cell>
          <cell r="C1729">
            <v>840801</v>
          </cell>
          <cell r="D1729" t="str">
            <v>DESARTICULACION DE HOMBRO</v>
          </cell>
          <cell r="E1729" t="str">
            <v>Honorarios de profesional especialista; apoyo anestesico (cuando se requiere); salas dotadas para tal fin; dotación de materiales, insumo y medicamentos propios para la actividad</v>
          </cell>
          <cell r="F1729" t="str">
            <v>X</v>
          </cell>
          <cell r="G1729"/>
          <cell r="H1729">
            <v>3817072</v>
          </cell>
        </row>
        <row r="1730">
          <cell r="A1730">
            <v>840901</v>
          </cell>
          <cell r="B1730">
            <v>1726</v>
          </cell>
          <cell r="C1730">
            <v>840901</v>
          </cell>
          <cell r="D1730" t="str">
            <v>AMPUTACION INTERTORACO ESCAPULAR</v>
          </cell>
          <cell r="E1730" t="str">
            <v>Honorarios de profesional especialista; apoyo anestesico (cuando se requiere); salas dotadas para tal fin; dotación de materiales, insumo y medicamentos propios para la actividad</v>
          </cell>
          <cell r="F1730" t="str">
            <v>X</v>
          </cell>
          <cell r="G1730"/>
          <cell r="H1730">
            <v>3817072</v>
          </cell>
        </row>
        <row r="1731">
          <cell r="A1731">
            <v>841001</v>
          </cell>
          <cell r="B1731">
            <v>1727</v>
          </cell>
          <cell r="C1731">
            <v>841001</v>
          </cell>
          <cell r="D1731" t="str">
            <v>AMPUTACION CON COLGAJO CERRADO DE MIEMBRO INFERIOR SITIO NO ESPECIFICADO</v>
          </cell>
          <cell r="E1731" t="str">
            <v>Honorarios de profesional especialista; apoyo anestesico (cuando se requiere); salas dotadas para tal fin; dotación de materiales, insumo y medicamentos propios para la actividad</v>
          </cell>
          <cell r="F1731" t="str">
            <v>X</v>
          </cell>
          <cell r="G1731"/>
          <cell r="H1731">
            <v>2181253.2000000002</v>
          </cell>
        </row>
        <row r="1732">
          <cell r="A1732">
            <v>841002</v>
          </cell>
          <cell r="B1732">
            <v>1728</v>
          </cell>
          <cell r="C1732">
            <v>841002</v>
          </cell>
          <cell r="D1732" t="str">
            <v>AMPUTACION KINEPLASTICA DE MIEMBRO INFERIOR SITIO NO ESPECIFICADO</v>
          </cell>
          <cell r="E1732" t="str">
            <v>Honorarios de profesional especialista; apoyo anestesico (cuando se requiere); salas dotadas para tal fin; dotación de materiales, insumo y medicamentos propios para la actividad</v>
          </cell>
          <cell r="F1732" t="str">
            <v>X</v>
          </cell>
          <cell r="G1732"/>
          <cell r="H1732">
            <v>2181253.2000000002</v>
          </cell>
        </row>
        <row r="1733">
          <cell r="A1733">
            <v>841003</v>
          </cell>
          <cell r="B1733">
            <v>1729</v>
          </cell>
          <cell r="C1733">
            <v>841003</v>
          </cell>
          <cell r="D1733" t="str">
            <v>AMPUTACION ABIERTA O DE GUILLOTINA DE MIEMBRO INFERIOR SITIO NO ESPECIFICADO</v>
          </cell>
          <cell r="E1733" t="str">
            <v>Honorarios de profesional especialista; apoyo anestesico (cuando se requiere); salas dotadas para tal fin; dotación de materiales, insumo y medicamentos propios para la actividad</v>
          </cell>
          <cell r="F1733" t="str">
            <v>X</v>
          </cell>
          <cell r="G1733"/>
          <cell r="H1733">
            <v>2181253.2000000002</v>
          </cell>
        </row>
        <row r="1734">
          <cell r="A1734">
            <v>841101</v>
          </cell>
          <cell r="B1734">
            <v>1730</v>
          </cell>
          <cell r="C1734">
            <v>841101</v>
          </cell>
          <cell r="D1734" t="str">
            <v>AMPUTACION O DESARTICULACION DE DEDO DE PIE (CADA UNO)</v>
          </cell>
          <cell r="E1734" t="str">
            <v>Honorarios de profesional especialista; apoyo anestesico (cuando se requiere); salas dotadas para tal fin; dotación de materiales, insumo y medicamentos propios para la actividad</v>
          </cell>
          <cell r="F1734" t="str">
            <v>X</v>
          </cell>
          <cell r="G1734"/>
          <cell r="H1734">
            <v>1114846.6000000001</v>
          </cell>
        </row>
        <row r="1735">
          <cell r="A1735">
            <v>841201</v>
          </cell>
          <cell r="B1735">
            <v>1731</v>
          </cell>
          <cell r="C1735">
            <v>841201</v>
          </cell>
          <cell r="D1735" t="str">
            <v>AMPUTACION O DESARTICULACION DE RETROPIE</v>
          </cell>
          <cell r="E1735" t="str">
            <v>Honorarios de profesional especialista; apoyo anestesico (cuando se requiere); salas dotadas para tal fin; dotación de materiales, insumo y medicamentos propios para la actividad</v>
          </cell>
          <cell r="F1735" t="str">
            <v>X</v>
          </cell>
          <cell r="G1735"/>
          <cell r="H1735">
            <v>2181253.2000000002</v>
          </cell>
        </row>
        <row r="1736">
          <cell r="A1736">
            <v>841202</v>
          </cell>
          <cell r="B1736">
            <v>1732</v>
          </cell>
          <cell r="C1736">
            <v>841202</v>
          </cell>
          <cell r="D1736" t="str">
            <v>AMPUTACION O DESARTICULACION DE MEDIOPIE</v>
          </cell>
          <cell r="E1736" t="str">
            <v>Honorarios de profesional especialista; apoyo anestesico (cuando se requiere); salas dotadas para tal fin; dotación de materiales, insumo y medicamentos propios para la actividad</v>
          </cell>
          <cell r="F1736" t="str">
            <v>X</v>
          </cell>
          <cell r="G1736"/>
          <cell r="H1736">
            <v>2181253.2000000002</v>
          </cell>
        </row>
        <row r="1737">
          <cell r="A1737">
            <v>841203</v>
          </cell>
          <cell r="B1737">
            <v>1733</v>
          </cell>
          <cell r="C1737">
            <v>841203</v>
          </cell>
          <cell r="D1737" t="str">
            <v>AMPUTACION O DESARTICULACION DE ANTEPIE</v>
          </cell>
          <cell r="E1737" t="str">
            <v>Honorarios de profesional especialista; apoyo anestesico (cuando se requiere); salas dotadas para tal fin; dotación de materiales, insumo y medicamentos propios para la actividad</v>
          </cell>
          <cell r="F1737" t="str">
            <v>X</v>
          </cell>
          <cell r="G1737"/>
          <cell r="H1737">
            <v>2181253.2000000002</v>
          </cell>
        </row>
        <row r="1738">
          <cell r="A1738">
            <v>841301</v>
          </cell>
          <cell r="B1738">
            <v>1734</v>
          </cell>
          <cell r="C1738">
            <v>841301</v>
          </cell>
          <cell r="D1738" t="str">
            <v>DESARTICULACION DE TOBILLO</v>
          </cell>
          <cell r="E1738" t="str">
            <v>Honorarios de profesional especialista; apoyo anestesico (cuando se requiere); salas dotadas para tal fin; dotación de materiales, insumo y medicamentos propios para la actividad</v>
          </cell>
          <cell r="F1738" t="str">
            <v>X</v>
          </cell>
          <cell r="G1738"/>
          <cell r="H1738">
            <v>2181253.2000000002</v>
          </cell>
        </row>
        <row r="1739">
          <cell r="A1739">
            <v>841401</v>
          </cell>
          <cell r="B1739">
            <v>1735</v>
          </cell>
          <cell r="C1739">
            <v>841401</v>
          </cell>
          <cell r="D1739" t="str">
            <v>AMPUTACION DE TOBILLO A TRAVES DEL MALEOLO DE TIBIA Y PERONE</v>
          </cell>
          <cell r="E1739" t="str">
            <v>Honorarios de profesional especialista; apoyo anestesico (cuando se requiere); salas dotadas para tal fin; dotación de materiales, insumo y medicamentos propios para la actividad</v>
          </cell>
          <cell r="F1739" t="str">
            <v>X</v>
          </cell>
          <cell r="G1739"/>
          <cell r="H1739">
            <v>2181253.2000000002</v>
          </cell>
        </row>
        <row r="1740">
          <cell r="A1740">
            <v>841501</v>
          </cell>
          <cell r="B1740">
            <v>1736</v>
          </cell>
          <cell r="C1740">
            <v>841501</v>
          </cell>
          <cell r="D1740" t="str">
            <v>AMPUTACION O DESARTICULACION DE PIERNA</v>
          </cell>
          <cell r="E1740" t="str">
            <v>Honorarios de profesional especialista; apoyo anestesico (cuando se requiere); salas dotadas para tal fin; dotación de materiales, insumo y medicamentos propios para la actividad</v>
          </cell>
          <cell r="F1740" t="str">
            <v>X</v>
          </cell>
          <cell r="G1740"/>
          <cell r="H1740">
            <v>2181253.2000000002</v>
          </cell>
        </row>
        <row r="1741">
          <cell r="A1741">
            <v>841601</v>
          </cell>
          <cell r="B1741">
            <v>1737</v>
          </cell>
          <cell r="C1741">
            <v>841601</v>
          </cell>
          <cell r="D1741" t="str">
            <v>DESARTICULACION DE RODILLA</v>
          </cell>
          <cell r="E1741" t="str">
            <v>Honorarios de profesional especialista; apoyo anestesico (cuando se requiere); salas dotadas para tal fin; dotación de materiales, insumo y medicamentos propios para la actividad</v>
          </cell>
          <cell r="F1741" t="str">
            <v>X</v>
          </cell>
          <cell r="G1741"/>
          <cell r="H1741">
            <v>2181253.2000000002</v>
          </cell>
        </row>
        <row r="1742">
          <cell r="A1742">
            <v>841701</v>
          </cell>
          <cell r="B1742">
            <v>1738</v>
          </cell>
          <cell r="C1742">
            <v>841701</v>
          </cell>
          <cell r="D1742" t="str">
            <v>AMPUTACION POR ENCIMA DE RODILLA</v>
          </cell>
          <cell r="E1742" t="str">
            <v>Honorarios de profesional especialista; apoyo anestesico (cuando se requiere); salas dotadas para tal fin; dotación de materiales, insumo y medicamentos propios para la actividad</v>
          </cell>
          <cell r="F1742" t="str">
            <v>X</v>
          </cell>
          <cell r="G1742"/>
          <cell r="H1742">
            <v>2490905.9</v>
          </cell>
        </row>
        <row r="1743">
          <cell r="A1743">
            <v>841801</v>
          </cell>
          <cell r="B1743">
            <v>1739</v>
          </cell>
          <cell r="C1743">
            <v>841801</v>
          </cell>
          <cell r="D1743" t="str">
            <v>DESARTICULACION DE CADERA</v>
          </cell>
          <cell r="E1743" t="str">
            <v>Honorarios de profesional especialista; apoyo anestesico (cuando se requiere); salas dotadas para tal fin; dotación de materiales, insumo y medicamentos propios para la actividad</v>
          </cell>
          <cell r="F1743" t="str">
            <v>X</v>
          </cell>
          <cell r="G1743"/>
          <cell r="H1743">
            <v>3817072</v>
          </cell>
        </row>
        <row r="1744">
          <cell r="A1744">
            <v>842101</v>
          </cell>
          <cell r="B1744">
            <v>1740</v>
          </cell>
          <cell r="C1744">
            <v>842101</v>
          </cell>
          <cell r="D1744" t="str">
            <v>REIMPLANTE DE PULGAR</v>
          </cell>
          <cell r="E1744" t="str">
            <v>Honorarios de profesional especialista; apoyo anestesico (cuando se requiere); salas dotadas para tal fin; dotación de materiales, insumo y medicamentos propios para la actividad</v>
          </cell>
          <cell r="F1744" t="str">
            <v>X</v>
          </cell>
          <cell r="G1744"/>
          <cell r="H1744">
            <v>5221347.5999999996</v>
          </cell>
        </row>
        <row r="1745">
          <cell r="A1745">
            <v>842202</v>
          </cell>
          <cell r="B1745">
            <v>1741</v>
          </cell>
          <cell r="C1745">
            <v>842202</v>
          </cell>
          <cell r="D1745" t="str">
            <v>REIMPLANTE DE UN DEDO EN MANO</v>
          </cell>
          <cell r="E1745" t="str">
            <v>Honorarios de profesional especialista; apoyo anestesico (cuando se requiere); salas dotadas para tal fin; dotación de materiales, insumo y medicamentos propios para la actividad</v>
          </cell>
          <cell r="F1745" t="str">
            <v>X</v>
          </cell>
          <cell r="G1745"/>
          <cell r="H1745">
            <v>5221347.5999999996</v>
          </cell>
        </row>
        <row r="1746">
          <cell r="A1746">
            <v>842203</v>
          </cell>
          <cell r="B1746">
            <v>1742</v>
          </cell>
          <cell r="C1746">
            <v>842203</v>
          </cell>
          <cell r="D1746" t="str">
            <v>REIMPLANTE DE DOS DEDOS EN MANO</v>
          </cell>
          <cell r="E1746" t="str">
            <v>Honorarios de profesional especialista; apoyo anestesico (cuando se requiere); salas dotadas para tal fin; dotación de materiales, insumo y medicamentos propios para la actividad</v>
          </cell>
          <cell r="F1746" t="str">
            <v>X</v>
          </cell>
          <cell r="G1746"/>
          <cell r="H1746">
            <v>7455763.7000000002</v>
          </cell>
        </row>
        <row r="1747">
          <cell r="A1747">
            <v>842204</v>
          </cell>
          <cell r="B1747">
            <v>1743</v>
          </cell>
          <cell r="C1747">
            <v>842204</v>
          </cell>
          <cell r="D1747" t="str">
            <v>REIMPLANTE DE TRES DEDOS EN MANO</v>
          </cell>
          <cell r="E1747" t="str">
            <v>Honorarios de profesional especialista; apoyo anestesico (cuando se requiere); salas dotadas para tal fin; dotación de materiales, insumo y medicamentos propios para la actividad</v>
          </cell>
          <cell r="F1747" t="str">
            <v>X</v>
          </cell>
          <cell r="G1747"/>
          <cell r="H1747">
            <v>7455763.7000000002</v>
          </cell>
        </row>
        <row r="1748">
          <cell r="A1748">
            <v>842205</v>
          </cell>
          <cell r="B1748">
            <v>1744</v>
          </cell>
          <cell r="C1748">
            <v>842205</v>
          </cell>
          <cell r="D1748" t="str">
            <v>REIMPLANTE DE CUATRO O MAS DEDOS EN MANO</v>
          </cell>
          <cell r="E1748" t="str">
            <v>Honorarios de profesional especialista; apoyo anestesico (cuando se requiere); salas dotadas para tal fin; dotación de materiales, insumo y medicamentos propios para la actividad</v>
          </cell>
          <cell r="F1748" t="str">
            <v>X</v>
          </cell>
          <cell r="G1748"/>
          <cell r="H1748">
            <v>7455763.7000000002</v>
          </cell>
        </row>
        <row r="1749">
          <cell r="A1749">
            <v>842301</v>
          </cell>
          <cell r="B1749">
            <v>1745</v>
          </cell>
          <cell r="C1749">
            <v>842301</v>
          </cell>
          <cell r="D1749" t="str">
            <v>REIMPLANTE DEL MIEMBRO SUPERIOR A NIVEL DEL ANTEBRAZO</v>
          </cell>
          <cell r="E1749" t="str">
            <v>Honorarios de profesional especialista; apoyo anestesico (cuando se requiere); salas dotadas para tal fin; dotación de materiales, insumo y medicamentos propios para la actividad</v>
          </cell>
          <cell r="F1749" t="str">
            <v>X</v>
          </cell>
          <cell r="G1749"/>
          <cell r="H1749">
            <v>5221347.5999999996</v>
          </cell>
        </row>
        <row r="1750">
          <cell r="A1750">
            <v>842302</v>
          </cell>
          <cell r="B1750">
            <v>1746</v>
          </cell>
          <cell r="C1750">
            <v>842302</v>
          </cell>
          <cell r="D1750" t="str">
            <v>REIMPLANTE DE MANO A NIVEL DEL METACARPO</v>
          </cell>
          <cell r="E1750" t="str">
            <v>Honorarios de profesional especialista; apoyo anestesico (cuando se requiere); salas dotadas para tal fin; dotación de materiales, insumo y medicamentos propios para la actividad</v>
          </cell>
          <cell r="F1750" t="str">
            <v>X</v>
          </cell>
          <cell r="G1750"/>
          <cell r="H1750">
            <v>5221347.5999999996</v>
          </cell>
        </row>
        <row r="1751">
          <cell r="A1751">
            <v>842303</v>
          </cell>
          <cell r="B1751">
            <v>1747</v>
          </cell>
          <cell r="C1751">
            <v>842303</v>
          </cell>
          <cell r="D1751" t="str">
            <v>REIMPLANTE DE MANO A NIVEL DE LA MUNECA</v>
          </cell>
          <cell r="E1751" t="str">
            <v>Honorarios de profesional especialista; apoyo anestesico (cuando se requiere); salas dotadas para tal fin; dotación de materiales, insumo y medicamentos propios para la actividad</v>
          </cell>
          <cell r="F1751" t="str">
            <v>X</v>
          </cell>
          <cell r="G1751"/>
          <cell r="H1751">
            <v>5221347.5999999996</v>
          </cell>
        </row>
        <row r="1752">
          <cell r="A1752">
            <v>842401</v>
          </cell>
          <cell r="B1752">
            <v>1748</v>
          </cell>
          <cell r="C1752">
            <v>842401</v>
          </cell>
          <cell r="D1752" t="str">
            <v>REIMPLANTE DE MIEMBRO SUPERIOR A NIVEL DE BRAZO</v>
          </cell>
          <cell r="E1752" t="str">
            <v>Honorarios de profesional especialista; apoyo anestesico (cuando se requiere); salas dotadas para tal fin; dotación de materiales, insumo y medicamentos propios para la actividad</v>
          </cell>
          <cell r="F1752" t="str">
            <v>X</v>
          </cell>
          <cell r="G1752"/>
          <cell r="H1752">
            <v>5221347.5999999996</v>
          </cell>
        </row>
        <row r="1753">
          <cell r="A1753">
            <v>842501</v>
          </cell>
          <cell r="B1753">
            <v>1749</v>
          </cell>
          <cell r="C1753">
            <v>842501</v>
          </cell>
          <cell r="D1753" t="str">
            <v>REIMPLANTE DE ARTEJOS</v>
          </cell>
          <cell r="E1753" t="str">
            <v>Honorarios de profesional especialista; apoyo anestesico (cuando se requiere); salas dotadas para tal fin; dotación de materiales, insumo y medicamentos propios para la actividad</v>
          </cell>
          <cell r="F1753"/>
          <cell r="G1753" t="str">
            <v>X</v>
          </cell>
          <cell r="H1753"/>
        </row>
        <row r="1754">
          <cell r="A1754">
            <v>842601</v>
          </cell>
          <cell r="B1754">
            <v>1750</v>
          </cell>
          <cell r="C1754">
            <v>842601</v>
          </cell>
          <cell r="D1754" t="str">
            <v>REIMPLANTE DE PIE</v>
          </cell>
          <cell r="E1754" t="str">
            <v>Honorarios de profesional especialista; apoyo anestesico (cuando se requiere); salas dotadas para tal fin; dotación de materiales, insumo y medicamentos propios para la actividad</v>
          </cell>
          <cell r="F1754" t="str">
            <v>X</v>
          </cell>
          <cell r="G1754"/>
          <cell r="H1754">
            <v>3744775.3</v>
          </cell>
        </row>
        <row r="1755">
          <cell r="A1755">
            <v>842701</v>
          </cell>
          <cell r="B1755">
            <v>1751</v>
          </cell>
          <cell r="C1755">
            <v>842701</v>
          </cell>
          <cell r="D1755" t="str">
            <v>REIMPLANTE DE PIERNA</v>
          </cell>
          <cell r="E1755" t="str">
            <v>Honorarios de profesional especialista; apoyo anestesico (cuando se requiere); salas dotadas para tal fin; dotación de materiales, insumo y medicamentos propios para la actividad</v>
          </cell>
          <cell r="F1755" t="str">
            <v>X</v>
          </cell>
          <cell r="G1755"/>
          <cell r="H1755">
            <v>3744775.3</v>
          </cell>
        </row>
        <row r="1756">
          <cell r="A1756">
            <v>842801</v>
          </cell>
          <cell r="B1756">
            <v>1752</v>
          </cell>
          <cell r="C1756">
            <v>842801</v>
          </cell>
          <cell r="D1756" t="str">
            <v>REIMPLANTE DE MUSLO</v>
          </cell>
          <cell r="E1756" t="str">
            <v>Honorarios de profesional especialista; apoyo anestesico (cuando se requiere); salas dotadas para tal fin; dotación de materiales, insumo y medicamentos propios para la actividad</v>
          </cell>
          <cell r="F1756"/>
          <cell r="G1756" t="str">
            <v>X</v>
          </cell>
          <cell r="H1756"/>
        </row>
        <row r="1757">
          <cell r="A1757">
            <v>843101</v>
          </cell>
          <cell r="B1757">
            <v>1753</v>
          </cell>
          <cell r="C1757">
            <v>843101</v>
          </cell>
          <cell r="D1757" t="str">
            <v>REMODELACION(RECONSTRUCCION) (REVISION) DEL MUNON DE AMPUTACION DE HOMBRO</v>
          </cell>
          <cell r="E1757" t="str">
            <v>Honorarios de profesional especialista; apoyo anestesico (cuando se requiere); salas dotadas para tal fin; dotación de materiales, insumo y medicamentos propios para la actividad</v>
          </cell>
          <cell r="F1757" t="str">
            <v>X</v>
          </cell>
          <cell r="G1757"/>
          <cell r="H1757">
            <v>1536516.8</v>
          </cell>
        </row>
        <row r="1758">
          <cell r="A1758">
            <v>843201</v>
          </cell>
          <cell r="B1758">
            <v>1754</v>
          </cell>
          <cell r="C1758">
            <v>843201</v>
          </cell>
          <cell r="D1758" t="str">
            <v>REMODELACION(RECONSTRUCCION) (REVISION) DEL MUNON DE AMPUTACION DE ANTEBRAZO</v>
          </cell>
          <cell r="E1758" t="str">
            <v>Honorarios de profesional especialista; apoyo anestesico (cuando se requiere); salas dotadas para tal fin; dotación de materiales, insumo y medicamentos propios para la actividad</v>
          </cell>
          <cell r="F1758" t="str">
            <v>X</v>
          </cell>
          <cell r="G1758"/>
          <cell r="H1758">
            <v>1536516.8</v>
          </cell>
        </row>
        <row r="1759">
          <cell r="A1759">
            <v>843301</v>
          </cell>
          <cell r="B1759">
            <v>1755</v>
          </cell>
          <cell r="C1759">
            <v>843301</v>
          </cell>
          <cell r="D1759" t="str">
            <v>REMODELACION(RECONSTRUCCION) (REVISION) DEL MUNON DE AMPUTACION DE BRAZO</v>
          </cell>
          <cell r="E1759" t="str">
            <v>Honorarios de profesional especialista; apoyo anestesico (cuando se requiere); salas dotadas para tal fin; dotación de materiales, insumo y medicamentos propios para la actividad</v>
          </cell>
          <cell r="F1759" t="str">
            <v>X</v>
          </cell>
          <cell r="G1759"/>
          <cell r="H1759">
            <v>1536516.8</v>
          </cell>
        </row>
        <row r="1760">
          <cell r="A1760">
            <v>843401</v>
          </cell>
          <cell r="B1760">
            <v>1756</v>
          </cell>
          <cell r="C1760">
            <v>843401</v>
          </cell>
          <cell r="D1760" t="str">
            <v>REMODELACION(RECONSTRUCCION) (REVISION) DEL MUNON DE AMPUTACION DE MANO</v>
          </cell>
          <cell r="E1760" t="str">
            <v>Honorarios de profesional especialista; apoyo anestesico (cuando se requiere); salas dotadas para tal fin; dotación de materiales, insumo y medicamentos propios para la actividad</v>
          </cell>
          <cell r="F1760" t="str">
            <v>X</v>
          </cell>
          <cell r="G1760"/>
          <cell r="H1760">
            <v>1536516.8</v>
          </cell>
        </row>
        <row r="1761">
          <cell r="A1761">
            <v>843501</v>
          </cell>
          <cell r="B1761">
            <v>1757</v>
          </cell>
          <cell r="C1761">
            <v>843501</v>
          </cell>
          <cell r="D1761" t="str">
            <v>REMODELACION(RECONSTRUCCION) (REVISION) DEL MUNON DE AMPUTACION DE DEDOS DE MANO (UNO O MAS)</v>
          </cell>
          <cell r="E1761" t="str">
            <v>Honorarios de profesional especialista; apoyo anestesico (cuando se requiere); salas dotadas para tal fin; dotación de materiales, insumo y medicamentos propios para la actividad</v>
          </cell>
          <cell r="F1761" t="str">
            <v>X</v>
          </cell>
          <cell r="G1761"/>
          <cell r="H1761">
            <v>1536516.8</v>
          </cell>
        </row>
        <row r="1762">
          <cell r="A1762">
            <v>843601</v>
          </cell>
          <cell r="B1762">
            <v>1758</v>
          </cell>
          <cell r="C1762">
            <v>843601</v>
          </cell>
          <cell r="D1762" t="str">
            <v>REMODELACION(RECONSTRUCCION) (REVISION) DEL MUNON DE AMPUTACION DE MUSLO</v>
          </cell>
          <cell r="E1762" t="str">
            <v>Honorarios de profesional especialista; apoyo anestesico (cuando se requiere); salas dotadas para tal fin; dotación de materiales, insumo y medicamentos propios para la actividad</v>
          </cell>
          <cell r="F1762" t="str">
            <v>X</v>
          </cell>
          <cell r="G1762"/>
          <cell r="H1762">
            <v>2181253.2000000002</v>
          </cell>
        </row>
        <row r="1763">
          <cell r="A1763">
            <v>843701</v>
          </cell>
          <cell r="B1763">
            <v>1759</v>
          </cell>
          <cell r="C1763">
            <v>843701</v>
          </cell>
          <cell r="D1763" t="str">
            <v>REMODELACION(RECONSTRUCCION) (REVISION) DEL MUNON DE AMPUTACION DE LA PIERNA</v>
          </cell>
          <cell r="E1763" t="str">
            <v>Honorarios de profesional especialista; apoyo anestesico (cuando se requiere); salas dotadas para tal fin; dotación de materiales, insumo y medicamentos propios para la actividad</v>
          </cell>
          <cell r="F1763" t="str">
            <v>X</v>
          </cell>
          <cell r="G1763"/>
          <cell r="H1763">
            <v>2181253.2000000002</v>
          </cell>
        </row>
        <row r="1764">
          <cell r="A1764">
            <v>843801</v>
          </cell>
          <cell r="B1764">
            <v>1760</v>
          </cell>
          <cell r="C1764">
            <v>843801</v>
          </cell>
          <cell r="D1764" t="str">
            <v>REMODELACION(RECONSTRUCCION) (REVISION) DEL MUNON DE AMPUTACION DEL PIE O ARTEJOS</v>
          </cell>
          <cell r="E1764" t="str">
            <v>Honorarios de profesional especialista; apoyo anestesico (cuando se requiere); salas dotadas para tal fin; dotación de materiales, insumo y medicamentos propios para la actividad</v>
          </cell>
          <cell r="F1764" t="str">
            <v>X</v>
          </cell>
          <cell r="G1764"/>
          <cell r="H1764">
            <v>1117256</v>
          </cell>
        </row>
        <row r="1765">
          <cell r="A1765">
            <v>843901</v>
          </cell>
          <cell r="B1765">
            <v>1761</v>
          </cell>
          <cell r="C1765">
            <v>843901</v>
          </cell>
          <cell r="D1765" t="str">
            <v>REMODELACION(RECONSTRUCCION) (REVISION) DEL MUNON DE AMPUTACION DE CADERA</v>
          </cell>
          <cell r="E1765" t="str">
            <v>Honorarios de profesional especialista; apoyo anestesico (cuando se requiere); salas dotadas para tal fin; dotación de materiales, insumo y medicamentos propios para la actividad</v>
          </cell>
          <cell r="F1765" t="str">
            <v>X</v>
          </cell>
          <cell r="G1765"/>
          <cell r="H1765">
            <v>2181253.2000000002</v>
          </cell>
        </row>
        <row r="1766">
          <cell r="A1766">
            <v>844101</v>
          </cell>
          <cell r="B1766">
            <v>1762</v>
          </cell>
          <cell r="C1766">
            <v>844101</v>
          </cell>
          <cell r="D1766" t="str">
            <v>IMPLANTACION DE PROTESIS DE BRAZO Y HOMBRO</v>
          </cell>
          <cell r="E1766" t="str">
            <v>Honorarios de profesional especialista; apoyo anestesico (cuando se requiere); salas dotadas para tal fin; dotación de materiales, insumo y medicamentos propios para la actividad</v>
          </cell>
          <cell r="F1766"/>
          <cell r="G1766" t="str">
            <v>X</v>
          </cell>
          <cell r="H1766"/>
        </row>
        <row r="1767">
          <cell r="A1767">
            <v>844201</v>
          </cell>
          <cell r="B1767">
            <v>1763</v>
          </cell>
          <cell r="C1767">
            <v>844201</v>
          </cell>
          <cell r="D1767" t="str">
            <v>IMPLANTACION DE PROTESIS DE ANTEBRAZO Y MANO</v>
          </cell>
          <cell r="E1767" t="str">
            <v>Honorarios de profesional especialista; apoyo anestesico (cuando se requiere); salas dotadas para tal fin; dotación de materiales, insumo y medicamentos propios para la actividad</v>
          </cell>
          <cell r="F1767"/>
          <cell r="G1767" t="str">
            <v>X</v>
          </cell>
          <cell r="H1767"/>
        </row>
        <row r="1768">
          <cell r="A1768">
            <v>844301</v>
          </cell>
          <cell r="B1768">
            <v>1764</v>
          </cell>
          <cell r="C1768">
            <v>844301</v>
          </cell>
          <cell r="D1768" t="str">
            <v>IMPLANTACION DE PROTESIS POR ENCIMA DE RODILLA</v>
          </cell>
          <cell r="E1768" t="str">
            <v>Honorarios de profesional especialista; apoyo anestesico (cuando se requiere); salas dotadas para tal fin; dotación de materiales, insumo y medicamentos propios para la actividad</v>
          </cell>
          <cell r="F1768"/>
          <cell r="G1768" t="str">
            <v>X</v>
          </cell>
          <cell r="H1768"/>
        </row>
        <row r="1769">
          <cell r="A1769">
            <v>844401</v>
          </cell>
          <cell r="B1769">
            <v>1765</v>
          </cell>
          <cell r="C1769">
            <v>844401</v>
          </cell>
          <cell r="D1769" t="str">
            <v>IMPLANTACION DE PROTESIS POR DEBAJO DE RODILLA</v>
          </cell>
          <cell r="E1769" t="str">
            <v>Honorarios de profesional especialista; apoyo anestesico (cuando se requiere); salas dotadas para tal fin; dotación de materiales, insumo y medicamentos propios para la actividad</v>
          </cell>
          <cell r="F1769"/>
          <cell r="G1769" t="str">
            <v>X</v>
          </cell>
          <cell r="H1769"/>
        </row>
        <row r="1770">
          <cell r="A1770">
            <v>844501</v>
          </cell>
          <cell r="B1770">
            <v>1766</v>
          </cell>
          <cell r="C1770">
            <v>844501</v>
          </cell>
          <cell r="D1770" t="str">
            <v>IMPLANTACION DE PROTESIS DE PIERNA</v>
          </cell>
          <cell r="E1770" t="str">
            <v>Honorarios de profesional especialista; apoyo anestesico (cuando se requiere); salas dotadas para tal fin; dotación de materiales, insumo y medicamentos propios para la actividad</v>
          </cell>
          <cell r="F1770"/>
          <cell r="G1770" t="str">
            <v>X</v>
          </cell>
          <cell r="H1770"/>
        </row>
        <row r="1771">
          <cell r="A1771">
            <v>849001</v>
          </cell>
          <cell r="B1771">
            <v>1767</v>
          </cell>
          <cell r="C1771">
            <v>849001</v>
          </cell>
          <cell r="D1771" t="str">
            <v>CORRECCION DE MALFORMACION CONGENITA DE PIE CON LIBERACION DE PARTES BLANDAS POSTERIORES</v>
          </cell>
          <cell r="E1771" t="str">
            <v>Honorarios de profesional especialista; apoyo anestesico (cuando se requiere); salas dotadas para tal fin; dotación de materiales, insumo y medicamentos propios para la actividad</v>
          </cell>
          <cell r="F1771" t="str">
            <v>X</v>
          </cell>
          <cell r="G1771"/>
          <cell r="H1771">
            <v>3817072</v>
          </cell>
        </row>
        <row r="1772">
          <cell r="A1772">
            <v>849002</v>
          </cell>
          <cell r="B1772">
            <v>1768</v>
          </cell>
          <cell r="C1772">
            <v>849002</v>
          </cell>
          <cell r="D1772" t="str">
            <v>CORRECCION DE MALFORMACION CONGENITA DE PIE CON LIBERACION DE PARTES BLANDAS POSTERIORES Y MEDIALES</v>
          </cell>
          <cell r="E1772" t="str">
            <v>Honorarios de profesional especialista; apoyo anestesico (cuando se requiere); salas dotadas para tal fin; dotación de materiales, insumo y medicamentos propios para la actividad</v>
          </cell>
          <cell r="F1772" t="str">
            <v>X</v>
          </cell>
          <cell r="G1772"/>
          <cell r="H1772">
            <v>3817072</v>
          </cell>
        </row>
        <row r="1773">
          <cell r="A1773">
            <v>849003</v>
          </cell>
          <cell r="B1773">
            <v>1769</v>
          </cell>
          <cell r="C1773">
            <v>849003</v>
          </cell>
          <cell r="D1773" t="str">
            <v>CORRECCION DE MALFORMACION CONGENITA DE PIE CON LIBERACION DE PARTES BLANDAS Y PARTESOSEAS</v>
          </cell>
          <cell r="E1773" t="str">
            <v>Honorarios de profesional especialista; apoyo anestesico (cuando se requiere); salas dotadas para tal fin; dotación de materiales, insumo y medicamentos propios para la actividad</v>
          </cell>
          <cell r="F1773" t="str">
            <v>X</v>
          </cell>
          <cell r="G1773"/>
          <cell r="H1773">
            <v>3817072</v>
          </cell>
        </row>
        <row r="1774">
          <cell r="A1774">
            <v>849101</v>
          </cell>
          <cell r="B1774">
            <v>1770</v>
          </cell>
          <cell r="C1774">
            <v>849101</v>
          </cell>
          <cell r="D1774" t="str">
            <v>OTRA AMPUTACION</v>
          </cell>
          <cell r="E1774" t="str">
            <v>Honorarios de profesional especialista; apoyo anestesico (cuando se requiere); salas dotadas para tal fin; dotación de materiales, insumo y medicamentos propios para la actividad</v>
          </cell>
          <cell r="F1774" t="str">
            <v>X</v>
          </cell>
          <cell r="G1774"/>
          <cell r="H1774">
            <v>3825906</v>
          </cell>
        </row>
        <row r="1775">
          <cell r="A1775">
            <v>849201</v>
          </cell>
          <cell r="B1775">
            <v>1771</v>
          </cell>
          <cell r="C1775">
            <v>849201</v>
          </cell>
          <cell r="D1775" t="str">
            <v>SEPARACION DE GEMELOS UNIDOS IGUALES</v>
          </cell>
          <cell r="E1775" t="str">
            <v>Honorarios de profesional especialista; apoyo anestesico (cuando se requiere); salas dotadas para tal fin; dotación de materiales, insumo y medicamentos propios para la actividad</v>
          </cell>
          <cell r="F1775"/>
          <cell r="G1775" t="str">
            <v>X</v>
          </cell>
          <cell r="H1775"/>
        </row>
        <row r="1776">
          <cell r="A1776">
            <v>849301</v>
          </cell>
          <cell r="B1776">
            <v>1772</v>
          </cell>
          <cell r="C1776">
            <v>849301</v>
          </cell>
          <cell r="D1776" t="str">
            <v>SEPARACION DE GEMELOS UNIDOS DESIGUALES</v>
          </cell>
          <cell r="E1776" t="str">
            <v>Honorarios de profesional especialista; apoyo anestesico (cuando se requiere); salas dotadas para tal fin; dotación de materiales, insumo y medicamentos propios para la actividad</v>
          </cell>
          <cell r="F1776"/>
          <cell r="G1776" t="str">
            <v>X</v>
          </cell>
          <cell r="H1776"/>
        </row>
        <row r="1777">
          <cell r="A1777">
            <v>849401</v>
          </cell>
          <cell r="B1777">
            <v>1773</v>
          </cell>
          <cell r="C1777">
            <v>849401</v>
          </cell>
          <cell r="D1777" t="str">
            <v>CORRECCION DE SINOSTOSIS RADIOCUBITAL</v>
          </cell>
          <cell r="E1777" t="str">
            <v>Honorarios de profesional especialista; apoyo anestesico (cuando se requiere); salas dotadas para tal fin; dotación de materiales, insumo y medicamentos propios para la actividad</v>
          </cell>
          <cell r="F1777" t="str">
            <v>X</v>
          </cell>
          <cell r="G1777"/>
          <cell r="H1777">
            <v>3323710.6</v>
          </cell>
        </row>
        <row r="1778">
          <cell r="A1778">
            <v>849501</v>
          </cell>
          <cell r="B1778">
            <v>1774</v>
          </cell>
          <cell r="C1778">
            <v>849501</v>
          </cell>
          <cell r="D1778" t="str">
            <v>CIRUGIA RECONSTRUCTIVA MULTIPLE: OSTEOTOMIAS O FIJACION INTERNA (DISPOSITIVOS DE FIJACION U OSTEOSINTESIS) EN FEMUR, TIBIA Y PERONE, TRANSFERENCIAS MUSCULOTENDINOSAS, TENOTOMIAS O ALARGAMIENTOS TENDINOSOS EN MUSLO, PIERNA Y PIE TRIPLE ARTRODESIS EN PIE</v>
          </cell>
          <cell r="E1778" t="str">
            <v>Honorarios de profesional especialista; apoyo anestesico (cuando se requiere); salas dotadas para tal fin; dotación de materiales, insumo y medicamentos propios para la actividad</v>
          </cell>
          <cell r="F1778" t="str">
            <v>X</v>
          </cell>
          <cell r="G1778"/>
          <cell r="H1778">
            <v>2490905.9</v>
          </cell>
        </row>
        <row r="1779">
          <cell r="A1779">
            <v>849502</v>
          </cell>
          <cell r="B1779">
            <v>1775</v>
          </cell>
          <cell r="C1779">
            <v>849502</v>
          </cell>
          <cell r="D1779" t="str">
            <v>INFUSION AISLADA DE EXTREMIDAD</v>
          </cell>
          <cell r="E1779" t="str">
            <v>Honorarios de profesional especialista; apoyo anestesico (cuando se requiere); salas dotadas para tal fin; dotación de materiales, insumo y medicamentos propios para la actividad</v>
          </cell>
          <cell r="F1779"/>
          <cell r="G1779" t="str">
            <v>X</v>
          </cell>
          <cell r="H1779"/>
        </row>
        <row r="1780">
          <cell r="A1780">
            <v>849503</v>
          </cell>
          <cell r="B1780">
            <v>1776</v>
          </cell>
          <cell r="C1780">
            <v>849503</v>
          </cell>
          <cell r="D1780" t="str">
            <v>PERFUSION AISLADA DE EXTREMIDAD</v>
          </cell>
          <cell r="E1780" t="str">
            <v>Honorarios de profesional especialista; apoyo anestesico (cuando se requiere); salas dotadas para tal fin; dotación de materiales, insumo y medicamentos propios para la actividad</v>
          </cell>
          <cell r="F1780"/>
          <cell r="G1780" t="str">
            <v>X</v>
          </cell>
          <cell r="H1780"/>
        </row>
        <row r="1781">
          <cell r="A1781">
            <v>849504</v>
          </cell>
          <cell r="B1781">
            <v>1777</v>
          </cell>
          <cell r="C1781">
            <v>849504</v>
          </cell>
          <cell r="D1781" t="str">
            <v>RECONSTRUCCION MULTIPLE DE FEMUR POR MALFORMACION CONGENITA CON FIJACION INTERNA (INTERVENCION DE PARTES BLANDAS,OSEAS O ARTICULARES)</v>
          </cell>
          <cell r="E1781" t="str">
            <v>Honorarios de profesional especialista; apoyo anestesico (cuando se requiere); salas dotadas para tal fin; dotación de materiales, insumo y medicamentos propios para la actividad</v>
          </cell>
          <cell r="F1781"/>
          <cell r="G1781" t="str">
            <v>X</v>
          </cell>
          <cell r="H1781"/>
        </row>
        <row r="1782">
          <cell r="A1782">
            <v>849505</v>
          </cell>
          <cell r="B1782">
            <v>1778</v>
          </cell>
          <cell r="C1782">
            <v>849505</v>
          </cell>
          <cell r="D1782" t="str">
            <v>RECONSTRUCCION MULTIPLE DE FEMUR POR MALFORMACION CONGENITA CON FIJACION EXTERNA (INTERVENCION DE PARTES BLANDAS,OSEAS O ARTICULARES)</v>
          </cell>
          <cell r="E1782" t="str">
            <v>Honorarios de profesional especialista; apoyo anestesico (cuando se requiere); salas dotadas para tal fin; dotación de materiales, insumo y medicamentos propios para la actividad</v>
          </cell>
          <cell r="F1782"/>
          <cell r="G1782" t="str">
            <v>X</v>
          </cell>
          <cell r="H1782"/>
        </row>
        <row r="1783">
          <cell r="A1783">
            <v>849506</v>
          </cell>
          <cell r="B1783">
            <v>1779</v>
          </cell>
          <cell r="C1783">
            <v>849506</v>
          </cell>
          <cell r="D1783" t="str">
            <v>RECONSTRUCCION MULTIPLE DE TIBIA POR MALFORMACION CONGENITA CON FIJACION INTERNA (INTERVENCION DE PARTES BLANDAS,OSEAS O ARTICULARES)</v>
          </cell>
          <cell r="E1783" t="str">
            <v>Honorarios de profesional especialista; apoyo anestesico (cuando se requiere); salas dotadas para tal fin; dotación de materiales, insumo y medicamentos propios para la actividad</v>
          </cell>
          <cell r="F1783"/>
          <cell r="G1783" t="str">
            <v>X</v>
          </cell>
          <cell r="H1783"/>
        </row>
        <row r="1784">
          <cell r="A1784">
            <v>849507</v>
          </cell>
          <cell r="B1784">
            <v>1780</v>
          </cell>
          <cell r="C1784">
            <v>849507</v>
          </cell>
          <cell r="D1784" t="str">
            <v>RECONSTRUCCION MULTIPLE DE TIBIA POR MALFORMACION CONGENITA CON FIJACION EXTERNA (INTERVENCION DE PARTES BLANDAS,OSEAS O ARTICULARES)</v>
          </cell>
          <cell r="E1784" t="str">
            <v>Honorarios de profesional especialista; apoyo anestesico (cuando se requiere); salas dotadas para tal fin; dotación de materiales, insumo y medicamentos propios para la actividad</v>
          </cell>
          <cell r="F1784"/>
          <cell r="G1784" t="str">
            <v>X</v>
          </cell>
          <cell r="H1784"/>
        </row>
        <row r="1785">
          <cell r="A1785">
            <v>849508</v>
          </cell>
          <cell r="B1785">
            <v>1781</v>
          </cell>
          <cell r="C1785">
            <v>849508</v>
          </cell>
          <cell r="D1785" t="str">
            <v>RECONSTRUCCION MULTIPLE DE PIE POR MALFORMACION CONGENITA CON FIJACION INTERNA (INTERVENCION DE PARTES BLANDAS,OSEAS O ARTICULARES)</v>
          </cell>
          <cell r="E1785" t="str">
            <v>Honorarios de profesional especialista; apoyo anestesico (cuando se requiere); salas dotadas para tal fin; dotación de materiales, insumo y medicamentos propios para la actividad</v>
          </cell>
          <cell r="F1785"/>
          <cell r="G1785" t="str">
            <v>X</v>
          </cell>
          <cell r="H1785"/>
        </row>
        <row r="1786">
          <cell r="A1786">
            <v>849509</v>
          </cell>
          <cell r="B1786">
            <v>1782</v>
          </cell>
          <cell r="C1786">
            <v>849509</v>
          </cell>
          <cell r="D1786" t="str">
            <v>RECONSTRUCCION MULTIPLE DE PIE POR MALFORMACION CONGENITA CON FIJACION EXTERNA (INTERVENCION DE PARTES BLANDAS,OSEAS O ARTICULARES)</v>
          </cell>
          <cell r="E1786" t="str">
            <v>Honorarios de profesional especialista; apoyo anestesico (cuando se requiere); salas dotadas para tal fin; dotación de materiales, insumo y medicamentos propios para la actividad</v>
          </cell>
          <cell r="F1786"/>
          <cell r="G1786" t="str">
            <v>X</v>
          </cell>
          <cell r="H1786"/>
        </row>
        <row r="1787">
          <cell r="A1787">
            <v>849510</v>
          </cell>
          <cell r="B1787">
            <v>1783</v>
          </cell>
          <cell r="C1787">
            <v>849510</v>
          </cell>
          <cell r="D1787" t="str">
            <v>RECONSTRUCCION MULTIPLE DE ARTICULACION POR MALFORMACION CONGENITA SIN FIJACION INTERNA (INTERVENCION DE PARTES BLANDAS,OSEAS O ARTICULARES)</v>
          </cell>
          <cell r="E1787" t="str">
            <v>Honorarios de profesional especialista; apoyo anestesico (cuando se requiere); salas dotadas para tal fin; dotación de materiales, insumo y medicamentos propios para la actividad</v>
          </cell>
          <cell r="F1787"/>
          <cell r="G1787" t="str">
            <v>X</v>
          </cell>
          <cell r="H1787"/>
        </row>
        <row r="1788">
          <cell r="A1788">
            <v>849511</v>
          </cell>
          <cell r="B1788">
            <v>1784</v>
          </cell>
          <cell r="C1788">
            <v>849511</v>
          </cell>
          <cell r="D1788" t="str">
            <v>RECONSTRUCCION MULTIPLE DE ARTICULACION POR MALFORMACION CONGENITA CON FIJACION EXTERNA (INTERVENCION DE PARTES BLANDAS,OSEAS O ARTICULARES)</v>
          </cell>
          <cell r="E1788" t="str">
            <v>Honorarios de profesional especialista; apoyo anestesico (cuando se requiere); salas dotadas para tal fin; dotación de materiales, insumo y medicamentos propios para la actividad</v>
          </cell>
          <cell r="F1788"/>
          <cell r="G1788" t="str">
            <v>X</v>
          </cell>
          <cell r="H1788"/>
        </row>
        <row r="1789">
          <cell r="A1789">
            <v>849512</v>
          </cell>
          <cell r="B1789">
            <v>1785</v>
          </cell>
          <cell r="C1789">
            <v>849512</v>
          </cell>
          <cell r="D1789" t="str">
            <v>CIRUGIA RECONSTRUCTIVA MULTIPLE DE PIE: OSTEOTOMIAS EN RETROPIE O MEDIOPIE O ANTEPIE CON FIJACION INTERNA INTERVENCION DE TENDONES O ARTICULACIONES O LIGAMENTOS</v>
          </cell>
          <cell r="E1789" t="str">
            <v>Honorarios de profesional especialista; apoyo anestesico (cuando se requiere); salas dotadas para tal fin; dotación de materiales, insumo y medicamentos propios para la actividad</v>
          </cell>
          <cell r="F1789"/>
          <cell r="G1789" t="str">
            <v>X</v>
          </cell>
          <cell r="H1789"/>
        </row>
        <row r="1790">
          <cell r="A1790">
            <v>849513</v>
          </cell>
          <cell r="B1790">
            <v>1786</v>
          </cell>
          <cell r="C1790">
            <v>849513</v>
          </cell>
          <cell r="D1790" t="str">
            <v>CIRUGIA RECONSTRUCTIVA MULTIPLE DE PIE: OSTEOTOMIAS EN RETROPIE O MEDIOPIE O ANTEPIE CON FIJACION EXTERNA INTERVENCION DE TENDONES O ARTICULACIONES O LIGAMENTOS</v>
          </cell>
          <cell r="E1790" t="str">
            <v>Honorarios de profesional especialista; apoyo anestesico (cuando se requiere); salas dotadas para tal fin; dotación de materiales, insumo y medicamentos propios para la actividad</v>
          </cell>
          <cell r="F1790"/>
          <cell r="G1790" t="str">
            <v>X</v>
          </cell>
          <cell r="H1790"/>
        </row>
        <row r="1791">
          <cell r="A1791">
            <v>849601</v>
          </cell>
          <cell r="B1791">
            <v>1787</v>
          </cell>
          <cell r="C1791">
            <v>849601</v>
          </cell>
          <cell r="D1791" t="str">
            <v>LITOTRICIA ORTOPEDICA DE ALTA ENERGIA</v>
          </cell>
          <cell r="E1791" t="str">
            <v>Honorarios de profesional especialista; apoyo anestesico (cuando se requiere); salas dotadas para tal fin; dotación de materiales, insumo y medicamentos propios para la actividad</v>
          </cell>
          <cell r="F1791"/>
          <cell r="G1791" t="str">
            <v>X</v>
          </cell>
          <cell r="H1791"/>
        </row>
        <row r="1792">
          <cell r="A1792">
            <v>849701</v>
          </cell>
          <cell r="B1792">
            <v>1788</v>
          </cell>
          <cell r="C1792">
            <v>849701</v>
          </cell>
          <cell r="D1792" t="str">
            <v>CIRUGIA RECONSTRUCTIVA MULTIPLE: OSTEOTOMIAS O FIJACION INTERNA (DISPOSITIVOS DE FIJACION U OSTEOSINTESIS) EN HUMERO, CUBITO O RADIO, TRANSFERENCIAS MUSCULOTENDINOSAS, TENOTOMIAS O ALARGAMIENTOS TENDINOSOS EN BRAZO, ANTEBRAZO, MUNECA O MANO</v>
          </cell>
          <cell r="E1792" t="str">
            <v>Honorarios de profesional especialista; apoyo anestesico (cuando se requiere); salas dotadas para tal fin; dotación de materiales, insumo y medicamentos propios para la actividad</v>
          </cell>
          <cell r="F1792" t="str">
            <v>X</v>
          </cell>
          <cell r="G1792"/>
          <cell r="H1792">
            <v>3825906</v>
          </cell>
        </row>
        <row r="1793">
          <cell r="A1793">
            <v>890226</v>
          </cell>
          <cell r="B1793">
            <v>1789</v>
          </cell>
          <cell r="C1793">
            <v>890226</v>
          </cell>
          <cell r="D1793" t="str">
            <v>CONSULTA DE PRIMERA VEZ POR ESPECIALISTA EN ANESTESIOLOGIA</v>
          </cell>
          <cell r="E1793" t="str">
            <v>Honorarios del especialista</v>
          </cell>
          <cell r="F1793" t="str">
            <v>X</v>
          </cell>
          <cell r="G1793"/>
          <cell r="H1793">
            <v>118286</v>
          </cell>
        </row>
        <row r="1794">
          <cell r="A1794">
            <v>890202</v>
          </cell>
          <cell r="B1794">
            <v>1790</v>
          </cell>
          <cell r="C1794">
            <v>890202</v>
          </cell>
          <cell r="D1794" t="str">
            <v>CONSULTA DE PRIMERA VEZ POR MEDICINA ESPECIALIZADA</v>
          </cell>
          <cell r="E1794" t="str">
            <v>Honorarios del especialista</v>
          </cell>
          <cell r="F1794" t="str">
            <v>X</v>
          </cell>
          <cell r="G1794"/>
          <cell r="H1794">
            <v>114310</v>
          </cell>
        </row>
        <row r="1795">
          <cell r="A1795">
            <v>890239</v>
          </cell>
          <cell r="B1795">
            <v>1791</v>
          </cell>
          <cell r="C1795">
            <v>890239</v>
          </cell>
          <cell r="D1795" t="str">
            <v>CONSULTA DE PRIMERA VEZ POR ESPECIALISTA EN CIRUGIA PLASTICA ESTETICA Y RECONSTRUCTIVA</v>
          </cell>
          <cell r="E1795" t="str">
            <v>Honorarios del especialista</v>
          </cell>
          <cell r="F1795" t="str">
            <v>X</v>
          </cell>
          <cell r="G1795"/>
          <cell r="H1795">
            <v>119280</v>
          </cell>
        </row>
        <row r="1796">
          <cell r="A1796">
            <v>890339</v>
          </cell>
          <cell r="B1796">
            <v>1792</v>
          </cell>
          <cell r="C1796">
            <v>890339</v>
          </cell>
          <cell r="D1796" t="str">
            <v>CONSULTA DE CONTROL O DE SEGUIMIENTO POR ESPECIALISTA EN CIRUGIA PLASTICA ESTETICA Y RECONSTRUCTIVA</v>
          </cell>
          <cell r="E1796" t="str">
            <v>Honorarios del especialista</v>
          </cell>
          <cell r="F1796" t="str">
            <v>X</v>
          </cell>
          <cell r="G1796"/>
          <cell r="H1796">
            <v>119280</v>
          </cell>
        </row>
        <row r="1797">
          <cell r="A1797">
            <v>890280</v>
          </cell>
          <cell r="B1797">
            <v>1793</v>
          </cell>
          <cell r="C1797">
            <v>890280</v>
          </cell>
          <cell r="D1797" t="str">
            <v>CONSULTA DE PRIMERA VEZ POR ESPECIALISTA EN ORTOPEDIA Y TRAUMATOLOGIA</v>
          </cell>
          <cell r="E1797" t="str">
            <v>Honorarios del especialista</v>
          </cell>
          <cell r="F1797" t="str">
            <v>X</v>
          </cell>
          <cell r="G1797"/>
          <cell r="H1797">
            <v>85484</v>
          </cell>
        </row>
        <row r="1798">
          <cell r="A1798">
            <v>890380</v>
          </cell>
          <cell r="B1798">
            <v>1794</v>
          </cell>
          <cell r="C1798">
            <v>890380</v>
          </cell>
          <cell r="D1798" t="str">
            <v>CONSULTA DE CONTROL O DE SEGUIMIENTO POR ESPECIALISTA EN ORTOPEDIA Y TRAUMATOLOGIA</v>
          </cell>
          <cell r="E1798" t="str">
            <v>Honorarios del especialista</v>
          </cell>
          <cell r="F1798" t="str">
            <v>X</v>
          </cell>
          <cell r="G1798"/>
          <cell r="H1798">
            <v>85484</v>
          </cell>
        </row>
        <row r="1799">
          <cell r="A1799">
            <v>890281</v>
          </cell>
          <cell r="B1799">
            <v>1795</v>
          </cell>
          <cell r="C1799">
            <v>890281</v>
          </cell>
          <cell r="D1799" t="str">
            <v>CONSULTA DE PRIMERA VEZ POR ESPECIALISTA EN ORTOPEDIA Y TRAUMATOLOGIA PEDIATRICA</v>
          </cell>
          <cell r="E1799" t="str">
            <v>Honorarios del especialista</v>
          </cell>
          <cell r="F1799"/>
          <cell r="G1799" t="str">
            <v>X</v>
          </cell>
          <cell r="H1799"/>
        </row>
        <row r="1800">
          <cell r="A1800">
            <v>890381</v>
          </cell>
          <cell r="B1800">
            <v>1796</v>
          </cell>
          <cell r="C1800">
            <v>890381</v>
          </cell>
          <cell r="D1800" t="str">
            <v>CONSULTA DE CONTROL O DE SEGUIMIENTO POR ESPECIALISTA EN ORTOPEDIA Y TRAUMATOLOGIA PEDIATRICA</v>
          </cell>
          <cell r="E1800" t="str">
            <v>Honorarios del especialista</v>
          </cell>
          <cell r="F1800"/>
          <cell r="G1800" t="str">
            <v>X</v>
          </cell>
          <cell r="H1800"/>
        </row>
        <row r="1801">
          <cell r="A1801">
            <v>890502</v>
          </cell>
          <cell r="B1801">
            <v>1797</v>
          </cell>
          <cell r="C1801" t="str">
            <v>890502</v>
          </cell>
          <cell r="D1801" t="str">
            <v>PARTICIPACION EN JUNTA MEDICA O EQUIPO INTERDISCIPLINARIO POR MEDICINA ESPECIALIZADA Y CASO (PACIENTE)</v>
          </cell>
          <cell r="E1801" t="str">
            <v>Honorarios del especialista</v>
          </cell>
          <cell r="F1801" t="str">
            <v>X</v>
          </cell>
          <cell r="G1801"/>
          <cell r="H1801">
            <v>159246.5</v>
          </cell>
        </row>
        <row r="1802">
          <cell r="A1802">
            <v>40608</v>
          </cell>
          <cell r="B1802">
            <v>1798</v>
          </cell>
          <cell r="C1802" t="str">
            <v>040608</v>
          </cell>
          <cell r="D1802" t="str">
            <v>RETIRO DE NEUROESTIMULADOR NERVIOS PERIFERICOS</v>
          </cell>
          <cell r="E1802" t="str">
            <v>Honorarios de profesional especialista; apoyo anestesico (cuando se requiere); salas dotadas para tal fin; dotación de materiales, insumo y medicamentos propios para la actividad</v>
          </cell>
          <cell r="F1802"/>
          <cell r="G1802" t="str">
            <v>X</v>
          </cell>
          <cell r="H1802"/>
        </row>
        <row r="1803">
          <cell r="A1803">
            <v>42205</v>
          </cell>
          <cell r="B1803">
            <v>1799</v>
          </cell>
          <cell r="C1803" t="str">
            <v>042205</v>
          </cell>
          <cell r="D1803" t="str">
            <v>NEUROLISIS DE OTRO NERVIO CRANEAL</v>
          </cell>
          <cell r="E1803" t="str">
            <v>Honorarios de profesional especialista; apoyo anestesico (cuando se requiere); salas dotadas para tal fin; dotación de materiales, insumo y medicamentos propios para la actividad</v>
          </cell>
          <cell r="F1803"/>
          <cell r="G1803" t="str">
            <v>X</v>
          </cell>
          <cell r="H1803"/>
        </row>
        <row r="1804">
          <cell r="A1804">
            <v>42310</v>
          </cell>
          <cell r="B1804">
            <v>1800</v>
          </cell>
          <cell r="C1804" t="str">
            <v>042310</v>
          </cell>
          <cell r="D1804" t="str">
            <v>NEUROLISIS DE NERVIO EN BRAZO VIA ABIERTA</v>
          </cell>
          <cell r="E1804" t="str">
            <v>Honorarios de profesional especialista; apoyo anestesico (cuando se requiere); salas dotadas para tal fin; dotación de materiales, insumo y medicamentos propios para la actividad</v>
          </cell>
          <cell r="F1804"/>
          <cell r="G1804" t="str">
            <v>X</v>
          </cell>
          <cell r="H1804"/>
        </row>
        <row r="1805">
          <cell r="A1805">
            <v>42311</v>
          </cell>
          <cell r="B1805">
            <v>1801</v>
          </cell>
          <cell r="C1805" t="str">
            <v>042311</v>
          </cell>
          <cell r="D1805" t="str">
            <v>NEUROLISIS DE NERVIO EN BRAZO VIA ENDOSCOPICA</v>
          </cell>
          <cell r="E1805" t="str">
            <v>Honorarios de profesional especialista; apoyo anestesico (cuando se requiere); salas dotadas para tal fin; dotación de materiales, insumo y medicamentos propios para la actividad</v>
          </cell>
          <cell r="F1805"/>
          <cell r="G1805" t="str">
            <v>X</v>
          </cell>
          <cell r="H1805"/>
        </row>
        <row r="1806">
          <cell r="A1806">
            <v>42312</v>
          </cell>
          <cell r="B1806">
            <v>1802</v>
          </cell>
          <cell r="C1806" t="str">
            <v>042312</v>
          </cell>
          <cell r="D1806" t="str">
            <v>NEUROLISIS DE NERVIO EN ANTEBRAZO VIA ABIERTA</v>
          </cell>
          <cell r="E1806" t="str">
            <v>Honorarios de profesional especialista; apoyo anestesico (cuando se requiere); salas dotadas para tal fin; dotación de materiales, insumo y medicamentos propios para la actividad</v>
          </cell>
          <cell r="F1806" t="str">
            <v>X</v>
          </cell>
          <cell r="G1806"/>
          <cell r="H1806">
            <v>2181253.2000000002</v>
          </cell>
        </row>
        <row r="1807">
          <cell r="A1807">
            <v>42313</v>
          </cell>
          <cell r="B1807">
            <v>1803</v>
          </cell>
          <cell r="C1807" t="str">
            <v>042313</v>
          </cell>
          <cell r="D1807" t="str">
            <v>NEUROLISIS DE NERVIO EN ANTEBRAZO VIA ENDOSCOPICA</v>
          </cell>
          <cell r="E1807" t="str">
            <v>Honorarios de profesional especialista; apoyo anestesico (cuando se requiere); salas dotadas para tal fin; dotación de materiales, insumo y medicamentos propios para la actividad</v>
          </cell>
          <cell r="F1807"/>
          <cell r="G1807" t="str">
            <v>X</v>
          </cell>
          <cell r="H1807"/>
        </row>
        <row r="1808">
          <cell r="A1808">
            <v>42314</v>
          </cell>
          <cell r="B1808">
            <v>1804</v>
          </cell>
          <cell r="C1808" t="str">
            <v>042314</v>
          </cell>
          <cell r="D1808" t="str">
            <v>NEUROLISIS EN NERVIO DE MANO VIA ABIERTA</v>
          </cell>
          <cell r="E1808" t="str">
            <v>Honorarios de profesional especialista; apoyo anestesico (cuando se requiere); salas dotadas para tal fin; dotación de materiales, insumo y medicamentos propios para la actividad</v>
          </cell>
          <cell r="F1808" t="str">
            <v>X</v>
          </cell>
          <cell r="G1808"/>
          <cell r="H1808">
            <v>2181253.2000000002</v>
          </cell>
        </row>
        <row r="1809">
          <cell r="A1809">
            <v>42315</v>
          </cell>
          <cell r="B1809">
            <v>1805</v>
          </cell>
          <cell r="C1809" t="str">
            <v>042315</v>
          </cell>
          <cell r="D1809" t="str">
            <v>NEUROLISIS DE NERVIOS EN DEDOS DE MANO VIA ABIERTA</v>
          </cell>
          <cell r="E1809" t="str">
            <v>Honorarios de profesional especialista; apoyo anestesico (cuando se requiere); salas dotadas para tal fin; dotación de materiales, insumo y medicamentos propios para la actividad</v>
          </cell>
          <cell r="F1809"/>
          <cell r="G1809" t="str">
            <v>X</v>
          </cell>
          <cell r="H1809"/>
        </row>
        <row r="1810">
          <cell r="A1810">
            <v>42316</v>
          </cell>
          <cell r="B1810">
            <v>1806</v>
          </cell>
          <cell r="C1810" t="str">
            <v>042316</v>
          </cell>
          <cell r="D1810" t="str">
            <v>NEUROLISIS DE NERVIO EN MUSLO VIA ABIERTA</v>
          </cell>
          <cell r="E1810" t="str">
            <v>Honorarios de profesional especialista; apoyo anestesico (cuando se requiere); salas dotadas para tal fin; dotación de materiales, insumo y medicamentos propios para la actividad</v>
          </cell>
          <cell r="F1810"/>
          <cell r="G1810" t="str">
            <v>X</v>
          </cell>
          <cell r="H1810"/>
        </row>
        <row r="1811">
          <cell r="A1811">
            <v>42317</v>
          </cell>
          <cell r="B1811">
            <v>1807</v>
          </cell>
          <cell r="C1811" t="str">
            <v>042317</v>
          </cell>
          <cell r="D1811" t="str">
            <v>NEUROLISIS DE NERVIO EN MUSLO VIA ENDOSCOPICA</v>
          </cell>
          <cell r="E1811" t="str">
            <v>Honorarios de profesional especialista; apoyo anestesico (cuando se requiere); salas dotadas para tal fin; dotación de materiales, insumo y medicamentos propios para la actividad</v>
          </cell>
          <cell r="F1811"/>
          <cell r="G1811" t="str">
            <v>X</v>
          </cell>
          <cell r="H1811"/>
        </row>
        <row r="1812">
          <cell r="A1812">
            <v>42319</v>
          </cell>
          <cell r="B1812">
            <v>1808</v>
          </cell>
          <cell r="C1812" t="str">
            <v>042319</v>
          </cell>
          <cell r="D1812" t="str">
            <v>NEUROLISIS DE NERVIO EN PIERNA VIA ABIERTA</v>
          </cell>
          <cell r="E1812" t="str">
            <v>Honorarios de profesional especialista; apoyo anestesico (cuando se requiere); salas dotadas para tal fin; dotación de materiales, insumo y medicamentos propios para la actividad</v>
          </cell>
          <cell r="F1812"/>
          <cell r="G1812" t="str">
            <v>X</v>
          </cell>
          <cell r="H1812"/>
        </row>
        <row r="1813">
          <cell r="A1813">
            <v>42320</v>
          </cell>
          <cell r="B1813">
            <v>1809</v>
          </cell>
          <cell r="C1813" t="str">
            <v>042320</v>
          </cell>
          <cell r="D1813" t="str">
            <v>NEUROLISIS DE NERVIO EN PIERNA VIA ENDOSCOPICA</v>
          </cell>
          <cell r="E1813" t="str">
            <v>Honorarios de profesional especialista; apoyo anestesico (cuando se requiere); salas dotadas para tal fin; dotación de materiales, insumo y medicamentos propios para la actividad</v>
          </cell>
          <cell r="F1813"/>
          <cell r="G1813" t="str">
            <v>X</v>
          </cell>
          <cell r="H1813"/>
        </row>
        <row r="1814">
          <cell r="A1814">
            <v>42321</v>
          </cell>
          <cell r="B1814">
            <v>1810</v>
          </cell>
          <cell r="C1814" t="str">
            <v>042321</v>
          </cell>
          <cell r="D1814" t="str">
            <v>NEUROLISIS DE NERVIO EN TOBILLO VIA ABIERTA</v>
          </cell>
          <cell r="E1814" t="str">
            <v>Honorarios de profesional especialista; apoyo anestesico (cuando se requiere); salas dotadas para tal fin; dotación de materiales, insumo y medicamentos propios para la actividad</v>
          </cell>
          <cell r="F1814"/>
          <cell r="G1814" t="str">
            <v>X</v>
          </cell>
          <cell r="H1814"/>
        </row>
        <row r="1815">
          <cell r="A1815">
            <v>42322</v>
          </cell>
          <cell r="B1815">
            <v>1811</v>
          </cell>
          <cell r="C1815" t="str">
            <v>042322</v>
          </cell>
          <cell r="D1815" t="str">
            <v>NEUROLISIS DE NERVIO EN TOBILLO VIA ENDOSCOPICA</v>
          </cell>
          <cell r="E1815" t="str">
            <v>Honorarios de profesional especialista; apoyo anestesico (cuando se requiere); salas dotadas para tal fin; dotación de materiales, insumo y medicamentos propios para la actividad</v>
          </cell>
          <cell r="F1815"/>
          <cell r="G1815" t="str">
            <v>X</v>
          </cell>
          <cell r="H1815"/>
        </row>
        <row r="1816">
          <cell r="A1816">
            <v>42323</v>
          </cell>
          <cell r="B1816">
            <v>1812</v>
          </cell>
          <cell r="C1816" t="str">
            <v>042323</v>
          </cell>
          <cell r="D1816" t="str">
            <v>NEUROLISIS DE NERVIO EN PIE EXCEPTO DEDO DE PIE VIA ABIERTA</v>
          </cell>
          <cell r="E1816" t="str">
            <v>Honorarios de profesional especialista; apoyo anestesico (cuando se requiere); salas dotadas para tal fin; dotación de materiales, insumo y medicamentos propios para la actividad</v>
          </cell>
          <cell r="F1816" t="str">
            <v>X</v>
          </cell>
          <cell r="G1816"/>
          <cell r="H1816">
            <v>2181253.2000000002</v>
          </cell>
        </row>
        <row r="1817">
          <cell r="A1817">
            <v>42324</v>
          </cell>
          <cell r="B1817">
            <v>1813</v>
          </cell>
          <cell r="C1817" t="str">
            <v>042324</v>
          </cell>
          <cell r="D1817" t="str">
            <v>NEUROLISIS DE NERVIO EN DEDO DE PIE VIA ABIERTA</v>
          </cell>
          <cell r="E1817" t="str">
            <v>Honorarios de profesional especialista; apoyo anestesico (cuando se requiere); salas dotadas para tal fin; dotación de materiales, insumo y medicamentos propios para la actividad</v>
          </cell>
          <cell r="F1817" t="str">
            <v>X</v>
          </cell>
          <cell r="G1817"/>
          <cell r="H1817">
            <v>5679277.2287999997</v>
          </cell>
        </row>
        <row r="1818">
          <cell r="A1818">
            <v>42325</v>
          </cell>
          <cell r="B1818">
            <v>1814</v>
          </cell>
          <cell r="C1818" t="str">
            <v>042325</v>
          </cell>
          <cell r="D1818" t="str">
            <v>NEUROLISIS DE OTRO NERVIO PERIFERICO VIA ABIERTA</v>
          </cell>
          <cell r="E1818" t="str">
            <v>Honorarios de profesional especialista; apoyo anestesico (cuando se requiere); salas dotadas para tal fin; dotación de materiales, insumo y medicamentos propios para la actividad</v>
          </cell>
          <cell r="F1818"/>
          <cell r="G1818" t="str">
            <v>X</v>
          </cell>
          <cell r="H1818"/>
        </row>
        <row r="1819">
          <cell r="A1819">
            <v>42326</v>
          </cell>
          <cell r="B1819">
            <v>1815</v>
          </cell>
          <cell r="C1819" t="str">
            <v>042326</v>
          </cell>
          <cell r="D1819" t="str">
            <v>NEUROLISIS DE OTRO NERVIO PERIFERICO VIA ENDOSCOPICA</v>
          </cell>
          <cell r="E1819" t="str">
            <v>Honorarios de profesional especialista; apoyo anestesico (cuando se requiere); salas dotadas para tal fin; dotación de materiales, insumo y medicamentos propios para la actividad</v>
          </cell>
          <cell r="F1819"/>
          <cell r="G1819" t="str">
            <v>X</v>
          </cell>
          <cell r="H1819"/>
        </row>
        <row r="1820">
          <cell r="A1820">
            <v>43103</v>
          </cell>
          <cell r="B1820">
            <v>1816</v>
          </cell>
          <cell r="C1820" t="str">
            <v>043103</v>
          </cell>
          <cell r="D1820" t="str">
            <v>NEURORRAFIA DE NERVIO EN BRAZO</v>
          </cell>
          <cell r="E1820" t="str">
            <v>Honorarios de profesional especialista; apoyo anestesico (cuando se requiere); salas dotadas para tal fin; dotación de materiales, insumo y medicamentos propios para la actividad</v>
          </cell>
          <cell r="F1820" t="str">
            <v>X</v>
          </cell>
          <cell r="G1820"/>
          <cell r="H1820">
            <v>3785640</v>
          </cell>
        </row>
        <row r="1821">
          <cell r="A1821">
            <v>43104</v>
          </cell>
          <cell r="B1821">
            <v>1817</v>
          </cell>
          <cell r="C1821" t="str">
            <v>043104</v>
          </cell>
          <cell r="D1821" t="str">
            <v>NEURORRAFIA DE NERVIO EN ANTEBRAZO</v>
          </cell>
          <cell r="E1821" t="str">
            <v>Honorarios de profesional especialista; apoyo anestesico (cuando se requiere); salas dotadas para tal fin; dotación de materiales, insumo y medicamentos propios para la actividad</v>
          </cell>
          <cell r="F1821" t="str">
            <v>X</v>
          </cell>
          <cell r="G1821"/>
          <cell r="H1821">
            <v>3785640</v>
          </cell>
        </row>
        <row r="1822">
          <cell r="A1822">
            <v>43105</v>
          </cell>
          <cell r="B1822">
            <v>1818</v>
          </cell>
          <cell r="C1822" t="str">
            <v>043105</v>
          </cell>
          <cell r="D1822" t="str">
            <v>NEURORRAFIA DE NERVIO EN MANO</v>
          </cell>
          <cell r="E1822" t="str">
            <v>Honorarios de profesional especialista; apoyo anestesico (cuando se requiere); salas dotadas para tal fin; dotación de materiales, insumo y medicamentos propios para la actividad</v>
          </cell>
          <cell r="F1822" t="str">
            <v>X</v>
          </cell>
          <cell r="G1822"/>
          <cell r="H1822">
            <v>2837400</v>
          </cell>
        </row>
        <row r="1823">
          <cell r="A1823">
            <v>43106</v>
          </cell>
          <cell r="B1823">
            <v>1819</v>
          </cell>
          <cell r="C1823" t="str">
            <v>043106</v>
          </cell>
          <cell r="D1823" t="str">
            <v>NEURORRAFIA DE NERVIO COLATERAL EN DEDO DE MANO</v>
          </cell>
          <cell r="E1823" t="str">
            <v>Honorarios de profesional especialista; apoyo anestesico (cuando se requiere); salas dotadas para tal fin; dotación de materiales, insumo y medicamentos propios para la actividad</v>
          </cell>
          <cell r="F1823"/>
          <cell r="G1823" t="str">
            <v>X</v>
          </cell>
          <cell r="H1823"/>
        </row>
        <row r="1824">
          <cell r="A1824">
            <v>43107</v>
          </cell>
          <cell r="B1824">
            <v>1820</v>
          </cell>
          <cell r="C1824" t="str">
            <v>043107</v>
          </cell>
          <cell r="D1824" t="str">
            <v>NEURORRAFIA DE NERVIO EN MUSLO</v>
          </cell>
          <cell r="E1824" t="str">
            <v>Honorarios de profesional especialista; apoyo anestesico (cuando se requiere); salas dotadas para tal fin; dotación de materiales, insumo y medicamentos propios para la actividad</v>
          </cell>
          <cell r="F1824" t="str">
            <v>X</v>
          </cell>
          <cell r="G1824"/>
          <cell r="H1824">
            <v>4347840</v>
          </cell>
        </row>
        <row r="1825">
          <cell r="A1825">
            <v>43108</v>
          </cell>
          <cell r="B1825">
            <v>1821</v>
          </cell>
          <cell r="C1825" t="str">
            <v>043108</v>
          </cell>
          <cell r="D1825" t="str">
            <v>NEURORRAFIA DE NERVIO EN PIERNA</v>
          </cell>
          <cell r="E1825" t="str">
            <v>Honorarios de profesional especialista; apoyo anestesico (cuando se requiere); salas dotadas para tal fin; dotación de materiales, insumo y medicamentos propios para la actividad</v>
          </cell>
          <cell r="F1825" t="str">
            <v>X</v>
          </cell>
          <cell r="G1825"/>
          <cell r="H1825">
            <v>3785640</v>
          </cell>
        </row>
        <row r="1826">
          <cell r="A1826">
            <v>43109</v>
          </cell>
          <cell r="B1826">
            <v>1822</v>
          </cell>
          <cell r="C1826" t="str">
            <v>043109</v>
          </cell>
          <cell r="D1826" t="str">
            <v>NEURORRAFIA DE NERVIO EN PIE</v>
          </cell>
          <cell r="E1826" t="str">
            <v>Honorarios de profesional especialista; apoyo anestesico (cuando se requiere); salas dotadas para tal fin; dotación de materiales, insumo y medicamentos propios para la actividad</v>
          </cell>
          <cell r="F1826" t="str">
            <v>X</v>
          </cell>
          <cell r="G1826"/>
          <cell r="H1826">
            <v>2259960</v>
          </cell>
        </row>
        <row r="1827">
          <cell r="A1827">
            <v>44301</v>
          </cell>
          <cell r="B1827">
            <v>1823</v>
          </cell>
          <cell r="C1827" t="str">
            <v>044301</v>
          </cell>
          <cell r="D1827" t="str">
            <v>DESCOMPRESION DE NERVIO EN TUNEL DEL CARPO VIA ENDOSCOPICA</v>
          </cell>
          <cell r="E1827" t="str">
            <v>Honorarios de profesional especialista; apoyo anestesico (cuando se requiere); salas dotadas para tal fin; dotación de materiales, insumo y medicamentos propios para la actividad</v>
          </cell>
          <cell r="F1827"/>
          <cell r="G1827" t="str">
            <v>X</v>
          </cell>
          <cell r="H1827"/>
        </row>
        <row r="1828">
          <cell r="A1828">
            <v>44303</v>
          </cell>
          <cell r="B1828">
            <v>1824</v>
          </cell>
          <cell r="C1828" t="str">
            <v>044303</v>
          </cell>
          <cell r="D1828" t="str">
            <v>DESCOMPRESION DE NERVIO EN TUNEL DEL CARPO VIA ABIERTA</v>
          </cell>
          <cell r="E1828" t="str">
            <v>Honorarios de profesional especialista; apoyo anestesico (cuando se requiere); salas dotadas para tal fin; dotación de materiales, insumo y medicamentos propios para la actividad</v>
          </cell>
          <cell r="F1828"/>
          <cell r="G1828" t="str">
            <v>X</v>
          </cell>
          <cell r="H1828"/>
        </row>
        <row r="1829">
          <cell r="A1829">
            <v>44304</v>
          </cell>
          <cell r="B1829">
            <v>1825</v>
          </cell>
          <cell r="C1829" t="str">
            <v>044304</v>
          </cell>
          <cell r="D1829" t="str">
            <v>DESCOMPRESION DE NERVIO EN TUNEL DEL CARPO CON NEUROLISIS VIA ABIERTA</v>
          </cell>
          <cell r="E1829" t="str">
            <v>Honorarios de profesional especialista; apoyo anestesico (cuando se requiere); salas dotadas para tal fin; dotación de materiales, insumo y medicamentos propios para la actividad</v>
          </cell>
          <cell r="F1829" t="str">
            <v>X</v>
          </cell>
          <cell r="G1829"/>
          <cell r="H1829">
            <v>2259960</v>
          </cell>
        </row>
        <row r="1830">
          <cell r="A1830">
            <v>44401</v>
          </cell>
          <cell r="B1830">
            <v>1826</v>
          </cell>
          <cell r="C1830" t="str">
            <v>044401</v>
          </cell>
          <cell r="D1830" t="str">
            <v>DESCOMPRESION DE NERVIO EN TUNEL DEL TARSO VIA ABIERTA</v>
          </cell>
          <cell r="E1830" t="str">
            <v>Honorarios de profesional especialista; apoyo anestesico (cuando se requiere); salas dotadas para tal fin; dotación de materiales, insumo y medicamentos propios para la actividad</v>
          </cell>
          <cell r="F1830" t="str">
            <v>X</v>
          </cell>
          <cell r="G1830"/>
          <cell r="H1830">
            <v>1749360</v>
          </cell>
        </row>
        <row r="1831">
          <cell r="A1831">
            <v>44402</v>
          </cell>
          <cell r="B1831">
            <v>1827</v>
          </cell>
          <cell r="C1831" t="str">
            <v>044402</v>
          </cell>
          <cell r="D1831" t="str">
            <v>DESCOMPRESION DE NERVIO EN TUNEL DEL TARSO VIA ENDOSCOPICA</v>
          </cell>
          <cell r="E1831" t="str">
            <v>Honorarios de profesional especialista; apoyo anestesico (cuando se requiere); salas dotadas para tal fin; dotación de materiales, insumo y medicamentos propios para la actividad</v>
          </cell>
          <cell r="F1831"/>
          <cell r="G1831" t="str">
            <v>X</v>
          </cell>
          <cell r="H1831"/>
        </row>
        <row r="1832">
          <cell r="A1832">
            <v>44510</v>
          </cell>
          <cell r="B1832">
            <v>1828</v>
          </cell>
          <cell r="C1832" t="str">
            <v>044510</v>
          </cell>
          <cell r="D1832" t="str">
            <v>DESCOMPRESION DE NERVIO EN HOMBRO VIA ABIERTA</v>
          </cell>
          <cell r="E1832" t="str">
            <v>Honorarios de profesional especialista; apoyo anestesico (cuando se requiere); salas dotadas para tal fin; dotación de materiales, insumo y medicamentos propios para la actividad</v>
          </cell>
          <cell r="F1832" t="str">
            <v>X</v>
          </cell>
          <cell r="G1832"/>
          <cell r="H1832">
            <v>2259960</v>
          </cell>
        </row>
        <row r="1833">
          <cell r="A1833">
            <v>44511</v>
          </cell>
          <cell r="B1833">
            <v>1829</v>
          </cell>
          <cell r="C1833" t="str">
            <v>044511</v>
          </cell>
          <cell r="D1833" t="str">
            <v>DESCOMPRESION DE NERVIO EN HOMBRO VIA ENDOSCOPICA</v>
          </cell>
          <cell r="E1833" t="str">
            <v>Honorarios de profesional especialista; apoyo anestesico (cuando se requiere); salas dotadas para tal fin; dotación de materiales, insumo y medicamentos propios para la actividad</v>
          </cell>
          <cell r="F1833"/>
          <cell r="G1833" t="str">
            <v>X</v>
          </cell>
          <cell r="H1833"/>
        </row>
        <row r="1834">
          <cell r="A1834">
            <v>44512</v>
          </cell>
          <cell r="B1834">
            <v>1830</v>
          </cell>
          <cell r="C1834" t="str">
            <v>044512</v>
          </cell>
          <cell r="D1834" t="str">
            <v>DESCOMPRESION DE NERVIO EN BRAZO VIA ABIERTA</v>
          </cell>
          <cell r="E1834" t="str">
            <v>Honorarios de profesional especialista; apoyo anestesico (cuando se requiere); salas dotadas para tal fin; dotación de materiales, insumo y medicamentos propios para la actividad</v>
          </cell>
          <cell r="F1834" t="str">
            <v>X</v>
          </cell>
          <cell r="G1834"/>
          <cell r="H1834">
            <v>2259960</v>
          </cell>
        </row>
        <row r="1835">
          <cell r="A1835">
            <v>44513</v>
          </cell>
          <cell r="B1835">
            <v>1831</v>
          </cell>
          <cell r="C1835" t="str">
            <v>044513</v>
          </cell>
          <cell r="D1835" t="str">
            <v>DESCOMPRESION DE NERVIO EN BRAZO VIA ENDOSCOPICA</v>
          </cell>
          <cell r="E1835" t="str">
            <v>Honorarios de profesional especialista; apoyo anestesico (cuando se requiere); salas dotadas para tal fin; dotación de materiales, insumo y medicamentos propios para la actividad</v>
          </cell>
          <cell r="F1835"/>
          <cell r="G1835" t="str">
            <v>X</v>
          </cell>
          <cell r="H1835"/>
        </row>
        <row r="1836">
          <cell r="A1836">
            <v>44514</v>
          </cell>
          <cell r="B1836">
            <v>1832</v>
          </cell>
          <cell r="C1836" t="str">
            <v>044514</v>
          </cell>
          <cell r="D1836" t="str">
            <v>DESCOMPRESION DE NERVIO EN CODO VIA ABIERTA</v>
          </cell>
          <cell r="E1836" t="str">
            <v>Honorarios de profesional especialista; apoyo anestesico (cuando se requiere); salas dotadas para tal fin; dotación de materiales, insumo y medicamentos propios para la actividad</v>
          </cell>
          <cell r="F1836"/>
          <cell r="G1836" t="str">
            <v>X</v>
          </cell>
          <cell r="H1836"/>
        </row>
        <row r="1837">
          <cell r="A1837">
            <v>44515</v>
          </cell>
          <cell r="B1837">
            <v>1833</v>
          </cell>
          <cell r="C1837" t="str">
            <v>044515</v>
          </cell>
          <cell r="D1837" t="str">
            <v>DESCOMPRESION DE NERVIO EN CODO VIA ENDOSCOPICA</v>
          </cell>
          <cell r="E1837" t="str">
            <v>Honorarios de profesional especialista; apoyo anestesico (cuando se requiere); salas dotadas para tal fin; dotación de materiales, insumo y medicamentos propios para la actividad</v>
          </cell>
          <cell r="F1837"/>
          <cell r="G1837" t="str">
            <v>X</v>
          </cell>
          <cell r="H1837"/>
        </row>
        <row r="1838">
          <cell r="A1838">
            <v>44516</v>
          </cell>
          <cell r="B1838">
            <v>1834</v>
          </cell>
          <cell r="C1838" t="str">
            <v>044516</v>
          </cell>
          <cell r="D1838" t="str">
            <v>DESCOMPRESION DE NERVIO EN ANTEBRAZO VIA ABIERTA</v>
          </cell>
          <cell r="E1838" t="str">
            <v>Honorarios de profesional especialista; apoyo anestesico (cuando se requiere); salas dotadas para tal fin; dotación de materiales, insumo y medicamentos propios para la actividad</v>
          </cell>
          <cell r="F1838" t="str">
            <v>X</v>
          </cell>
          <cell r="G1838"/>
          <cell r="H1838">
            <v>2259960</v>
          </cell>
        </row>
        <row r="1839">
          <cell r="A1839">
            <v>44517</v>
          </cell>
          <cell r="B1839">
            <v>1835</v>
          </cell>
          <cell r="C1839" t="str">
            <v>044517</v>
          </cell>
          <cell r="D1839" t="str">
            <v>DESCOMPRESION DE NERVIO EN ANTEBRAZO VIA ENDOSCOPICA</v>
          </cell>
          <cell r="E1839" t="str">
            <v>Honorarios de profesional especialista; apoyo anestesico (cuando se requiere); salas dotadas para tal fin; dotación de materiales, insumo y medicamentos propios para la actividad</v>
          </cell>
          <cell r="F1839"/>
          <cell r="G1839" t="str">
            <v>X</v>
          </cell>
          <cell r="H1839"/>
        </row>
        <row r="1840">
          <cell r="A1840">
            <v>44518</v>
          </cell>
          <cell r="B1840">
            <v>1836</v>
          </cell>
          <cell r="C1840" t="str">
            <v>044518</v>
          </cell>
          <cell r="D1840" t="str">
            <v>DESCOMPRESION DE NERVIO EN MANO VIA ABIERTA</v>
          </cell>
          <cell r="E1840" t="str">
            <v>Honorarios de profesional especialista; apoyo anestesico (cuando se requiere); salas dotadas para tal fin; dotación de materiales, insumo y medicamentos propios para la actividad</v>
          </cell>
          <cell r="F1840" t="str">
            <v>X</v>
          </cell>
          <cell r="G1840"/>
          <cell r="H1840">
            <v>2259960</v>
          </cell>
        </row>
        <row r="1841">
          <cell r="A1841">
            <v>44519</v>
          </cell>
          <cell r="B1841">
            <v>1837</v>
          </cell>
          <cell r="C1841" t="str">
            <v>044519</v>
          </cell>
          <cell r="D1841" t="str">
            <v>DESCOMPRESION DE NERVIO EN DEDO DE LA MANO VIA ABIERTA</v>
          </cell>
          <cell r="E1841" t="str">
            <v>Honorarios de profesional especialista; apoyo anestesico (cuando se requiere); salas dotadas para tal fin; dotación de materiales, insumo y medicamentos propios para la actividad</v>
          </cell>
          <cell r="F1841"/>
          <cell r="G1841" t="str">
            <v>X</v>
          </cell>
          <cell r="H1841"/>
        </row>
        <row r="1842">
          <cell r="A1842">
            <v>44520</v>
          </cell>
          <cell r="B1842">
            <v>1838</v>
          </cell>
          <cell r="C1842" t="str">
            <v>044520</v>
          </cell>
          <cell r="D1842" t="str">
            <v>DESCOMPRESION DE NERVIO EN MUSLO VIA ABIERTA</v>
          </cell>
          <cell r="E1842" t="str">
            <v>Honorarios de profesional especialista; apoyo anestesico (cuando se requiere); salas dotadas para tal fin; dotación de materiales, insumo y medicamentos propios para la actividad</v>
          </cell>
          <cell r="F1842" t="str">
            <v>X</v>
          </cell>
          <cell r="G1842"/>
          <cell r="H1842">
            <v>2259960</v>
          </cell>
        </row>
        <row r="1843">
          <cell r="A1843">
            <v>44521</v>
          </cell>
          <cell r="B1843">
            <v>1839</v>
          </cell>
          <cell r="C1843" t="str">
            <v>044521</v>
          </cell>
          <cell r="D1843" t="str">
            <v>DESCOMPRESION DE NERVIO EN MUSLO VIA ENDOSCOPICA</v>
          </cell>
          <cell r="E1843" t="str">
            <v>Honorarios de profesional especialista; apoyo anestesico (cuando se requiere); salas dotadas para tal fin; dotación de materiales, insumo y medicamentos propios para la actividad</v>
          </cell>
          <cell r="F1843"/>
          <cell r="G1843" t="str">
            <v>X</v>
          </cell>
          <cell r="H1843"/>
        </row>
        <row r="1844">
          <cell r="A1844">
            <v>44522</v>
          </cell>
          <cell r="B1844">
            <v>1840</v>
          </cell>
          <cell r="C1844" t="str">
            <v>044522</v>
          </cell>
          <cell r="D1844" t="str">
            <v>DESCOMPRESION DE NERVIO EN HUECO POPLITEO VIA ABIERTA</v>
          </cell>
          <cell r="E1844" t="str">
            <v>Honorarios de profesional especialista; apoyo anestesico (cuando se requiere); salas dotadas para tal fin; dotación de materiales, insumo y medicamentos propios para la actividad</v>
          </cell>
          <cell r="F1844"/>
          <cell r="G1844" t="str">
            <v>X</v>
          </cell>
          <cell r="H1844"/>
        </row>
        <row r="1845">
          <cell r="A1845">
            <v>44523</v>
          </cell>
          <cell r="B1845">
            <v>1841</v>
          </cell>
          <cell r="C1845" t="str">
            <v>044523</v>
          </cell>
          <cell r="D1845" t="str">
            <v>DESCOMPRESION DE NERVIO EN PIERNA VIA ABIERTA</v>
          </cell>
          <cell r="E1845" t="str">
            <v>Honorarios de profesional especialista; apoyo anestesico (cuando se requiere); salas dotadas para tal fin; dotación de materiales, insumo y medicamentos propios para la actividad</v>
          </cell>
          <cell r="F1845" t="str">
            <v>X</v>
          </cell>
          <cell r="G1845"/>
          <cell r="H1845">
            <v>2259960</v>
          </cell>
        </row>
        <row r="1846">
          <cell r="A1846">
            <v>44524</v>
          </cell>
          <cell r="B1846">
            <v>1842</v>
          </cell>
          <cell r="C1846" t="str">
            <v>044524</v>
          </cell>
          <cell r="D1846" t="str">
            <v>DESCOMPRESION DE NERVIO EN PIERNA VIA ENDOSCOPICA</v>
          </cell>
          <cell r="E1846" t="str">
            <v>Honorarios de profesional especialista; apoyo anestesico (cuando se requiere); salas dotadas para tal fin; dotación de materiales, insumo y medicamentos propios para la actividad</v>
          </cell>
          <cell r="F1846"/>
          <cell r="G1846" t="str">
            <v>X</v>
          </cell>
          <cell r="H1846"/>
        </row>
        <row r="1847">
          <cell r="A1847">
            <v>44525</v>
          </cell>
          <cell r="B1847">
            <v>1843</v>
          </cell>
          <cell r="C1847" t="str">
            <v>044525</v>
          </cell>
          <cell r="D1847" t="str">
            <v>DESCOMPRESION DE NERVIO EN TOBILLO VIA ABIERTA</v>
          </cell>
          <cell r="E1847" t="str">
            <v>Honorarios de profesional especialista; apoyo anestesico (cuando se requiere); salas dotadas para tal fin; dotación de materiales, insumo y medicamentos propios para la actividad</v>
          </cell>
          <cell r="F1847" t="str">
            <v>X</v>
          </cell>
          <cell r="G1847"/>
          <cell r="H1847">
            <v>2259960</v>
          </cell>
        </row>
        <row r="1848">
          <cell r="A1848">
            <v>44526</v>
          </cell>
          <cell r="B1848">
            <v>1844</v>
          </cell>
          <cell r="C1848" t="str">
            <v>044526</v>
          </cell>
          <cell r="D1848" t="str">
            <v>DESCOMPRESION DE NERVIO EN TOBILLO VIA ENDOSCOPICA</v>
          </cell>
          <cell r="E1848" t="str">
            <v>Honorarios de profesional especialista; apoyo anestesico (cuando se requiere); salas dotadas para tal fin; dotación de materiales, insumo y medicamentos propios para la actividad</v>
          </cell>
          <cell r="F1848"/>
          <cell r="G1848" t="str">
            <v>X</v>
          </cell>
          <cell r="H1848"/>
        </row>
        <row r="1849">
          <cell r="A1849">
            <v>44527</v>
          </cell>
          <cell r="B1849">
            <v>1845</v>
          </cell>
          <cell r="C1849" t="str">
            <v>044527</v>
          </cell>
          <cell r="D1849" t="str">
            <v>DESCOMPRESION DE NERVIO EN PIE VIA ABIERTA</v>
          </cell>
          <cell r="E1849" t="str">
            <v>Honorarios de profesional especialista; apoyo anestesico (cuando se requiere); salas dotadas para tal fin; dotación de materiales, insumo y medicamentos propios para la actividad</v>
          </cell>
          <cell r="F1849"/>
          <cell r="G1849" t="str">
            <v>X</v>
          </cell>
          <cell r="H1849"/>
        </row>
        <row r="1850">
          <cell r="A1850">
            <v>48201</v>
          </cell>
          <cell r="B1850">
            <v>1846</v>
          </cell>
          <cell r="C1850" t="str">
            <v>048201</v>
          </cell>
          <cell r="D1850" t="str">
            <v>INYECCION DE AGENTE ANESTESICO PARA NERVIO PERIFERICO</v>
          </cell>
          <cell r="E1850" t="str">
            <v>Honorarios de profesional especialista; apoyo anestesico (cuando se requiere); salas dotadas para tal fin; dotación de materiales, insumo y medicamentos propios para la actividad</v>
          </cell>
          <cell r="F1850" t="str">
            <v>X</v>
          </cell>
          <cell r="G1850"/>
          <cell r="H1850">
            <v>1266000</v>
          </cell>
        </row>
        <row r="1851">
          <cell r="A1851">
            <v>48402</v>
          </cell>
          <cell r="B1851">
            <v>1847</v>
          </cell>
          <cell r="C1851" t="str">
            <v>048402</v>
          </cell>
          <cell r="D1851" t="str">
            <v>INYECCION DE ANESTESIA EN ARTICULACION SACROILIACA CON FINES ANALGESICOS</v>
          </cell>
          <cell r="E1851" t="str">
            <v>Honorarios de profesional especialista; apoyo anestesico (cuando se requiere); salas dotadas para tal fin; dotación de materiales, insumo y medicamentos propios para la actividad</v>
          </cell>
          <cell r="F1851" t="str">
            <v>X</v>
          </cell>
          <cell r="G1851"/>
          <cell r="H1851">
            <v>1165962</v>
          </cell>
        </row>
        <row r="1852">
          <cell r="A1852">
            <v>48403</v>
          </cell>
          <cell r="B1852">
            <v>1848</v>
          </cell>
          <cell r="C1852" t="str">
            <v>048403</v>
          </cell>
          <cell r="D1852" t="str">
            <v>INYECCION DE ANESTESIA TRANSFORAMINAL CON FINES ANALGESICOS</v>
          </cell>
          <cell r="E1852" t="str">
            <v>Honorarios de profesional especialista; apoyo anestesico (cuando se requiere); salas dotadas para tal fin; dotación de materiales, insumo y medicamentos propios para la actividad</v>
          </cell>
          <cell r="F1852" t="str">
            <v>X</v>
          </cell>
          <cell r="G1852"/>
          <cell r="H1852">
            <v>1165962</v>
          </cell>
        </row>
        <row r="1853">
          <cell r="A1853">
            <v>48404</v>
          </cell>
          <cell r="B1853">
            <v>1849</v>
          </cell>
          <cell r="C1853" t="str">
            <v>048404</v>
          </cell>
          <cell r="D1853" t="str">
            <v>INYECCION DE ANESTESIA EPIDURAL CAUDAL CON FINES ANALGESICOS</v>
          </cell>
          <cell r="E1853" t="str">
            <v>Honorarios de profesional especialista; apoyo anestesico (cuando se requiere); salas dotadas para tal fin; dotación de materiales, insumo y medicamentos propios para la actividad</v>
          </cell>
          <cell r="F1853" t="str">
            <v>X</v>
          </cell>
          <cell r="G1853"/>
          <cell r="H1853">
            <v>3454150</v>
          </cell>
        </row>
        <row r="1854">
          <cell r="A1854">
            <v>53102</v>
          </cell>
          <cell r="B1854">
            <v>1850</v>
          </cell>
          <cell r="C1854" t="str">
            <v>053102</v>
          </cell>
          <cell r="D1854" t="str">
            <v>BLOQUEO DE PLEJO BRAQUIAL</v>
          </cell>
          <cell r="E1854" t="str">
            <v>Honorarios de profesional especialista; apoyo anestesico (cuando se requiere); salas dotadas para tal fin; dotación de materiales, insumo y medicamentos propios para la actividad</v>
          </cell>
          <cell r="F1854" t="str">
            <v>X</v>
          </cell>
          <cell r="G1854"/>
          <cell r="H1854">
            <v>1329972</v>
          </cell>
        </row>
        <row r="1855">
          <cell r="A1855">
            <v>53103</v>
          </cell>
          <cell r="B1855">
            <v>1851</v>
          </cell>
          <cell r="C1855" t="str">
            <v>053103</v>
          </cell>
          <cell r="D1855" t="str">
            <v>BLOQUEO DE PLEJO LUMBOSACRO</v>
          </cell>
          <cell r="E1855" t="str">
            <v>Honorarios de profesional especialista; apoyo anestesico (cuando se requiere); salas dotadas para tal fin; dotación de materiales, insumo y medicamentos propios para la actividad</v>
          </cell>
          <cell r="F1855" t="str">
            <v>X</v>
          </cell>
          <cell r="G1855"/>
          <cell r="H1855">
            <v>1329972</v>
          </cell>
        </row>
        <row r="1856">
          <cell r="A1856">
            <v>53105</v>
          </cell>
          <cell r="B1856">
            <v>1852</v>
          </cell>
          <cell r="C1856" t="str">
            <v>053105</v>
          </cell>
          <cell r="D1856" t="str">
            <v>BLOQUEO DE UNION MIONEURAL</v>
          </cell>
          <cell r="E1856" t="str">
            <v>Honorarios de profesional especialista; apoyo anestesico (cuando se requiere); salas dotadas para tal fin; dotación de materiales, insumo y medicamentos propios para la actividad</v>
          </cell>
          <cell r="F1856" t="str">
            <v>X</v>
          </cell>
          <cell r="G1856"/>
          <cell r="H1856">
            <v>1266000</v>
          </cell>
        </row>
        <row r="1857">
          <cell r="A1857">
            <v>53113</v>
          </cell>
          <cell r="B1857">
            <v>1853</v>
          </cell>
          <cell r="C1857" t="str">
            <v>053113</v>
          </cell>
          <cell r="D1857" t="str">
            <v>BLOQUEO REGIONAL CONTINUO</v>
          </cell>
          <cell r="E1857" t="str">
            <v>Honorarios de profesional especialista; apoyo anestesico (cuando se requiere); salas dotadas para tal fin; dotación de materiales, insumo y medicamentos propios para la actividad</v>
          </cell>
          <cell r="F1857" t="str">
            <v>X</v>
          </cell>
          <cell r="G1857"/>
          <cell r="H1857">
            <v>280000</v>
          </cell>
        </row>
        <row r="1858">
          <cell r="A1858">
            <v>53114</v>
          </cell>
          <cell r="B1858">
            <v>1854</v>
          </cell>
          <cell r="C1858" t="str">
            <v>053114</v>
          </cell>
          <cell r="D1858" t="str">
            <v>BLOQUEO SIMPATICO REGIONAL (CERVICAL, TORACICO O LUMBAR)</v>
          </cell>
          <cell r="E1858" t="str">
            <v>Honorarios de profesional especialista; apoyo anestesico (cuando se requiere); salas dotadas para tal fin; dotación de materiales, insumo y medicamentos propios para la actividad</v>
          </cell>
          <cell r="F1858"/>
          <cell r="G1858" t="str">
            <v>X</v>
          </cell>
          <cell r="H1858"/>
        </row>
        <row r="1859">
          <cell r="A1859">
            <v>53115</v>
          </cell>
          <cell r="B1859">
            <v>1855</v>
          </cell>
          <cell r="C1859" t="str">
            <v>053115</v>
          </cell>
          <cell r="D1859" t="str">
            <v>BLOQUEO DEL SIMPATICO PRESACRO (GANGLIO IMPAR DE WALTER)</v>
          </cell>
          <cell r="E1859" t="str">
            <v>Honorarios de profesional especialista; apoyo anestesico (cuando se requiere); salas dotadas para tal fin; dotación de materiales, insumo y medicamentos propios para la actividad</v>
          </cell>
          <cell r="F1859"/>
          <cell r="G1859" t="str">
            <v>X</v>
          </cell>
          <cell r="H1859"/>
        </row>
        <row r="1860">
          <cell r="A1860">
            <v>53201</v>
          </cell>
          <cell r="B1860">
            <v>1856</v>
          </cell>
          <cell r="C1860" t="str">
            <v>053201</v>
          </cell>
          <cell r="D1860" t="str">
            <v>NEUROLISIS DE PLEJO BRAQUIAL</v>
          </cell>
          <cell r="E1860" t="str">
            <v>Honorarios de profesional especialista; apoyo anestesico (cuando se requiere); salas dotadas para tal fin; dotación de materiales, insumo y medicamentos propios para la actividad</v>
          </cell>
          <cell r="F1860" t="str">
            <v>X</v>
          </cell>
          <cell r="G1860"/>
          <cell r="H1860">
            <v>2181253.2000000002</v>
          </cell>
        </row>
        <row r="1861">
          <cell r="A1861">
            <v>53202</v>
          </cell>
          <cell r="B1861">
            <v>1857</v>
          </cell>
          <cell r="C1861" t="str">
            <v>053202</v>
          </cell>
          <cell r="D1861" t="str">
            <v>NEUROLISIS DE PLEJO LUMBAR</v>
          </cell>
          <cell r="E1861" t="str">
            <v>Honorarios de profesional especialista; apoyo anestesico (cuando se requiere); salas dotadas para tal fin; dotación de materiales, insumo y medicamentos propios para la actividad</v>
          </cell>
          <cell r="F1861"/>
          <cell r="G1861" t="str">
            <v>X</v>
          </cell>
          <cell r="H1861"/>
        </row>
        <row r="1862">
          <cell r="A1862">
            <v>53203</v>
          </cell>
          <cell r="B1862">
            <v>1858</v>
          </cell>
          <cell r="C1862" t="str">
            <v>053203</v>
          </cell>
          <cell r="D1862" t="str">
            <v>NEUROLISIS DE PLEJO CERVICAL (SUPERFICIAL O PROFUNDO)</v>
          </cell>
          <cell r="E1862" t="str">
            <v>Honorarios de profesional especialista; apoyo anestesico (cuando se requiere); salas dotadas para tal fin; dotación de materiales, insumo y medicamentos propios para la actividad</v>
          </cell>
          <cell r="F1862"/>
          <cell r="G1862" t="str">
            <v>X</v>
          </cell>
          <cell r="H1862"/>
        </row>
        <row r="1863">
          <cell r="A1863">
            <v>53204</v>
          </cell>
          <cell r="B1863">
            <v>1859</v>
          </cell>
          <cell r="C1863" t="str">
            <v>053204</v>
          </cell>
          <cell r="D1863" t="str">
            <v>NEUROLISIS DE PLEJO TORACICO</v>
          </cell>
          <cell r="E1863" t="str">
            <v>Honorarios de profesional especialista; apoyo anestesico (cuando se requiere); salas dotadas para tal fin; dotación de materiales, insumo y medicamentos propios para la actividad</v>
          </cell>
          <cell r="F1863"/>
          <cell r="G1863" t="str">
            <v>X</v>
          </cell>
          <cell r="H1863"/>
        </row>
        <row r="1864">
          <cell r="A1864">
            <v>53205</v>
          </cell>
          <cell r="B1864">
            <v>1860</v>
          </cell>
          <cell r="C1864" t="str">
            <v>053205</v>
          </cell>
          <cell r="D1864" t="str">
            <v>NEUROLISIS DE PLEJO CELIACO</v>
          </cell>
          <cell r="E1864" t="str">
            <v>Honorarios de profesional especialista; apoyo anestesico (cuando se requiere); salas dotadas para tal fin; dotación de materiales, insumo y medicamentos propios para la actividad</v>
          </cell>
          <cell r="F1864"/>
          <cell r="G1864" t="str">
            <v>X</v>
          </cell>
          <cell r="H1864"/>
        </row>
        <row r="1865">
          <cell r="A1865">
            <v>53206</v>
          </cell>
          <cell r="B1865">
            <v>1861</v>
          </cell>
          <cell r="C1865" t="str">
            <v>053206</v>
          </cell>
          <cell r="D1865" t="str">
            <v>NEUROLISIS DE PLEJO HIPOGASTRICO</v>
          </cell>
          <cell r="E1865" t="str">
            <v>Honorarios de profesional especialista; apoyo anestesico (cuando se requiere); salas dotadas para tal fin; dotación de materiales, insumo y medicamentos propios para la actividad</v>
          </cell>
          <cell r="F1865"/>
          <cell r="G1865" t="str">
            <v>X</v>
          </cell>
          <cell r="H1865"/>
        </row>
        <row r="1866">
          <cell r="A1866">
            <v>53207</v>
          </cell>
          <cell r="B1866">
            <v>1862</v>
          </cell>
          <cell r="C1866" t="str">
            <v>053207</v>
          </cell>
          <cell r="D1866" t="str">
            <v>NEUROLISIS DEL GANGLIO SIMPATICO PRESACRO(GANGLIO IMPAR DE WALTER)</v>
          </cell>
          <cell r="E1866" t="str">
            <v>Honorarios de profesional especialista; apoyo anestesico (cuando se requiere); salas dotadas para tal fin; dotación de materiales, insumo y medicamentos propios para la actividad</v>
          </cell>
          <cell r="F1866"/>
          <cell r="G1866" t="str">
            <v>X</v>
          </cell>
          <cell r="H1866"/>
        </row>
        <row r="1867">
          <cell r="A1867">
            <v>53208</v>
          </cell>
          <cell r="B1867">
            <v>1863</v>
          </cell>
          <cell r="C1867" t="str">
            <v>053208</v>
          </cell>
          <cell r="D1867" t="str">
            <v>NEUROLISIS DE NERVIO SIMPATICO UNICO</v>
          </cell>
          <cell r="E1867" t="str">
            <v>Honorarios de profesional especialista; apoyo anestesico (cuando se requiere); salas dotadas para tal fin; dotación de materiales, insumo y medicamentos propios para la actividad</v>
          </cell>
          <cell r="F1867"/>
          <cell r="G1867" t="str">
            <v>X</v>
          </cell>
          <cell r="H1867"/>
        </row>
        <row r="1868">
          <cell r="A1868">
            <v>53304</v>
          </cell>
          <cell r="B1868">
            <v>1864</v>
          </cell>
          <cell r="C1868" t="str">
            <v>053304</v>
          </cell>
          <cell r="D1868" t="str">
            <v>GANGLIOLISIS EN GANGLIO DEL V PAR(GASSER) POR RADIOFRECUENCIA O FENOLIZACION</v>
          </cell>
          <cell r="E1868" t="str">
            <v>Honorarios de profesional especialista; apoyo anestesico (cuando se requiere); salas dotadas para tal fin; dotación de materiales, insumo y medicamentos propios para la actividad</v>
          </cell>
          <cell r="F1868"/>
          <cell r="G1868" t="str">
            <v>X</v>
          </cell>
          <cell r="H1868"/>
        </row>
        <row r="1869">
          <cell r="A1869">
            <v>861101</v>
          </cell>
          <cell r="B1869">
            <v>1865</v>
          </cell>
          <cell r="C1869" t="str">
            <v>861101</v>
          </cell>
          <cell r="D1869" t="str">
            <v>DRENAJE DE COLECCION SUPERFICIAL DE PIEL O TEJIDO CELULAR SUBCUTANEO POR INCISION O ASPIRACION</v>
          </cell>
          <cell r="E1869" t="str">
            <v>Honorarios de profesional especialista; apoyo anestesico (cuando se requiere); salas dotadas para tal fin; dotación de materiales, insumo y medicamentos propios para la actividad</v>
          </cell>
          <cell r="F1869" t="str">
            <v>X</v>
          </cell>
          <cell r="G1869"/>
          <cell r="H1869">
            <v>920000</v>
          </cell>
        </row>
        <row r="1870">
          <cell r="A1870">
            <v>861102</v>
          </cell>
          <cell r="B1870">
            <v>1866</v>
          </cell>
          <cell r="C1870" t="str">
            <v>861102</v>
          </cell>
          <cell r="D1870" t="str">
            <v>DRENAJE DE COLECCION PROFUNDA EN PIEL O TEJIDO CELULAR SUBCUTANEO POR INCISION O ASPIRACION</v>
          </cell>
          <cell r="E1870" t="str">
            <v>Honorarios de profesional especialista; apoyo anestesico (cuando se requiere); salas dotadas para tal fin; dotación de materiales, insumo y medicamentos propios para la actividad</v>
          </cell>
          <cell r="F1870" t="str">
            <v>X</v>
          </cell>
          <cell r="G1870"/>
          <cell r="H1870">
            <v>880639.2</v>
          </cell>
        </row>
        <row r="1871">
          <cell r="A1871">
            <v>861201</v>
          </cell>
          <cell r="B1871">
            <v>1867</v>
          </cell>
          <cell r="C1871" t="str">
            <v>861201</v>
          </cell>
          <cell r="D1871" t="str">
            <v>EXTRACCION DE CUERPO EXTRANO EN PIEL O TEJIDO CELULAR SUBCUTANEO DE AREA GENERAL POR INCISION</v>
          </cell>
          <cell r="E1871" t="str">
            <v>Honorarios de profesional especialista; apoyo anestesico (cuando se requiere); salas dotadas para tal fin; dotación de materiales, insumo y medicamentos propios para la actividad</v>
          </cell>
          <cell r="F1871" t="str">
            <v>X</v>
          </cell>
          <cell r="G1871"/>
          <cell r="H1871">
            <v>655151</v>
          </cell>
        </row>
        <row r="1872">
          <cell r="A1872">
            <v>861401</v>
          </cell>
          <cell r="B1872">
            <v>1868</v>
          </cell>
          <cell r="C1872" t="str">
            <v>861401</v>
          </cell>
          <cell r="D1872" t="str">
            <v>INFILTRACION INTRALESIONAL CON MEDICAMENTO HASTA DE CINCO LESIONES</v>
          </cell>
          <cell r="E1872" t="str">
            <v>Honorarios de profesional especialista; apoyo anestesico (cuando se requiere); salas dotadas para tal fin; dotación de materiales, insumo y medicamentos propios para la actividad</v>
          </cell>
          <cell r="F1872" t="str">
            <v>X</v>
          </cell>
          <cell r="G1872"/>
          <cell r="H1872">
            <v>262416</v>
          </cell>
        </row>
        <row r="1873">
          <cell r="A1873">
            <v>861402</v>
          </cell>
          <cell r="B1873">
            <v>1869</v>
          </cell>
          <cell r="C1873" t="str">
            <v>861402</v>
          </cell>
          <cell r="D1873" t="str">
            <v>INFILTRACION INTRALESIONAL CON MEDICAMENTO ENTRE CINCO A DIEZ LESIONES</v>
          </cell>
          <cell r="E1873" t="str">
            <v>Honorarios de profesional especialista; apoyo anestesico (cuando se requiere); salas dotadas para tal fin; dotación de materiales, insumo y medicamentos propios para la actividad</v>
          </cell>
          <cell r="F1873" t="str">
            <v>X</v>
          </cell>
          <cell r="G1873"/>
          <cell r="H1873">
            <v>262416</v>
          </cell>
        </row>
        <row r="1874">
          <cell r="A1874">
            <v>861411</v>
          </cell>
          <cell r="B1874">
            <v>1870</v>
          </cell>
          <cell r="C1874" t="str">
            <v>861411</v>
          </cell>
          <cell r="D1874" t="str">
            <v>INYECCION DE MATERIAL MIORELAJANTE (TOXINA BOTULINICA)</v>
          </cell>
          <cell r="E1874" t="str">
            <v>Honorarios de profesional especialista; apoyo anestesico (cuando se requiere); salas dotadas para tal fin; dotación de materiales, insumo y medicamentos propios para la actividad</v>
          </cell>
          <cell r="F1874" t="str">
            <v>X</v>
          </cell>
          <cell r="G1874"/>
          <cell r="H1874">
            <v>650064.80000000005</v>
          </cell>
        </row>
        <row r="1875">
          <cell r="A1875">
            <v>861905</v>
          </cell>
          <cell r="B1875">
            <v>1871</v>
          </cell>
          <cell r="C1875" t="str">
            <v>861905</v>
          </cell>
          <cell r="D1875" t="str">
            <v>RETIRO O SUSTITUCION DE DISPOSITIVO DE INFUSION</v>
          </cell>
          <cell r="E1875" t="str">
            <v>Honorarios de profesional especialista; apoyo anestesico (cuando se requiere); salas dotadas para tal fin; dotación de materiales, insumo y medicamentos propios para la actividad</v>
          </cell>
          <cell r="F1875" t="str">
            <v>X</v>
          </cell>
          <cell r="G1875"/>
          <cell r="H1875">
            <v>1873690</v>
          </cell>
        </row>
        <row r="1876">
          <cell r="A1876">
            <v>862003</v>
          </cell>
          <cell r="B1876">
            <v>1872</v>
          </cell>
          <cell r="C1876" t="str">
            <v>862003</v>
          </cell>
          <cell r="D1876" t="str">
            <v>DESBRIDAMIENTO ESCISIONAL EN AREA ESPECIAL EN MUNECAS O MANOS</v>
          </cell>
          <cell r="E1876" t="str">
            <v>Honorarios de profesional especialista; apoyo anestesico (cuando se requiere); salas dotadas para tal fin; dotación de materiales, insumo y medicamentos propios para la actividad</v>
          </cell>
          <cell r="F1876" t="str">
            <v>X</v>
          </cell>
          <cell r="G1876"/>
          <cell r="H1876">
            <v>1984586.8</v>
          </cell>
        </row>
        <row r="1877">
          <cell r="A1877">
            <v>862004</v>
          </cell>
          <cell r="B1877">
            <v>1873</v>
          </cell>
          <cell r="C1877" t="str">
            <v>862004</v>
          </cell>
          <cell r="D1877" t="str">
            <v>DESBRIDAMIENTO ESCISIONAL EN AREA ESPECIAL EN TOBILLOS O PIES</v>
          </cell>
          <cell r="E1877" t="str">
            <v>Honorarios de profesional especialista; apoyo anestesico (cuando se requiere); salas dotadas para tal fin; dotación de materiales, insumo y medicamentos propios para la actividad</v>
          </cell>
          <cell r="F1877" t="str">
            <v>X</v>
          </cell>
          <cell r="G1877"/>
          <cell r="H1877">
            <v>1114846.6000000001</v>
          </cell>
        </row>
        <row r="1878">
          <cell r="A1878">
            <v>862006</v>
          </cell>
          <cell r="B1878">
            <v>1874</v>
          </cell>
          <cell r="C1878" t="str">
            <v>862006</v>
          </cell>
          <cell r="D1878" t="str">
            <v>DESBRIDAMIENTO ESCISIONAL MENOR DEL 10% DE SUPERFICIE CORPORAL EN AREA GENERAL</v>
          </cell>
          <cell r="E1878" t="str">
            <v>Honorarios de profesional especialista; apoyo anestesico (cuando se requiere); salas dotadas para tal fin; dotación de materiales, insumo y medicamentos propios para la actividad</v>
          </cell>
          <cell r="F1878" t="str">
            <v>X</v>
          </cell>
          <cell r="G1878"/>
          <cell r="H1878">
            <v>1114846.6000000001</v>
          </cell>
        </row>
        <row r="1879">
          <cell r="A1879">
            <v>862007</v>
          </cell>
          <cell r="B1879">
            <v>1875</v>
          </cell>
          <cell r="C1879" t="str">
            <v>862007</v>
          </cell>
          <cell r="D1879" t="str">
            <v>DESBRIDAMIENTO ESCISIONAL ENTRE EL 10% AL 19% DE SUPERFICIE CORPORAL EN AREA GENERAL</v>
          </cell>
          <cell r="E1879" t="str">
            <v>Honorarios de profesional especialista; apoyo anestesico (cuando se requiere); salas dotadas para tal fin; dotación de materiales, insumo y medicamentos propios para la actividad</v>
          </cell>
          <cell r="F1879"/>
          <cell r="G1879" t="str">
            <v>X</v>
          </cell>
          <cell r="H1879"/>
        </row>
        <row r="1880">
          <cell r="A1880">
            <v>862008</v>
          </cell>
          <cell r="B1880">
            <v>1876</v>
          </cell>
          <cell r="C1880" t="str">
            <v>862008</v>
          </cell>
          <cell r="D1880" t="str">
            <v>DESBRIDAMIENTO ESCISIONAL ENTRE EL 20% AL 29% DE SUPERFICIE CORPORAL EN AREA GENERAL</v>
          </cell>
          <cell r="E1880" t="str">
            <v>Honorarios de profesional especialista; apoyo anestesico (cuando se requiere); salas dotadas para tal fin; dotación de materiales, insumo y medicamentos propios para la actividad</v>
          </cell>
          <cell r="F1880" t="str">
            <v>X</v>
          </cell>
          <cell r="G1880"/>
          <cell r="H1880">
            <v>4074046.2</v>
          </cell>
        </row>
        <row r="1881">
          <cell r="A1881">
            <v>862009</v>
          </cell>
          <cell r="B1881">
            <v>1877</v>
          </cell>
          <cell r="C1881" t="str">
            <v>862009</v>
          </cell>
          <cell r="D1881" t="str">
            <v>DESBRIDAMIENTO ESCISIONAL ENTRE EL 30% AL 49% DE SUPERFICIE CORPORAL EN AREA GENERAL</v>
          </cell>
          <cell r="E1881" t="str">
            <v>Honorarios de profesional especialista; apoyo anestesico (cuando se requiere); salas dotadas para tal fin; dotación de materiales, insumo y medicamentos propios para la actividad</v>
          </cell>
          <cell r="F1881" t="str">
            <v>X</v>
          </cell>
          <cell r="G1881"/>
          <cell r="H1881">
            <v>3744775.3</v>
          </cell>
        </row>
        <row r="1882">
          <cell r="A1882">
            <v>862010</v>
          </cell>
          <cell r="B1882">
            <v>1878</v>
          </cell>
          <cell r="C1882" t="str">
            <v>862010</v>
          </cell>
          <cell r="D1882" t="str">
            <v>DESBRIDAMIENTO ESCISIONAL DEL 50% O MAS DE SUPERFICIE CORPORAL EN AREA GENERAL</v>
          </cell>
          <cell r="E1882" t="str">
            <v>Honorarios de profesional especialista; apoyo anestesico (cuando se requiere); salas dotadas para tal fin; dotación de materiales, insumo y medicamentos propios para la actividad</v>
          </cell>
          <cell r="F1882" t="str">
            <v>X</v>
          </cell>
          <cell r="G1882"/>
          <cell r="H1882">
            <v>3744775.3</v>
          </cell>
        </row>
        <row r="1883">
          <cell r="A1883">
            <v>862312</v>
          </cell>
          <cell r="B1883">
            <v>1879</v>
          </cell>
          <cell r="C1883" t="str">
            <v>862312</v>
          </cell>
          <cell r="D1883" t="str">
            <v>DESBRIDAMIENTO DE LESION PROFUNDA (ULCERA) CON COCCIGECTOMIA</v>
          </cell>
          <cell r="E1883" t="str">
            <v>Honorarios de profesional especialista; apoyo anestesico (cuando se requiere); salas dotadas para tal fin; dotación de materiales, insumo y medicamentos propios para la actividad</v>
          </cell>
          <cell r="F1883" t="str">
            <v>X</v>
          </cell>
          <cell r="G1883"/>
          <cell r="H1883">
            <v>1984586.8</v>
          </cell>
        </row>
        <row r="1884">
          <cell r="A1884">
            <v>862701</v>
          </cell>
          <cell r="B1884">
            <v>1880</v>
          </cell>
          <cell r="C1884" t="str">
            <v>862701</v>
          </cell>
          <cell r="D1884" t="str">
            <v>ONICECTOMIA</v>
          </cell>
          <cell r="E1884" t="str">
            <v>Honorarios de profesional especialista; apoyo anestesico (cuando se requiere); salas dotadas para tal fin; dotación de materiales, insumo y medicamentos propios para la actividad</v>
          </cell>
          <cell r="F1884" t="str">
            <v>X</v>
          </cell>
          <cell r="G1884"/>
          <cell r="H1884">
            <v>655151</v>
          </cell>
        </row>
        <row r="1885">
          <cell r="A1885">
            <v>862702</v>
          </cell>
          <cell r="B1885">
            <v>1881</v>
          </cell>
          <cell r="C1885" t="str">
            <v>862702</v>
          </cell>
          <cell r="D1885" t="str">
            <v>MATRICECTOMIA PARCIAL</v>
          </cell>
          <cell r="E1885" t="str">
            <v>Honorarios de profesional especialista; apoyo anestesico (cuando se requiere); salas dotadas para tal fin; dotación de materiales, insumo y medicamentos propios para la actividad</v>
          </cell>
          <cell r="F1885" t="str">
            <v>X</v>
          </cell>
          <cell r="G1885"/>
          <cell r="H1885">
            <v>554153.6</v>
          </cell>
        </row>
        <row r="1886">
          <cell r="A1886">
            <v>862703</v>
          </cell>
          <cell r="B1886">
            <v>1882</v>
          </cell>
          <cell r="C1886" t="str">
            <v>862703</v>
          </cell>
          <cell r="D1886" t="str">
            <v>MATRICECTOMIA TOTAL</v>
          </cell>
          <cell r="E1886" t="str">
            <v>Honorarios de profesional especialista; apoyo anestesico (cuando se requiere); salas dotadas para tal fin; dotación de materiales, insumo y medicamentos propios para la actividad</v>
          </cell>
          <cell r="F1886" t="str">
            <v>X</v>
          </cell>
          <cell r="G1886"/>
          <cell r="H1886">
            <v>554153.6</v>
          </cell>
        </row>
        <row r="1887">
          <cell r="A1887">
            <v>864101</v>
          </cell>
          <cell r="B1887">
            <v>1883</v>
          </cell>
          <cell r="C1887" t="str">
            <v>864101</v>
          </cell>
          <cell r="D1887" t="str">
            <v>RESECCION DE TUMOR BENIGNO O MALIGNO DE PIEL O TEJIDO CELULAR SUBCUTANEO AREA GENERAL HASTA TRES CENTIMETROS</v>
          </cell>
          <cell r="E1887" t="str">
            <v>Honorarios de profesional especialista; apoyo anestesico (cuando se requiere); salas dotadas para tal fin; dotación de materiales, insumo y medicamentos propios para la actividad</v>
          </cell>
          <cell r="F1887" t="str">
            <v>X</v>
          </cell>
          <cell r="G1887"/>
          <cell r="H1887">
            <v>1114846.6000000001</v>
          </cell>
        </row>
        <row r="1888">
          <cell r="A1888">
            <v>864102</v>
          </cell>
          <cell r="B1888">
            <v>1884</v>
          </cell>
          <cell r="C1888" t="str">
            <v>864102</v>
          </cell>
          <cell r="D1888" t="str">
            <v>RESECCION DE TUMOR BENIGNO O MALIGNO DE PIEL O TEJIDO CELULAR SUBCUTANEO AREA GENERAL, ENTRE TRES A CINCO CENTIMETROS</v>
          </cell>
          <cell r="E1888" t="str">
            <v>Honorarios de profesional especialista; apoyo anestesico (cuando se requiere); salas dotadas para tal fin; dotación de materiales, insumo y medicamentos propios para la actividad</v>
          </cell>
          <cell r="F1888" t="str">
            <v>X</v>
          </cell>
          <cell r="G1888"/>
          <cell r="H1888">
            <v>1539706</v>
          </cell>
        </row>
        <row r="1889">
          <cell r="A1889">
            <v>864103</v>
          </cell>
          <cell r="B1889">
            <v>1885</v>
          </cell>
          <cell r="C1889" t="str">
            <v>864103</v>
          </cell>
          <cell r="D1889" t="str">
            <v>RESECCION DE TUMOR BENIGNO O MALIGNO DE PIEL O TEJIDO CELULAR SUBCUTANEO AREA GENERAL, ENTRE CINCO A DIEZ CENTIMETROS</v>
          </cell>
          <cell r="E1889" t="str">
            <v>Honorarios de profesional especialista; apoyo anestesico (cuando se requiere); salas dotadas para tal fin; dotación de materiales, insumo y medicamentos propios para la actividad</v>
          </cell>
          <cell r="F1889" t="str">
            <v>X</v>
          </cell>
          <cell r="G1889"/>
          <cell r="H1889">
            <v>1114846.6000000001</v>
          </cell>
        </row>
        <row r="1890">
          <cell r="A1890">
            <v>864105</v>
          </cell>
          <cell r="B1890">
            <v>1886</v>
          </cell>
          <cell r="C1890" t="str">
            <v>864105</v>
          </cell>
          <cell r="D1890" t="str">
            <v>RESECCION DE TUMOR BENIGNO DE PIEL O TEJIDO CELULAR SUBCUTANEO AREA GENERAL, CON REPARACION (COLGAJO O INJERTO)</v>
          </cell>
          <cell r="E1890" t="str">
            <v>Honorarios de profesional especialista; apoyo anestesico (cuando se requiere); salas dotadas para tal fin; dotación de materiales, insumo y medicamentos propios para la actividad</v>
          </cell>
          <cell r="F1890" t="str">
            <v>X</v>
          </cell>
          <cell r="G1890"/>
          <cell r="H1890">
            <v>1984586.8</v>
          </cell>
        </row>
        <row r="1891">
          <cell r="A1891">
            <v>865207</v>
          </cell>
          <cell r="B1891">
            <v>1887</v>
          </cell>
          <cell r="C1891" t="str">
            <v>865207</v>
          </cell>
          <cell r="D1891" t="str">
            <v>SUTURA DE HERIDA PARCIAL DE CUERO CABELLUDO (ESCALPE)</v>
          </cell>
          <cell r="E1891" t="str">
            <v>Honorarios de profesional especialista; apoyo anestesico (cuando se requiere); salas dotadas para tal fin; dotación de materiales, insumo y medicamentos propios para la actividad</v>
          </cell>
          <cell r="F1891" t="str">
            <v>X</v>
          </cell>
          <cell r="G1891"/>
          <cell r="H1891">
            <v>25552.1</v>
          </cell>
        </row>
        <row r="1892">
          <cell r="A1892">
            <v>865210</v>
          </cell>
          <cell r="B1892">
            <v>1888</v>
          </cell>
          <cell r="C1892" t="str">
            <v>865210</v>
          </cell>
          <cell r="D1892" t="str">
            <v>SUTURA DE MATRIZ UNGUEAL</v>
          </cell>
          <cell r="E1892" t="str">
            <v>Honorarios de profesional especialista; apoyo anestesico (cuando se requiere); salas dotadas para tal fin; dotación de materiales, insumo y medicamentos propios para la actividad</v>
          </cell>
          <cell r="F1892" t="str">
            <v>X</v>
          </cell>
          <cell r="G1892"/>
          <cell r="H1892">
            <v>1114846.6000000001</v>
          </cell>
        </row>
        <row r="1893">
          <cell r="A1893">
            <v>866101</v>
          </cell>
          <cell r="B1893">
            <v>1889</v>
          </cell>
          <cell r="C1893" t="str">
            <v>866101</v>
          </cell>
          <cell r="D1893" t="str">
            <v>INJERTO DE PIEL PARCIAL EN AREA GENERAL MENOR DEL DIEZ 10% DE SUPERFICIE CORPORAL TOTAL</v>
          </cell>
          <cell r="E1893" t="str">
            <v>Honorarios de profesional especialista; apoyo anestesico (cuando se requiere); salas dotadas para tal fin; dotación de materiales, insumo y medicamentos propios para la actividad</v>
          </cell>
          <cell r="F1893" t="str">
            <v>X</v>
          </cell>
          <cell r="G1893"/>
          <cell r="H1893">
            <v>2181253.2000000002</v>
          </cell>
        </row>
        <row r="1894">
          <cell r="A1894">
            <v>866103</v>
          </cell>
          <cell r="B1894">
            <v>1890</v>
          </cell>
          <cell r="C1894" t="str">
            <v>866103</v>
          </cell>
          <cell r="D1894" t="str">
            <v>INJERTO DE PIEL PARCIAL EN AREA GENERAL DEL VEINTE 20% AL 29% DE SUPERFICIE CORPORAL TOTAL</v>
          </cell>
          <cell r="E1894" t="str">
            <v>Honorarios de profesional especialista; apoyo anestesico (cuando se requiere); salas dotadas para tal fin; dotación de materiales, insumo y medicamentos propios para la actividad</v>
          </cell>
          <cell r="F1894" t="str">
            <v>X</v>
          </cell>
          <cell r="G1894"/>
          <cell r="H1894">
            <v>4074046.2</v>
          </cell>
        </row>
        <row r="1895">
          <cell r="A1895">
            <v>866104</v>
          </cell>
          <cell r="B1895">
            <v>1891</v>
          </cell>
          <cell r="C1895" t="str">
            <v>866104</v>
          </cell>
          <cell r="D1895" t="str">
            <v>INJERTO DE PIEL PARCIAL EN AREA GENERAL MAYOR DEL TREINTA 30% DE SUPERFICIE CORPORAL TOTAL</v>
          </cell>
          <cell r="E1895" t="str">
            <v>Honorarios de profesional especialista; apoyo anestesico (cuando se requiere); salas dotadas para tal fin; dotación de materiales, insumo y medicamentos propios para la actividad</v>
          </cell>
          <cell r="F1895" t="str">
            <v>X</v>
          </cell>
          <cell r="G1895"/>
          <cell r="H1895">
            <v>4074046.2</v>
          </cell>
        </row>
        <row r="1896">
          <cell r="A1896">
            <v>866201</v>
          </cell>
          <cell r="B1896">
            <v>1892</v>
          </cell>
          <cell r="C1896" t="str">
            <v>866201</v>
          </cell>
          <cell r="D1896" t="str">
            <v>INJERTO DE PIEL TOTAL EN AREA GENERAL MENOR DEL DIEZ 10% DE SUPERFICIE CORPORAL TOTAL</v>
          </cell>
          <cell r="E1896" t="str">
            <v>Honorarios de profesional especialista; apoyo anestesico (cuando se requiere); salas dotadas para tal fin; dotación de materiales, insumo y medicamentos propios para la actividad</v>
          </cell>
          <cell r="F1896" t="str">
            <v>X</v>
          </cell>
          <cell r="G1896"/>
          <cell r="H1896">
            <v>2181253.2000000002</v>
          </cell>
        </row>
        <row r="1897">
          <cell r="A1897">
            <v>866202</v>
          </cell>
          <cell r="B1897">
            <v>1893</v>
          </cell>
          <cell r="C1897" t="str">
            <v>866202</v>
          </cell>
          <cell r="D1897" t="str">
            <v>INJERTO DE PIEL TOTAL EN AREA GENERAL DEL DIEZ 10% AL 19% DE SUPERFICIE CORPORAL TOTAL</v>
          </cell>
          <cell r="E1897" t="str">
            <v>Honorarios de profesional especialista; apoyo anestesico (cuando se requiere); salas dotadas para tal fin; dotación de materiales, insumo y medicamentos propios para la actividad</v>
          </cell>
          <cell r="F1897" t="str">
            <v>X</v>
          </cell>
          <cell r="G1897"/>
          <cell r="H1897">
            <v>3323710.6</v>
          </cell>
        </row>
        <row r="1898">
          <cell r="A1898">
            <v>866203</v>
          </cell>
          <cell r="B1898">
            <v>1894</v>
          </cell>
          <cell r="C1898" t="str">
            <v>866203</v>
          </cell>
          <cell r="D1898" t="str">
            <v>INJERTO DE PIEL TOTAL EN AREA GENERAL DEL 20% AL 29% DE SUPERFICIE CORPORAL TOTAL</v>
          </cell>
          <cell r="E1898" t="str">
            <v>Honorarios de profesional especialista; apoyo anestesico (cuando se requiere); salas dotadas para tal fin; dotación de materiales, insumo y medicamentos propios para la actividad</v>
          </cell>
          <cell r="F1898" t="str">
            <v>X</v>
          </cell>
          <cell r="G1898"/>
          <cell r="H1898">
            <v>4074046.2</v>
          </cell>
        </row>
        <row r="1899">
          <cell r="A1899">
            <v>866204</v>
          </cell>
          <cell r="B1899">
            <v>1895</v>
          </cell>
          <cell r="C1899" t="str">
            <v>866204</v>
          </cell>
          <cell r="D1899" t="str">
            <v>INJERTO DE PIEL TOTAL EN AREA GENERAL DEL 30% O MAS DE SUPERFICIE CORPORAL TOTAL</v>
          </cell>
          <cell r="E1899" t="str">
            <v>Honorarios de profesional especialista; apoyo anestesico (cuando se requiere); salas dotadas para tal fin; dotación de materiales, insumo y medicamentos propios para la actividad</v>
          </cell>
          <cell r="F1899" t="str">
            <v>X</v>
          </cell>
          <cell r="G1899"/>
          <cell r="H1899">
            <v>4074046.2</v>
          </cell>
        </row>
        <row r="1900">
          <cell r="A1900">
            <v>866401</v>
          </cell>
          <cell r="B1900">
            <v>1896</v>
          </cell>
          <cell r="C1900" t="str">
            <v>866401</v>
          </cell>
          <cell r="D1900" t="str">
            <v>INJERTO DE CUERO CABELLUDO (ALOPECIA SECUELA POST-TRAUMA)</v>
          </cell>
          <cell r="E1900" t="str">
            <v>Honorarios de profesional especialista; apoyo anestesico (cuando se requiere); salas dotadas para tal fin; dotación de materiales, insumo y medicamentos propios para la actividad</v>
          </cell>
          <cell r="F1900" t="str">
            <v>X</v>
          </cell>
          <cell r="G1900"/>
          <cell r="H1900">
            <v>1984586.8</v>
          </cell>
        </row>
        <row r="1901">
          <cell r="A1901">
            <v>867001</v>
          </cell>
          <cell r="B1901">
            <v>1897</v>
          </cell>
          <cell r="C1901" t="str">
            <v>867001</v>
          </cell>
          <cell r="D1901" t="str">
            <v>COLGAJO LOCAL SIMPLE DE PIEL HASTA DE DOS CENTIMETROS CUADRADOS</v>
          </cell>
          <cell r="E1901" t="str">
            <v>Honorarios de profesional especialista; apoyo anestesico (cuando se requiere); salas dotadas para tal fin; dotación de materiales, insumo y medicamentos propios para la actividad</v>
          </cell>
          <cell r="F1901" t="str">
            <v>X</v>
          </cell>
          <cell r="G1901"/>
          <cell r="H1901">
            <v>1984586.8</v>
          </cell>
        </row>
        <row r="1902">
          <cell r="A1902">
            <v>867002</v>
          </cell>
          <cell r="B1902">
            <v>1898</v>
          </cell>
          <cell r="C1902" t="str">
            <v>867002</v>
          </cell>
          <cell r="D1902" t="str">
            <v>COLGAJO LOCAL SIMPLE DE PIEL ENTRE DOS A CINCO CENTIMETROS CUADRADOS</v>
          </cell>
          <cell r="E1902" t="str">
            <v>Honorarios de profesional especialista; apoyo anestesico (cuando se requiere); salas dotadas para tal fin; dotación de materiales, insumo y medicamentos propios para la actividad</v>
          </cell>
          <cell r="F1902" t="str">
            <v>X</v>
          </cell>
          <cell r="G1902"/>
          <cell r="H1902">
            <v>1984586.8</v>
          </cell>
        </row>
        <row r="1903">
          <cell r="A1903">
            <v>867003</v>
          </cell>
          <cell r="B1903">
            <v>1899</v>
          </cell>
          <cell r="C1903" t="str">
            <v>867003</v>
          </cell>
          <cell r="D1903" t="str">
            <v>COLGAJO LOCAL SIMPLE DE PIEL DE CINCO A DIEZ CENTIMETROS CUADRADOS</v>
          </cell>
          <cell r="E1903" t="str">
            <v>Honorarios de profesional especialista; apoyo anestesico (cuando se requiere); salas dotadas para tal fin; dotación de materiales, insumo y medicamentos propios para la actividad</v>
          </cell>
          <cell r="F1903" t="str">
            <v>X</v>
          </cell>
          <cell r="G1903"/>
          <cell r="H1903">
            <v>1984586.8</v>
          </cell>
        </row>
        <row r="1904">
          <cell r="A1904">
            <v>867004</v>
          </cell>
          <cell r="B1904">
            <v>1900</v>
          </cell>
          <cell r="C1904" t="str">
            <v>867004</v>
          </cell>
          <cell r="D1904" t="str">
            <v>COLGAJO LOCAL SIMPLE DE PIEL DE MAS DE DIEZ CENTIMETROS CUADRADOS</v>
          </cell>
          <cell r="E1904" t="str">
            <v>Honorarios de profesional especialista; apoyo anestesico (cuando se requiere); salas dotadas para tal fin; dotación de materiales, insumo y medicamentos propios para la actividad</v>
          </cell>
          <cell r="F1904" t="str">
            <v>X</v>
          </cell>
          <cell r="G1904"/>
          <cell r="H1904">
            <v>4074046.2</v>
          </cell>
        </row>
        <row r="1905">
          <cell r="A1905">
            <v>867101</v>
          </cell>
          <cell r="B1905">
            <v>1901</v>
          </cell>
          <cell r="C1905" t="str">
            <v>867101</v>
          </cell>
          <cell r="D1905" t="str">
            <v>COLGAJO UNICO DE CUERO CABELLUDO</v>
          </cell>
          <cell r="E1905" t="str">
            <v>Honorarios de profesional especialista; apoyo anestesico (cuando se requiere); salas dotadas para tal fin; dotación de materiales, insumo y medicamentos propios para la actividad</v>
          </cell>
          <cell r="F1905" t="str">
            <v>X</v>
          </cell>
          <cell r="G1905"/>
          <cell r="H1905">
            <v>3323710.6</v>
          </cell>
        </row>
        <row r="1906">
          <cell r="A1906">
            <v>867102</v>
          </cell>
          <cell r="B1906">
            <v>1902</v>
          </cell>
          <cell r="C1906" t="str">
            <v>867102</v>
          </cell>
          <cell r="D1906" t="str">
            <v>COLGAJO MULTIPLE DE CUERO CABELLUDO</v>
          </cell>
          <cell r="E1906" t="str">
            <v>Honorarios de profesional especialista; apoyo anestesico (cuando se requiere); salas dotadas para tal fin; dotación de materiales, insumo y medicamentos propios para la actividad</v>
          </cell>
          <cell r="F1906" t="str">
            <v>X</v>
          </cell>
          <cell r="G1906"/>
          <cell r="H1906">
            <v>3323710.6</v>
          </cell>
        </row>
        <row r="1907">
          <cell r="A1907">
            <v>867103</v>
          </cell>
          <cell r="B1907">
            <v>1903</v>
          </cell>
          <cell r="C1907" t="str">
            <v>867103</v>
          </cell>
          <cell r="D1907" t="str">
            <v>COLGAJO CUTANEO A DISTANCIA, EN VARIOS TIEMPOS</v>
          </cell>
          <cell r="E1907" t="str">
            <v>Honorarios de profesional especialista; apoyo anestesico (cuando se requiere); salas dotadas para tal fin; dotación de materiales, insumo y medicamentos propios para la actividad</v>
          </cell>
          <cell r="F1907" t="str">
            <v>X</v>
          </cell>
          <cell r="G1907"/>
          <cell r="H1907">
            <v>4074046.2</v>
          </cell>
        </row>
        <row r="1908">
          <cell r="A1908">
            <v>867104</v>
          </cell>
          <cell r="B1908">
            <v>1904</v>
          </cell>
          <cell r="C1908" t="str">
            <v>867104</v>
          </cell>
          <cell r="D1908" t="str">
            <v>COLGAJO COMPUESTO A DISTANCIA, EN VARIOS TIEMPOS</v>
          </cell>
          <cell r="E1908" t="str">
            <v>Honorarios de profesional especialista; apoyo anestesico (cuando se requiere); salas dotadas para tal fin; dotación de materiales, insumo y medicamentos propios para la actividad</v>
          </cell>
          <cell r="F1908" t="str">
            <v>X</v>
          </cell>
          <cell r="G1908"/>
          <cell r="H1908">
            <v>4074046.2</v>
          </cell>
        </row>
        <row r="1909">
          <cell r="A1909">
            <v>867105</v>
          </cell>
          <cell r="B1909">
            <v>1905</v>
          </cell>
          <cell r="C1909" t="str">
            <v>867105</v>
          </cell>
          <cell r="D1909" t="str">
            <v>COLGAJO LIBRE CUTANEO CON TECNICA MICROVASCULAR</v>
          </cell>
          <cell r="E1909" t="str">
            <v>Honorarios de profesional especialista; apoyo anestesico (cuando se requiere); salas dotadas para tal fin; dotación de materiales, insumo y medicamentos propios para la actividad</v>
          </cell>
          <cell r="F1909" t="str">
            <v>X</v>
          </cell>
          <cell r="G1909"/>
          <cell r="H1909">
            <v>3744775.3</v>
          </cell>
        </row>
        <row r="1910">
          <cell r="A1910">
            <v>867108</v>
          </cell>
          <cell r="B1910">
            <v>1906</v>
          </cell>
          <cell r="C1910" t="str">
            <v>867108</v>
          </cell>
          <cell r="D1910" t="str">
            <v>COLGAJO COMPUESTO CON TECNICA MICROVASCULAR (EN PROPELA)</v>
          </cell>
          <cell r="E1910" t="str">
            <v>Honorarios de profesional especialista; apoyo anestesico (cuando se requiere); salas dotadas para tal fin; dotación de materiales, insumo y medicamentos propios para la actividad</v>
          </cell>
          <cell r="F1910"/>
          <cell r="G1910" t="str">
            <v>X</v>
          </cell>
          <cell r="H1910"/>
        </row>
        <row r="1911">
          <cell r="A1911">
            <v>867201</v>
          </cell>
          <cell r="B1911">
            <v>1907</v>
          </cell>
          <cell r="C1911" t="str">
            <v>867201</v>
          </cell>
          <cell r="D1911" t="str">
            <v>COLGAJO LOCAL DE PIEL COMPUESTO DE VECINDAD HASTA DE DOS CENTIMETROS CUADRADOS</v>
          </cell>
          <cell r="E1911" t="str">
            <v>Honorarios de profesional especialista; apoyo anestesico (cuando se requiere); salas dotadas para tal fin; dotación de materiales, insumo y medicamentos propios para la actividad</v>
          </cell>
          <cell r="F1911" t="str">
            <v>X</v>
          </cell>
          <cell r="G1911"/>
          <cell r="H1911">
            <v>4074046.2</v>
          </cell>
        </row>
        <row r="1912">
          <cell r="A1912">
            <v>867202</v>
          </cell>
          <cell r="B1912">
            <v>1908</v>
          </cell>
          <cell r="C1912" t="str">
            <v>867202</v>
          </cell>
          <cell r="D1912" t="str">
            <v>COLGAJO LOCAL DE PIEL COMPUESTO DE VECINDAD ENTRE DOS A CINCO CENTIMETROS CUADRADOS</v>
          </cell>
          <cell r="E1912" t="str">
            <v>Honorarios de profesional especialista; apoyo anestesico (cuando se requiere); salas dotadas para tal fin; dotación de materiales, insumo y medicamentos propios para la actividad</v>
          </cell>
          <cell r="F1912" t="str">
            <v>X</v>
          </cell>
          <cell r="G1912"/>
          <cell r="H1912">
            <v>4074046.2</v>
          </cell>
        </row>
        <row r="1913">
          <cell r="A1913">
            <v>867203</v>
          </cell>
          <cell r="B1913">
            <v>1909</v>
          </cell>
          <cell r="C1913" t="str">
            <v>867203</v>
          </cell>
          <cell r="D1913" t="str">
            <v>COLGAJO LOCAL DE PIEL COMPUESTO DE VECINDAD ENTRE CINCO A DIEZ CENTIMETROS CUADRADOS</v>
          </cell>
          <cell r="E1913" t="str">
            <v>Honorarios de profesional especialista; apoyo anestesico (cuando se requiere); salas dotadas para tal fin; dotación de materiales, insumo y medicamentos propios para la actividad</v>
          </cell>
          <cell r="F1913" t="str">
            <v>X</v>
          </cell>
          <cell r="G1913"/>
          <cell r="H1913">
            <v>4074046.2</v>
          </cell>
        </row>
        <row r="1914">
          <cell r="A1914">
            <v>868602</v>
          </cell>
          <cell r="B1914">
            <v>1910</v>
          </cell>
          <cell r="C1914" t="str">
            <v>868602</v>
          </cell>
          <cell r="D1914" t="str">
            <v>REPOSICION UNA DE POLIETILENO</v>
          </cell>
          <cell r="E1914" t="str">
            <v>Honorarios de profesional especialista; apoyo anestesico (cuando se requiere); salas dotadas para tal fin; dotación de materiales, insumo y medicamentos propios para la actividad</v>
          </cell>
          <cell r="F1914" t="str">
            <v>X</v>
          </cell>
          <cell r="G1914"/>
          <cell r="H1914">
            <v>554153.6</v>
          </cell>
        </row>
        <row r="1915">
          <cell r="A1915">
            <v>868603</v>
          </cell>
          <cell r="B1915">
            <v>1911</v>
          </cell>
          <cell r="C1915" t="str">
            <v>868603</v>
          </cell>
          <cell r="D1915" t="str">
            <v>RECONSTRUCCION DEL LECHO UNGUEAL CON INJERTO DE MATRIZ UNGUEAL</v>
          </cell>
          <cell r="E1915" t="str">
            <v>Honorarios de profesional especialista; apoyo anestesico (cuando se requiere); salas dotadas para tal fin; dotación de materiales, insumo y medicamentos propios para la actividad</v>
          </cell>
          <cell r="F1915" t="str">
            <v>X</v>
          </cell>
          <cell r="G1915"/>
          <cell r="H1915">
            <v>1536516.8</v>
          </cell>
        </row>
        <row r="1916">
          <cell r="A1916">
            <v>868604</v>
          </cell>
          <cell r="B1916">
            <v>1912</v>
          </cell>
          <cell r="C1916" t="str">
            <v>868604</v>
          </cell>
          <cell r="D1916" t="str">
            <v>RECONSTRUCCION DE MATRIZ UNGUEAL CON INJERTO COMPUESTO</v>
          </cell>
          <cell r="E1916" t="str">
            <v>Honorarios de profesional especialista; apoyo anestesico (cuando se requiere); salas dotadas para tal fin; dotación de materiales, insumo y medicamentos propios para la actividad</v>
          </cell>
          <cell r="F1916" t="str">
            <v>X</v>
          </cell>
          <cell r="G1916"/>
          <cell r="H1916">
            <v>1536516.8</v>
          </cell>
        </row>
        <row r="1917">
          <cell r="A1917">
            <v>911102</v>
          </cell>
          <cell r="B1917">
            <v>1913</v>
          </cell>
          <cell r="C1917" t="str">
            <v>911102</v>
          </cell>
          <cell r="D1917" t="str">
            <v>PROCESAMIENTO DE LA UNIDAD DE CONCENTRADO DE PLAQUETAS ESTANDAR</v>
          </cell>
          <cell r="E1917" t="str">
            <v>Honorarios de profesional especialista; apoyo anestesico (cuando se requiere); salas dotadas para tal fin; dotación de materiales, insumo y medicamentos propios para la actividad</v>
          </cell>
          <cell r="F1917" t="str">
            <v>X</v>
          </cell>
          <cell r="G1917"/>
          <cell r="H1917">
            <v>98817.600000000006</v>
          </cell>
        </row>
        <row r="1918">
          <cell r="A1918">
            <v>911103</v>
          </cell>
          <cell r="B1918">
            <v>1914</v>
          </cell>
          <cell r="C1918" t="str">
            <v>911103</v>
          </cell>
          <cell r="D1918" t="str">
            <v>PROCESAMIENTO DE LA UNIDAD DE CONCENTRADO DE PLAQUETAS LEUCORREDUCIDAS</v>
          </cell>
          <cell r="E1918" t="str">
            <v>Honorarios de profesional especialista; apoyo anestesico (cuando se requiere); salas dotadas para tal fin; dotación de materiales, insumo y medicamentos propios para la actividad</v>
          </cell>
          <cell r="F1918" t="str">
            <v>X</v>
          </cell>
          <cell r="G1918"/>
          <cell r="H1918">
            <v>79520</v>
          </cell>
        </row>
        <row r="1919">
          <cell r="A1919">
            <v>911105</v>
          </cell>
          <cell r="B1919">
            <v>1915</v>
          </cell>
          <cell r="C1919" t="str">
            <v>911105</v>
          </cell>
          <cell r="D1919" t="str">
            <v>PROCESAMIENTO DE LA UNIDAD DE CRIOPRECIPITADO</v>
          </cell>
          <cell r="E1919" t="str">
            <v>Honorarios de profesional especialista; apoyo anestesico (cuando se requiere); salas dotadas para tal fin; dotación de materiales, insumo y medicamentos propios para la actividad</v>
          </cell>
          <cell r="F1919" t="str">
            <v>X</v>
          </cell>
          <cell r="G1919"/>
          <cell r="H1919">
            <v>79520</v>
          </cell>
        </row>
        <row r="1920">
          <cell r="A1920">
            <v>911106</v>
          </cell>
          <cell r="B1920">
            <v>1916</v>
          </cell>
          <cell r="C1920" t="str">
            <v>911106</v>
          </cell>
          <cell r="D1920" t="str">
            <v>PROCESAMIENTO DE LA UNIDAD DE GLOBULOS ROJOS ESTANDAR</v>
          </cell>
          <cell r="E1920" t="str">
            <v>Honorarios de profesional especialista; apoyo anestesico (cuando se requiere); salas dotadas para tal fin; dotación de materiales, insumo y medicamentos propios para la actividad</v>
          </cell>
          <cell r="F1920" t="str">
            <v>X</v>
          </cell>
          <cell r="G1920"/>
          <cell r="H1920">
            <v>456910.3</v>
          </cell>
        </row>
        <row r="1921">
          <cell r="A1921">
            <v>911107</v>
          </cell>
          <cell r="B1921">
            <v>1917</v>
          </cell>
          <cell r="C1921" t="str">
            <v>911107</v>
          </cell>
          <cell r="D1921" t="str">
            <v>PROCESAMIENTO DE LA UNIDAD DE CONCENTRADO DE GLOBULOS ROJOS LEUCORREDUCIDOS</v>
          </cell>
          <cell r="E1921" t="str">
            <v>Honorarios de profesional especialista; apoyo anestesico (cuando se requiere); salas dotadas para tal fin; dotación de materiales, insumo y medicamentos propios para la actividad</v>
          </cell>
          <cell r="F1921" t="str">
            <v>X</v>
          </cell>
          <cell r="G1921"/>
          <cell r="H1921">
            <v>417480</v>
          </cell>
        </row>
        <row r="1922">
          <cell r="A1922">
            <v>911110</v>
          </cell>
          <cell r="B1922">
            <v>1918</v>
          </cell>
          <cell r="C1922" t="str">
            <v>911110</v>
          </cell>
          <cell r="D1922" t="str">
            <v>PROCESAMIENTO DE LA UNIDAD DE GLOBULOS ROJOS O ERITROCITOS LAVADOS</v>
          </cell>
          <cell r="E1922" t="str">
            <v>Honorarios de profesional especialista; apoyo anestesico (cuando se requiere); salas dotadas para tal fin; dotación de materiales, insumo y medicamentos propios para la actividad</v>
          </cell>
          <cell r="F1922"/>
          <cell r="G1922" t="str">
            <v>X</v>
          </cell>
          <cell r="H1922"/>
        </row>
        <row r="1923">
          <cell r="A1923">
            <v>911111</v>
          </cell>
          <cell r="B1923">
            <v>1919</v>
          </cell>
          <cell r="C1923" t="str">
            <v>911111</v>
          </cell>
          <cell r="D1923" t="str">
            <v>PROCESAMIENTO DE LA UNIDAD DE PLASMA FRESCO CONGELADO</v>
          </cell>
          <cell r="E1923" t="str">
            <v>Honorarios de profesional especialista; apoyo anestesico (cuando se requiere); salas dotadas para tal fin; dotación de materiales, insumo y medicamentos propios para la actividad</v>
          </cell>
          <cell r="F1923" t="str">
            <v>X</v>
          </cell>
          <cell r="G1923"/>
          <cell r="H1923">
            <v>69580</v>
          </cell>
        </row>
        <row r="1924">
          <cell r="A1924">
            <v>911118</v>
          </cell>
          <cell r="B1924">
            <v>1920</v>
          </cell>
          <cell r="C1924" t="str">
            <v>911118</v>
          </cell>
          <cell r="D1924" t="str">
            <v>PROCESAMIENTO DE HEMOCOMPONENTE ALICUOTA PEDIATRICA</v>
          </cell>
          <cell r="E1924" t="str">
            <v>Honorarios de profesional especialista; apoyo anestesico (cuando se requiere); salas dotadas para tal fin; dotación de materiales, insumo y medicamentos propios para la actividad</v>
          </cell>
          <cell r="F1924"/>
          <cell r="G1924" t="str">
            <v>X</v>
          </cell>
          <cell r="H1924"/>
        </row>
        <row r="1925">
          <cell r="A1925">
            <v>911201</v>
          </cell>
          <cell r="B1925">
            <v>1921</v>
          </cell>
          <cell r="C1925" t="str">
            <v>911201</v>
          </cell>
          <cell r="D1925" t="str">
            <v>PROCESAMIENTO DE LA UNIDAD DE PLAQUETAS POR AFERESIS</v>
          </cell>
          <cell r="E1925" t="str">
            <v>Honorarios de profesional especialista; apoyo anestesico (cuando se requiere); salas dotadas para tal fin; dotación de materiales, insumo y medicamentos propios para la actividad</v>
          </cell>
          <cell r="F1925" t="str">
            <v>X</v>
          </cell>
          <cell r="G1925"/>
          <cell r="H1925">
            <v>1292200</v>
          </cell>
        </row>
        <row r="1926">
          <cell r="A1926">
            <v>930101</v>
          </cell>
          <cell r="B1926">
            <v>1922</v>
          </cell>
          <cell r="C1926" t="str">
            <v>930101</v>
          </cell>
          <cell r="D1926" t="str">
            <v>EVALUACION DE INTEGRACION SENSORIAL</v>
          </cell>
          <cell r="E1926" t="str">
            <v>Honorarios de profesional especialista; apoyo anestesico (cuando se requiere); salas dotadas para tal fin; dotación de materiales, insumo y medicamentos propios para la actividad</v>
          </cell>
          <cell r="F1926"/>
          <cell r="G1926" t="str">
            <v>X</v>
          </cell>
          <cell r="H1926"/>
        </row>
        <row r="1927">
          <cell r="A1927">
            <v>930401</v>
          </cell>
          <cell r="B1927">
            <v>1923</v>
          </cell>
          <cell r="C1927" t="str">
            <v>930401</v>
          </cell>
          <cell r="D1927" t="str">
            <v>EVALUACION DE LA FUNCION OSTEOMUSCULAR</v>
          </cell>
          <cell r="E1927" t="str">
            <v>Honorarios de profesional especialista; apoyo anestesico (cuando se requiere); salas dotadas para tal fin; dotación de materiales, insumo y medicamentos propios para la actividad</v>
          </cell>
          <cell r="F1927"/>
          <cell r="G1927" t="str">
            <v>X</v>
          </cell>
          <cell r="H1927"/>
        </row>
        <row r="1928">
          <cell r="A1928">
            <v>930403</v>
          </cell>
          <cell r="B1928">
            <v>1924</v>
          </cell>
          <cell r="C1928" t="str">
            <v>930403</v>
          </cell>
          <cell r="D1928" t="str">
            <v>ESTUDIO COMPUTARIZADO DE LA MARCHA</v>
          </cell>
          <cell r="E1928" t="str">
            <v>Honorarios de profesional especialista; apoyo anestesico (cuando se requiere); salas dotadas para tal fin; dotación de materiales, insumo y medicamentos propios para la actividad</v>
          </cell>
          <cell r="F1928"/>
          <cell r="G1928" t="str">
            <v>X</v>
          </cell>
          <cell r="H1928"/>
        </row>
        <row r="1929">
          <cell r="A1929">
            <v>931101</v>
          </cell>
          <cell r="B1929">
            <v>1925</v>
          </cell>
          <cell r="C1929" t="str">
            <v>931101</v>
          </cell>
          <cell r="D1929" t="str">
            <v>MODALIDADES CINETICAS DE TERAPIA</v>
          </cell>
          <cell r="E1929" t="str">
            <v>Honorarios de profesional especialista; apoyo anestesico (cuando se requiere); salas dotadas para tal fin; dotación de materiales, insumo y medicamentos propios para la actividad</v>
          </cell>
          <cell r="F1929"/>
          <cell r="G1929" t="str">
            <v>X</v>
          </cell>
          <cell r="H1929"/>
        </row>
        <row r="1930">
          <cell r="A1930">
            <v>935301</v>
          </cell>
          <cell r="B1930">
            <v>1926</v>
          </cell>
          <cell r="C1930" t="str">
            <v>935301</v>
          </cell>
          <cell r="D1930" t="str">
            <v>APLICACION O CAMBIO DE YESO PARA INMOVILIZACION EN MIEMBRO SUPERIOR (EXCEPTO MANO)</v>
          </cell>
          <cell r="E1930" t="str">
            <v>Honorarios de profesional especialista; apoyo anestesico (cuando se requiere); salas dotadas para tal fin; dotación de materiales, insumo y medicamentos propios para la actividad</v>
          </cell>
          <cell r="F1930" t="str">
            <v>X</v>
          </cell>
          <cell r="G1930"/>
          <cell r="H1930">
            <v>85981</v>
          </cell>
        </row>
        <row r="1931">
          <cell r="A1931">
            <v>935302</v>
          </cell>
          <cell r="B1931">
            <v>1927</v>
          </cell>
          <cell r="C1931" t="str">
            <v>935302</v>
          </cell>
          <cell r="D1931" t="str">
            <v>APLICACION O CAMBIO DE YESO PARA INMOVILIZACION EN MANO</v>
          </cell>
          <cell r="E1931" t="str">
            <v>Honorarios de profesional especialista; apoyo anestesico (cuando se requiere); salas dotadas para tal fin; dotación de materiales, insumo y medicamentos propios para la actividad</v>
          </cell>
          <cell r="F1931" t="str">
            <v>X</v>
          </cell>
          <cell r="G1931"/>
          <cell r="H1931">
            <v>85981</v>
          </cell>
        </row>
        <row r="1932">
          <cell r="A1932">
            <v>935303</v>
          </cell>
          <cell r="B1932">
            <v>1928</v>
          </cell>
          <cell r="C1932" t="str">
            <v>935303</v>
          </cell>
          <cell r="D1932" t="str">
            <v>APLICACION O CAMBIO DE YESO O ARNES TORACOLUMBOSACRO</v>
          </cell>
          <cell r="E1932" t="str">
            <v>Honorarios de profesional especialista; apoyo anestesico (cuando se requiere); salas dotadas para tal fin; dotación de materiales, insumo y medicamentos propios para la actividad</v>
          </cell>
          <cell r="F1932" t="str">
            <v>X</v>
          </cell>
          <cell r="G1932"/>
          <cell r="H1932">
            <v>170145.5</v>
          </cell>
        </row>
        <row r="1933">
          <cell r="A1933">
            <v>935304</v>
          </cell>
          <cell r="B1933">
            <v>1929</v>
          </cell>
          <cell r="C1933" t="str">
            <v>935304</v>
          </cell>
          <cell r="D1933" t="str">
            <v>APLICACION O CAMBIO DE YESO PARA INMOVILIZACION EN MIEMBRO INFERIOR (MUSLO, PIERNA O TOBILLO)</v>
          </cell>
          <cell r="E1933" t="str">
            <v>Honorarios de profesional especialista; apoyo anestesico (cuando se requiere); salas dotadas para tal fin; dotación de materiales, insumo y medicamentos propios para la actividad</v>
          </cell>
          <cell r="F1933" t="str">
            <v>X</v>
          </cell>
          <cell r="G1933"/>
          <cell r="H1933">
            <v>85981</v>
          </cell>
        </row>
        <row r="1934">
          <cell r="A1934">
            <v>935305</v>
          </cell>
          <cell r="B1934">
            <v>1930</v>
          </cell>
          <cell r="C1934" t="str">
            <v>935305</v>
          </cell>
          <cell r="D1934" t="str">
            <v>APLICACION O CAMBIO DE YESO EN PIE</v>
          </cell>
          <cell r="E1934" t="str">
            <v>Honorarios de profesional especialista; apoyo anestesico (cuando se requiere); salas dotadas para tal fin; dotación de materiales, insumo y medicamentos propios para la actividad</v>
          </cell>
          <cell r="F1934" t="str">
            <v>X</v>
          </cell>
          <cell r="G1934"/>
          <cell r="H1934">
            <v>219069.9</v>
          </cell>
        </row>
        <row r="1935">
          <cell r="A1935">
            <v>992990</v>
          </cell>
          <cell r="B1935">
            <v>1931</v>
          </cell>
          <cell r="C1935" t="str">
            <v>992990</v>
          </cell>
          <cell r="D1935" t="str">
            <v>INYECCION O INFUSION DE OTRA SUSTANCIA TERAPEUTICA O PROFILACTICA</v>
          </cell>
          <cell r="E1935" t="str">
            <v>Honorarios de profesional especialista; apoyo anestesico (cuando se requiere); salas dotadas para tal fin; dotación de materiales, insumo y medicamentos propios para la actividad</v>
          </cell>
          <cell r="F1935" t="str">
            <v>X</v>
          </cell>
          <cell r="G1935"/>
          <cell r="H1935">
            <v>201782</v>
          </cell>
        </row>
        <row r="1936">
          <cell r="A1936">
            <v>998702</v>
          </cell>
          <cell r="B1936">
            <v>1932</v>
          </cell>
          <cell r="C1936" t="str">
            <v>998702</v>
          </cell>
          <cell r="D1936" t="str">
            <v>SOPORTE DE SEDACION PARA CONSULTA O APOYO DIAGNOSTICO</v>
          </cell>
          <cell r="E1936" t="str">
            <v>Honorarios de profesional especialista; apoyo anestesico (cuando se requiere); salas dotadas para tal fin; dotación de materiales, insumo y medicamentos propios para la actividad</v>
          </cell>
          <cell r="F1936" t="str">
            <v>X</v>
          </cell>
          <cell r="G1936"/>
          <cell r="H1936">
            <v>435000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UMPLE O NO CUMPLE "/>
      <sheetName val="PRECIO TECHO ESTIMADO  "/>
    </sheetNames>
    <sheetDataSet>
      <sheetData sheetId="0"/>
      <sheetData sheetId="1">
        <row r="1">
          <cell r="C1" t="str">
            <v>CODIGO CUPS</v>
          </cell>
          <cell r="D1" t="str">
            <v>DESCRIPCION</v>
          </cell>
          <cell r="E1" t="str">
            <v>INCLUYE</v>
          </cell>
          <cell r="F1" t="str">
            <v>contrato
 86-7-20246-25</v>
          </cell>
        </row>
        <row r="2">
          <cell r="C2"/>
          <cell r="D2"/>
          <cell r="E2"/>
          <cell r="F2"/>
        </row>
        <row r="3">
          <cell r="C3">
            <v>770101</v>
          </cell>
          <cell r="D3" t="str">
            <v>SECUESTRECTOMIA, DRENAJE, DESBRIDAMIENTO O CURETAJE DE ESCAPULA, CLAVICULA O TORAX (COSTILLAS Y ESTERNON)</v>
          </cell>
          <cell r="E3" t="str">
            <v>Honorarios de profesional especialista; apoyo anestesico (cuando se requiere); salas dotadas para tal fin; dotación de materiales, insumo y medicamentos propios para la actividad</v>
          </cell>
          <cell r="F3">
            <v>773672</v>
          </cell>
        </row>
        <row r="4">
          <cell r="C4">
            <v>770201</v>
          </cell>
          <cell r="D4" t="str">
            <v>SECUESTRECTOMIA, DRENAJE, DESBRIDAMIENTO DE HUMERO</v>
          </cell>
          <cell r="E4" t="str">
            <v>Honorarios de profesional especialista; apoyo anestesico (cuando se requiere); salas dotadas para tal fin; dotación de materiales, insumo y medicamentos propios para la actividad</v>
          </cell>
          <cell r="F4">
            <v>1513752.9</v>
          </cell>
        </row>
        <row r="5">
          <cell r="C5">
            <v>770301</v>
          </cell>
          <cell r="D5" t="str">
            <v>SECUESTRECTOMIA, DRENAJE, DESBRIDAMIENTO DE RADIO O CUBITO</v>
          </cell>
          <cell r="E5" t="str">
            <v>Honorarios de profesional especialista; apoyo anestesico (cuando se requiere); salas dotadas para tal fin; dotación de materiales, insumo y medicamentos propios para la actividad</v>
          </cell>
          <cell r="F5">
            <v>1513782</v>
          </cell>
        </row>
        <row r="6">
          <cell r="C6">
            <v>770302</v>
          </cell>
          <cell r="D6" t="str">
            <v>SECUESTRECTOMIA, DRENAJE, DESBRIDAMIENTO DE RADIO Y CUBITO</v>
          </cell>
          <cell r="E6" t="str">
            <v>Honorarios de profesional especialista; apoyo anestesico (cuando se requiere); salas dotadas para tal fin; dotación de materiales, insumo y medicamentos propios para la actividad</v>
          </cell>
          <cell r="F6">
            <v>1513782</v>
          </cell>
        </row>
        <row r="7">
          <cell r="C7">
            <v>770401</v>
          </cell>
          <cell r="D7" t="str">
            <v>DRENAJE, CURETAJE O SECUESTRECTOMIA EN HUESOS DEL CARPO (UNO O MAS)</v>
          </cell>
          <cell r="E7" t="str">
            <v>Honorarios de profesional especialista; apoyo anestesico (cuando se requiere); salas dotadas para tal fin; dotación de materiales, insumo y medicamentos propios para la actividad</v>
          </cell>
          <cell r="F7">
            <v>773672</v>
          </cell>
        </row>
        <row r="8">
          <cell r="C8">
            <v>770402</v>
          </cell>
          <cell r="D8" t="str">
            <v>DRENAJE, CURETAJE O SECUESTRECTOMIA EN METACARPIANOS (UNO O MAS)</v>
          </cell>
          <cell r="E8" t="str">
            <v>Honorarios de profesional especialista; apoyo anestesico (cuando se requiere); salas dotadas para tal fin; dotación de materiales, insumo y medicamentos propios para la actividad</v>
          </cell>
          <cell r="F8">
            <v>773672</v>
          </cell>
        </row>
        <row r="9">
          <cell r="C9">
            <v>770501</v>
          </cell>
          <cell r="D9" t="str">
            <v>SECUESTRECTOMIA, DRENAJE, DESBRIDAMIENTO DE FEMUR VIA ABIERTA</v>
          </cell>
          <cell r="E9" t="str">
            <v>Honorarios de profesional especialista; apoyo anestesico (cuando se requiere); salas dotadas para tal fin; dotación de materiales, insumo y medicamentos propios para la actividad</v>
          </cell>
          <cell r="F9">
            <v>1728637</v>
          </cell>
        </row>
        <row r="10">
          <cell r="C10">
            <v>770601</v>
          </cell>
          <cell r="D10" t="str">
            <v>SECUESTRECTOMIA, DRENAJE, DESBRIDAMIENTO DE ROTULA VIA ABIERTA</v>
          </cell>
          <cell r="E10" t="str">
            <v>Honorarios de profesional especialista; apoyo anestesico (cuando se requiere); salas dotadas para tal fin; dotación de materiales, insumo y medicamentos propios para la actividad</v>
          </cell>
          <cell r="F10">
            <v>611100</v>
          </cell>
        </row>
        <row r="11">
          <cell r="C11">
            <v>770701</v>
          </cell>
          <cell r="D11" t="str">
            <v>SECUESTRECTOMIA, DRENAJE, DESBRIDAMIENTO DE TIBIA O PERONE</v>
          </cell>
          <cell r="E11" t="str">
            <v>Honorarios de profesional especialista; apoyo anestesico (cuando se requiere); salas dotadas para tal fin; dotación de materiales, insumo y medicamentos propios para la actividad</v>
          </cell>
          <cell r="F11">
            <v>1728637</v>
          </cell>
        </row>
        <row r="12">
          <cell r="C12">
            <v>770702</v>
          </cell>
          <cell r="D12" t="str">
            <v>SECUESTRECTOMIA, DRENAJE, DESBRIDAMIENTO DE TIBIA Y PERONE</v>
          </cell>
          <cell r="E12" t="str">
            <v>Honorarios de profesional especialista; apoyo anestesico (cuando se requiere); salas dotadas para tal fin; dotación de materiales, insumo y medicamentos propios para la actividad</v>
          </cell>
          <cell r="F12">
            <v>1728637</v>
          </cell>
        </row>
        <row r="13">
          <cell r="C13">
            <v>770801</v>
          </cell>
          <cell r="D13" t="str">
            <v>SECUESTRECTOMIA, DRENAJE, DESBRIDAMIENTO DE TARSO O METATARSO (CADA UNO)</v>
          </cell>
          <cell r="E13" t="str">
            <v>Honorarios de profesional especialista; apoyo anestesico (cuando se requiere); salas dotadas para tal fin; dotación de materiales, insumo y medicamentos propios para la actividad</v>
          </cell>
          <cell r="F13">
            <v>773672</v>
          </cell>
        </row>
        <row r="14">
          <cell r="C14">
            <v>770802</v>
          </cell>
          <cell r="D14" t="str">
            <v>SECUESTRECTOMIA, DRENAJE, DESBRIDAMIENTO DE TARSIANOS Y METATARSIANOS (CADA UNO)</v>
          </cell>
          <cell r="E14" t="str">
            <v>Honorarios de profesional especialista; apoyo anestesico (cuando se requiere); salas dotadas para tal fin; dotación de materiales, insumo y medicamentos propios para la actividad</v>
          </cell>
          <cell r="F14">
            <v>773672</v>
          </cell>
        </row>
        <row r="15">
          <cell r="C15">
            <v>770901</v>
          </cell>
          <cell r="D15" t="str">
            <v>SECUESTRECTOMIA, DRENAJE, DESBRIDAMIENTO DE ARTEJO O DE FALANGE DE PIE (CADA UNO)</v>
          </cell>
          <cell r="E15" t="str">
            <v>Honorarios de profesional especialista; apoyo anestesico (cuando se requiere); salas dotadas para tal fin; dotación de materiales, insumo y medicamentos propios para la actividad</v>
          </cell>
          <cell r="F15">
            <v>611100</v>
          </cell>
        </row>
        <row r="16">
          <cell r="C16">
            <v>770902</v>
          </cell>
          <cell r="D16" t="str">
            <v>SECUESTRECTOMIA, DRENAJE, DESBRIDAMIENTO DE FALANGES DE MANO (UNA O MAS)</v>
          </cell>
          <cell r="E16" t="str">
            <v>Honorarios de profesional especialista; apoyo anestesico (cuando se requiere); salas dotadas para tal fin; dotación de materiales, insumo y medicamentos propios para la actividad</v>
          </cell>
          <cell r="F16">
            <v>611100</v>
          </cell>
        </row>
        <row r="17">
          <cell r="C17">
            <v>770920</v>
          </cell>
          <cell r="D17" t="str">
            <v>SECUESTRECTOMIA, DRENAJE, DESBRIDAMIENTO DE HUESOS PELVIANOS</v>
          </cell>
          <cell r="E17" t="str">
            <v>Honorarios de profesional especialista; apoyo anestesico (cuando se requiere); salas dotadas para tal fin; dotación de materiales, insumo y medicamentos propios para la actividad</v>
          </cell>
          <cell r="F17">
            <v>1513782</v>
          </cell>
        </row>
        <row r="18">
          <cell r="C18">
            <v>771101</v>
          </cell>
          <cell r="D18" t="str">
            <v>REAPERTURA DE SITIO DE OSTEOTOMIA VIA ABIERTA</v>
          </cell>
          <cell r="E18" t="str">
            <v>Honorarios de profesional especialista; apoyo anestesico (cuando se requiere); salas dotadas para tal fin; dotación de materiales, insumo y medicamentos propios para la actividad</v>
          </cell>
          <cell r="F18" t="str">
            <v xml:space="preserve">no registra </v>
          </cell>
        </row>
        <row r="19">
          <cell r="C19">
            <v>771102</v>
          </cell>
          <cell r="D19" t="str">
            <v>REAPERTURA DE SITIO DE OSTEOTOMIA VIA PERCUTANEA</v>
          </cell>
          <cell r="E19" t="str">
            <v>Honorarios de profesional especialista; apoyo anestesico (cuando se requiere); salas dotadas para tal fin; dotación de materiales, insumo y medicamentos propios para la actividad</v>
          </cell>
          <cell r="F19" t="str">
            <v xml:space="preserve">no registra </v>
          </cell>
        </row>
        <row r="20">
          <cell r="C20">
            <v>772101</v>
          </cell>
          <cell r="D20" t="str">
            <v>OSTEOTOMIA DE CLAVICULA CON FIJACION INTERNA (DISPOSITIVOS DE FIJACION U OSTEOSINTESIS)</v>
          </cell>
          <cell r="E20" t="str">
            <v>Honorarios de profesional especialista; apoyo anestesico (cuando se requiere); salas dotadas para tal fin; dotación de materiales, insumo y medicamentos propios para la actividad</v>
          </cell>
          <cell r="F20">
            <v>1235877</v>
          </cell>
        </row>
        <row r="21">
          <cell r="C21">
            <v>772102</v>
          </cell>
          <cell r="D21" t="str">
            <v>OSTEOTOMIA DE CLAVICULA</v>
          </cell>
          <cell r="E21" t="str">
            <v>Honorarios de profesional especialista; apoyo anestesico (cuando se requiere); salas dotadas para tal fin; dotación de materiales, insumo y medicamentos propios para la actividad</v>
          </cell>
          <cell r="F21">
            <v>1235877</v>
          </cell>
        </row>
        <row r="22">
          <cell r="C22">
            <v>772104</v>
          </cell>
          <cell r="D22" t="str">
            <v>OSTEOTOMIA DE ESCAPULA</v>
          </cell>
          <cell r="E22" t="str">
            <v>Honorarios de profesional especialista; apoyo anestesico (cuando se requiere); salas dotadas para tal fin; dotación de materiales, insumo y medicamentos propios para la actividad</v>
          </cell>
          <cell r="F22">
            <v>1235877</v>
          </cell>
        </row>
        <row r="23">
          <cell r="C23">
            <v>772203</v>
          </cell>
          <cell r="D23" t="str">
            <v>OSTEOTOMIA DE HUMERO CON FIJACION INTERNA</v>
          </cell>
          <cell r="E23" t="str">
            <v>Honorarios de profesional especialista; apoyo anestesico (cuando se requiere); salas dotadas para tal fin; dotación de materiales, insumo y medicamentos propios para la actividad</v>
          </cell>
          <cell r="F23">
            <v>1728637</v>
          </cell>
        </row>
        <row r="24">
          <cell r="C24">
            <v>772204</v>
          </cell>
          <cell r="D24" t="str">
            <v>OSTEOTOMIA DE HUMERO CON FIJACION EXTERNA</v>
          </cell>
          <cell r="E24" t="str">
            <v>Honorarios de profesional especialista; apoyo anestesico (cuando se requiere); salas dotadas para tal fin; dotación de materiales, insumo y medicamentos propios para la actividad</v>
          </cell>
          <cell r="F24">
            <v>1728637</v>
          </cell>
        </row>
        <row r="25">
          <cell r="C25">
            <v>772304</v>
          </cell>
          <cell r="D25" t="str">
            <v>OSTEOTOMIA EN RADIO O CUBITO CON FIJACION INTERNA</v>
          </cell>
          <cell r="E25" t="str">
            <v>Honorarios de profesional especialista; apoyo anestesico (cuando se requiere); salas dotadas para tal fin; dotación de materiales, insumo y medicamentos propios para la actividad</v>
          </cell>
          <cell r="F25">
            <v>1728637</v>
          </cell>
        </row>
        <row r="26">
          <cell r="C26">
            <v>772305</v>
          </cell>
          <cell r="D26" t="str">
            <v>OSTEOTOMIA EN RADIO O CUBITO CON FIJACION EXTERNA</v>
          </cell>
          <cell r="E26" t="str">
            <v>Honorarios de profesional especialista; apoyo anestesico (cuando se requiere); salas dotadas para tal fin; dotación de materiales, insumo y medicamentos propios para la actividad</v>
          </cell>
          <cell r="F26">
            <v>1728637</v>
          </cell>
        </row>
        <row r="27">
          <cell r="C27">
            <v>772306</v>
          </cell>
          <cell r="D27" t="str">
            <v>OSTEOTOMIA EN RADIO Y CUBITO CON FIJACION INTERNA</v>
          </cell>
          <cell r="E27" t="str">
            <v>Honorarios de profesional especialista; apoyo anestesico (cuando se requiere); salas dotadas para tal fin; dotación de materiales, insumo y medicamentos propios para la actividad</v>
          </cell>
          <cell r="F27">
            <v>1728637</v>
          </cell>
        </row>
        <row r="28">
          <cell r="C28">
            <v>772307</v>
          </cell>
          <cell r="D28" t="str">
            <v>OSTEOTOMIA EN RADIO Y CUBITO CON FIJACION EXTERNA</v>
          </cell>
          <cell r="E28" t="str">
            <v>Honorarios de profesional especialista; apoyo anestesico (cuando se requiere); salas dotadas para tal fin; dotación de materiales, insumo y medicamentos propios para la actividad</v>
          </cell>
          <cell r="F28">
            <v>1728637</v>
          </cell>
        </row>
        <row r="29">
          <cell r="C29">
            <v>772403</v>
          </cell>
          <cell r="D29" t="str">
            <v>OSTEOTOMIA EN CARPIANO O METACARPIANO CON FIJACION INTERNA</v>
          </cell>
          <cell r="E29" t="str">
            <v>Honorarios de profesional especialista; apoyo anestesico (cuando se requiere); salas dotadas para tal fin; dotación de materiales, insumo y medicamentos propios para la actividad</v>
          </cell>
          <cell r="F29">
            <v>1513782</v>
          </cell>
        </row>
        <row r="30">
          <cell r="C30">
            <v>772404</v>
          </cell>
          <cell r="D30" t="str">
            <v>OSTEOTOMIA EN CARPIANO O METACARPIANO CON FIJACION EXTERNA</v>
          </cell>
          <cell r="E30" t="str">
            <v>Honorarios de profesional especialista; apoyo anestesico (cuando se requiere); salas dotadas para tal fin; dotación de materiales, insumo y medicamentos propios para la actividad</v>
          </cell>
          <cell r="F30">
            <v>1513782</v>
          </cell>
        </row>
        <row r="31">
          <cell r="C31">
            <v>772405</v>
          </cell>
          <cell r="D31" t="str">
            <v>OSTEOTOMIA EN CARPIANO Y METACARPIANO CON FIJACION INTERNA</v>
          </cell>
          <cell r="E31" t="str">
            <v>Honorarios de profesional especialista; apoyo anestesico (cuando se requiere); salas dotadas para tal fin; dotación de materiales, insumo y medicamentos propios para la actividad</v>
          </cell>
          <cell r="F31">
            <v>1513782</v>
          </cell>
        </row>
        <row r="32">
          <cell r="C32">
            <v>772406</v>
          </cell>
          <cell r="D32" t="str">
            <v>OSTEOTOMIA EN CARPIANO Y METACARPIANO CON FIJACION EXTERNA</v>
          </cell>
          <cell r="E32" t="str">
            <v>Honorarios de profesional especialista; apoyo anestesico (cuando se requiere); salas dotadas para tal fin; dotación de materiales, insumo y medicamentos propios para la actividad</v>
          </cell>
          <cell r="F32">
            <v>1513782</v>
          </cell>
        </row>
        <row r="33">
          <cell r="C33">
            <v>772506</v>
          </cell>
          <cell r="D33" t="str">
            <v>OSTEOTOMIA EN FEMUR MULTIPLE CON FIJACION INTERNA O EXTERNA</v>
          </cell>
          <cell r="E33" t="str">
            <v>Honorarios de profesional especialista; apoyo anestesico (cuando se requiere); salas dotadas para tal fin; dotación de materiales, insumo y medicamentos propios para la actividad</v>
          </cell>
          <cell r="F33">
            <v>2827259</v>
          </cell>
        </row>
        <row r="34">
          <cell r="C34">
            <v>772507</v>
          </cell>
          <cell r="D34" t="str">
            <v>OSTEOTOMIA EN FEMUR PROXIMAL (CUELLO DE FEMUR O INTERTROCANTERICA O SUBTROCANTERICA) CON FIJACION INTERNA</v>
          </cell>
          <cell r="E34" t="str">
            <v>Honorarios de profesional especialista; apoyo anestesico (cuando se requiere); salas dotadas para tal fin; dotación de materiales, insumo y medicamentos propios para la actividad</v>
          </cell>
          <cell r="F34">
            <v>2827259</v>
          </cell>
        </row>
        <row r="35">
          <cell r="C35">
            <v>772508</v>
          </cell>
          <cell r="D35" t="str">
            <v>OSTEOTOMIA EN FEMUR PROXIMAL (CUELLO DE FEMUR O INTERTROCANTERICA O SUBTROCANTERICA) CON FIJACION EXTERNA</v>
          </cell>
          <cell r="E35" t="str">
            <v>Honorarios de profesional especialista; apoyo anestesico (cuando se requiere); salas dotadas para tal fin; dotación de materiales, insumo y medicamentos propios para la actividad</v>
          </cell>
          <cell r="F35">
            <v>2827259</v>
          </cell>
        </row>
        <row r="36">
          <cell r="C36">
            <v>772509</v>
          </cell>
          <cell r="D36" t="str">
            <v>OSTEOTOMIA EN DIAFISIS DE FEMUR CON FIJACION INTERNA</v>
          </cell>
          <cell r="E36" t="str">
            <v>Honorarios de profesional especialista; apoyo anestesico (cuando se requiere); salas dotadas para tal fin; dotación de materiales, insumo y medicamentos propios para la actividad</v>
          </cell>
          <cell r="F36">
            <v>2827259</v>
          </cell>
        </row>
        <row r="37">
          <cell r="C37">
            <v>772510</v>
          </cell>
          <cell r="D37" t="str">
            <v>OSTEOTOMIA EN DIAFISIS DE FEMUR CON FIJACION EXTERNA</v>
          </cell>
          <cell r="E37" t="str">
            <v>Honorarios de profesional especialista; apoyo anestesico (cuando se requiere); salas dotadas para tal fin; dotación de materiales, insumo y medicamentos propios para la actividad</v>
          </cell>
          <cell r="F37">
            <v>2827259</v>
          </cell>
        </row>
        <row r="38">
          <cell r="C38">
            <v>772511</v>
          </cell>
          <cell r="D38" t="str">
            <v>OSTEOTOMIA EN FEMUR DISTAL (SUPRA O INTERCONDILEA) CON FIJACION INTERNA</v>
          </cell>
          <cell r="E38" t="str">
            <v>Honorarios de profesional especialista; apoyo anestesico (cuando se requiere); salas dotadas para tal fin; dotación de materiales, insumo y medicamentos propios para la actividad</v>
          </cell>
          <cell r="F38">
            <v>2827259</v>
          </cell>
        </row>
        <row r="39">
          <cell r="C39">
            <v>772512</v>
          </cell>
          <cell r="D39" t="str">
            <v>OSTEOTOMIA EN FEMUR DISTAL (SUPRA O INTERCONDILEA) CON FIJACION EXTERNA</v>
          </cell>
          <cell r="E39" t="str">
            <v>Honorarios de profesional especialista; apoyo anestesico (cuando se requiere); salas dotadas para tal fin; dotación de materiales, insumo y medicamentos propios para la actividad</v>
          </cell>
          <cell r="F39">
            <v>2827259</v>
          </cell>
        </row>
        <row r="40">
          <cell r="C40">
            <v>772513</v>
          </cell>
          <cell r="D40" t="str">
            <v>OSTEOTOMIA CON DESCENSO DEL TROCANTER MAYOR CON FIJACION INTERNA</v>
          </cell>
          <cell r="E40" t="str">
            <v>Honorarios de profesional especialista; apoyo anestesico (cuando se requiere); salas dotadas para tal fin; dotación de materiales, insumo y medicamentos propios para la actividad</v>
          </cell>
          <cell r="F40">
            <v>2306563</v>
          </cell>
        </row>
        <row r="41">
          <cell r="C41">
            <v>772514</v>
          </cell>
          <cell r="D41" t="str">
            <v>OSTEOTOMIA DEL TROCANTER MAYOR CON LUXACION QUIRURGICA CON FIJACION INTERNA</v>
          </cell>
          <cell r="E41" t="str">
            <v>Honorarios de profesional especialista; apoyo anestesico (cuando se requiere); salas dotadas para tal fin; dotación de materiales, insumo y medicamentos propios para la actividad</v>
          </cell>
          <cell r="F41">
            <v>2306563</v>
          </cell>
        </row>
        <row r="42">
          <cell r="C42">
            <v>772515</v>
          </cell>
          <cell r="D42" t="str">
            <v>REVISION DE OSTEOTOMIA UNICA DE FEMUR</v>
          </cell>
          <cell r="E42" t="str">
            <v>Honorarios de profesional especialista; apoyo anestesico (cuando se requiere); salas dotadas para tal fin; dotación de materiales, insumo y medicamentos propios para la actividad</v>
          </cell>
          <cell r="F42">
            <v>2306563</v>
          </cell>
        </row>
        <row r="43">
          <cell r="C43">
            <v>772516</v>
          </cell>
          <cell r="D43" t="str">
            <v>REVISION DE OSTEOTOMIA MULTIPLE DE FEMUR</v>
          </cell>
          <cell r="E43" t="str">
            <v>Honorarios de profesional especialista; apoyo anestesico (cuando se requiere); salas dotadas para tal fin; dotación de materiales, insumo y medicamentos propios para la actividad</v>
          </cell>
          <cell r="F43">
            <v>2513367</v>
          </cell>
        </row>
        <row r="44">
          <cell r="C44">
            <v>772601</v>
          </cell>
          <cell r="D44" t="str">
            <v>OSTEOTOMIA EN ROTULA CON FIJACION</v>
          </cell>
          <cell r="E44" t="str">
            <v>Honorarios de profesional especialista; apoyo anestesico (cuando se requiere); salas dotadas para tal fin; dotación de materiales, insumo y medicamentos propios para la actividad</v>
          </cell>
          <cell r="F44">
            <v>1421408.4117666667</v>
          </cell>
        </row>
        <row r="45">
          <cell r="C45">
            <v>772704</v>
          </cell>
          <cell r="D45" t="str">
            <v>OSTEOTOMIA DE TIBIA PROXIMAL CON FIJACION INTERNA</v>
          </cell>
          <cell r="E45" t="str">
            <v>Honorarios de profesional especialista; apoyo anestesico (cuando se requiere); salas dotadas para tal fin; dotación de materiales, insumo y medicamentos propios para la actividad</v>
          </cell>
          <cell r="F45">
            <v>2648973</v>
          </cell>
        </row>
        <row r="46">
          <cell r="C46">
            <v>772705</v>
          </cell>
          <cell r="D46" t="str">
            <v>OSTEOTOMIA DE TIBIA PROXIMAL CON FIJACION EXTERNA</v>
          </cell>
          <cell r="E46" t="str">
            <v>Honorarios de profesional especialista; apoyo anestesico (cuando se requiere); salas dotadas para tal fin; dotación de materiales, insumo y medicamentos propios para la actividad</v>
          </cell>
          <cell r="F46">
            <v>2648973</v>
          </cell>
        </row>
        <row r="47">
          <cell r="C47">
            <v>772706</v>
          </cell>
          <cell r="D47" t="str">
            <v>OSTEOTOMIA DE DIAFISIS DE TIBIA CON FIJACION INTERNA</v>
          </cell>
          <cell r="E47" t="str">
            <v>Honorarios de profesional especialista; apoyo anestesico (cuando se requiere); salas dotadas para tal fin; dotación de materiales, insumo y medicamentos propios para la actividad</v>
          </cell>
          <cell r="F47">
            <v>2648973</v>
          </cell>
        </row>
        <row r="48">
          <cell r="C48">
            <v>772707</v>
          </cell>
          <cell r="D48" t="str">
            <v>OSTEOTOMIA DE DIAFISIS DE TIBIA CON FIJACION EXTERNA</v>
          </cell>
          <cell r="E48" t="str">
            <v>Honorarios de profesional especialista; apoyo anestesico (cuando se requiere); salas dotadas para tal fin; dotación de materiales, insumo y medicamentos propios para la actividad</v>
          </cell>
          <cell r="F48">
            <v>2648973</v>
          </cell>
        </row>
        <row r="49">
          <cell r="C49">
            <v>772708</v>
          </cell>
          <cell r="D49" t="str">
            <v>OSTEOTOMIA DE TIBIA DISTAL CON FIJACION INTERNA</v>
          </cell>
          <cell r="E49" t="str">
            <v>Honorarios de profesional especialista; apoyo anestesico (cuando se requiere); salas dotadas para tal fin; dotación de materiales, insumo y medicamentos propios para la actividad</v>
          </cell>
          <cell r="F49">
            <v>2648973</v>
          </cell>
        </row>
        <row r="50">
          <cell r="C50">
            <v>772709</v>
          </cell>
          <cell r="D50" t="str">
            <v>OSTEOTOMIA DE TIBIA DISTAL CON FIJACION EXTERNA</v>
          </cell>
          <cell r="E50" t="str">
            <v>Honorarios de profesional especialista; apoyo anestesico (cuando se requiere); salas dotadas para tal fin; dotación de materiales, insumo y medicamentos propios para la actividad</v>
          </cell>
          <cell r="F50">
            <v>2648973</v>
          </cell>
        </row>
        <row r="51">
          <cell r="C51">
            <v>772710</v>
          </cell>
          <cell r="D51" t="str">
            <v>OSTEOTOMIA DE PERONE PROXIMAL CON FIJACION INTERNA</v>
          </cell>
          <cell r="E51" t="str">
            <v>Honorarios de profesional especialista; apoyo anestesico (cuando se requiere); salas dotadas para tal fin; dotación de materiales, insumo y medicamentos propios para la actividad</v>
          </cell>
          <cell r="F51">
            <v>2648973</v>
          </cell>
        </row>
        <row r="52">
          <cell r="C52">
            <v>772711</v>
          </cell>
          <cell r="D52" t="str">
            <v>OSTEOTOMIA DIAFISIARIA DE PERONE CON FIJACION INTERNA</v>
          </cell>
          <cell r="E52" t="str">
            <v>Honorarios de profesional especialista; apoyo anestesico (cuando se requiere); salas dotadas para tal fin; dotación de materiales, insumo y medicamentos propios para la actividad</v>
          </cell>
          <cell r="F52">
            <v>2648973</v>
          </cell>
        </row>
        <row r="53">
          <cell r="C53">
            <v>772712</v>
          </cell>
          <cell r="D53" t="str">
            <v>OSTEOTOMIA DE PERONE DISTAL CON FIJACION INTERNA</v>
          </cell>
          <cell r="E53" t="str">
            <v>Honorarios de profesional especialista; apoyo anestesico (cuando se requiere); salas dotadas para tal fin; dotación de materiales, insumo y medicamentos propios para la actividad</v>
          </cell>
          <cell r="F53">
            <v>2648973</v>
          </cell>
        </row>
        <row r="54">
          <cell r="C54">
            <v>772713</v>
          </cell>
          <cell r="D54" t="str">
            <v>OSTEOTOMIA MULTIPLE DE TIBIA O PERONE</v>
          </cell>
          <cell r="E54" t="str">
            <v>Honorarios de profesional especialista; apoyo anestesico (cuando se requiere); salas dotadas para tal fin; dotación de materiales, insumo y medicamentos propios para la actividad</v>
          </cell>
          <cell r="F54">
            <v>2648973</v>
          </cell>
        </row>
        <row r="55">
          <cell r="C55">
            <v>772714</v>
          </cell>
          <cell r="D55" t="str">
            <v>OSTEOTOMIA DE TIBIA PROXIMAL SIN FIJACION</v>
          </cell>
          <cell r="E55" t="str">
            <v>Honorarios de profesional especialista; apoyo anestesico (cuando se requiere); salas dotadas para tal fin; dotación de materiales, insumo y medicamentos propios para la actividad</v>
          </cell>
          <cell r="F55">
            <v>2648973</v>
          </cell>
        </row>
        <row r="56">
          <cell r="C56">
            <v>772715</v>
          </cell>
          <cell r="D56" t="str">
            <v>OSTEOTOMIA DE DIAFISIS DE TIBIA SIN FIJACION</v>
          </cell>
          <cell r="E56" t="str">
            <v>Honorarios de profesional especialista; apoyo anestesico (cuando se requiere); salas dotadas para tal fin; dotación de materiales, insumo y medicamentos propios para la actividad</v>
          </cell>
          <cell r="F56">
            <v>2648973</v>
          </cell>
        </row>
        <row r="57">
          <cell r="C57">
            <v>772716</v>
          </cell>
          <cell r="D57" t="str">
            <v>OSTEOTOMIA DE TIBIA DISTAL SIN FIJACION</v>
          </cell>
          <cell r="E57" t="str">
            <v>Honorarios de profesional especialista; apoyo anestesico (cuando se requiere); salas dotadas para tal fin; dotación de materiales, insumo y medicamentos propios para la actividad</v>
          </cell>
          <cell r="F57">
            <v>2648973</v>
          </cell>
        </row>
        <row r="58">
          <cell r="C58">
            <v>772717</v>
          </cell>
          <cell r="D58" t="str">
            <v>OSTEOTOMIA DE PERONE PROXIMAL SIN FIJACION</v>
          </cell>
          <cell r="E58" t="str">
            <v>Honorarios de profesional especialista; apoyo anestesico (cuando se requiere); salas dotadas para tal fin; dotación de materiales, insumo y medicamentos propios para la actividad</v>
          </cell>
          <cell r="F58">
            <v>2648973</v>
          </cell>
        </row>
        <row r="59">
          <cell r="C59">
            <v>772718</v>
          </cell>
          <cell r="D59" t="str">
            <v>OSTEOTOMIA DE PERONE DISTAL SIN FIJACION</v>
          </cell>
          <cell r="E59" t="str">
            <v>Honorarios de profesional especialista; apoyo anestesico (cuando se requiere); salas dotadas para tal fin; dotación de materiales, insumo y medicamentos propios para la actividad</v>
          </cell>
          <cell r="F59">
            <v>2648973</v>
          </cell>
        </row>
        <row r="60">
          <cell r="C60">
            <v>772719</v>
          </cell>
          <cell r="D60" t="str">
            <v>REVISION DE OSTEOTOMIA UNICA DE TIBIA</v>
          </cell>
          <cell r="E60" t="str">
            <v>Honorarios de profesional especialista; apoyo anestesico (cuando se requiere); salas dotadas para tal fin; dotación de materiales, insumo y medicamentos propios para la actividad</v>
          </cell>
          <cell r="F60">
            <v>2648973</v>
          </cell>
        </row>
        <row r="61">
          <cell r="C61">
            <v>772720</v>
          </cell>
          <cell r="D61" t="str">
            <v>REVISION DE OSTEOTOMIA MULTIPLE DE TIBIA</v>
          </cell>
          <cell r="E61" t="str">
            <v>Honorarios de profesional especialista; apoyo anestesico (cuando se requiere); salas dotadas para tal fin; dotación de materiales, insumo y medicamentos propios para la actividad</v>
          </cell>
          <cell r="F61">
            <v>2648973</v>
          </cell>
        </row>
        <row r="62">
          <cell r="C62">
            <v>772721</v>
          </cell>
          <cell r="D62" t="str">
            <v>REVISION DE OSTEOTOMIA UNICA DE PERONE</v>
          </cell>
          <cell r="E62" t="str">
            <v>Honorarios de profesional especialista; apoyo anestesico (cuando se requiere); salas dotadas para tal fin; dotación de materiales, insumo y medicamentos propios para la actividad</v>
          </cell>
          <cell r="F62">
            <v>2648973</v>
          </cell>
        </row>
        <row r="63">
          <cell r="C63">
            <v>772722</v>
          </cell>
          <cell r="D63" t="str">
            <v>REVISION DE OSTEOTOMIA MULTIPLE DE PERONE</v>
          </cell>
          <cell r="E63" t="str">
            <v>Honorarios de profesional especialista; apoyo anestesico (cuando se requiere); salas dotadas para tal fin; dotación de materiales, insumo y medicamentos propios para la actividad</v>
          </cell>
          <cell r="F63">
            <v>2648973</v>
          </cell>
        </row>
        <row r="64">
          <cell r="C64">
            <v>772804</v>
          </cell>
          <cell r="D64" t="str">
            <v>OSTEOTOMIA DE HUESO DEL TARSO CON FIJACION INTERNA</v>
          </cell>
          <cell r="E64" t="str">
            <v>Honorarios de profesional especialista; apoyo anestesico (cuando se requiere); salas dotadas para tal fin; dotación de materiales, insumo y medicamentos propios para la actividad</v>
          </cell>
          <cell r="F64">
            <v>1235877</v>
          </cell>
        </row>
        <row r="65">
          <cell r="C65">
            <v>772805</v>
          </cell>
          <cell r="D65" t="str">
            <v>OSTEOTOMIA DE HUESO DEL TARSO CON FIJACION EXTERNA</v>
          </cell>
          <cell r="E65" t="str">
            <v>Honorarios de profesional especialista; apoyo anestesico (cuando se requiere); salas dotadas para tal fin; dotación de materiales, insumo y medicamentos propios para la actividad</v>
          </cell>
          <cell r="F65">
            <v>1235877</v>
          </cell>
        </row>
        <row r="66">
          <cell r="C66">
            <v>772806</v>
          </cell>
          <cell r="D66" t="str">
            <v>OSTEOTOMIA DE HUESO DEL METATARSO CON FIJACION INTERNA</v>
          </cell>
          <cell r="E66" t="str">
            <v>Honorarios de profesional especialista; apoyo anestesico (cuando se requiere); salas dotadas para tal fin; dotación de materiales, insumo y medicamentos propios para la actividad</v>
          </cell>
          <cell r="F66">
            <v>1235877</v>
          </cell>
        </row>
        <row r="67">
          <cell r="C67">
            <v>772807</v>
          </cell>
          <cell r="D67" t="str">
            <v>OSTEOTOMIA DE HUESO DEL METATARSO CON FIJACION EXTERNA</v>
          </cell>
          <cell r="E67" t="str">
            <v>Honorarios de profesional especialista; apoyo anestesico (cuando se requiere); salas dotadas para tal fin; dotación de materiales, insumo y medicamentos propios para la actividad</v>
          </cell>
          <cell r="F67">
            <v>1235877</v>
          </cell>
        </row>
        <row r="68">
          <cell r="C68">
            <v>772808</v>
          </cell>
          <cell r="D68" t="str">
            <v>OSTEOTOMIA DE HUESO DEL TARSO SIN FIJACION</v>
          </cell>
          <cell r="E68" t="str">
            <v>Honorarios de profesional especialista; apoyo anestesico (cuando se requiere); salas dotadas para tal fin; dotación de materiales, insumo y medicamentos propios para la actividad</v>
          </cell>
          <cell r="F68">
            <v>1235877</v>
          </cell>
        </row>
        <row r="69">
          <cell r="C69">
            <v>772809</v>
          </cell>
          <cell r="D69" t="str">
            <v>OSTEOTOMIA DE HUESO DEL METATARSO SIN FIJACION</v>
          </cell>
          <cell r="E69" t="str">
            <v>Honorarios de profesional especialista; apoyo anestesico (cuando se requiere); salas dotadas para tal fin; dotación de materiales, insumo y medicamentos propios para la actividad</v>
          </cell>
          <cell r="F69">
            <v>1235877</v>
          </cell>
        </row>
        <row r="70">
          <cell r="C70">
            <v>772903</v>
          </cell>
          <cell r="D70" t="str">
            <v>OSTEOTOMIA EN FALANGES DE MANO (UNO O MAS HUESOS) CON FIJACION INTERNA</v>
          </cell>
          <cell r="E70" t="str">
            <v>Honorarios de profesional especialista; apoyo anestesico (cuando se requiere); salas dotadas para tal fin; dotación de materiales, insumo y medicamentos propios para la actividad</v>
          </cell>
          <cell r="F70">
            <v>1235877</v>
          </cell>
        </row>
        <row r="71">
          <cell r="C71">
            <v>772904</v>
          </cell>
          <cell r="D71" t="str">
            <v>OSTEOTOMIA EN FALANGES DE MANO (UNO O MAS HUESOS) CON FIJACION EXTERNA</v>
          </cell>
          <cell r="E71" t="str">
            <v>Honorarios de profesional especialista; apoyo anestesico (cuando se requiere); salas dotadas para tal fin; dotación de materiales, insumo y medicamentos propios para la actividad</v>
          </cell>
          <cell r="F71">
            <v>1235877</v>
          </cell>
        </row>
        <row r="72">
          <cell r="C72">
            <v>772905</v>
          </cell>
          <cell r="D72" t="str">
            <v>OSTEOTOMIA EN FALANGE DE DEDO DE PIE (EXCEPTO GRUESO ARTEJO) CON FIJACION INTERNA</v>
          </cell>
          <cell r="E72" t="str">
            <v>Honorarios de profesional especialista; apoyo anestesico (cuando se requiere); salas dotadas para tal fin; dotación de materiales, insumo y medicamentos propios para la actividad</v>
          </cell>
          <cell r="F72">
            <v>773672</v>
          </cell>
        </row>
        <row r="73">
          <cell r="C73">
            <v>772906</v>
          </cell>
          <cell r="D73" t="str">
            <v>OSTEOTOMIA EN FALANGES DE GRUESO ARTEJO CON FIJACION INTERNA</v>
          </cell>
          <cell r="E73" t="str">
            <v>Honorarios de profesional especialista; apoyo anestesico (cuando se requiere); salas dotadas para tal fin; dotación de materiales, insumo y medicamentos propios para la actividad</v>
          </cell>
          <cell r="F73">
            <v>842663.25</v>
          </cell>
        </row>
        <row r="74">
          <cell r="C74">
            <v>772907</v>
          </cell>
          <cell r="D74" t="str">
            <v>OSTEOTOMIA EN FALANGE DE DEDO DE PIE (EXCEPTO GRUESO ARTEJO) SIN FIJACION</v>
          </cell>
          <cell r="E74" t="str">
            <v>Honorarios de profesional especialista; apoyo anestesico (cuando se requiere); salas dotadas para tal fin; dotación de materiales, insumo y medicamentos propios para la actividad</v>
          </cell>
          <cell r="F74">
            <v>773672</v>
          </cell>
        </row>
        <row r="75">
          <cell r="C75">
            <v>772908</v>
          </cell>
          <cell r="D75" t="str">
            <v>OSTEOTOMIA EN FALANGES DE GRUESO ARTEJO SIN FIJACION</v>
          </cell>
          <cell r="E75" t="str">
            <v>Honorarios de profesional especialista; apoyo anestesico (cuando se requiere); salas dotadas para tal fin; dotación de materiales, insumo y medicamentos propios para la actividad</v>
          </cell>
          <cell r="F75">
            <v>773672</v>
          </cell>
        </row>
        <row r="76">
          <cell r="C76">
            <v>772909</v>
          </cell>
          <cell r="D76" t="str">
            <v>OSTEOTOMIA DE PELVIS VIA ABIERTA</v>
          </cell>
          <cell r="E76" t="str">
            <v>Honorarios de profesional especialista; apoyo anestesico (cuando se requiere); salas dotadas para tal fin; dotación de materiales, insumo y medicamentos propios para la actividad</v>
          </cell>
          <cell r="F76">
            <v>3128541</v>
          </cell>
        </row>
        <row r="77">
          <cell r="C77">
            <v>772912</v>
          </cell>
          <cell r="D77" t="str">
            <v>OSTEOTOMIAS PERIACETABULARES (MULTIPLES CORTES) VIA ABIERTA</v>
          </cell>
          <cell r="E77" t="str">
            <v>Honorarios de profesional especialista; apoyo anestesico (cuando se requiere); salas dotadas para tal fin; dotación de materiales, insumo y medicamentos propios para la actividad</v>
          </cell>
          <cell r="F77">
            <v>3128541</v>
          </cell>
        </row>
        <row r="78">
          <cell r="C78">
            <v>772913</v>
          </cell>
          <cell r="D78" t="str">
            <v>REVISION DE OSTEOTOMIA UNICA DE PELVIS</v>
          </cell>
          <cell r="E78" t="str">
            <v>Honorarios de profesional especialista; apoyo anestesico (cuando se requiere); salas dotadas para tal fin; dotación de materiales, insumo y medicamentos propios para la actividad</v>
          </cell>
          <cell r="F78">
            <v>3128541</v>
          </cell>
        </row>
        <row r="79">
          <cell r="C79">
            <v>772914</v>
          </cell>
          <cell r="D79" t="str">
            <v>REVISION DE OSTEOTOMIA MULTIPLE DE PELVIS</v>
          </cell>
          <cell r="E79" t="str">
            <v>Honorarios de profesional especialista; apoyo anestesico (cuando se requiere); salas dotadas para tal fin; dotación de materiales, insumo y medicamentos propios para la actividad</v>
          </cell>
          <cell r="F79">
            <v>3128541</v>
          </cell>
        </row>
        <row r="80">
          <cell r="C80">
            <v>772915</v>
          </cell>
          <cell r="D80" t="str">
            <v>RECONSTRUCCION DE PELVIS EN EXTROFIA VESICAL</v>
          </cell>
          <cell r="E80" t="str">
            <v>Honorarios de profesional especialista; apoyo anestesico (cuando se requiere); salas dotadas para tal fin; dotación de materiales, insumo y medicamentos propios para la actividad</v>
          </cell>
          <cell r="F80" t="str">
            <v xml:space="preserve">no registra </v>
          </cell>
        </row>
        <row r="81">
          <cell r="C81">
            <v>773001</v>
          </cell>
          <cell r="D81" t="str">
            <v>LUXACION QUIRURGICA DE LA ARTICULACION COXOFEMORAL</v>
          </cell>
          <cell r="E81" t="str">
            <v>Honorarios de profesional especialista; apoyo anestesico (cuando se requiere); salas dotadas para tal fin; dotación de materiales, insumo y medicamentos propios para la actividad</v>
          </cell>
          <cell r="F81" t="str">
            <v xml:space="preserve">no registra </v>
          </cell>
        </row>
        <row r="82">
          <cell r="C82">
            <v>773002</v>
          </cell>
          <cell r="D82" t="str">
            <v>OSTEOCONDROPLASTIA DE CUELLO FEMORAL VIA ABIERTA</v>
          </cell>
          <cell r="E82" t="str">
            <v>Honorarios de profesional especialista; apoyo anestesico (cuando se requiere); salas dotadas para tal fin; dotación de materiales, insumo y medicamentos propios para la actividad</v>
          </cell>
          <cell r="F82" t="str">
            <v xml:space="preserve">no registra </v>
          </cell>
        </row>
        <row r="83">
          <cell r="C83">
            <v>773003</v>
          </cell>
          <cell r="D83" t="str">
            <v>OSTEOCONDROPLASTIA DE CUELLO FEMORAL POR ARTROSCOPIA</v>
          </cell>
          <cell r="E83" t="str">
            <v>Honorarios de profesional especialista; apoyo anestesico (cuando se requiere); salas dotadas para tal fin; dotación de materiales, insumo y medicamentos propios para la actividad</v>
          </cell>
          <cell r="F83">
            <v>2648973</v>
          </cell>
        </row>
        <row r="84">
          <cell r="C84">
            <v>773004</v>
          </cell>
          <cell r="D84" t="str">
            <v>OSTEOCONDROPLASTIA ACETABULAR VIA ABIERTA</v>
          </cell>
          <cell r="E84" t="str">
            <v>Honorarios de profesional especialista; apoyo anestesico (cuando se requiere); salas dotadas para tal fin; dotación de materiales, insumo y medicamentos propios para la actividad</v>
          </cell>
          <cell r="F84" t="str">
            <v xml:space="preserve">no registra </v>
          </cell>
        </row>
        <row r="85">
          <cell r="C85">
            <v>773005</v>
          </cell>
          <cell r="D85" t="str">
            <v>OSTEOCONDROPLASTIA ACETABULAR POR ARTROSCOPIA</v>
          </cell>
          <cell r="E85" t="str">
            <v>Honorarios de profesional especialista; apoyo anestesico (cuando se requiere); salas dotadas para tal fin; dotación de materiales, insumo y medicamentos propios para la actividad</v>
          </cell>
          <cell r="F85">
            <v>2648973</v>
          </cell>
        </row>
        <row r="86">
          <cell r="C86">
            <v>773006</v>
          </cell>
          <cell r="D86" t="str">
            <v>REPARACION DEL LABRUM ACETABULAR VIA ABIERTA</v>
          </cell>
          <cell r="E86" t="str">
            <v>Honorarios de profesional especialista; apoyo anestesico (cuando se requiere); salas dotadas para tal fin; dotación de materiales, insumo y medicamentos propios para la actividad</v>
          </cell>
          <cell r="F86" t="str">
            <v xml:space="preserve">no registra </v>
          </cell>
        </row>
        <row r="87">
          <cell r="C87">
            <v>773007</v>
          </cell>
          <cell r="D87" t="str">
            <v>REPARACION DEL LABRUM ACETABULAR VIA ARTROSCOPICA</v>
          </cell>
          <cell r="E87" t="str">
            <v>Honorarios de profesional especialista; apoyo anestesico (cuando se requiere); salas dotadas para tal fin; dotación de materiales, insumo y medicamentos propios para la actividad</v>
          </cell>
          <cell r="F87" t="str">
            <v xml:space="preserve">no registra </v>
          </cell>
        </row>
        <row r="88">
          <cell r="C88">
            <v>773008</v>
          </cell>
          <cell r="D88" t="str">
            <v>REMODELACION DEL LABRUM ACETABULAR VIA ABIERTA</v>
          </cell>
          <cell r="E88" t="str">
            <v>Honorarios de profesional especialista; apoyo anestesico (cuando se requiere); salas dotadas para tal fin; dotación de materiales, insumo y medicamentos propios para la actividad</v>
          </cell>
          <cell r="F88" t="str">
            <v xml:space="preserve">no registra </v>
          </cell>
        </row>
        <row r="89">
          <cell r="C89">
            <v>773009</v>
          </cell>
          <cell r="D89" t="str">
            <v>REMODELACION DEL LABRUM ACETABULAR VIA ARTROSCOPICA</v>
          </cell>
          <cell r="E89" t="str">
            <v>Honorarios de profesional especialista; apoyo anestesico (cuando se requiere); salas dotadas para tal fin; dotación de materiales, insumo y medicamentos propios para la actividad</v>
          </cell>
          <cell r="F89" t="str">
            <v xml:space="preserve">no registra </v>
          </cell>
        </row>
        <row r="90">
          <cell r="C90">
            <v>773101</v>
          </cell>
          <cell r="D90" t="str">
            <v>OSTEOTOMIA PERIARTICULAR UNICA</v>
          </cell>
          <cell r="E90" t="str">
            <v>Honorarios de profesional especialista; apoyo anestesico (cuando se requiere); salas dotadas para tal fin; dotación de materiales, insumo y medicamentos propios para la actividad</v>
          </cell>
          <cell r="F90" t="str">
            <v xml:space="preserve">no registra </v>
          </cell>
        </row>
        <row r="91">
          <cell r="C91">
            <v>773102</v>
          </cell>
          <cell r="D91" t="str">
            <v>OSTEOTOMIA PERIARTICULAR MULTIPLE</v>
          </cell>
          <cell r="E91" t="str">
            <v>Honorarios de profesional especialista; apoyo anestesico (cuando se requiere); salas dotadas para tal fin; dotación de materiales, insumo y medicamentos propios para la actividad</v>
          </cell>
          <cell r="F91" t="str">
            <v xml:space="preserve">no registra </v>
          </cell>
        </row>
        <row r="92">
          <cell r="C92">
            <v>773103</v>
          </cell>
          <cell r="D92" t="str">
            <v>OSTEOTOMIA INTRAARTICULAR UNICA</v>
          </cell>
          <cell r="E92" t="str">
            <v>Honorarios de profesional especialista; apoyo anestesico (cuando se requiere); salas dotadas para tal fin; dotación de materiales, insumo y medicamentos propios para la actividad</v>
          </cell>
          <cell r="F92" t="str">
            <v xml:space="preserve">no registra </v>
          </cell>
        </row>
        <row r="93">
          <cell r="C93">
            <v>773104</v>
          </cell>
          <cell r="D93" t="str">
            <v>OSTEOTOMIA INTRAARTICULAR MULTIPLE</v>
          </cell>
          <cell r="E93" t="str">
            <v>Honorarios de profesional especialista; apoyo anestesico (cuando se requiere); salas dotadas para tal fin; dotación de materiales, insumo y medicamentos propios para la actividad</v>
          </cell>
          <cell r="F93" t="str">
            <v xml:space="preserve">no registra </v>
          </cell>
        </row>
        <row r="94">
          <cell r="C94">
            <v>774001</v>
          </cell>
          <cell r="D94" t="str">
            <v>BIOPSIA DE HUESO EN SITIO NO ESPECIFICADO, VIA ABIERTA</v>
          </cell>
          <cell r="E94" t="str">
            <v>Honorarios de profesional especialista; apoyo anestesico (cuando se requiere); salas dotadas para tal fin; dotación de materiales, insumo y medicamentos propios para la actividad</v>
          </cell>
          <cell r="F94">
            <v>486222.03804297041</v>
          </cell>
        </row>
        <row r="95">
          <cell r="C95">
            <v>774002</v>
          </cell>
          <cell r="D95" t="str">
            <v>BIOPSIA DE HUESO EN SITIO NO ESPECIFICADO, VIA PERCUTANEA</v>
          </cell>
          <cell r="E95" t="str">
            <v>Honorarios de profesional especialista; apoyo anestesico (cuando se requiere); salas dotadas para tal fin; dotación de materiales, insumo y medicamentos propios para la actividad</v>
          </cell>
          <cell r="F95">
            <v>528108.52466</v>
          </cell>
        </row>
        <row r="96">
          <cell r="C96">
            <v>774003</v>
          </cell>
          <cell r="D96" t="str">
            <v>BIOPSIA DE HUESO EN SITIO NO ESPECIFICADO, VIA ENDOSCOPICA</v>
          </cell>
          <cell r="E96" t="str">
            <v>Honorarios de profesional especialista; apoyo anestesico (cuando se requiere); salas dotadas para tal fin; dotación de materiales, insumo y medicamentos propios para la actividad</v>
          </cell>
          <cell r="F96">
            <v>1377303</v>
          </cell>
        </row>
        <row r="97">
          <cell r="C97">
            <v>775104</v>
          </cell>
          <cell r="D97" t="str">
            <v>CORRECCION HALLUX VALGUS CON OSTEOTOMIA DISTAL DEL PRIMER METATARSIANO CON FIJACION INTERNA</v>
          </cell>
          <cell r="E97" t="str">
            <v>Honorarios de profesional especialista; apoyo anestesico (cuando se requiere); salas dotadas para tal fin; dotación de materiales, insumo y medicamentos propios para la actividad</v>
          </cell>
          <cell r="F97">
            <v>1066321</v>
          </cell>
        </row>
        <row r="98">
          <cell r="C98">
            <v>775105</v>
          </cell>
          <cell r="D98" t="str">
            <v>CORRECCION HALLUX VALGUS CON OSTEOTOMIA DIAFISIARIA DEL PRIMER METATARSIANO CON FIJACION INTERNA</v>
          </cell>
          <cell r="E98" t="str">
            <v>Honorarios de profesional especialista; apoyo anestesico (cuando se requiere); salas dotadas para tal fin; dotación de materiales, insumo y medicamentos propios para la actividad</v>
          </cell>
          <cell r="F98">
            <v>1066321</v>
          </cell>
        </row>
        <row r="99">
          <cell r="C99">
            <v>775106</v>
          </cell>
          <cell r="D99" t="str">
            <v>CORRECCION HALLUX VALGUS CON OSTEOTOMIA PROXIMAL DEL PRIMER METATARSIANO CON FIJACION INTERNA</v>
          </cell>
          <cell r="E99" t="str">
            <v>Honorarios de profesional especialista; apoyo anestesico (cuando se requiere); salas dotadas para tal fin; dotación de materiales, insumo y medicamentos propios para la actividad</v>
          </cell>
          <cell r="F99">
            <v>1066321</v>
          </cell>
        </row>
        <row r="100">
          <cell r="C100">
            <v>775107</v>
          </cell>
          <cell r="D100" t="str">
            <v>CORRECCION HALLUX VALGUS CON OSTEOTOMIA COMBINADA DEL PRIMER METATARSIANO CON FIJACION INTERNA</v>
          </cell>
          <cell r="E100" t="str">
            <v>Honorarios de profesional especialista; apoyo anestesico (cuando se requiere); salas dotadas para tal fin; dotación de materiales, insumo y medicamentos propios para la actividad</v>
          </cell>
          <cell r="F100" t="str">
            <v xml:space="preserve">no registra </v>
          </cell>
        </row>
        <row r="101">
          <cell r="C101">
            <v>775401</v>
          </cell>
          <cell r="D101" t="str">
            <v>REPARACION DE DEDO DE PIE EN MARTILLO O EN GARRA CON ARTRODESIS O ARTROPLASTIA (CADA ARTEJO) VIA ABIERTA</v>
          </cell>
          <cell r="E101" t="str">
            <v>Honorarios de profesional especialista; apoyo anestesico (cuando se requiere); salas dotadas para tal fin; dotación de materiales, insumo y medicamentos propios para la actividad</v>
          </cell>
          <cell r="F101">
            <v>1513782</v>
          </cell>
        </row>
        <row r="102">
          <cell r="C102">
            <v>775402</v>
          </cell>
          <cell r="D102" t="str">
            <v>REPARACION DE DEDO DE PIE EN MARTILLO O EN GARRA CON TRANSFERENCIA TENDINOSA (CADA ARTEJO) VIA ABIERTA</v>
          </cell>
          <cell r="E102" t="str">
            <v>Honorarios de profesional especialista; apoyo anestesico (cuando se requiere); salas dotadas para tal fin; dotación de materiales, insumo y medicamentos propios para la actividad</v>
          </cell>
          <cell r="F102">
            <v>1513782</v>
          </cell>
        </row>
        <row r="103">
          <cell r="C103">
            <v>775403</v>
          </cell>
          <cell r="D103" t="str">
            <v>REPARACION DE DEDO DE PIE EN MARTILLO O EN GARRA CON REPARACION DE LA PLACA PLANTAR (CADA ARTEJO) VIA ABIERTA</v>
          </cell>
          <cell r="E103" t="str">
            <v>Honorarios de profesional especialista; apoyo anestesico (cuando se requiere); salas dotadas para tal fin; dotación de materiales, insumo y medicamentos propios para la actividad</v>
          </cell>
          <cell r="F103">
            <v>1513782</v>
          </cell>
        </row>
        <row r="104">
          <cell r="C104">
            <v>775404</v>
          </cell>
          <cell r="D104" t="str">
            <v>REVISION DE DEDO DE PIE EN MARTILLO O EN GARRA (CADA ARTEJO) VIA ABIERTA</v>
          </cell>
          <cell r="E104" t="str">
            <v>Honorarios de profesional especialista; apoyo anestesico (cuando se requiere); salas dotadas para tal fin; dotación de materiales, insumo y medicamentos propios para la actividad</v>
          </cell>
          <cell r="F104">
            <v>1513782</v>
          </cell>
        </row>
        <row r="105">
          <cell r="C105">
            <v>776001</v>
          </cell>
          <cell r="D105" t="str">
            <v>RESECCION DE EXOSTOSIS EN HUESO NO ESPECIFICADO (UNA O MAS)</v>
          </cell>
          <cell r="E105" t="str">
            <v>Honorarios de profesional especialista; apoyo anestesico (cuando se requiere); salas dotadas para tal fin; dotación de materiales, insumo y medicamentos propios para la actividad</v>
          </cell>
          <cell r="F105">
            <v>1235877</v>
          </cell>
        </row>
        <row r="106">
          <cell r="C106">
            <v>776101</v>
          </cell>
          <cell r="D106" t="str">
            <v>ESCISION TUMOR BENIGNO DE CLAVICULA</v>
          </cell>
          <cell r="E106" t="str">
            <v>Honorarios de profesional especialista; apoyo anestesico (cuando se requiere); salas dotadas para tal fin; dotación de materiales, insumo y medicamentos propios para la actividad</v>
          </cell>
          <cell r="F106">
            <v>773672</v>
          </cell>
        </row>
        <row r="107">
          <cell r="C107">
            <v>776102</v>
          </cell>
          <cell r="D107" t="str">
            <v>ESCISION TUMOR MALIGNO DE CLAVICULA</v>
          </cell>
          <cell r="E107" t="str">
            <v>Honorarios de profesional especialista; apoyo anestesico (cuando se requiere); salas dotadas para tal fin; dotación de materiales, insumo y medicamentos propios para la actividad</v>
          </cell>
          <cell r="F107">
            <v>2648973</v>
          </cell>
        </row>
        <row r="108">
          <cell r="C108">
            <v>776104</v>
          </cell>
          <cell r="D108" t="str">
            <v>ESCISION TUMOR BENIGNO DE ESCAPULA</v>
          </cell>
          <cell r="E108" t="str">
            <v>Honorarios de profesional especialista; apoyo anestesico (cuando se requiere); salas dotadas para tal fin; dotación de materiales, insumo y medicamentos propios para la actividad</v>
          </cell>
          <cell r="F108">
            <v>1235877</v>
          </cell>
        </row>
        <row r="109">
          <cell r="C109">
            <v>776105</v>
          </cell>
          <cell r="D109" t="str">
            <v>ESCISION TUMOR MALIGNO DE ESCAPULA</v>
          </cell>
          <cell r="E109" t="str">
            <v>Honorarios de profesional especialista; apoyo anestesico (cuando se requiere); salas dotadas para tal fin; dotación de materiales, insumo y medicamentos propios para la actividad</v>
          </cell>
          <cell r="F109">
            <v>2648973</v>
          </cell>
        </row>
        <row r="110">
          <cell r="C110">
            <v>776109</v>
          </cell>
          <cell r="D110" t="str">
            <v>RESECCION TUMOR BENIGNO DE TORAX (REJA COSTAL Y ESTERNON)</v>
          </cell>
          <cell r="E110" t="str">
            <v>Honorarios de profesional especialista; apoyo anestesico (cuando se requiere); salas dotadas para tal fin; dotación de materiales, insumo y medicamentos propios para la actividad</v>
          </cell>
          <cell r="F110">
            <v>773672</v>
          </cell>
        </row>
        <row r="111">
          <cell r="C111">
            <v>776110</v>
          </cell>
          <cell r="D111" t="str">
            <v>RESECCION TUMOR MALIGNO DE TORAX (REJA COSTAL Y ESTERNON)</v>
          </cell>
          <cell r="E111" t="str">
            <v>Honorarios de profesional especialista; apoyo anestesico (cuando se requiere); salas dotadas para tal fin; dotación de materiales, insumo y medicamentos propios para la actividad</v>
          </cell>
          <cell r="F111">
            <v>1728637</v>
          </cell>
        </row>
        <row r="112">
          <cell r="C112">
            <v>776201</v>
          </cell>
          <cell r="D112" t="str">
            <v>ESCISION TUMOR BENIGNO EN HUMERO</v>
          </cell>
          <cell r="E112" t="str">
            <v>Honorarios de profesional especialista; apoyo anestesico (cuando se requiere); salas dotadas para tal fin; dotación de materiales, insumo y medicamentos propios para la actividad</v>
          </cell>
          <cell r="F112">
            <v>1235877</v>
          </cell>
        </row>
        <row r="113">
          <cell r="C113">
            <v>776202</v>
          </cell>
          <cell r="D113" t="str">
            <v>ESCISION TUMOR BENIGNO EN HUMERO CON INJERTO</v>
          </cell>
          <cell r="E113" t="str">
            <v>Honorarios de profesional especialista; apoyo anestesico (cuando se requiere); salas dotadas para tal fin; dotación de materiales, insumo y medicamentos propios para la actividad</v>
          </cell>
          <cell r="F113">
            <v>1235877</v>
          </cell>
        </row>
        <row r="114">
          <cell r="C114">
            <v>776203</v>
          </cell>
          <cell r="D114" t="str">
            <v>ESCISION TUMOR MALIGNO EN HUMERO</v>
          </cell>
          <cell r="E114" t="str">
            <v>Honorarios de profesional especialista; apoyo anestesico (cuando se requiere); salas dotadas para tal fin; dotación de materiales, insumo y medicamentos propios para la actividad</v>
          </cell>
          <cell r="F114">
            <v>1513782</v>
          </cell>
        </row>
        <row r="115">
          <cell r="C115">
            <v>776204</v>
          </cell>
          <cell r="D115" t="str">
            <v>RESECCION DE LESIONOSEA EN HUMERO</v>
          </cell>
          <cell r="E115" t="str">
            <v>Honorarios de profesional especialista; apoyo anestesico (cuando se requiere); salas dotadas para tal fin; dotación de materiales, insumo y medicamentos propios para la actividad</v>
          </cell>
          <cell r="F115">
            <v>1235877</v>
          </cell>
        </row>
        <row r="116">
          <cell r="C116">
            <v>776301</v>
          </cell>
          <cell r="D116" t="str">
            <v>ESCISION TUMOR BENIGNO EN RADIO O CUBITO</v>
          </cell>
          <cell r="E116" t="str">
            <v>Honorarios de profesional especialista; apoyo anestesico (cuando se requiere); salas dotadas para tal fin; dotación de materiales, insumo y medicamentos propios para la actividad</v>
          </cell>
          <cell r="F116">
            <v>1235877</v>
          </cell>
        </row>
        <row r="117">
          <cell r="C117">
            <v>776302</v>
          </cell>
          <cell r="D117" t="str">
            <v>ESCISION TUMOR MALIGNO EN RADIO O CUBITO</v>
          </cell>
          <cell r="E117" t="str">
            <v>Honorarios de profesional especialista; apoyo anestesico (cuando se requiere); salas dotadas para tal fin; dotación de materiales, insumo y medicamentos propios para la actividad</v>
          </cell>
          <cell r="F117">
            <v>1513782</v>
          </cell>
        </row>
        <row r="118">
          <cell r="C118">
            <v>776401</v>
          </cell>
          <cell r="D118" t="str">
            <v>ESCISION TUMOR BENIGNO EN CARPIANOS O METACARPIANOS</v>
          </cell>
          <cell r="E118" t="str">
            <v>Honorarios de profesional especialista; apoyo anestesico (cuando se requiere); salas dotadas para tal fin; dotación de materiales, insumo y medicamentos propios para la actividad</v>
          </cell>
          <cell r="F118">
            <v>1066321</v>
          </cell>
        </row>
        <row r="119">
          <cell r="C119">
            <v>776402</v>
          </cell>
          <cell r="D119" t="str">
            <v>ESCISION TUMOR MALIGNO EN CARPIANOS O METACARPIANOS</v>
          </cell>
          <cell r="E119" t="str">
            <v>Honorarios de profesional especialista; apoyo anestesico (cuando se requiere); salas dotadas para tal fin; dotación de materiales, insumo y medicamentos propios para la actividad</v>
          </cell>
          <cell r="F119">
            <v>2477477</v>
          </cell>
        </row>
        <row r="120">
          <cell r="C120">
            <v>776501</v>
          </cell>
          <cell r="D120" t="str">
            <v>ESCISION TUMOR BENIGNO EN FEMUR</v>
          </cell>
          <cell r="E120" t="str">
            <v>Honorarios de profesional especialista; apoyo anestesico (cuando se requiere); salas dotadas para tal fin; dotación de materiales, insumo y medicamentos propios para la actividad</v>
          </cell>
          <cell r="F120">
            <v>1513782</v>
          </cell>
        </row>
        <row r="121">
          <cell r="C121">
            <v>776502</v>
          </cell>
          <cell r="D121" t="str">
            <v>ESCISION TUMOR BENIGNO EN FEMUR CON FIJACION INTERNA (DISPOSITIVOS DE FIJACION U OSTEOSINTESIS)</v>
          </cell>
          <cell r="E121" t="str">
            <v>Honorarios de profesional especialista; apoyo anestesico (cuando se requiere); salas dotadas para tal fin; dotación de materiales, insumo y medicamentos propios para la actividad</v>
          </cell>
          <cell r="F121">
            <v>1513782</v>
          </cell>
        </row>
        <row r="122">
          <cell r="C122">
            <v>776503</v>
          </cell>
          <cell r="D122" t="str">
            <v>ESCISION TUMOR MALIGNO EN FEMUR</v>
          </cell>
          <cell r="E122" t="str">
            <v>Honorarios de profesional especialista; apoyo anestesico (cuando se requiere); salas dotadas para tal fin; dotación de materiales, insumo y medicamentos propios para la actividad</v>
          </cell>
          <cell r="F122">
            <v>1728637</v>
          </cell>
        </row>
        <row r="123">
          <cell r="C123">
            <v>776601</v>
          </cell>
          <cell r="D123" t="str">
            <v>ESCISION TUMOR BENIGNO EN ROTULA</v>
          </cell>
          <cell r="E123" t="str">
            <v>Honorarios de profesional especialista; apoyo anestesico (cuando se requiere); salas dotadas para tal fin; dotación de materiales, insumo y medicamentos propios para la actividad</v>
          </cell>
          <cell r="F123">
            <v>1066321</v>
          </cell>
        </row>
        <row r="124">
          <cell r="C124">
            <v>776602</v>
          </cell>
          <cell r="D124" t="str">
            <v>ESCISION TUMOR MALIGNO EN ROTULA</v>
          </cell>
          <cell r="E124" t="str">
            <v>Honorarios de profesional especialista; apoyo anestesico (cuando se requiere); salas dotadas para tal fin; dotación de materiales, insumo y medicamentos propios para la actividad</v>
          </cell>
          <cell r="F124">
            <v>1066321</v>
          </cell>
        </row>
        <row r="125">
          <cell r="C125">
            <v>776701</v>
          </cell>
          <cell r="D125" t="str">
            <v>ESCISION TUMOR BENIGNO EN TIBIA O PERONE</v>
          </cell>
          <cell r="E125" t="str">
            <v>Honorarios de profesional especialista; apoyo anestesico (cuando se requiere); salas dotadas para tal fin; dotación de materiales, insumo y medicamentos propios para la actividad</v>
          </cell>
          <cell r="F125">
            <v>1235877</v>
          </cell>
        </row>
        <row r="126">
          <cell r="C126">
            <v>776702</v>
          </cell>
          <cell r="D126" t="str">
            <v>ESCISION TUMOR MALIGNO EN TIBIA O PERONE</v>
          </cell>
          <cell r="E126" t="str">
            <v>Honorarios de profesional especialista; apoyo anestesico (cuando se requiere); salas dotadas para tal fin; dotación de materiales, insumo y medicamentos propios para la actividad</v>
          </cell>
          <cell r="F126">
            <v>1513782</v>
          </cell>
        </row>
        <row r="127">
          <cell r="C127">
            <v>776801</v>
          </cell>
          <cell r="D127" t="str">
            <v>RESECCION DE LESION MALIGNAOSEA EN TARSIANOS O METATARSIANOS</v>
          </cell>
          <cell r="E127" t="str">
            <v>Honorarios de profesional especialista; apoyo anestesico (cuando se requiere); salas dotadas para tal fin; dotación de materiales, insumo y medicamentos propios para la actividad</v>
          </cell>
          <cell r="F127">
            <v>1235877</v>
          </cell>
        </row>
        <row r="128">
          <cell r="C128">
            <v>776802</v>
          </cell>
          <cell r="D128" t="str">
            <v>RESECCION DE TUMOR BENIGNO EN TARSIANOS O METATARSIANOS</v>
          </cell>
          <cell r="E128" t="str">
            <v>Honorarios de profesional especialista; apoyo anestesico (cuando se requiere); salas dotadas para tal fin; dotación de materiales, insumo y medicamentos propios para la actividad</v>
          </cell>
          <cell r="F128">
            <v>1066321</v>
          </cell>
        </row>
        <row r="129">
          <cell r="C129">
            <v>776803</v>
          </cell>
          <cell r="D129" t="str">
            <v>RESECCION DEL ESPOLON CALCANEO</v>
          </cell>
          <cell r="E129" t="str">
            <v>Honorarios de profesional especialista; apoyo anestesico (cuando se requiere); salas dotadas para tal fin; dotación de materiales, insumo y medicamentos propios para la actividad</v>
          </cell>
          <cell r="F129">
            <v>842663.25</v>
          </cell>
        </row>
        <row r="130">
          <cell r="C130">
            <v>776804</v>
          </cell>
          <cell r="D130" t="str">
            <v>RESECCION DE OSTEOFITOS TIBIALES O TALARES POR ENDOSCOPIA</v>
          </cell>
          <cell r="E130" t="str">
            <v>Honorarios de profesional especialista; apoyo anestesico (cuando se requiere); salas dotadas para tal fin; dotación de materiales, insumo y medicamentos propios para la actividad</v>
          </cell>
          <cell r="F130">
            <v>2477477</v>
          </cell>
        </row>
        <row r="131">
          <cell r="C131">
            <v>776805</v>
          </cell>
          <cell r="D131" t="str">
            <v>RESECCION DE EXOSTOSIS NO ARTICULAR DE PIE POR ENDOSCOPIA</v>
          </cell>
          <cell r="E131" t="str">
            <v>Honorarios de profesional especialista; apoyo anestesico (cuando se requiere); salas dotadas para tal fin; dotación de materiales, insumo y medicamentos propios para la actividad</v>
          </cell>
          <cell r="F131">
            <v>2477477</v>
          </cell>
        </row>
        <row r="132">
          <cell r="C132">
            <v>776901</v>
          </cell>
          <cell r="D132" t="str">
            <v>ESCISION DE TUMOR BENIGNO EN FALANGES DE PIE O DE MANO</v>
          </cell>
          <cell r="E132" t="str">
            <v>Honorarios de profesional especialista; apoyo anestesico (cuando se requiere); salas dotadas para tal fin; dotación de materiales, insumo y medicamentos propios para la actividad</v>
          </cell>
          <cell r="F132">
            <v>1066321</v>
          </cell>
        </row>
        <row r="133">
          <cell r="C133">
            <v>776902</v>
          </cell>
          <cell r="D133" t="str">
            <v>ESCISION DE TUMOR MALIGNO EN FALANGES DE PIE O DE MANO</v>
          </cell>
          <cell r="E133" t="str">
            <v>Honorarios de profesional especialista; apoyo anestesico (cuando se requiere); salas dotadas para tal fin; dotación de materiales, insumo y medicamentos propios para la actividad</v>
          </cell>
          <cell r="F133">
            <v>1235877</v>
          </cell>
        </row>
        <row r="134">
          <cell r="C134">
            <v>776920</v>
          </cell>
          <cell r="D134" t="str">
            <v>ESCISION DE TUMOR BENIGNO EN HUESOS PELVIANOS</v>
          </cell>
          <cell r="E134" t="str">
            <v>Honorarios de profesional especialista; apoyo anestesico (cuando se requiere); salas dotadas para tal fin; dotación de materiales, insumo y medicamentos propios para la actividad</v>
          </cell>
          <cell r="F134">
            <v>1513782</v>
          </cell>
        </row>
        <row r="135">
          <cell r="C135">
            <v>776921</v>
          </cell>
          <cell r="D135" t="str">
            <v>ESCISION DE TUMOR MALIGNO EN HUESOS PELVIANOS</v>
          </cell>
          <cell r="E135" t="str">
            <v>Honorarios de profesional especialista; apoyo anestesico (cuando se requiere); salas dotadas para tal fin; dotación de materiales, insumo y medicamentos propios para la actividad</v>
          </cell>
          <cell r="F135">
            <v>2648973</v>
          </cell>
        </row>
        <row r="136">
          <cell r="C136">
            <v>776932</v>
          </cell>
          <cell r="D136" t="str">
            <v>ESCISION DE TUMOR (BENIGNO O MALIGNO) SACROCOCCIGEO VIA ANTERIOR</v>
          </cell>
          <cell r="E136" t="str">
            <v>Honorarios de profesional especialista; apoyo anestesico (cuando se requiere); salas dotadas para tal fin; dotación de materiales, insumo y medicamentos propios para la actividad</v>
          </cell>
          <cell r="F136">
            <v>2648973</v>
          </cell>
        </row>
        <row r="137">
          <cell r="C137">
            <v>776933</v>
          </cell>
          <cell r="D137" t="str">
            <v>ESCISION DE TUMOR (BENIGNO O MALIGNO) SACROCOCCIGEO VIA POSTERIOR O POSTEROLATERAL</v>
          </cell>
          <cell r="E137" t="str">
            <v>Honorarios de profesional especialista; apoyo anestesico (cuando se requiere); salas dotadas para tal fin; dotación de materiales, insumo y medicamentos propios para la actividad</v>
          </cell>
          <cell r="F137">
            <v>2648973</v>
          </cell>
        </row>
        <row r="138">
          <cell r="C138">
            <v>776967</v>
          </cell>
          <cell r="D138" t="str">
            <v>RESECCION DE TUMOR O LESION SACRO VIA ANTERIOR</v>
          </cell>
          <cell r="E138" t="str">
            <v>Honorarios de profesional especialista; apoyo anestesico (cuando se requiere); salas dotadas para tal fin; dotación de materiales, insumo y medicamentos propios para la actividad</v>
          </cell>
          <cell r="F138">
            <v>2648973</v>
          </cell>
        </row>
        <row r="139">
          <cell r="C139">
            <v>776968</v>
          </cell>
          <cell r="D139" t="str">
            <v>RESECCION DE TUMOR O LESION SACRO VIA POSTERIOR ABIERTA</v>
          </cell>
          <cell r="E139" t="str">
            <v>Honorarios de profesional especialista; apoyo anestesico (cuando se requiere); salas dotadas para tal fin; dotación de materiales, insumo y medicamentos propios para la actividad</v>
          </cell>
          <cell r="F139" t="str">
            <v xml:space="preserve">no registra </v>
          </cell>
        </row>
        <row r="140">
          <cell r="C140">
            <v>776969</v>
          </cell>
          <cell r="D140" t="str">
            <v>RESECCION DE TUMOR O LESION SACRO VIA POSTERIOR PERCUTANEA</v>
          </cell>
          <cell r="E140" t="str">
            <v>Honorarios de profesional especialista; apoyo anestesico (cuando se requiere); salas dotadas para tal fin; dotación de materiales, insumo y medicamentos propios para la actividad</v>
          </cell>
          <cell r="F140" t="str">
            <v xml:space="preserve">no registra </v>
          </cell>
        </row>
        <row r="141">
          <cell r="C141">
            <v>777001</v>
          </cell>
          <cell r="D141" t="str">
            <v>TOMA DE INJERTOSOSEOS</v>
          </cell>
          <cell r="E141" t="str">
            <v>Honorarios de profesional especialista; apoyo anestesico (cuando se requiere); salas dotadas para tal fin; dotación de materiales, insumo y medicamentos propios para la actividad</v>
          </cell>
          <cell r="F141" t="str">
            <v xml:space="preserve">no registra </v>
          </cell>
        </row>
        <row r="142">
          <cell r="C142">
            <v>777101</v>
          </cell>
          <cell r="D142" t="str">
            <v>TOMA DE INJERTOOSEO DE ESCAPULA</v>
          </cell>
          <cell r="E142" t="str">
            <v>Honorarios de profesional especialista; apoyo anestesico (cuando se requiere); salas dotadas para tal fin; dotación de materiales, insumo y medicamentos propios para la actividad</v>
          </cell>
          <cell r="F142" t="str">
            <v xml:space="preserve">no registra </v>
          </cell>
        </row>
        <row r="143">
          <cell r="C143">
            <v>777102</v>
          </cell>
          <cell r="D143" t="str">
            <v>TOMA DE INJERTOOSEO DE CLAVICULA</v>
          </cell>
          <cell r="E143" t="str">
            <v>Honorarios de profesional especialista; apoyo anestesico (cuando se requiere); salas dotadas para tal fin; dotación de materiales, insumo y medicamentos propios para la actividad</v>
          </cell>
          <cell r="F143" t="str">
            <v xml:space="preserve">no registra </v>
          </cell>
        </row>
        <row r="144">
          <cell r="C144">
            <v>777201</v>
          </cell>
          <cell r="D144" t="str">
            <v>TOMA DE INJERTOOSEO DE HUMERO</v>
          </cell>
          <cell r="E144" t="str">
            <v>Honorarios de profesional especialista; apoyo anestesico (cuando se requiere); salas dotadas para tal fin; dotación de materiales, insumo y medicamentos propios para la actividad</v>
          </cell>
          <cell r="F144" t="str">
            <v xml:space="preserve">no registra </v>
          </cell>
        </row>
        <row r="145">
          <cell r="C145">
            <v>777301</v>
          </cell>
          <cell r="D145" t="str">
            <v>TOMA DE INJERTOOSEO DE RADIO O CUBITO</v>
          </cell>
          <cell r="E145" t="str">
            <v>Honorarios de profesional especialista; apoyo anestesico (cuando se requiere); salas dotadas para tal fin; dotación de materiales, insumo y medicamentos propios para la actividad</v>
          </cell>
          <cell r="F145">
            <v>2306563</v>
          </cell>
        </row>
        <row r="146">
          <cell r="C146">
            <v>777401</v>
          </cell>
          <cell r="D146" t="str">
            <v>TOMA DE INJERTOOSEO DE CARPO O METACARPO</v>
          </cell>
          <cell r="E146" t="str">
            <v>Honorarios de profesional especialista; apoyo anestesico (cuando se requiere); salas dotadas para tal fin; dotación de materiales, insumo y medicamentos propios para la actividad</v>
          </cell>
          <cell r="F146" t="str">
            <v xml:space="preserve">no registra </v>
          </cell>
        </row>
        <row r="147">
          <cell r="C147">
            <v>777501</v>
          </cell>
          <cell r="D147" t="str">
            <v>TOMA DE INJERTOOSEO DE FEMUR</v>
          </cell>
          <cell r="E147" t="str">
            <v>Honorarios de profesional especialista; apoyo anestesico (cuando se requiere); salas dotadas para tal fin; dotación de materiales, insumo y medicamentos propios para la actividad</v>
          </cell>
          <cell r="F147">
            <v>2477448.87</v>
          </cell>
        </row>
        <row r="148">
          <cell r="C148">
            <v>777601</v>
          </cell>
          <cell r="D148" t="str">
            <v>TOMA DE INJERTOOSEO DE ROTULA</v>
          </cell>
          <cell r="E148" t="str">
            <v>Honorarios de profesional especialista; apoyo anestesico (cuando se requiere); salas dotadas para tal fin; dotación de materiales, insumo y medicamentos propios para la actividad</v>
          </cell>
          <cell r="F148" t="str">
            <v xml:space="preserve">no registra </v>
          </cell>
        </row>
        <row r="149">
          <cell r="C149">
            <v>777701</v>
          </cell>
          <cell r="D149" t="str">
            <v>TOMA DE INJERTO DE TIBIA O PERONE</v>
          </cell>
          <cell r="E149" t="str">
            <v>Honorarios de profesional especialista; apoyo anestesico (cuando se requiere); salas dotadas para tal fin; dotación de materiales, insumo y medicamentos propios para la actividad</v>
          </cell>
          <cell r="F149">
            <v>2477448.87</v>
          </cell>
        </row>
        <row r="150">
          <cell r="C150">
            <v>777801</v>
          </cell>
          <cell r="D150" t="str">
            <v>TOMA DE INJERTOOSEO DE TARSO O METATARSO</v>
          </cell>
          <cell r="E150" t="str">
            <v>Honorarios de profesional especialista; apoyo anestesico (cuando se requiere); salas dotadas para tal fin; dotación de materiales, insumo y medicamentos propios para la actividad</v>
          </cell>
          <cell r="F150" t="str">
            <v xml:space="preserve">no registra </v>
          </cell>
        </row>
        <row r="151">
          <cell r="C151">
            <v>777902</v>
          </cell>
          <cell r="D151" t="str">
            <v>TOMA DE INJERTO DE HUESO ILIACO</v>
          </cell>
          <cell r="E151" t="str">
            <v>Honorarios de profesional especialista; apoyo anestesico (cuando se requiere); salas dotadas para tal fin; dotación de materiales, insumo y medicamentos propios para la actividad</v>
          </cell>
          <cell r="F151">
            <v>1235877</v>
          </cell>
        </row>
        <row r="152">
          <cell r="C152">
            <v>778101</v>
          </cell>
          <cell r="D152" t="str">
            <v>RESECCION PARCIAL DE ESCAPULA</v>
          </cell>
          <cell r="E152" t="str">
            <v>Honorarios de profesional especialista; apoyo anestesico (cuando se requiere); salas dotadas para tal fin; dotación de materiales, insumo y medicamentos propios para la actividad</v>
          </cell>
          <cell r="F152">
            <v>1235877</v>
          </cell>
        </row>
        <row r="153">
          <cell r="C153">
            <v>778102</v>
          </cell>
          <cell r="D153" t="str">
            <v>RESECCION PARCIAL DE CLAVICULA</v>
          </cell>
          <cell r="E153" t="str">
            <v>Honorarios de profesional especialista; apoyo anestesico (cuando se requiere); salas dotadas para tal fin; dotación de materiales, insumo y medicamentos propios para la actividad</v>
          </cell>
          <cell r="F153">
            <v>1235877</v>
          </cell>
        </row>
        <row r="154">
          <cell r="C154">
            <v>778103</v>
          </cell>
          <cell r="D154" t="str">
            <v>RESECCION PARCIAL DE CLAVICULA, VIA ENDOSCOPICA</v>
          </cell>
          <cell r="E154" t="str">
            <v>Honorarios de profesional especialista; apoyo anestesico (cuando se requiere); salas dotadas para tal fin; dotación de materiales, insumo y medicamentos propios para la actividad</v>
          </cell>
          <cell r="F154">
            <v>1377303</v>
          </cell>
        </row>
        <row r="155">
          <cell r="C155">
            <v>778201</v>
          </cell>
          <cell r="D155" t="str">
            <v>RESECCION DE EPICONDILO O EPITROCLEA HUMERAL</v>
          </cell>
          <cell r="E155" t="str">
            <v>Honorarios de profesional especialista; apoyo anestesico (cuando se requiere); salas dotadas para tal fin; dotación de materiales, insumo y medicamentos propios para la actividad</v>
          </cell>
          <cell r="F155">
            <v>1235877</v>
          </cell>
        </row>
        <row r="156">
          <cell r="C156">
            <v>778202</v>
          </cell>
          <cell r="D156" t="str">
            <v>HEMI O DIAFISECTOMIA DE HUMERO</v>
          </cell>
          <cell r="E156" t="str">
            <v>Honorarios de profesional especialista; apoyo anestesico (cuando se requiere); salas dotadas para tal fin; dotación de materiales, insumo y medicamentos propios para la actividad</v>
          </cell>
          <cell r="F156">
            <v>1728637</v>
          </cell>
        </row>
        <row r="157">
          <cell r="C157">
            <v>778203</v>
          </cell>
          <cell r="D157" t="str">
            <v>RESECCION DE CABEZA HUMERAL</v>
          </cell>
          <cell r="E157" t="str">
            <v>Honorarios de profesional especialista; apoyo anestesico (cuando se requiere); salas dotadas para tal fin; dotación de materiales, insumo y medicamentos propios para la actividad</v>
          </cell>
          <cell r="F157">
            <v>1665021.2015866667</v>
          </cell>
        </row>
        <row r="158">
          <cell r="C158">
            <v>778301</v>
          </cell>
          <cell r="D158" t="str">
            <v>RESECCION PARCIAL DE DIAFISIS EN CUBITO (HEMIDIAFISECTOMIA)</v>
          </cell>
          <cell r="E158" t="str">
            <v>Honorarios de profesional especialista; apoyo anestesico (cuando se requiere); salas dotadas para tal fin; dotación de materiales, insumo y medicamentos propios para la actividad</v>
          </cell>
          <cell r="F158">
            <v>1728637</v>
          </cell>
        </row>
        <row r="159">
          <cell r="C159">
            <v>778302</v>
          </cell>
          <cell r="D159" t="str">
            <v>RESECCION DE EPIFISIS DE CUBITO</v>
          </cell>
          <cell r="E159" t="str">
            <v>Honorarios de profesional especialista; apoyo anestesico (cuando se requiere); salas dotadas para tal fin; dotación de materiales, insumo y medicamentos propios para la actividad</v>
          </cell>
          <cell r="F159">
            <v>1235877</v>
          </cell>
        </row>
        <row r="160">
          <cell r="C160">
            <v>778303</v>
          </cell>
          <cell r="D160" t="str">
            <v>RESECCION PARCIAL DE DIAFISIS EN RADIO</v>
          </cell>
          <cell r="E160" t="str">
            <v>Honorarios de profesional especialista; apoyo anestesico (cuando se requiere); salas dotadas para tal fin; dotación de materiales, insumo y medicamentos propios para la actividad</v>
          </cell>
          <cell r="F160">
            <v>1728637</v>
          </cell>
        </row>
        <row r="161">
          <cell r="C161">
            <v>778304</v>
          </cell>
          <cell r="D161" t="str">
            <v>RESECCION DE CUPULA DE RADIO</v>
          </cell>
          <cell r="E161" t="str">
            <v>Honorarios de profesional especialista; apoyo anestesico (cuando se requiere); salas dotadas para tal fin; dotación de materiales, insumo y medicamentos propios para la actividad</v>
          </cell>
          <cell r="F161">
            <v>1235877</v>
          </cell>
        </row>
        <row r="162">
          <cell r="C162">
            <v>778305</v>
          </cell>
          <cell r="D162" t="str">
            <v>RESECCION DE OLECRANON</v>
          </cell>
          <cell r="E162" t="str">
            <v>Honorarios de profesional especialista; apoyo anestesico (cuando se requiere); salas dotadas para tal fin; dotación de materiales, insumo y medicamentos propios para la actividad</v>
          </cell>
          <cell r="F162">
            <v>1235877</v>
          </cell>
        </row>
        <row r="163">
          <cell r="C163">
            <v>778306</v>
          </cell>
          <cell r="D163" t="str">
            <v>RESECCION DE CABEZA DE RADIO</v>
          </cell>
          <cell r="E163" t="str">
            <v>Honorarios de profesional especialista; apoyo anestesico (cuando se requiere); salas dotadas para tal fin; dotación de materiales, insumo y medicamentos propios para la actividad</v>
          </cell>
          <cell r="F163">
            <v>1235877</v>
          </cell>
        </row>
        <row r="164">
          <cell r="C164">
            <v>778307</v>
          </cell>
          <cell r="D164" t="str">
            <v>RESECCION DE EPIFISIS DE HUESO EN MIEMBRO SUPERIOR VIA ARTROSCOPICA</v>
          </cell>
          <cell r="E164" t="str">
            <v>Honorarios de profesional especialista; apoyo anestesico (cuando se requiere); salas dotadas para tal fin; dotación de materiales, insumo y medicamentos propios para la actividad</v>
          </cell>
          <cell r="F164" t="str">
            <v xml:space="preserve">no registra </v>
          </cell>
        </row>
        <row r="165">
          <cell r="C165">
            <v>778403</v>
          </cell>
          <cell r="D165" t="str">
            <v>RESECCION PARCIAL DE HUESO DE CARPO VIA ABIERTA</v>
          </cell>
          <cell r="E165" t="str">
            <v>Honorarios de profesional especialista; apoyo anestesico (cuando se requiere); salas dotadas para tal fin; dotación de materiales, insumo y medicamentos propios para la actividad</v>
          </cell>
          <cell r="F165">
            <v>1007053.1716199999</v>
          </cell>
        </row>
        <row r="166">
          <cell r="C166">
            <v>778404</v>
          </cell>
          <cell r="D166" t="str">
            <v>RESECCION PARCIAL DE HUESO DE CARPO VIA ARTROSCOPICA</v>
          </cell>
          <cell r="E166" t="str">
            <v>Honorarios de profesional especialista; apoyo anestesico (cuando se requiere); salas dotadas para tal fin; dotación de materiales, insumo y medicamentos propios para la actividad</v>
          </cell>
          <cell r="F166" t="str">
            <v xml:space="preserve">no registra </v>
          </cell>
        </row>
        <row r="167">
          <cell r="C167">
            <v>778405</v>
          </cell>
          <cell r="D167" t="str">
            <v>RESECCION PARCIAL DE HUESO DE METACARPO VIA ABIERTA</v>
          </cell>
          <cell r="E167" t="str">
            <v>Honorarios de profesional especialista; apoyo anestesico (cuando se requiere); salas dotadas para tal fin; dotación de materiales, insumo y medicamentos propios para la actividad</v>
          </cell>
          <cell r="F167">
            <v>1235877</v>
          </cell>
        </row>
        <row r="168">
          <cell r="C168">
            <v>778406</v>
          </cell>
          <cell r="D168" t="str">
            <v>RESECCION PARCIAL DE HUESO DE METACARPO VIA ARTROSCOPICA</v>
          </cell>
          <cell r="E168" t="str">
            <v>Honorarios de profesional especialista; apoyo anestesico (cuando se requiere); salas dotadas para tal fin; dotación de materiales, insumo y medicamentos propios para la actividad</v>
          </cell>
          <cell r="F168" t="str">
            <v xml:space="preserve">no registra </v>
          </cell>
        </row>
        <row r="169">
          <cell r="C169">
            <v>778501</v>
          </cell>
          <cell r="D169" t="str">
            <v>HEMIDIAFISECTOMIA EN FEMUR</v>
          </cell>
          <cell r="E169" t="str">
            <v>Honorarios de profesional especialista; apoyo anestesico (cuando se requiere); salas dotadas para tal fin; dotación de materiales, insumo y medicamentos propios para la actividad</v>
          </cell>
          <cell r="F169">
            <v>2306563</v>
          </cell>
        </row>
        <row r="170">
          <cell r="C170">
            <v>778601</v>
          </cell>
          <cell r="D170" t="str">
            <v>RESECCION PARCIAL DE ROTULA O HEMIPATELECTOMIA</v>
          </cell>
          <cell r="E170" t="str">
            <v>Honorarios de profesional especialista; apoyo anestesico (cuando se requiere); salas dotadas para tal fin; dotación de materiales, insumo y medicamentos propios para la actividad</v>
          </cell>
          <cell r="F170">
            <v>1513752.9</v>
          </cell>
        </row>
        <row r="171">
          <cell r="C171">
            <v>778701</v>
          </cell>
          <cell r="D171" t="str">
            <v>RESECCION PARCIAL DE LA TIBIA (HEMIDIAFISECTOMIA)</v>
          </cell>
          <cell r="E171" t="str">
            <v>Honorarios de profesional especialista; apoyo anestesico (cuando se requiere); salas dotadas para tal fin; dotación de materiales, insumo y medicamentos propios para la actividad</v>
          </cell>
          <cell r="F171">
            <v>1728637</v>
          </cell>
        </row>
        <row r="172">
          <cell r="C172">
            <v>778702</v>
          </cell>
          <cell r="D172" t="str">
            <v>RESECCION PARCIAL DE PERONE (HEMIDIAFISECTOMIA)</v>
          </cell>
          <cell r="E172" t="str">
            <v>Honorarios de profesional especialista; apoyo anestesico (cuando se requiere); salas dotadas para tal fin; dotación de materiales, insumo y medicamentos propios para la actividad</v>
          </cell>
          <cell r="F172">
            <v>1728637</v>
          </cell>
        </row>
        <row r="173">
          <cell r="C173">
            <v>778703</v>
          </cell>
          <cell r="D173" t="str">
            <v>HEMIDIAFISECTOMIA EN TIBIA Y PERONE</v>
          </cell>
          <cell r="E173" t="str">
            <v>Honorarios de profesional especialista; apoyo anestesico (cuando se requiere); salas dotadas para tal fin; dotación de materiales, insumo y medicamentos propios para la actividad</v>
          </cell>
          <cell r="F173">
            <v>1728637</v>
          </cell>
        </row>
        <row r="174">
          <cell r="C174">
            <v>778801</v>
          </cell>
          <cell r="D174" t="str">
            <v>RESECCION PARCIAL DE TARSIANOS O METATARSIANOS (UNO O MAS)</v>
          </cell>
          <cell r="E174" t="str">
            <v>Honorarios de profesional especialista; apoyo anestesico (cuando se requiere); salas dotadas para tal fin; dotación de materiales, insumo y medicamentos propios para la actividad</v>
          </cell>
          <cell r="F174">
            <v>1235877</v>
          </cell>
        </row>
        <row r="175">
          <cell r="C175">
            <v>778901</v>
          </cell>
          <cell r="D175" t="str">
            <v>HEMIDIAFISECTOMIA FALANGES DE MANO (UNA O MAS)</v>
          </cell>
          <cell r="E175" t="str">
            <v>Honorarios de profesional especialista; apoyo anestesico (cuando se requiere); salas dotadas para tal fin; dotación de materiales, insumo y medicamentos propios para la actividad</v>
          </cell>
          <cell r="F175">
            <v>773672</v>
          </cell>
        </row>
        <row r="176">
          <cell r="C176">
            <v>778902</v>
          </cell>
          <cell r="D176" t="str">
            <v>RESECCION CABEZA DE FALANGE DE MANO (UNA O MAS)</v>
          </cell>
          <cell r="E176" t="str">
            <v>Honorarios de profesional especialista; apoyo anestesico (cuando se requiere); salas dotadas para tal fin; dotación de materiales, insumo y medicamentos propios para la actividad</v>
          </cell>
          <cell r="F176">
            <v>1235877</v>
          </cell>
        </row>
        <row r="177">
          <cell r="C177">
            <v>778911</v>
          </cell>
          <cell r="D177" t="str">
            <v>HEMIDIAFISECTOMIA FALANGES DE PIE (UNA O MAS)</v>
          </cell>
          <cell r="E177" t="str">
            <v>Honorarios de profesional especialista; apoyo anestesico (cuando se requiere); salas dotadas para tal fin; dotación de materiales, insumo y medicamentos propios para la actividad</v>
          </cell>
          <cell r="F177">
            <v>1235877</v>
          </cell>
        </row>
        <row r="178">
          <cell r="C178">
            <v>778912</v>
          </cell>
          <cell r="D178" t="str">
            <v>RESECCION CABEZA DE FALANGE DE PIE (UNA O MAS)</v>
          </cell>
          <cell r="E178" t="str">
            <v>Honorarios de profesional especialista; apoyo anestesico (cuando se requiere); salas dotadas para tal fin; dotación de materiales, insumo y medicamentos propios para la actividad</v>
          </cell>
          <cell r="F178">
            <v>842663.25</v>
          </cell>
        </row>
        <row r="179">
          <cell r="C179">
            <v>778921</v>
          </cell>
          <cell r="D179" t="str">
            <v>RESECCION PARCIAL DE HUESOS PELVIANOS</v>
          </cell>
          <cell r="E179" t="str">
            <v>Honorarios de profesional especialista; apoyo anestesico (cuando se requiere); salas dotadas para tal fin; dotación de materiales, insumo y medicamentos propios para la actividad</v>
          </cell>
          <cell r="F179">
            <v>1235877</v>
          </cell>
        </row>
        <row r="180">
          <cell r="C180">
            <v>778922</v>
          </cell>
          <cell r="D180" t="str">
            <v>HEMIHEMIPELVECTOMIA</v>
          </cell>
          <cell r="E180" t="str">
            <v>Honorarios de profesional especialista; apoyo anestesico (cuando se requiere); salas dotadas para tal fin; dotación de materiales, insumo y medicamentos propios para la actividad</v>
          </cell>
          <cell r="F180">
            <v>2598824</v>
          </cell>
        </row>
        <row r="181">
          <cell r="C181">
            <v>778923</v>
          </cell>
          <cell r="D181" t="str">
            <v>HEMIPELVECTOMIA</v>
          </cell>
          <cell r="E181" t="str">
            <v>Honorarios de profesional especialista; apoyo anestesico (cuando se requiere); salas dotadas para tal fin; dotación de materiales, insumo y medicamentos propios para la actividad</v>
          </cell>
          <cell r="F181">
            <v>2598824</v>
          </cell>
        </row>
        <row r="182">
          <cell r="C182">
            <v>779101</v>
          </cell>
          <cell r="D182" t="str">
            <v>RESECCION TOTAL DE ESCAPULA</v>
          </cell>
          <cell r="E182" t="str">
            <v>Honorarios de profesional especialista; apoyo anestesico (cuando se requiere); salas dotadas para tal fin; dotación de materiales, insumo y medicamentos propios para la actividad</v>
          </cell>
          <cell r="F182">
            <v>1235877</v>
          </cell>
        </row>
        <row r="183">
          <cell r="C183">
            <v>779102</v>
          </cell>
          <cell r="D183" t="str">
            <v>RESECCION TOTAL DE CLAVICULA</v>
          </cell>
          <cell r="E183" t="str">
            <v>Honorarios de profesional especialista; apoyo anestesico (cuando se requiere); salas dotadas para tal fin; dotación de materiales, insumo y medicamentos propios para la actividad</v>
          </cell>
          <cell r="F183">
            <v>1161599.25</v>
          </cell>
        </row>
        <row r="184">
          <cell r="C184">
            <v>779201</v>
          </cell>
          <cell r="D184" t="str">
            <v>RESECCION DE HUMERO (PROXIMAL O DISTAL)</v>
          </cell>
          <cell r="E184" t="str">
            <v>Honorarios de profesional especialista; apoyo anestesico (cuando se requiere); salas dotadas para tal fin; dotación de materiales, insumo y medicamentos propios para la actividad</v>
          </cell>
          <cell r="F184">
            <v>1728637</v>
          </cell>
        </row>
        <row r="185">
          <cell r="C185">
            <v>779202</v>
          </cell>
          <cell r="D185" t="str">
            <v>RESECCION RADICAL DE HUMERO SIN INJERTO</v>
          </cell>
          <cell r="E185" t="str">
            <v>Honorarios de profesional especialista; apoyo anestesico (cuando se requiere); salas dotadas para tal fin; dotación de materiales, insumo y medicamentos propios para la actividad</v>
          </cell>
          <cell r="F185">
            <v>1728637</v>
          </cell>
        </row>
        <row r="186">
          <cell r="C186">
            <v>779203</v>
          </cell>
          <cell r="D186" t="str">
            <v>RESECCION TOTAL O RADICAL DE HUMERO CON INJERTO</v>
          </cell>
          <cell r="E186" t="str">
            <v>Honorarios de profesional especialista; apoyo anestesico (cuando se requiere); salas dotadas para tal fin; dotación de materiales, insumo y medicamentos propios para la actividad</v>
          </cell>
          <cell r="F186">
            <v>1728637</v>
          </cell>
        </row>
        <row r="187">
          <cell r="C187">
            <v>779301</v>
          </cell>
          <cell r="D187" t="str">
            <v>RESECCION TOTAL O RADICAL DE CUBITO O RADIO</v>
          </cell>
          <cell r="E187" t="str">
            <v>Honorarios de profesional especialista; apoyo anestesico (cuando se requiere); salas dotadas para tal fin; dotación de materiales, insumo y medicamentos propios para la actividad</v>
          </cell>
          <cell r="F187">
            <v>1513782</v>
          </cell>
        </row>
        <row r="188">
          <cell r="C188">
            <v>779402</v>
          </cell>
          <cell r="D188" t="str">
            <v>CARPECTOMIA (CADA UNO) VIA ABIERTA</v>
          </cell>
          <cell r="E188" t="str">
            <v>Honorarios de profesional especialista; apoyo anestesico (cuando se requiere); salas dotadas para tal fin; dotación de materiales, insumo y medicamentos propios para la actividad</v>
          </cell>
          <cell r="F188">
            <v>1513782</v>
          </cell>
        </row>
        <row r="189">
          <cell r="C189">
            <v>779403</v>
          </cell>
          <cell r="D189" t="str">
            <v>CARPECTOMIA (CADA UNO) VIA ARTROSCOPICA</v>
          </cell>
          <cell r="E189" t="str">
            <v>Honorarios de profesional especialista; apoyo anestesico (cuando se requiere); salas dotadas para tal fin; dotación de materiales, insumo y medicamentos propios para la actividad</v>
          </cell>
          <cell r="F189" t="str">
            <v xml:space="preserve">no registra </v>
          </cell>
        </row>
        <row r="190">
          <cell r="C190">
            <v>779404</v>
          </cell>
          <cell r="D190" t="str">
            <v>RESECCION TOTAL DE HUESO DE METACARPO VIA ABIERTA</v>
          </cell>
          <cell r="E190" t="str">
            <v>Honorarios de profesional especialista; apoyo anestesico (cuando se requiere); salas dotadas para tal fin; dotación de materiales, insumo y medicamentos propios para la actividad</v>
          </cell>
          <cell r="F190">
            <v>1235877</v>
          </cell>
        </row>
        <row r="191">
          <cell r="C191">
            <v>779501</v>
          </cell>
          <cell r="D191" t="str">
            <v>RESECCION TOTAL DE FEMUR</v>
          </cell>
          <cell r="E191" t="str">
            <v>Honorarios de profesional especialista; apoyo anestesico (cuando se requiere); salas dotadas para tal fin; dotación de materiales, insumo y medicamentos propios para la actividad</v>
          </cell>
          <cell r="F191">
            <v>1728635.5449999999</v>
          </cell>
        </row>
        <row r="192">
          <cell r="C192">
            <v>779601</v>
          </cell>
          <cell r="D192" t="str">
            <v>RESECCION TOTAL DE ROTULA O PATELECTOMIA</v>
          </cell>
          <cell r="E192" t="str">
            <v>Honorarios de profesional especialista; apoyo anestesico (cuando se requiere); salas dotadas para tal fin; dotación de materiales, insumo y medicamentos propios para la actividad</v>
          </cell>
          <cell r="F192">
            <v>1513752.9</v>
          </cell>
        </row>
        <row r="193">
          <cell r="C193">
            <v>779701</v>
          </cell>
          <cell r="D193" t="str">
            <v>RESECCION TOTAL DE LA TIBIA O PERONE</v>
          </cell>
          <cell r="E193" t="str">
            <v>Honorarios de profesional especialista; apoyo anestesico (cuando se requiere); salas dotadas para tal fin; dotación de materiales, insumo y medicamentos propios para la actividad</v>
          </cell>
          <cell r="F193">
            <v>1513782</v>
          </cell>
        </row>
        <row r="194">
          <cell r="C194">
            <v>779801</v>
          </cell>
          <cell r="D194" t="str">
            <v>RESECCION TOTAL RADICAL DEL TARSO O METATARSO</v>
          </cell>
          <cell r="E194" t="str">
            <v>Honorarios de profesional especialista; apoyo anestesico (cuando se requiere); salas dotadas para tal fin; dotación de materiales, insumo y medicamentos propios para la actividad</v>
          </cell>
          <cell r="F194">
            <v>1235877</v>
          </cell>
        </row>
        <row r="195">
          <cell r="C195">
            <v>779802</v>
          </cell>
          <cell r="D195" t="str">
            <v>ASTRAGALECTOMIA</v>
          </cell>
          <cell r="E195" t="str">
            <v>Honorarios de profesional especialista; apoyo anestesico (cuando se requiere); salas dotadas para tal fin; dotación de materiales, insumo y medicamentos propios para la actividad</v>
          </cell>
          <cell r="F195">
            <v>1728637</v>
          </cell>
        </row>
        <row r="196">
          <cell r="C196">
            <v>779901</v>
          </cell>
          <cell r="D196" t="str">
            <v>RESECCION TOTAL DE FALANGES DE MANO (UNA O MAS)</v>
          </cell>
          <cell r="E196" t="str">
            <v>Honorarios de profesional especialista; apoyo anestesico (cuando se requiere); salas dotadas para tal fin; dotación de materiales, insumo y medicamentos propios para la actividad</v>
          </cell>
          <cell r="F196">
            <v>773672</v>
          </cell>
        </row>
        <row r="197">
          <cell r="C197">
            <v>779902</v>
          </cell>
          <cell r="D197" t="str">
            <v>RESECCION TOTAL DE FALANGES DE PIE (UNA O MAS)</v>
          </cell>
          <cell r="E197" t="str">
            <v>Honorarios de profesional especialista; apoyo anestesico (cuando se requiere); salas dotadas para tal fin; dotación de materiales, insumo y medicamentos propios para la actividad</v>
          </cell>
          <cell r="F197">
            <v>611100</v>
          </cell>
        </row>
        <row r="198">
          <cell r="C198">
            <v>780101</v>
          </cell>
          <cell r="D198" t="str">
            <v>INJERTOOSEO EN CLAVICULA</v>
          </cell>
          <cell r="E198" t="str">
            <v>Honorarios de profesional especialista; apoyo anestesico (cuando se requiere); salas dotadas para tal fin; dotación de materiales, insumo y medicamentos propios para la actividad</v>
          </cell>
          <cell r="F198">
            <v>1513782</v>
          </cell>
        </row>
        <row r="199">
          <cell r="C199">
            <v>780102</v>
          </cell>
          <cell r="D199" t="str">
            <v>APLICACION DE ALOINJERTO ESTRUCTURAL EN CLAVICULA VIA ABIERTA</v>
          </cell>
          <cell r="E199" t="str">
            <v>Honorarios de profesional especialista; apoyo anestesico (cuando se requiere); salas dotadas para tal fin; dotación de materiales, insumo y medicamentos propios para la actividad</v>
          </cell>
          <cell r="F199" t="str">
            <v xml:space="preserve">no registra </v>
          </cell>
        </row>
        <row r="200">
          <cell r="C200">
            <v>780103</v>
          </cell>
          <cell r="D200" t="str">
            <v>INJERTOOSEO EN ESCAPULA VIA ABIERTA</v>
          </cell>
          <cell r="E200" t="str">
            <v>Honorarios de profesional especialista; apoyo anestesico (cuando se requiere); salas dotadas para tal fin; dotación de materiales, insumo y medicamentos propios para la actividad</v>
          </cell>
          <cell r="F200" t="str">
            <v xml:space="preserve">no registra </v>
          </cell>
        </row>
        <row r="201">
          <cell r="C201">
            <v>780104</v>
          </cell>
          <cell r="D201" t="str">
            <v>INJERTOOSEO EN ESCAPULA VIA ARTROSCOPICA</v>
          </cell>
          <cell r="E201" t="str">
            <v>Honorarios de profesional especialista; apoyo anestesico (cuando se requiere); salas dotadas para tal fin; dotación de materiales, insumo y medicamentos propios para la actividad</v>
          </cell>
          <cell r="F201" t="str">
            <v xml:space="preserve">no registra </v>
          </cell>
        </row>
        <row r="202">
          <cell r="C202">
            <v>780105</v>
          </cell>
          <cell r="D202" t="str">
            <v>APLICACION DE ALOINJERTO ESTRUCTURAL EN ESCAPULA VIA ABIERTA</v>
          </cell>
          <cell r="E202" t="str">
            <v>Honorarios de profesional especialista; apoyo anestesico (cuando se requiere); salas dotadas para tal fin; dotación de materiales, insumo y medicamentos propios para la actividad</v>
          </cell>
          <cell r="F202" t="str">
            <v xml:space="preserve">no registra </v>
          </cell>
        </row>
        <row r="203">
          <cell r="C203">
            <v>780106</v>
          </cell>
          <cell r="D203" t="str">
            <v>APLICACION DE ALOINJERTO ESTRUCTURAL EN ESCAPULA VIA ARTROSCOPICA</v>
          </cell>
          <cell r="E203" t="str">
            <v>Honorarios de profesional especialista; apoyo anestesico (cuando se requiere); salas dotadas para tal fin; dotación de materiales, insumo y medicamentos propios para la actividad</v>
          </cell>
          <cell r="F203" t="str">
            <v xml:space="preserve">no registra </v>
          </cell>
        </row>
        <row r="204">
          <cell r="C204">
            <v>780201</v>
          </cell>
          <cell r="D204" t="str">
            <v>INJERTOOSEO EN HUMERO</v>
          </cell>
          <cell r="E204" t="str">
            <v>Honorarios de profesional especialista; apoyo anestesico (cuando se requiere); salas dotadas para tal fin; dotación de materiales, insumo y medicamentos propios para la actividad</v>
          </cell>
          <cell r="F204">
            <v>2306563</v>
          </cell>
        </row>
        <row r="205">
          <cell r="C205">
            <v>780202</v>
          </cell>
          <cell r="D205" t="str">
            <v>APLICACION DE ALOINJERTO ESTRUCTURAL EN HUMERO</v>
          </cell>
          <cell r="E205" t="str">
            <v>Honorarios de profesional especialista; apoyo anestesico (cuando se requiere); salas dotadas para tal fin; dotación de materiales, insumo y medicamentos propios para la actividad</v>
          </cell>
          <cell r="F205">
            <v>2306563</v>
          </cell>
        </row>
        <row r="206">
          <cell r="C206">
            <v>780301</v>
          </cell>
          <cell r="D206" t="str">
            <v>INJERTOOSEO EN CUBITO O RADIO</v>
          </cell>
          <cell r="E206" t="str">
            <v>Honorarios de profesional especialista; apoyo anestesico (cuando se requiere); salas dotadas para tal fin; dotación de materiales, insumo y medicamentos propios para la actividad</v>
          </cell>
          <cell r="F206">
            <v>2306563</v>
          </cell>
        </row>
        <row r="207">
          <cell r="C207">
            <v>780401</v>
          </cell>
          <cell r="D207" t="str">
            <v>INJERTOOSEO EN HUESOS DEL CARPO (EXCEPTO ESCAFOIDES)</v>
          </cell>
          <cell r="E207" t="str">
            <v>Honorarios de profesional especialista; apoyo anestesico (cuando se requiere); salas dotadas para tal fin; dotación de materiales, insumo y medicamentos propios para la actividad</v>
          </cell>
          <cell r="F207">
            <v>1235877</v>
          </cell>
        </row>
        <row r="208">
          <cell r="C208">
            <v>780402</v>
          </cell>
          <cell r="D208" t="str">
            <v>INJERTOOSEO EN ESCAFOIDES</v>
          </cell>
          <cell r="E208" t="str">
            <v>Honorarios de profesional especialista; apoyo anestesico (cuando se requiere); salas dotadas para tal fin; dotación de materiales, insumo y medicamentos propios para la actividad</v>
          </cell>
          <cell r="F208">
            <v>2477477</v>
          </cell>
        </row>
        <row r="209">
          <cell r="C209">
            <v>780403</v>
          </cell>
          <cell r="D209" t="str">
            <v>INJERTOOSEO EN METACARPIANOS (UNO O MAS)</v>
          </cell>
          <cell r="E209" t="str">
            <v>Honorarios de profesional especialista; apoyo anestesico (cuando se requiere); salas dotadas para tal fin; dotación de materiales, insumo y medicamentos propios para la actividad</v>
          </cell>
          <cell r="F209">
            <v>1728637</v>
          </cell>
        </row>
        <row r="210">
          <cell r="C210">
            <v>780404</v>
          </cell>
          <cell r="D210" t="str">
            <v>INJERTOOSEO VASCULARIZADO EN ESCAFOIDES</v>
          </cell>
          <cell r="E210" t="str">
            <v>Honorarios de profesional especialista; apoyo anestesico (cuando se requiere); salas dotadas para tal fin; dotación de materiales, insumo y medicamentos propios para la actividad</v>
          </cell>
          <cell r="F210" t="str">
            <v xml:space="preserve">no registra </v>
          </cell>
        </row>
        <row r="211">
          <cell r="C211">
            <v>780501</v>
          </cell>
          <cell r="D211" t="str">
            <v>INJERTOOSEO EN FEMUR</v>
          </cell>
          <cell r="E211" t="str">
            <v>Honorarios de profesional especialista; apoyo anestesico (cuando se requiere); salas dotadas para tal fin; dotación de materiales, insumo y medicamentos propios para la actividad</v>
          </cell>
          <cell r="F211">
            <v>2477477</v>
          </cell>
        </row>
        <row r="212">
          <cell r="C212">
            <v>780502</v>
          </cell>
          <cell r="D212" t="str">
            <v>APLICACION DE ALOINJERTO ESTRUCTURAL EN DIAFISIS DE FEMUR</v>
          </cell>
          <cell r="E212" t="str">
            <v>Honorarios de profesional especialista; apoyo anestesico (cuando se requiere); salas dotadas para tal fin; dotación de materiales, insumo y medicamentos propios para la actividad</v>
          </cell>
          <cell r="F212">
            <v>2477477</v>
          </cell>
        </row>
        <row r="213">
          <cell r="C213">
            <v>780503</v>
          </cell>
          <cell r="D213" t="str">
            <v>APLICACION DE ALOINJERTO ESTRUCTURAL OSTEOCONDRAL EN FEMUR</v>
          </cell>
          <cell r="E213" t="str">
            <v>Honorarios de profesional especialista; apoyo anestesico (cuando se requiere); salas dotadas para tal fin; dotación de materiales, insumo y medicamentos propios para la actividad</v>
          </cell>
          <cell r="F213">
            <v>2477477</v>
          </cell>
        </row>
        <row r="214">
          <cell r="C214">
            <v>780601</v>
          </cell>
          <cell r="D214" t="str">
            <v>INJERTOOSEO EN ROTULA</v>
          </cell>
          <cell r="E214" t="str">
            <v>Honorarios de profesional especialista; apoyo anestesico (cuando se requiere); salas dotadas para tal fin; dotación de materiales, insumo y medicamentos propios para la actividad</v>
          </cell>
          <cell r="F214">
            <v>1649388</v>
          </cell>
        </row>
        <row r="215">
          <cell r="C215">
            <v>780701</v>
          </cell>
          <cell r="D215" t="str">
            <v>INJERTOOSEO EN TIBIA O PERONE</v>
          </cell>
          <cell r="E215" t="str">
            <v>Honorarios de profesional especialista; apoyo anestesico (cuando se requiere); salas dotadas para tal fin; dotación de materiales, insumo y medicamentos propios para la actividad</v>
          </cell>
          <cell r="F215">
            <v>2477477</v>
          </cell>
        </row>
        <row r="216">
          <cell r="C216">
            <v>780702</v>
          </cell>
          <cell r="D216" t="str">
            <v>APLICACION DE ALOINJERTO ESTRUCTURAL EN DIAFISIS DE TIBIA</v>
          </cell>
          <cell r="E216" t="str">
            <v>Honorarios de profesional especialista; apoyo anestesico (cuando se requiere); salas dotadas para tal fin; dotación de materiales, insumo y medicamentos propios para la actividad</v>
          </cell>
          <cell r="F216">
            <v>2477477</v>
          </cell>
        </row>
        <row r="217">
          <cell r="C217">
            <v>780703</v>
          </cell>
          <cell r="D217" t="str">
            <v>APLICACION DE ALOINJERTO ESTRUCTURAL OSTEOCONDRAL EN TIBIA</v>
          </cell>
          <cell r="E217" t="str">
            <v>Honorarios de profesional especialista; apoyo anestesico (cuando se requiere); salas dotadas para tal fin; dotación de materiales, insumo y medicamentos propios para la actividad</v>
          </cell>
          <cell r="F217">
            <v>2477477</v>
          </cell>
        </row>
        <row r="218">
          <cell r="C218">
            <v>780705</v>
          </cell>
          <cell r="D218" t="str">
            <v>INJERTOOSEO VASCULARIZADO (MICRO) DE PERONE</v>
          </cell>
          <cell r="E218" t="str">
            <v>Honorarios de profesional especialista; apoyo anestesico (cuando se requiere); salas dotadas para tal fin; dotación de materiales, insumo y medicamentos propios para la actividad</v>
          </cell>
          <cell r="F218" t="str">
            <v xml:space="preserve">no registra </v>
          </cell>
        </row>
        <row r="219">
          <cell r="C219">
            <v>780706</v>
          </cell>
          <cell r="D219" t="str">
            <v>APLICACION DE ALOINJERTO ESTRUCTURAL EN DIAFISIS DE PERONE</v>
          </cell>
          <cell r="E219" t="str">
            <v>Honorarios de profesional especialista; apoyo anestesico (cuando se requiere); salas dotadas para tal fin; dotación de materiales, insumo y medicamentos propios para la actividad</v>
          </cell>
          <cell r="F219">
            <v>2477477</v>
          </cell>
        </row>
        <row r="220">
          <cell r="C220">
            <v>780801</v>
          </cell>
          <cell r="D220" t="str">
            <v>INJERTOOSEO EN HUESOS TARSIANOS O METATARSIANOS</v>
          </cell>
          <cell r="E220" t="str">
            <v>Honorarios de profesional especialista; apoyo anestesico (cuando se requiere); salas dotadas para tal fin; dotación de materiales, insumo y medicamentos propios para la actividad</v>
          </cell>
          <cell r="F220">
            <v>1513752.9</v>
          </cell>
        </row>
        <row r="221">
          <cell r="C221">
            <v>780901</v>
          </cell>
          <cell r="D221" t="str">
            <v>APLICACION DE INJERTOOSEO EN FALANGE DE LA MANO</v>
          </cell>
          <cell r="E221" t="str">
            <v>Honorarios de profesional especialista; apoyo anestesico (cuando se requiere); salas dotadas para tal fin; dotación de materiales, insumo y medicamentos propios para la actividad</v>
          </cell>
          <cell r="F221">
            <v>1513782</v>
          </cell>
        </row>
        <row r="222">
          <cell r="C222">
            <v>780902</v>
          </cell>
          <cell r="D222" t="str">
            <v>INJERTOOSEO EN FALANGES DEL PIE (UNA O MAS)</v>
          </cell>
          <cell r="E222" t="str">
            <v>Honorarios de profesional especialista; apoyo anestesico (cuando se requiere); salas dotadas para tal fin; dotación de materiales, insumo y medicamentos propios para la actividad</v>
          </cell>
          <cell r="F222">
            <v>1513782</v>
          </cell>
        </row>
        <row r="223">
          <cell r="C223">
            <v>780903</v>
          </cell>
          <cell r="D223" t="str">
            <v>INJERTOOSEO EN MANO CON FIJACION INTERNA</v>
          </cell>
          <cell r="E223" t="str">
            <v>Honorarios de profesional especialista; apoyo anestesico (cuando se requiere); salas dotadas para tal fin; dotación de materiales, insumo y medicamentos propios para la actividad</v>
          </cell>
          <cell r="F223" t="str">
            <v xml:space="preserve">no registra </v>
          </cell>
        </row>
        <row r="224">
          <cell r="C224">
            <v>780904</v>
          </cell>
          <cell r="D224" t="str">
            <v>INJERTOOSEO CON CARTILAGO EN MANO CON FIJACION INTERNA</v>
          </cell>
          <cell r="E224" t="str">
            <v>Honorarios de profesional especialista; apoyo anestesico (cuando se requiere); salas dotadas para tal fin; dotación de materiales, insumo y medicamentos propios para la actividad</v>
          </cell>
          <cell r="F224" t="str">
            <v xml:space="preserve">no registra </v>
          </cell>
        </row>
        <row r="225">
          <cell r="C225">
            <v>780905</v>
          </cell>
          <cell r="D225" t="str">
            <v>APLICACION DE INJERTO ESTRUCTURAL EN PIE</v>
          </cell>
          <cell r="E225" t="str">
            <v>Honorarios de profesional especialista; apoyo anestesico (cuando se requiere); salas dotadas para tal fin; dotación de materiales, insumo y medicamentos propios para la actividad</v>
          </cell>
          <cell r="F225" t="str">
            <v xml:space="preserve">no registra </v>
          </cell>
        </row>
        <row r="226">
          <cell r="C226">
            <v>780920</v>
          </cell>
          <cell r="D226" t="str">
            <v>INJERTOOSEO EN PELVIS</v>
          </cell>
          <cell r="E226" t="str">
            <v>Honorarios de profesional especialista; apoyo anestesico (cuando se requiere); salas dotadas para tal fin; dotación de materiales, insumo y medicamentos propios para la actividad</v>
          </cell>
          <cell r="F226">
            <v>2306563</v>
          </cell>
        </row>
        <row r="227">
          <cell r="C227">
            <v>780921</v>
          </cell>
          <cell r="D227" t="str">
            <v>APLICACION DE ALOINJERTO ESTRUCTURAL EN PELVIS</v>
          </cell>
          <cell r="E227" t="str">
            <v>Honorarios de profesional especialista; apoyo anestesico (cuando se requiere); salas dotadas para tal fin; dotación de materiales, insumo y medicamentos propios para la actividad</v>
          </cell>
          <cell r="F227">
            <v>2306563</v>
          </cell>
        </row>
        <row r="228">
          <cell r="C228">
            <v>780931</v>
          </cell>
          <cell r="D228" t="str">
            <v>INJERTOOSEO EN COLUMNA VERTEBRAL VIA ANTERIOR</v>
          </cell>
          <cell r="E228" t="str">
            <v>Honorarios de profesional especialista; apoyo anestesico (cuando se requiere); salas dotadas para tal fin; dotación de materiales, insumo y medicamentos propios para la actividad</v>
          </cell>
          <cell r="F228">
            <v>2477477</v>
          </cell>
        </row>
        <row r="229">
          <cell r="C229">
            <v>780932</v>
          </cell>
          <cell r="D229" t="str">
            <v>INJERTOOSEO EN COLUMNA VERTEBRAL VIA POSTERIOR</v>
          </cell>
          <cell r="E229" t="str">
            <v>Honorarios de profesional especialista; apoyo anestesico (cuando se requiere); salas dotadas para tal fin; dotación de materiales, insumo y medicamentos propios para la actividad</v>
          </cell>
          <cell r="F229">
            <v>2477477</v>
          </cell>
        </row>
        <row r="230">
          <cell r="C230">
            <v>781201</v>
          </cell>
          <cell r="D230" t="str">
            <v>APLICACION DE TUTORES EXTERNOS EN HUMERO</v>
          </cell>
          <cell r="E230" t="str">
            <v>Honorarios de profesional especialista; apoyo anestesico (cuando se requiere); salas dotadas para tal fin; dotación de materiales, insumo y medicamentos propios para la actividad</v>
          </cell>
          <cell r="F230">
            <v>1513782</v>
          </cell>
        </row>
        <row r="231">
          <cell r="C231">
            <v>781202</v>
          </cell>
          <cell r="D231" t="str">
            <v>COLOCACION DE DISPOSITIVO DE FIJACION EN CODO</v>
          </cell>
          <cell r="E231" t="str">
            <v>Honorarios de profesional especialista; apoyo anestesico (cuando se requiere); salas dotadas para tal fin; dotación de materiales, insumo y medicamentos propios para la actividad</v>
          </cell>
          <cell r="F231">
            <v>1649388</v>
          </cell>
        </row>
        <row r="232">
          <cell r="C232">
            <v>781301</v>
          </cell>
          <cell r="D232" t="str">
            <v>APLICACION DE TUTOR EXTERNO EN RADIO O CUBITO</v>
          </cell>
          <cell r="E232" t="str">
            <v>Honorarios de profesional especialista; apoyo anestesico (cuando se requiere); salas dotadas para tal fin; dotación de materiales, insumo y medicamentos propios para la actividad</v>
          </cell>
          <cell r="F232">
            <v>1377303</v>
          </cell>
        </row>
        <row r="233">
          <cell r="C233">
            <v>781302</v>
          </cell>
          <cell r="D233" t="str">
            <v>APLICACION DE TUTORES EXTERNOS EN RADIO Y CUBITO</v>
          </cell>
          <cell r="E233" t="str">
            <v>Honorarios de profesional especialista; apoyo anestesico (cuando se requiere); salas dotadas para tal fin; dotación de materiales, insumo y medicamentos propios para la actividad</v>
          </cell>
          <cell r="F233">
            <v>1377303</v>
          </cell>
        </row>
        <row r="234">
          <cell r="C234">
            <v>781304</v>
          </cell>
          <cell r="D234" t="str">
            <v>APLICACION DE TUTORES EXTERNOS EN PUNO O MUNECA</v>
          </cell>
          <cell r="E234" t="str">
            <v>Honorarios de profesional especialista; apoyo anestesico (cuando se requiere); salas dotadas para tal fin; dotación de materiales, insumo y medicamentos propios para la actividad</v>
          </cell>
          <cell r="F234">
            <v>1649388</v>
          </cell>
        </row>
        <row r="235">
          <cell r="C235">
            <v>781401</v>
          </cell>
          <cell r="D235" t="str">
            <v>APLICACION DE TUTOR EXTERNO EN MANO</v>
          </cell>
          <cell r="E235" t="str">
            <v>Honorarios de profesional especialista; apoyo anestesico (cuando se requiere); salas dotadas para tal fin; dotación de materiales, insumo y medicamentos propios para la actividad</v>
          </cell>
          <cell r="F235">
            <v>1649388</v>
          </cell>
        </row>
        <row r="236">
          <cell r="C236">
            <v>781501</v>
          </cell>
          <cell r="D236" t="str">
            <v>APLICACION DE TUTOR EXTERNO EN FEMUR</v>
          </cell>
          <cell r="E236" t="str">
            <v>Honorarios de profesional especialista; apoyo anestesico (cuando se requiere); salas dotadas para tal fin; dotación de materiales, insumo y medicamentos propios para la actividad</v>
          </cell>
          <cell r="F236">
            <v>1649388</v>
          </cell>
        </row>
        <row r="237">
          <cell r="C237">
            <v>781502</v>
          </cell>
          <cell r="D237" t="str">
            <v>APLICACION DE TUTORES EXTERNOS EN MUSLO</v>
          </cell>
          <cell r="E237" t="str">
            <v>Honorarios de profesional especialista; apoyo anestesico (cuando se requiere); salas dotadas para tal fin; dotación de materiales, insumo y medicamentos propios para la actividad</v>
          </cell>
          <cell r="F237">
            <v>1649388</v>
          </cell>
        </row>
        <row r="238">
          <cell r="C238">
            <v>781503</v>
          </cell>
          <cell r="D238" t="str">
            <v>COLOCACION QUIRURGICA DE DISPOSITIVO PARA TRACCION ESQUELETICA EN MUSLO (TRANSCONDILEA)</v>
          </cell>
          <cell r="E238" t="str">
            <v>Honorarios de profesional especialista; apoyo anestesico (cuando se requiere); salas dotadas para tal fin; dotación de materiales, insumo y medicamentos propios para la actividad</v>
          </cell>
          <cell r="F238">
            <v>1649388</v>
          </cell>
        </row>
        <row r="239">
          <cell r="C239">
            <v>781601</v>
          </cell>
          <cell r="D239" t="str">
            <v>APLICACION DE TUTOR EXTERNO RODILLA</v>
          </cell>
          <cell r="E239" t="str">
            <v>Honorarios de profesional especialista; apoyo anestesico (cuando se requiere); salas dotadas para tal fin; dotación de materiales, insumo y medicamentos propios para la actividad</v>
          </cell>
          <cell r="F239">
            <v>1066321</v>
          </cell>
        </row>
        <row r="240">
          <cell r="C240">
            <v>781701</v>
          </cell>
          <cell r="D240" t="str">
            <v>APLICACION DE TUTORES EXTERNOS EN TIBIA O PERONE</v>
          </cell>
          <cell r="E240" t="str">
            <v>Honorarios de profesional especialista; apoyo anestesico (cuando se requiere); salas dotadas para tal fin; dotación de materiales, insumo y medicamentos propios para la actividad</v>
          </cell>
          <cell r="F240">
            <v>1649388</v>
          </cell>
        </row>
        <row r="241">
          <cell r="C241">
            <v>781702</v>
          </cell>
          <cell r="D241" t="str">
            <v>APLICACION DE TUTORES EXTERNOS EN TIBIA Y PERONE</v>
          </cell>
          <cell r="E241" t="str">
            <v>Honorarios de profesional especialista; apoyo anestesico (cuando se requiere); salas dotadas para tal fin; dotación de materiales, insumo y medicamentos propios para la actividad</v>
          </cell>
          <cell r="F241">
            <v>1649388</v>
          </cell>
        </row>
        <row r="242">
          <cell r="C242">
            <v>781703</v>
          </cell>
          <cell r="D242" t="str">
            <v>APLICACION DE TUTOR EXTERNO EN CUELLO DE PIE</v>
          </cell>
          <cell r="E242" t="str">
            <v>Honorarios de profesional especialista; apoyo anestesico (cuando se requiere); salas dotadas para tal fin; dotación de materiales, insumo y medicamentos propios para la actividad</v>
          </cell>
          <cell r="F242">
            <v>2477477</v>
          </cell>
        </row>
        <row r="243">
          <cell r="C243">
            <v>781704</v>
          </cell>
          <cell r="D243" t="str">
            <v>COLOCACION DE DISPOSITIVO EXTERNO DE FIJACION TRANSTIBIAL</v>
          </cell>
          <cell r="E243" t="str">
            <v>Honorarios de profesional especialista; apoyo anestesico (cuando se requiere); salas dotadas para tal fin; dotación de materiales, insumo y medicamentos propios para la actividad</v>
          </cell>
          <cell r="F243">
            <v>1649388</v>
          </cell>
        </row>
        <row r="244">
          <cell r="C244">
            <v>781801</v>
          </cell>
          <cell r="D244" t="str">
            <v>APLICACION DE TUTOR EXTERNO PIE</v>
          </cell>
          <cell r="E244" t="str">
            <v>Honorarios de profesional especialista; apoyo anestesico (cuando se requiere); salas dotadas para tal fin; dotación de materiales, insumo y medicamentos propios para la actividad</v>
          </cell>
          <cell r="F244">
            <v>1513782</v>
          </cell>
        </row>
        <row r="245">
          <cell r="C245">
            <v>781802</v>
          </cell>
          <cell r="D245" t="str">
            <v>COLOCACION DE DISPOSITIVO EXTERNO EN PIE (CALCANEO)</v>
          </cell>
          <cell r="E245" t="str">
            <v>Honorarios de profesional especialista; apoyo anestesico (cuando se requiere); salas dotadas para tal fin; dotación de materiales, insumo y medicamentos propios para la actividad</v>
          </cell>
          <cell r="F245">
            <v>1513782</v>
          </cell>
        </row>
        <row r="246">
          <cell r="C246">
            <v>781901</v>
          </cell>
          <cell r="D246" t="str">
            <v>APLICACION DE DISPOSITIVO EXTERNO DE FIJACION DE FALANGES DE MANO</v>
          </cell>
          <cell r="E246" t="str">
            <v>Honorarios de profesional especialista; apoyo anestesico (cuando se requiere); salas dotadas para tal fin; dotación de materiales, insumo y medicamentos propios para la actividad</v>
          </cell>
          <cell r="F246">
            <v>1649388</v>
          </cell>
        </row>
        <row r="247">
          <cell r="C247">
            <v>781902</v>
          </cell>
          <cell r="D247" t="str">
            <v>APLICACION DE DISPOSITIVO EXTERNO DE FIJACION DE FALANGES DE PIE</v>
          </cell>
          <cell r="E247" t="str">
            <v>Honorarios de profesional especialista; apoyo anestesico (cuando se requiere); salas dotadas para tal fin; dotación de materiales, insumo y medicamentos propios para la actividad</v>
          </cell>
          <cell r="F247">
            <v>1513782</v>
          </cell>
        </row>
        <row r="248">
          <cell r="C248">
            <v>781920</v>
          </cell>
          <cell r="D248" t="str">
            <v>APLICACION DE TUTORES EXTERNOS EN PELVIS, POR VIA ANTERIOR O POSTERIOR</v>
          </cell>
          <cell r="E248" t="str">
            <v>Honorarios de profesional especialista; apoyo anestesico (cuando se requiere); salas dotadas para tal fin; dotación de materiales, insumo y medicamentos propios para la actividad</v>
          </cell>
          <cell r="F248">
            <v>1649388</v>
          </cell>
        </row>
        <row r="249">
          <cell r="C249">
            <v>782101</v>
          </cell>
          <cell r="D249" t="str">
            <v>EPIFISIODESIS ABIERTA DE HUMERO</v>
          </cell>
          <cell r="E249" t="str">
            <v>Honorarios de profesional especialista; apoyo anestesico (cuando se requiere); salas dotadas para tal fin; dotación de materiales, insumo y medicamentos propios para la actividad</v>
          </cell>
          <cell r="F249">
            <v>1270638.0111800001</v>
          </cell>
        </row>
        <row r="250">
          <cell r="C250">
            <v>782102</v>
          </cell>
          <cell r="D250" t="str">
            <v>EPIFISIODESIS PERCUTANEA DE HUMERO</v>
          </cell>
          <cell r="E250" t="str">
            <v>Honorarios de profesional especialista; apoyo anestesico (cuando se requiere); salas dotadas para tal fin; dotación de materiales, insumo y medicamentos propios para la actividad</v>
          </cell>
          <cell r="F250">
            <v>1377303</v>
          </cell>
        </row>
        <row r="251">
          <cell r="C251">
            <v>782103</v>
          </cell>
          <cell r="D251" t="str">
            <v>GRAPADO EPIFISIARIO DE HUMERO</v>
          </cell>
          <cell r="E251" t="str">
            <v>Honorarios de profesional especialista; apoyo anestesico (cuando se requiere); salas dotadas para tal fin; dotación de materiales, insumo y medicamentos propios para la actividad</v>
          </cell>
          <cell r="F251">
            <v>1792027.57476</v>
          </cell>
        </row>
        <row r="252">
          <cell r="C252">
            <v>782104</v>
          </cell>
          <cell r="D252" t="str">
            <v>ACORTAMIENTO DE HUMERO MEDIANTE RESECCION (OSTEOTOMIA)</v>
          </cell>
          <cell r="E252" t="str">
            <v>Honorarios de profesional especialista; apoyo anestesico (cuando se requiere); salas dotadas para tal fin; dotación de materiales, insumo y medicamentos propios para la actividad</v>
          </cell>
          <cell r="F252">
            <v>1728637</v>
          </cell>
        </row>
        <row r="253">
          <cell r="C253">
            <v>782211</v>
          </cell>
          <cell r="D253" t="str">
            <v>EPIFISIODESIS ABIERTA DE CUBITO O RADIO</v>
          </cell>
          <cell r="E253" t="str">
            <v>Honorarios de profesional especialista; apoyo anestesico (cuando se requiere); salas dotadas para tal fin; dotación de materiales, insumo y medicamentos propios para la actividad</v>
          </cell>
          <cell r="F253">
            <v>1728637</v>
          </cell>
        </row>
        <row r="254">
          <cell r="C254">
            <v>782213</v>
          </cell>
          <cell r="D254" t="str">
            <v>EPIFISIODESIS ABIERTA DE CUBITO Y RADIO</v>
          </cell>
          <cell r="E254" t="str">
            <v>Honorarios de profesional especialista; apoyo anestesico (cuando se requiere); salas dotadas para tal fin; dotación de materiales, insumo y medicamentos propios para la actividad</v>
          </cell>
          <cell r="F254">
            <v>1728637</v>
          </cell>
        </row>
        <row r="255">
          <cell r="C255">
            <v>782221</v>
          </cell>
          <cell r="D255" t="str">
            <v>EPIFISIODESIS PERCUTANEA DE CUBITO O RADIO</v>
          </cell>
          <cell r="E255" t="str">
            <v>Honorarios de profesional especialista; apoyo anestesico (cuando se requiere); salas dotadas para tal fin; dotación de materiales, insumo y medicamentos propios para la actividad</v>
          </cell>
          <cell r="F255">
            <v>1728637</v>
          </cell>
        </row>
        <row r="256">
          <cell r="C256">
            <v>782223</v>
          </cell>
          <cell r="D256" t="str">
            <v>EPIFISIODESIS PERCUTANEA DE RADIO Y CUBITO</v>
          </cell>
          <cell r="E256" t="str">
            <v>Honorarios de profesional especialista; apoyo anestesico (cuando se requiere); salas dotadas para tal fin; dotación de materiales, insumo y medicamentos propios para la actividad</v>
          </cell>
          <cell r="F256">
            <v>1728637</v>
          </cell>
        </row>
        <row r="257">
          <cell r="C257">
            <v>782231</v>
          </cell>
          <cell r="D257" t="str">
            <v>GRAPADO EPIFISIARIO DE CUBITO O RADIO</v>
          </cell>
          <cell r="E257" t="str">
            <v>Honorarios de profesional especialista; apoyo anestesico (cuando se requiere); salas dotadas para tal fin; dotación de materiales, insumo y medicamentos propios para la actividad</v>
          </cell>
          <cell r="F257" t="str">
            <v xml:space="preserve">no registra </v>
          </cell>
        </row>
        <row r="258">
          <cell r="C258">
            <v>782233</v>
          </cell>
          <cell r="D258" t="str">
            <v>GRAPADO EPIFISIARIO DE RADIO Y CUBITO</v>
          </cell>
          <cell r="E258" t="str">
            <v>Honorarios de profesional especialista; apoyo anestesico (cuando se requiere); salas dotadas para tal fin; dotación de materiales, insumo y medicamentos propios para la actividad</v>
          </cell>
          <cell r="F258" t="str">
            <v xml:space="preserve">no registra </v>
          </cell>
        </row>
        <row r="259">
          <cell r="C259">
            <v>782241</v>
          </cell>
          <cell r="D259" t="str">
            <v>ACORTAMIENTO DE CUBITO O RADIO MEDIANTE RESECCION (OSTEOTOMIA)</v>
          </cell>
          <cell r="E259" t="str">
            <v>Honorarios de profesional especialista; apoyo anestesico (cuando se requiere); salas dotadas para tal fin; dotación de materiales, insumo y medicamentos propios para la actividad</v>
          </cell>
          <cell r="F259">
            <v>1728637</v>
          </cell>
        </row>
        <row r="260">
          <cell r="C260">
            <v>782243</v>
          </cell>
          <cell r="D260" t="str">
            <v>ACORTAMIENTO DE RADIO Y CUBITO MEDIANTE RESECCION (OSTEOTOMIA)</v>
          </cell>
          <cell r="E260" t="str">
            <v>Honorarios de profesional especialista; apoyo anestesico (cuando se requiere); salas dotadas para tal fin; dotación de materiales, insumo y medicamentos propios para la actividad</v>
          </cell>
          <cell r="F260">
            <v>1728637</v>
          </cell>
        </row>
        <row r="261">
          <cell r="C261">
            <v>782311</v>
          </cell>
          <cell r="D261" t="str">
            <v>EPIFISIODESIS ABIERTA DE METACARPIANOS</v>
          </cell>
          <cell r="E261" t="str">
            <v>Honorarios de profesional especialista; apoyo anestesico (cuando se requiere); salas dotadas para tal fin; dotación de materiales, insumo y medicamentos propios para la actividad</v>
          </cell>
          <cell r="F261">
            <v>1513782</v>
          </cell>
        </row>
        <row r="262">
          <cell r="C262">
            <v>782321</v>
          </cell>
          <cell r="D262" t="str">
            <v>EPIFISIODESIS PERCUTANEA DE METACARPIANOS</v>
          </cell>
          <cell r="E262" t="str">
            <v>Honorarios de profesional especialista; apoyo anestesico (cuando se requiere); salas dotadas para tal fin; dotación de materiales, insumo y medicamentos propios para la actividad</v>
          </cell>
          <cell r="F262" t="str">
            <v xml:space="preserve">no registra </v>
          </cell>
        </row>
        <row r="263">
          <cell r="C263">
            <v>782331</v>
          </cell>
          <cell r="D263" t="str">
            <v>GRAPADO EPIFISIARIO DE METACARPIANOS</v>
          </cell>
          <cell r="E263" t="str">
            <v>Honorarios de profesional especialista; apoyo anestesico (cuando se requiere); salas dotadas para tal fin; dotación de materiales, insumo y medicamentos propios para la actividad</v>
          </cell>
          <cell r="F263">
            <v>1569116.7073000001</v>
          </cell>
        </row>
        <row r="264">
          <cell r="C264">
            <v>782341</v>
          </cell>
          <cell r="D264" t="str">
            <v>RESECCION (OSTEOTOMIA) DE CARPIANOS O METACARPIANOS PARA ACORTAMIENTO</v>
          </cell>
          <cell r="E264" t="str">
            <v>Honorarios de profesional especialista; apoyo anestesico (cuando se requiere); salas dotadas para tal fin; dotación de materiales, insumo y medicamentos propios para la actividad</v>
          </cell>
          <cell r="F264">
            <v>1513782</v>
          </cell>
        </row>
        <row r="265">
          <cell r="C265">
            <v>782401</v>
          </cell>
          <cell r="D265" t="str">
            <v>EPIFISIODESIS ABIERTA DE FEMUR</v>
          </cell>
          <cell r="E265" t="str">
            <v>Honorarios de profesional especialista; apoyo anestesico (cuando se requiere); salas dotadas para tal fin; dotación de materiales, insumo y medicamentos propios para la actividad</v>
          </cell>
          <cell r="F265">
            <v>2474608.1913733333</v>
          </cell>
        </row>
        <row r="266">
          <cell r="C266">
            <v>782402</v>
          </cell>
          <cell r="D266" t="str">
            <v>EPIFISIODESIS PERCUTANEA DE FEMUR</v>
          </cell>
          <cell r="E266" t="str">
            <v>Honorarios de profesional especialista; apoyo anestesico (cuando se requiere); salas dotadas para tal fin; dotación de materiales, insumo y medicamentos propios para la actividad</v>
          </cell>
          <cell r="F266">
            <v>2477477</v>
          </cell>
        </row>
        <row r="267">
          <cell r="C267">
            <v>782403</v>
          </cell>
          <cell r="D267" t="str">
            <v>GRAPADO EPIFISIARIO DE FEMUR</v>
          </cell>
          <cell r="E267" t="str">
            <v>Honorarios de profesional especialista; apoyo anestesico (cuando se requiere); salas dotadas para tal fin; dotación de materiales, insumo y medicamentos propios para la actividad</v>
          </cell>
          <cell r="F267">
            <v>2391123.4251199998</v>
          </cell>
        </row>
        <row r="268">
          <cell r="C268">
            <v>782404</v>
          </cell>
          <cell r="D268" t="str">
            <v>ACORTAMIENTO DE FEMUR MEDIANTE RESECCION (OSTEOTOMIA)</v>
          </cell>
          <cell r="E268" t="str">
            <v>Honorarios de profesional especialista; apoyo anestesico (cuando se requiere); salas dotadas para tal fin; dotación de materiales, insumo y medicamentos propios para la actividad</v>
          </cell>
          <cell r="F268">
            <v>2306563</v>
          </cell>
        </row>
        <row r="269">
          <cell r="C269">
            <v>782511</v>
          </cell>
          <cell r="D269" t="str">
            <v>EPIFISIODESIS ABIERTA DE TIBIA O PERONE</v>
          </cell>
          <cell r="E269" t="str">
            <v>Honorarios de profesional especialista; apoyo anestesico (cuando se requiere); salas dotadas para tal fin; dotación de materiales, insumo y medicamentos propios para la actividad</v>
          </cell>
          <cell r="F269">
            <v>1728637</v>
          </cell>
        </row>
        <row r="270">
          <cell r="C270">
            <v>782513</v>
          </cell>
          <cell r="D270" t="str">
            <v>EPIFISIODESIS ABIERTA DE TIBIA Y PERONE</v>
          </cell>
          <cell r="E270" t="str">
            <v>Honorarios de profesional especialista; apoyo anestesico (cuando se requiere); salas dotadas para tal fin; dotación de materiales, insumo y medicamentos propios para la actividad</v>
          </cell>
          <cell r="F270">
            <v>1728637</v>
          </cell>
        </row>
        <row r="271">
          <cell r="C271">
            <v>782521</v>
          </cell>
          <cell r="D271" t="str">
            <v>EPIFISIODESIS PERCUTANEA DE TIBIA O PERONE</v>
          </cell>
          <cell r="E271" t="str">
            <v>Honorarios de profesional especialista; apoyo anestesico (cuando se requiere); salas dotadas para tal fin; dotación de materiales, insumo y medicamentos propios para la actividad</v>
          </cell>
          <cell r="F271">
            <v>1728637</v>
          </cell>
        </row>
        <row r="272">
          <cell r="C272">
            <v>782523</v>
          </cell>
          <cell r="D272" t="str">
            <v>EPIFISIODESIS PERCUTANEA DE TIBIA Y PERONE</v>
          </cell>
          <cell r="E272" t="str">
            <v>Honorarios de profesional especialista; apoyo anestesico (cuando se requiere); salas dotadas para tal fin; dotación de materiales, insumo y medicamentos propios para la actividad</v>
          </cell>
          <cell r="F272">
            <v>1728637</v>
          </cell>
        </row>
        <row r="273">
          <cell r="C273">
            <v>782531</v>
          </cell>
          <cell r="D273" t="str">
            <v>GRAPADO EPIFISIARIO DE TIBIA O PERONE</v>
          </cell>
          <cell r="E273" t="str">
            <v>Honorarios de profesional especialista; apoyo anestesico (cuando se requiere); salas dotadas para tal fin; dotación de materiales, insumo y medicamentos propios para la actividad</v>
          </cell>
          <cell r="F273" t="str">
            <v xml:space="preserve">no registra </v>
          </cell>
        </row>
        <row r="274">
          <cell r="C274">
            <v>782533</v>
          </cell>
          <cell r="D274" t="str">
            <v>GRAPADO EPIFISIARIO DE TIBIA Y PERONE</v>
          </cell>
          <cell r="E274" t="str">
            <v>Honorarios de profesional especialista; apoyo anestesico (cuando se requiere); salas dotadas para tal fin; dotación de materiales, insumo y medicamentos propios para la actividad</v>
          </cell>
          <cell r="F274" t="str">
            <v xml:space="preserve">no registra </v>
          </cell>
        </row>
        <row r="275">
          <cell r="C275">
            <v>782541</v>
          </cell>
          <cell r="D275" t="str">
            <v>ACORTAMIENTO DE TIBIA O PERONE MEDIANTE RESECCION (OSTEOTOMIA)</v>
          </cell>
          <cell r="E275" t="str">
            <v>Honorarios de profesional especialista; apoyo anestesico (cuando se requiere); salas dotadas para tal fin; dotación de materiales, insumo y medicamentos propios para la actividad</v>
          </cell>
          <cell r="F275">
            <v>2648973</v>
          </cell>
        </row>
        <row r="276">
          <cell r="C276">
            <v>782543</v>
          </cell>
          <cell r="D276" t="str">
            <v>ACORTAMIENTO DE TIBIA Y PERONE MEDIANTE RESECCION (OSTEOTOMIA)</v>
          </cell>
          <cell r="E276" t="str">
            <v>Honorarios de profesional especialista; apoyo anestesico (cuando se requiere); salas dotadas para tal fin; dotación de materiales, insumo y medicamentos propios para la actividad</v>
          </cell>
          <cell r="F276">
            <v>2648973</v>
          </cell>
        </row>
        <row r="277">
          <cell r="C277">
            <v>782611</v>
          </cell>
          <cell r="D277" t="str">
            <v>EPIFISIODESIS ABIERTA DE TARSIANOS O METATARSIANOS (UNA O MAS)</v>
          </cell>
          <cell r="E277" t="str">
            <v>Honorarios de profesional especialista; apoyo anestesico (cuando se requiere); salas dotadas para tal fin; dotación de materiales, insumo y medicamentos propios para la actividad</v>
          </cell>
          <cell r="F277" t="str">
            <v xml:space="preserve">no registra </v>
          </cell>
        </row>
        <row r="278">
          <cell r="C278">
            <v>782621</v>
          </cell>
          <cell r="D278" t="str">
            <v>EPIFISIODESIS PERCUTANEA DE TARSIANOS O METATARSIANOS (UNA O MAS)</v>
          </cell>
          <cell r="E278" t="str">
            <v>Honorarios de profesional especialista; apoyo anestesico (cuando se requiere); salas dotadas para tal fin; dotación de materiales, insumo y medicamentos propios para la actividad</v>
          </cell>
          <cell r="F278" t="str">
            <v xml:space="preserve">no registra </v>
          </cell>
        </row>
        <row r="279">
          <cell r="C279">
            <v>782631</v>
          </cell>
          <cell r="D279" t="str">
            <v>GRAPADO EPIFISIARIO DE TARSIANOS O METATARSIANOS (UNA O MAS)</v>
          </cell>
          <cell r="E279" t="str">
            <v>Honorarios de profesional especialista; apoyo anestesico (cuando se requiere); salas dotadas para tal fin; dotación de materiales, insumo y medicamentos propios para la actividad</v>
          </cell>
          <cell r="F279" t="str">
            <v xml:space="preserve">no registra </v>
          </cell>
        </row>
        <row r="280">
          <cell r="C280">
            <v>782641</v>
          </cell>
          <cell r="D280" t="str">
            <v>ACORTAMIENTO DE TARSIANOS O METATARSIANOS MEDIANTE RESECCION (OSTEOTOMIA) (UNA O MAS)</v>
          </cell>
          <cell r="E280" t="str">
            <v>Honorarios de profesional especialista; apoyo anestesico (cuando se requiere); salas dotadas para tal fin; dotación de materiales, insumo y medicamentos propios para la actividad</v>
          </cell>
          <cell r="F280">
            <v>1235877</v>
          </cell>
        </row>
        <row r="281">
          <cell r="C281">
            <v>782711</v>
          </cell>
          <cell r="D281" t="str">
            <v>EPIFISIODESIS ABIERTA DE FALANGES DE MANO (UNA O MAS)</v>
          </cell>
          <cell r="E281" t="str">
            <v>Honorarios de profesional especialista; apoyo anestesico (cuando se requiere); salas dotadas para tal fin; dotación de materiales, insumo y medicamentos propios para la actividad</v>
          </cell>
          <cell r="F281" t="str">
            <v xml:space="preserve">no registra </v>
          </cell>
        </row>
        <row r="282">
          <cell r="C282">
            <v>782721</v>
          </cell>
          <cell r="D282" t="str">
            <v>EPIFISIODESIS PERCUTANEA DE FALANGES DE MANO (UNA O MAS)</v>
          </cell>
          <cell r="E282" t="str">
            <v>Honorarios de profesional especialista; apoyo anestesico (cuando se requiere); salas dotadas para tal fin; dotación de materiales, insumo y medicamentos propios para la actividad</v>
          </cell>
          <cell r="F282" t="str">
            <v xml:space="preserve">no registra </v>
          </cell>
        </row>
        <row r="283">
          <cell r="C283">
            <v>782731</v>
          </cell>
          <cell r="D283" t="str">
            <v>GRAPADO EPIFISIARIO DE FALANGES DE MANO (UNA O MAS)</v>
          </cell>
          <cell r="E283" t="str">
            <v>Honorarios de profesional especialista; apoyo anestesico (cuando se requiere); salas dotadas para tal fin; dotación de materiales, insumo y medicamentos propios para la actividad</v>
          </cell>
          <cell r="F283" t="str">
            <v xml:space="preserve">no registra </v>
          </cell>
        </row>
        <row r="284">
          <cell r="C284">
            <v>782741</v>
          </cell>
          <cell r="D284" t="str">
            <v>ACORTAMIENTO DE FALANGES DE MANO MEDIANTE RESECCION (OSTEOTOMIA) (UNA O MAS)</v>
          </cell>
          <cell r="E284" t="str">
            <v>Honorarios de profesional especialista; apoyo anestesico (cuando se requiere); salas dotadas para tal fin; dotación de materiales, insumo y medicamentos propios para la actividad</v>
          </cell>
          <cell r="F284">
            <v>1235877</v>
          </cell>
        </row>
        <row r="285">
          <cell r="C285">
            <v>782751</v>
          </cell>
          <cell r="D285" t="str">
            <v>EPIFISIODESIS ABIERTA DE FALANGES DE PIE (UNA O MAS)</v>
          </cell>
          <cell r="E285" t="str">
            <v>Honorarios de profesional especialista; apoyo anestesico (cuando se requiere); salas dotadas para tal fin; dotación de materiales, insumo y medicamentos propios para la actividad</v>
          </cell>
          <cell r="F285" t="str">
            <v xml:space="preserve">no registra </v>
          </cell>
        </row>
        <row r="286">
          <cell r="C286">
            <v>782761</v>
          </cell>
          <cell r="D286" t="str">
            <v>EPIFISIODESIS PERCUTANEA DE FALANGES DE PIE (UNA O MAS)</v>
          </cell>
          <cell r="E286" t="str">
            <v>Honorarios de profesional especialista; apoyo anestesico (cuando se requiere); salas dotadas para tal fin; dotación de materiales, insumo y medicamentos propios para la actividad</v>
          </cell>
          <cell r="F286" t="str">
            <v xml:space="preserve">no registra </v>
          </cell>
        </row>
        <row r="287">
          <cell r="C287">
            <v>782771</v>
          </cell>
          <cell r="D287" t="str">
            <v>GRAPADO EPIFISIARIO DE FALANGES DE PIE (UNA O MAS)</v>
          </cell>
          <cell r="E287" t="str">
            <v>Honorarios de profesional especialista; apoyo anestesico (cuando se requiere); salas dotadas para tal fin; dotación de materiales, insumo y medicamentos propios para la actividad</v>
          </cell>
          <cell r="F287" t="str">
            <v xml:space="preserve">no registra </v>
          </cell>
        </row>
        <row r="288">
          <cell r="C288">
            <v>782781</v>
          </cell>
          <cell r="D288" t="str">
            <v>ACORTAMIENTO DE FALANGES DE PIE MEDIANTE RESECCION (OSTEOTOMIA) (UNA O MAS)</v>
          </cell>
          <cell r="E288" t="str">
            <v>Honorarios de profesional especialista; apoyo anestesico (cuando se requiere); salas dotadas para tal fin; dotación de materiales, insumo y medicamentos propios para la actividad</v>
          </cell>
          <cell r="F288">
            <v>773672</v>
          </cell>
        </row>
        <row r="289">
          <cell r="C289">
            <v>783001</v>
          </cell>
          <cell r="D289" t="str">
            <v>TRANSPOSICIONOSEA EN HUESOS LARGOS CON COLOCACION DE TUTOR EXTERNO</v>
          </cell>
          <cell r="E289" t="str">
            <v>Honorarios de profesional especialista; apoyo anestesico (cuando se requiere); salas dotadas para tal fin; dotación de materiales, insumo y medicamentos propios para la actividad</v>
          </cell>
          <cell r="F289">
            <v>2746041.8991</v>
          </cell>
        </row>
        <row r="290">
          <cell r="C290">
            <v>783201</v>
          </cell>
          <cell r="D290" t="str">
            <v>ALARGAMIENTO DE HUMERO POR INJERTO SIN DISPOSITIVOS INTERNOS DE FIJACION U OSTEOTOMIA</v>
          </cell>
          <cell r="E290" t="str">
            <v>Honorarios de profesional especialista; apoyo anestesico (cuando se requiere); salas dotadas para tal fin; dotación de materiales, insumo y medicamentos propios para la actividad</v>
          </cell>
          <cell r="F290" t="str">
            <v xml:space="preserve">no registra </v>
          </cell>
        </row>
        <row r="291">
          <cell r="C291">
            <v>783202</v>
          </cell>
          <cell r="D291" t="str">
            <v>ALARGAMIENTO DE HUMERO POR INJERTO CON DISPOSITIVOS INTERNOS DE FIJACION U OSTEOTOMIA</v>
          </cell>
          <cell r="E291" t="str">
            <v>Honorarios de profesional especialista; apoyo anestesico (cuando se requiere); salas dotadas para tal fin; dotación de materiales, insumo y medicamentos propios para la actividad</v>
          </cell>
          <cell r="F291">
            <v>2306563</v>
          </cell>
        </row>
        <row r="292">
          <cell r="C292">
            <v>783203</v>
          </cell>
          <cell r="D292" t="str">
            <v>ALARGAMIENTO DE HUMERO POR TECNICA DE DISTRACCION SIN (CORTICOTOMIA, OSTEOTOMIA)</v>
          </cell>
          <cell r="E292" t="str">
            <v>Honorarios de profesional especialista; apoyo anestesico (cuando se requiere); salas dotadas para tal fin; dotación de materiales, insumo y medicamentos propios para la actividad</v>
          </cell>
          <cell r="F292" t="str">
            <v xml:space="preserve">no registra </v>
          </cell>
        </row>
        <row r="293">
          <cell r="C293">
            <v>783204</v>
          </cell>
          <cell r="D293" t="str">
            <v>ALARGAMIENTO DE HUMERO POR TECNICA DE DISTRACCION CON (CORTICOTOMIA, OSTEOTOMIA)</v>
          </cell>
          <cell r="E293" t="str">
            <v>Honorarios de profesional especialista; apoyo anestesico (cuando se requiere); salas dotadas para tal fin; dotación de materiales, insumo y medicamentos propios para la actividad</v>
          </cell>
          <cell r="F293" t="str">
            <v xml:space="preserve">no registra </v>
          </cell>
        </row>
        <row r="294">
          <cell r="C294">
            <v>783301</v>
          </cell>
          <cell r="D294" t="str">
            <v>ALARGAMIENTO DE RADIO O CUBITO POR INJERTO SIN DISPOSITIVOS INTERNOS DE FIJACION Y OSTEOTOMIA</v>
          </cell>
          <cell r="E294" t="str">
            <v>Honorarios de profesional especialista; apoyo anestesico (cuando se requiere); salas dotadas para tal fin; dotación de materiales, insumo y medicamentos propios para la actividad</v>
          </cell>
          <cell r="F294" t="str">
            <v xml:space="preserve">no registra </v>
          </cell>
        </row>
        <row r="295">
          <cell r="C295">
            <v>783302</v>
          </cell>
          <cell r="D295" t="str">
            <v>ALARGAMIENTO DE RADIO Y CUBITO POR INJERTO CON DISPOSITIVOS INTERNOS DE FIJACION Y OSTEOTOMIA</v>
          </cell>
          <cell r="E295" t="str">
            <v>Honorarios de profesional especialista; apoyo anestesico (cuando se requiere); salas dotadas para tal fin; dotación de materiales, insumo y medicamentos propios para la actividad</v>
          </cell>
          <cell r="F295">
            <v>2306563</v>
          </cell>
        </row>
        <row r="296">
          <cell r="C296">
            <v>783305</v>
          </cell>
          <cell r="D296" t="str">
            <v>ALARGAMIENTO DE CUBITO O RADIO PROGRESIVO CON DISPOSITIVO DE FIJACION EXTERNA</v>
          </cell>
          <cell r="E296" t="str">
            <v>Honorarios de profesional especialista; apoyo anestesico (cuando se requiere); salas dotadas para tal fin; dotación de materiales, insumo y medicamentos propios para la actividad</v>
          </cell>
          <cell r="F296" t="str">
            <v xml:space="preserve">no registra </v>
          </cell>
        </row>
        <row r="297">
          <cell r="C297">
            <v>783306</v>
          </cell>
          <cell r="D297" t="str">
            <v>ALARGAMIENTO DE CUBITO Y RADIO PROGRESIVO CON DISPOSITIVO DE FIJACION EXTERNA</v>
          </cell>
          <cell r="E297" t="str">
            <v>Honorarios de profesional especialista; apoyo anestesico (cuando se requiere); salas dotadas para tal fin; dotación de materiales, insumo y medicamentos propios para la actividad</v>
          </cell>
          <cell r="F297" t="str">
            <v xml:space="preserve">no registra </v>
          </cell>
        </row>
        <row r="298">
          <cell r="C298">
            <v>783307</v>
          </cell>
          <cell r="D298" t="str">
            <v>ALARGAMIENTO DE RADIO O CUBITO POR TECNICA DE DISTRACCION SIN (CORTICOTOMIA, OSTEOTOMIA)</v>
          </cell>
          <cell r="E298" t="str">
            <v>Honorarios de profesional especialista; apoyo anestesico (cuando se requiere); salas dotadas para tal fin; dotación de materiales, insumo y medicamentos propios para la actividad</v>
          </cell>
          <cell r="F298" t="str">
            <v xml:space="preserve">no registra </v>
          </cell>
        </row>
        <row r="299">
          <cell r="C299">
            <v>783308</v>
          </cell>
          <cell r="D299" t="str">
            <v>ALARGAMIENTO DE RADIO Y CUBITO POR TECNICA DE DISTRACCION CON (CORTICOTOMIA, OSTEOTOMIA)</v>
          </cell>
          <cell r="E299" t="str">
            <v>Honorarios de profesional especialista; apoyo anestesico (cuando se requiere); salas dotadas para tal fin; dotación de materiales, insumo y medicamentos propios para la actividad</v>
          </cell>
          <cell r="F299" t="str">
            <v xml:space="preserve">no registra </v>
          </cell>
        </row>
        <row r="300">
          <cell r="C300">
            <v>783401</v>
          </cell>
          <cell r="D300" t="str">
            <v>ALARGAMIENTO DE METACARPIANOS (UNO O MAS) POR INJERTO SIN DISPOSITIVOS INTERNOS DE FIJACION Y OSTEOTOMIA</v>
          </cell>
          <cell r="E300" t="str">
            <v>Honorarios de profesional especialista; apoyo anestesico (cuando se requiere); salas dotadas para tal fin; dotación de materiales, insumo y medicamentos propios para la actividad</v>
          </cell>
          <cell r="F300" t="str">
            <v xml:space="preserve">no registra </v>
          </cell>
        </row>
        <row r="301">
          <cell r="C301">
            <v>783402</v>
          </cell>
          <cell r="D301" t="str">
            <v>ALARGAMIENTO DE METACARPIANOS (UNO O MAS) POR INJERTO CON DISPOSITIVOS INTERNOS DE FIJACION Y OSTEOTOMIA</v>
          </cell>
          <cell r="E301" t="str">
            <v>Honorarios de profesional especialista; apoyo anestesico (cuando se requiere); salas dotadas para tal fin; dotación de materiales, insumo y medicamentos propios para la actividad</v>
          </cell>
          <cell r="F301" t="str">
            <v xml:space="preserve">no registra </v>
          </cell>
        </row>
        <row r="302">
          <cell r="C302">
            <v>783403</v>
          </cell>
          <cell r="D302" t="str">
            <v>ALARGAMIENTO DE METACARPIANOS (UNO O MAS) POR TECNICA DE DISTRACCION SIN (CORTICOTOMIA, OSTEOTOMIA)</v>
          </cell>
          <cell r="E302" t="str">
            <v>Honorarios de profesional especialista; apoyo anestesico (cuando se requiere); salas dotadas para tal fin; dotación de materiales, insumo y medicamentos propios para la actividad</v>
          </cell>
          <cell r="F302" t="str">
            <v xml:space="preserve">no registra </v>
          </cell>
        </row>
        <row r="303">
          <cell r="C303">
            <v>783404</v>
          </cell>
          <cell r="D303" t="str">
            <v>ALARGAMIENTO DE METACARPIANOS (UNO O MAS) POR TECNICA DE DISTRACCION CON (CORTICOTOMIA, OSTEOTOMIA)</v>
          </cell>
          <cell r="E303" t="str">
            <v>Honorarios de profesional especialista; apoyo anestesico (cuando se requiere); salas dotadas para tal fin; dotación de materiales, insumo y medicamentos propios para la actividad</v>
          </cell>
          <cell r="F303" t="str">
            <v xml:space="preserve">no registra </v>
          </cell>
        </row>
        <row r="304">
          <cell r="C304">
            <v>783501</v>
          </cell>
          <cell r="D304" t="str">
            <v>ALARGAMIENTO DE FEMUR POR INJERTO SIN DISPOSITIVOS INTERNOS DE FIJACION Y OSTEOTOMIA</v>
          </cell>
          <cell r="E304" t="str">
            <v>Honorarios de profesional especialista; apoyo anestesico (cuando se requiere); salas dotadas para tal fin; dotación de materiales, insumo y medicamentos propios para la actividad</v>
          </cell>
          <cell r="F304">
            <v>2648973</v>
          </cell>
        </row>
        <row r="305">
          <cell r="C305">
            <v>783502</v>
          </cell>
          <cell r="D305" t="str">
            <v>ALARGAMIENTO DE FEMUR POR INJERTO CON DISPOSITIVOS INTERNOS DE FIJACION Y OSTEOTOMIA</v>
          </cell>
          <cell r="E305" t="str">
            <v>Honorarios de profesional especialista; apoyo anestesico (cuando se requiere); salas dotadas para tal fin; dotación de materiales, insumo y medicamentos propios para la actividad</v>
          </cell>
          <cell r="F305">
            <v>2648973</v>
          </cell>
        </row>
        <row r="306">
          <cell r="C306">
            <v>783503</v>
          </cell>
          <cell r="D306" t="str">
            <v>ALARGAMIENTO DE FEMUR POR TECNICA DE DISTRACCION SIN (CORTICOTOMIA, OSTEOTOMIA)</v>
          </cell>
          <cell r="E306" t="str">
            <v>Honorarios de profesional especialista; apoyo anestesico (cuando se requiere); salas dotadas para tal fin; dotación de materiales, insumo y medicamentos propios para la actividad</v>
          </cell>
          <cell r="F306">
            <v>2648973</v>
          </cell>
        </row>
        <row r="307">
          <cell r="C307">
            <v>783504</v>
          </cell>
          <cell r="D307" t="str">
            <v>ALARGAMIENTO DE FEMUR POR TECNICA DE DISTRACCION CON (CORTICOTOMIA, OSTEOTOMIA)</v>
          </cell>
          <cell r="E307" t="str">
            <v>Honorarios de profesional especialista; apoyo anestesico (cuando se requiere); salas dotadas para tal fin; dotación de materiales, insumo y medicamentos propios para la actividad</v>
          </cell>
          <cell r="F307">
            <v>2648973</v>
          </cell>
        </row>
        <row r="308">
          <cell r="C308">
            <v>783701</v>
          </cell>
          <cell r="D308" t="str">
            <v>ALARGAMIENTO DE TIBIA POR INJERTO SIN DISPOSITIVOS INTERNOS DE FIJACION Y OSTEOTOMIA</v>
          </cell>
          <cell r="E308" t="str">
            <v>Honorarios de profesional especialista; apoyo anestesico (cuando se requiere); salas dotadas para tal fin; dotación de materiales, insumo y medicamentos propios para la actividad</v>
          </cell>
          <cell r="F308">
            <v>2648973</v>
          </cell>
        </row>
        <row r="309">
          <cell r="C309">
            <v>783702</v>
          </cell>
          <cell r="D309" t="str">
            <v>ALARGAMIENTO DE TIBIA POR INJERTO CON DISPOSITIVOS INTERNOS DE FIJACION Y OSTEOTOMIA</v>
          </cell>
          <cell r="E309" t="str">
            <v>Honorarios de profesional especialista; apoyo anestesico (cuando se requiere); salas dotadas para tal fin; dotación de materiales, insumo y medicamentos propios para la actividad</v>
          </cell>
          <cell r="F309">
            <v>2648973</v>
          </cell>
        </row>
        <row r="310">
          <cell r="C310">
            <v>783703</v>
          </cell>
          <cell r="D310" t="str">
            <v>ALARGAMIENTO DE PERONE POR INJERTO SIN DISPOSITIVOS INTERNOS DE FIJACION Y OSTEOTOMIA</v>
          </cell>
          <cell r="E310" t="str">
            <v>Honorarios de profesional especialista; apoyo anestesico (cuando se requiere); salas dotadas para tal fin; dotación de materiales, insumo y medicamentos propios para la actividad</v>
          </cell>
          <cell r="F310">
            <v>2648973</v>
          </cell>
        </row>
        <row r="311">
          <cell r="C311">
            <v>783704</v>
          </cell>
          <cell r="D311" t="str">
            <v>ALARGAMIENTO DE PERONE POR INJERTO CON DISPOSITIVOS INTERNOS DE FIJACION Y OSTEOTOMIA</v>
          </cell>
          <cell r="E311" t="str">
            <v>Honorarios de profesional especialista; apoyo anestesico (cuando se requiere); salas dotadas para tal fin; dotación de materiales, insumo y medicamentos propios para la actividad</v>
          </cell>
          <cell r="F311">
            <v>2648973</v>
          </cell>
        </row>
        <row r="312">
          <cell r="C312">
            <v>783705</v>
          </cell>
          <cell r="D312" t="str">
            <v>ALARGAMIENTO DE TIBIA POR TECNICA DE DISTRACCION SIN (CORTICOTOMIA, OSTEOTOMIA)</v>
          </cell>
          <cell r="E312" t="str">
            <v>Honorarios de profesional especialista; apoyo anestesico (cuando se requiere); salas dotadas para tal fin; dotación de materiales, insumo y medicamentos propios para la actividad</v>
          </cell>
          <cell r="F312">
            <v>2648973</v>
          </cell>
        </row>
        <row r="313">
          <cell r="C313">
            <v>783706</v>
          </cell>
          <cell r="D313" t="str">
            <v>ALARGAMIENTO DE TIBIA POR TECNICA DE DISTRACCION CON (CORTICOTOMIA, OSTEOTOMIA)</v>
          </cell>
          <cell r="E313" t="str">
            <v>Honorarios de profesional especialista; apoyo anestesico (cuando se requiere); salas dotadas para tal fin; dotación de materiales, insumo y medicamentos propios para la actividad</v>
          </cell>
          <cell r="F313">
            <v>2648973</v>
          </cell>
        </row>
        <row r="314">
          <cell r="C314">
            <v>783707</v>
          </cell>
          <cell r="D314" t="str">
            <v>ALARGAMIENTO DE PERONE POR TECNICA DE DISTRACCION SIN (CORTICOTOMIA, OSTEOTOMIA)</v>
          </cell>
          <cell r="E314" t="str">
            <v>Honorarios de profesional especialista; apoyo anestesico (cuando se requiere); salas dotadas para tal fin; dotación de materiales, insumo y medicamentos propios para la actividad</v>
          </cell>
          <cell r="F314">
            <v>2648973</v>
          </cell>
        </row>
        <row r="315">
          <cell r="C315">
            <v>783708</v>
          </cell>
          <cell r="D315" t="str">
            <v>ALARGAMIENTO DE PERONE POR TECNICA DE DISTRACCION CON (CORTICOTOMIA, OSTEOTOMIA)</v>
          </cell>
          <cell r="E315" t="str">
            <v>Honorarios de profesional especialista; apoyo anestesico (cuando se requiere); salas dotadas para tal fin; dotación de materiales, insumo y medicamentos propios para la actividad</v>
          </cell>
          <cell r="F315">
            <v>2648973</v>
          </cell>
        </row>
        <row r="316">
          <cell r="C316">
            <v>783801</v>
          </cell>
          <cell r="D316" t="str">
            <v>ALARGAMIENTO DE TARSIANOS (UNO O MAS) POR INJERTO SIN DISPOSITIVOS INTERNOS DE FIJACION Y OSTEOTOMIA</v>
          </cell>
          <cell r="E316" t="str">
            <v>Honorarios de profesional especialista; apoyo anestesico (cuando se requiere); salas dotadas para tal fin; dotación de materiales, insumo y medicamentos propios para la actividad</v>
          </cell>
          <cell r="F316" t="str">
            <v xml:space="preserve">no registra </v>
          </cell>
        </row>
        <row r="317">
          <cell r="C317">
            <v>783802</v>
          </cell>
          <cell r="D317" t="str">
            <v>ALARGAMIENTO DE TARSIANOS (UNO O MAS) POR INJERTO CON DISPOSITIVOS INTERNOS DE FIJACION Y OSTEOTOMIA</v>
          </cell>
          <cell r="E317" t="str">
            <v>Honorarios de profesional especialista; apoyo anestesico (cuando se requiere); salas dotadas para tal fin; dotación de materiales, insumo y medicamentos propios para la actividad</v>
          </cell>
          <cell r="F317" t="str">
            <v xml:space="preserve">no registra </v>
          </cell>
        </row>
        <row r="318">
          <cell r="C318">
            <v>783803</v>
          </cell>
          <cell r="D318" t="str">
            <v>ALARGAMIENTO DE METATARSIANOS (UNO O MAS) POR INJERTO SIN DISPOSITIVOS INTERNOS DE FIJACION Y OSTEOTOMIA</v>
          </cell>
          <cell r="E318" t="str">
            <v>Honorarios de profesional especialista; apoyo anestesico (cuando se requiere); salas dotadas para tal fin; dotación de materiales, insumo y medicamentos propios para la actividad</v>
          </cell>
          <cell r="F318" t="str">
            <v xml:space="preserve">no registra </v>
          </cell>
        </row>
        <row r="319">
          <cell r="C319">
            <v>783804</v>
          </cell>
          <cell r="D319" t="str">
            <v>ALARGAMIENTO DE METATARSIANOS (UNO O MAS) POR INJERTO CON DISPOSITIVOS INTERNOS DE FIJACION Y OSTEOTOMIA</v>
          </cell>
          <cell r="E319" t="str">
            <v>Honorarios de profesional especialista; apoyo anestesico (cuando se requiere); salas dotadas para tal fin; dotación de materiales, insumo y medicamentos propios para la actividad</v>
          </cell>
          <cell r="F319" t="str">
            <v xml:space="preserve">no registra </v>
          </cell>
        </row>
        <row r="320">
          <cell r="C320">
            <v>783805</v>
          </cell>
          <cell r="D320" t="str">
            <v>ALARGAMIENTO DE TARSIANOS (UNO O MAS) POR TECNICA DE DISTRACCION SIN (CORTICOTOMIA, OSTEOTOMIA)</v>
          </cell>
          <cell r="E320" t="str">
            <v>Honorarios de profesional especialista; apoyo anestesico (cuando se requiere); salas dotadas para tal fin; dotación de materiales, insumo y medicamentos propios para la actividad</v>
          </cell>
          <cell r="F320" t="str">
            <v xml:space="preserve">no registra </v>
          </cell>
        </row>
        <row r="321">
          <cell r="C321">
            <v>783806</v>
          </cell>
          <cell r="D321" t="str">
            <v>ALARGAMIENTO DE TARSIANOS (UNO O MAS) POR TECNICA DE DISTRACCION CON (CORTICOTOMIA, OSTEOTOMIA)</v>
          </cell>
          <cell r="E321" t="str">
            <v>Honorarios de profesional especialista; apoyo anestesico (cuando se requiere); salas dotadas para tal fin; dotación de materiales, insumo y medicamentos propios para la actividad</v>
          </cell>
          <cell r="F321" t="str">
            <v xml:space="preserve">no registra </v>
          </cell>
        </row>
        <row r="322">
          <cell r="C322">
            <v>783807</v>
          </cell>
          <cell r="D322" t="str">
            <v>ALARGAMIENTO DE METATARSIANOS (UNO O MAS) POR TECNICA DE DISTRACCION SIN (CORTICOTOMIA, OSTEOTOMIA)</v>
          </cell>
          <cell r="E322" t="str">
            <v>Honorarios de profesional especialista; apoyo anestesico (cuando se requiere); salas dotadas para tal fin; dotación de materiales, insumo y medicamentos propios para la actividad</v>
          </cell>
          <cell r="F322" t="str">
            <v xml:space="preserve">no registra </v>
          </cell>
        </row>
        <row r="323">
          <cell r="C323">
            <v>783808</v>
          </cell>
          <cell r="D323" t="str">
            <v>ALARGAMIENTO DE METATARSIANOS (UNO O MAS) POR TECNICA DE DISTRACCION CON (CORTICOTOMIA, OSTEOTOMIA)</v>
          </cell>
          <cell r="E323" t="str">
            <v>Honorarios de profesional especialista; apoyo anestesico (cuando se requiere); salas dotadas para tal fin; dotación de materiales, insumo y medicamentos propios para la actividad</v>
          </cell>
          <cell r="F323" t="str">
            <v xml:space="preserve">no registra </v>
          </cell>
        </row>
        <row r="324">
          <cell r="C324">
            <v>783901</v>
          </cell>
          <cell r="D324" t="str">
            <v>ALARGAMIENTO DE FALANGES DE MANO CON INJERTO SIN DISPOSITIVOS INTERNOS DE FIJACION Y OSTEOTOMIA</v>
          </cell>
          <cell r="E324" t="str">
            <v>Honorarios de profesional especialista; apoyo anestesico (cuando se requiere); salas dotadas para tal fin; dotación de materiales, insumo y medicamentos propios para la actividad</v>
          </cell>
          <cell r="F324" t="str">
            <v xml:space="preserve">no registra </v>
          </cell>
        </row>
        <row r="325">
          <cell r="C325">
            <v>783902</v>
          </cell>
          <cell r="D325" t="str">
            <v>ALARGAMIENTO DE FALANGES DE MANO POR TECNICA DE DISTRACCION SIN (CORTICOTOMIA, OSTEOTOMIA)</v>
          </cell>
          <cell r="E325" t="str">
            <v>Honorarios de profesional especialista; apoyo anestesico (cuando se requiere); salas dotadas para tal fin; dotación de materiales, insumo y medicamentos propios para la actividad</v>
          </cell>
          <cell r="F325" t="str">
            <v xml:space="preserve">no registra </v>
          </cell>
        </row>
        <row r="326">
          <cell r="C326">
            <v>783903</v>
          </cell>
          <cell r="D326" t="str">
            <v>ALARGAMIENTO DE FALANGES DE MANO POR TECNICA DE DISTRACCION CON (CORTICOTOMIA, OSTEOTOMIA)</v>
          </cell>
          <cell r="E326" t="str">
            <v>Honorarios de profesional especialista; apoyo anestesico (cuando se requiere); salas dotadas para tal fin; dotación de materiales, insumo y medicamentos propios para la actividad</v>
          </cell>
          <cell r="F326" t="str">
            <v xml:space="preserve">no registra </v>
          </cell>
        </row>
        <row r="327">
          <cell r="C327">
            <v>783911</v>
          </cell>
          <cell r="D327" t="str">
            <v>ALARGAMIENTO DE FALANGES DE PIE POR INJERTO SIN DISPOSITIVOS INTERNOS DE FIJACION Y OSTEOTOMIA</v>
          </cell>
          <cell r="E327" t="str">
            <v>Honorarios de profesional especialista; apoyo anestesico (cuando se requiere); salas dotadas para tal fin; dotación de materiales, insumo y medicamentos propios para la actividad</v>
          </cell>
          <cell r="F327" t="str">
            <v xml:space="preserve">no registra </v>
          </cell>
        </row>
        <row r="328">
          <cell r="C328">
            <v>783912</v>
          </cell>
          <cell r="D328" t="str">
            <v>ALARGAMIENTO DE FALANGES DE PIE POR INJERTO CON DISPOSITIVOS INTERNOS DE FIJACION Y OSTEOTOMIA</v>
          </cell>
          <cell r="E328" t="str">
            <v>Honorarios de profesional especialista; apoyo anestesico (cuando se requiere); salas dotadas para tal fin; dotación de materiales, insumo y medicamentos propios para la actividad</v>
          </cell>
          <cell r="F328" t="str">
            <v xml:space="preserve">no registra </v>
          </cell>
        </row>
        <row r="329">
          <cell r="C329">
            <v>783913</v>
          </cell>
          <cell r="D329" t="str">
            <v>ALARGAMIENTO DE FALANGES DE PIE POR TECNICA DE DISTRACCION SIN (CORTICOTOMIA, OSTEOTOMIA)</v>
          </cell>
          <cell r="E329" t="str">
            <v>Honorarios de profesional especialista; apoyo anestesico (cuando se requiere); salas dotadas para tal fin; dotación de materiales, insumo y medicamentos propios para la actividad</v>
          </cell>
          <cell r="F329" t="str">
            <v xml:space="preserve">no registra </v>
          </cell>
        </row>
        <row r="330">
          <cell r="C330">
            <v>783914</v>
          </cell>
          <cell r="D330" t="str">
            <v>ALARGAMIENTO DE FALANGES DE PIE POR TECNICA DE DISTRACCION CON (CORTICOTOMIA, OSTEOTOMIA)</v>
          </cell>
          <cell r="E330" t="str">
            <v>Honorarios de profesional especialista; apoyo anestesico (cuando se requiere); salas dotadas para tal fin; dotación de materiales, insumo y medicamentos propios para la actividad</v>
          </cell>
          <cell r="F330" t="str">
            <v xml:space="preserve">no registra </v>
          </cell>
        </row>
        <row r="331">
          <cell r="C331">
            <v>784101</v>
          </cell>
          <cell r="D331" t="str">
            <v>REPARACION DE PSEUDOARTROSIS DE CLAVICULA</v>
          </cell>
          <cell r="E331" t="str">
            <v>Honorarios de profesional especialista; apoyo anestesico (cuando se requiere); salas dotadas para tal fin; dotación de materiales, insumo y medicamentos propios para la actividad</v>
          </cell>
          <cell r="F331" t="str">
            <v xml:space="preserve">no registra </v>
          </cell>
        </row>
        <row r="332">
          <cell r="C332">
            <v>784102</v>
          </cell>
          <cell r="D332" t="str">
            <v>REPARACION DE PSEUDOARTROSIS DE ESCAPULA</v>
          </cell>
          <cell r="E332" t="str">
            <v>Honorarios de profesional especialista; apoyo anestesico (cuando se requiere); salas dotadas para tal fin; dotación de materiales, insumo y medicamentos propios para la actividad</v>
          </cell>
          <cell r="F332" t="str">
            <v xml:space="preserve">no registra </v>
          </cell>
        </row>
        <row r="333">
          <cell r="C333">
            <v>784103</v>
          </cell>
          <cell r="D333" t="str">
            <v>REPARACION DE PSEUDOARTROSIS DE HUMERO</v>
          </cell>
          <cell r="E333" t="str">
            <v>Honorarios de profesional especialista; apoyo anestesico (cuando se requiere); salas dotadas para tal fin; dotación de materiales, insumo y medicamentos propios para la actividad</v>
          </cell>
          <cell r="F333" t="str">
            <v xml:space="preserve">no registra </v>
          </cell>
        </row>
        <row r="334">
          <cell r="C334">
            <v>784104</v>
          </cell>
          <cell r="D334" t="str">
            <v>REPARACION DE PSEUDOARTROSIS DE CUBITO</v>
          </cell>
          <cell r="E334" t="str">
            <v>Honorarios de profesional especialista; apoyo anestesico (cuando se requiere); salas dotadas para tal fin; dotación de materiales, insumo y medicamentos propios para la actividad</v>
          </cell>
          <cell r="F334" t="str">
            <v xml:space="preserve">no registra </v>
          </cell>
        </row>
        <row r="335">
          <cell r="C335">
            <v>784105</v>
          </cell>
          <cell r="D335" t="str">
            <v>REPARACION DE PSEUDOARTROSIS DE RADIO</v>
          </cell>
          <cell r="E335" t="str">
            <v>Honorarios de profesional especialista; apoyo anestesico (cuando se requiere); salas dotadas para tal fin; dotación de materiales, insumo y medicamentos propios para la actividad</v>
          </cell>
          <cell r="F335" t="str">
            <v xml:space="preserve">no registra </v>
          </cell>
        </row>
        <row r="336">
          <cell r="C336">
            <v>784106</v>
          </cell>
          <cell r="D336" t="str">
            <v>REPARACION DE PSEUDOARTROSIS DE HUESOS DEL CARPO</v>
          </cell>
          <cell r="E336" t="str">
            <v>Honorarios de profesional especialista; apoyo anestesico (cuando se requiere); salas dotadas para tal fin; dotación de materiales, insumo y medicamentos propios para la actividad</v>
          </cell>
          <cell r="F336" t="str">
            <v xml:space="preserve">no registra </v>
          </cell>
        </row>
        <row r="337">
          <cell r="C337">
            <v>784107</v>
          </cell>
          <cell r="D337" t="str">
            <v>REPARACION DE PSEUDOARTROSIS DE METACARPIANO</v>
          </cell>
          <cell r="E337" t="str">
            <v>Honorarios de profesional especialista; apoyo anestesico (cuando se requiere); salas dotadas para tal fin; dotación de materiales, insumo y medicamentos propios para la actividad</v>
          </cell>
          <cell r="F337" t="str">
            <v xml:space="preserve">no registra </v>
          </cell>
        </row>
        <row r="338">
          <cell r="C338">
            <v>784108</v>
          </cell>
          <cell r="D338" t="str">
            <v>REPARACION DE PSEUDOARTROSIS DE FALANGES DE MANO</v>
          </cell>
          <cell r="E338" t="str">
            <v>Honorarios de profesional especialista; apoyo anestesico (cuando se requiere); salas dotadas para tal fin; dotación de materiales, insumo y medicamentos propios para la actividad</v>
          </cell>
          <cell r="F338" t="str">
            <v xml:space="preserve">no registra </v>
          </cell>
        </row>
        <row r="339">
          <cell r="C339">
            <v>784109</v>
          </cell>
          <cell r="D339" t="str">
            <v>REPARACION DE PSEUDOARTROSIS DE SACROILIACA</v>
          </cell>
          <cell r="E339" t="str">
            <v>Honorarios de profesional especialista; apoyo anestesico (cuando se requiere); salas dotadas para tal fin; dotación de materiales, insumo y medicamentos propios para la actividad</v>
          </cell>
          <cell r="F339" t="str">
            <v xml:space="preserve">no registra </v>
          </cell>
        </row>
        <row r="340">
          <cell r="C340">
            <v>784110</v>
          </cell>
          <cell r="D340" t="str">
            <v>REPARACION DE PSEUDOARTROSIS DE COLUMNA ANTERIOR DEL ACETABULO</v>
          </cell>
          <cell r="E340" t="str">
            <v>Honorarios de profesional especialista; apoyo anestesico (cuando se requiere); salas dotadas para tal fin; dotación de materiales, insumo y medicamentos propios para la actividad</v>
          </cell>
          <cell r="F340" t="str">
            <v xml:space="preserve">no registra </v>
          </cell>
        </row>
        <row r="341">
          <cell r="C341">
            <v>784111</v>
          </cell>
          <cell r="D341" t="str">
            <v>REPARACION DE PSEUDOARTROSIS DE COLUMNA POSTERIOR DEL ACETABULO</v>
          </cell>
          <cell r="E341" t="str">
            <v>Honorarios de profesional especialista; apoyo anestesico (cuando se requiere); salas dotadas para tal fin; dotación de materiales, insumo y medicamentos propios para la actividad</v>
          </cell>
          <cell r="F341" t="str">
            <v xml:space="preserve">no registra </v>
          </cell>
        </row>
        <row r="342">
          <cell r="C342">
            <v>784112</v>
          </cell>
          <cell r="D342" t="str">
            <v>REPARACION DE PSEUDOARTROSIS DE PARED POSTERIOR ACETABULO</v>
          </cell>
          <cell r="E342" t="str">
            <v>Honorarios de profesional especialista; apoyo anestesico (cuando se requiere); salas dotadas para tal fin; dotación de materiales, insumo y medicamentos propios para la actividad</v>
          </cell>
          <cell r="F342" t="str">
            <v xml:space="preserve">no registra </v>
          </cell>
        </row>
        <row r="343">
          <cell r="C343">
            <v>784113</v>
          </cell>
          <cell r="D343" t="str">
            <v>REPARACION DE PSEUDOARTROSIS DE LAS RAMAS ILIO O ISQUIOPUBICA</v>
          </cell>
          <cell r="E343" t="str">
            <v>Honorarios de profesional especialista; apoyo anestesico (cuando se requiere); salas dotadas para tal fin; dotación de materiales, insumo y medicamentos propios para la actividad</v>
          </cell>
          <cell r="F343" t="str">
            <v xml:space="preserve">no registra </v>
          </cell>
        </row>
        <row r="344">
          <cell r="C344">
            <v>784114</v>
          </cell>
          <cell r="D344" t="str">
            <v>REPARACION DE PSEUDOARTROSIS DE CUELLO FEMORAL</v>
          </cell>
          <cell r="E344" t="str">
            <v>Honorarios de profesional especialista; apoyo anestesico (cuando se requiere); salas dotadas para tal fin; dotación de materiales, insumo y medicamentos propios para la actividad</v>
          </cell>
          <cell r="F344" t="str">
            <v xml:space="preserve">no registra </v>
          </cell>
        </row>
        <row r="345">
          <cell r="C345">
            <v>784115</v>
          </cell>
          <cell r="D345" t="str">
            <v>REPARACION DE PSEUDOARTROSIS DE FEMUR</v>
          </cell>
          <cell r="E345" t="str">
            <v>Honorarios de profesional especialista; apoyo anestesico (cuando se requiere); salas dotadas para tal fin; dotación de materiales, insumo y medicamentos propios para la actividad</v>
          </cell>
          <cell r="F345" t="str">
            <v xml:space="preserve">no registra </v>
          </cell>
        </row>
        <row r="346">
          <cell r="C346">
            <v>784116</v>
          </cell>
          <cell r="D346" t="str">
            <v>REPARACION DE PSEUDOARTROSIS DE ROTULA</v>
          </cell>
          <cell r="E346" t="str">
            <v>Honorarios de profesional especialista; apoyo anestesico (cuando se requiere); salas dotadas para tal fin; dotación de materiales, insumo y medicamentos propios para la actividad</v>
          </cell>
          <cell r="F346" t="str">
            <v xml:space="preserve">no registra </v>
          </cell>
        </row>
        <row r="347">
          <cell r="C347">
            <v>784117</v>
          </cell>
          <cell r="D347" t="str">
            <v>REPARACION DE PSEUDOARTROSIS DE TIBIA</v>
          </cell>
          <cell r="E347" t="str">
            <v>Honorarios de profesional especialista; apoyo anestesico (cuando se requiere); salas dotadas para tal fin; dotación de materiales, insumo y medicamentos propios para la actividad</v>
          </cell>
          <cell r="F347" t="str">
            <v xml:space="preserve">no registra </v>
          </cell>
        </row>
        <row r="348">
          <cell r="C348">
            <v>784118</v>
          </cell>
          <cell r="D348" t="str">
            <v>REPARACION DE PSEUDOARTROSIS DE PERONE</v>
          </cell>
          <cell r="E348" t="str">
            <v>Honorarios de profesional especialista; apoyo anestesico (cuando se requiere); salas dotadas para tal fin; dotación de materiales, insumo y medicamentos propios para la actividad</v>
          </cell>
          <cell r="F348" t="str">
            <v xml:space="preserve">no registra </v>
          </cell>
        </row>
        <row r="349">
          <cell r="C349">
            <v>784119</v>
          </cell>
          <cell r="D349" t="str">
            <v>REPARACION DE PSEUDOARTROSIS DE ASTRAGALO</v>
          </cell>
          <cell r="E349" t="str">
            <v>Honorarios de profesional especialista; apoyo anestesico (cuando se requiere); salas dotadas para tal fin; dotación de materiales, insumo y medicamentos propios para la actividad</v>
          </cell>
          <cell r="F349" t="str">
            <v xml:space="preserve">no registra </v>
          </cell>
        </row>
        <row r="350">
          <cell r="C350">
            <v>784120</v>
          </cell>
          <cell r="D350" t="str">
            <v>REPARACION DE PSEUDOARTROSIS DE CALCANEO</v>
          </cell>
          <cell r="E350" t="str">
            <v>Honorarios de profesional especialista; apoyo anestesico (cuando se requiere); salas dotadas para tal fin; dotación de materiales, insumo y medicamentos propios para la actividad</v>
          </cell>
          <cell r="F350" t="str">
            <v xml:space="preserve">no registra </v>
          </cell>
        </row>
        <row r="351">
          <cell r="C351">
            <v>784121</v>
          </cell>
          <cell r="D351" t="str">
            <v>REPARACION DE PSEUDOARTROSIS DE HUESOS DEL TARSO</v>
          </cell>
          <cell r="E351" t="str">
            <v>Honorarios de profesional especialista; apoyo anestesico (cuando se requiere); salas dotadas para tal fin; dotación de materiales, insumo y medicamentos propios para la actividad</v>
          </cell>
          <cell r="F351" t="str">
            <v xml:space="preserve">no registra </v>
          </cell>
        </row>
        <row r="352">
          <cell r="C352">
            <v>784122</v>
          </cell>
          <cell r="D352" t="str">
            <v>REPARACION DE PSEUDOARTROSIS DE METATARSIANOS</v>
          </cell>
          <cell r="E352" t="str">
            <v>Honorarios de profesional especialista; apoyo anestesico (cuando se requiere); salas dotadas para tal fin; dotación de materiales, insumo y medicamentos propios para la actividad</v>
          </cell>
          <cell r="F352" t="str">
            <v xml:space="preserve">no registra </v>
          </cell>
        </row>
        <row r="353">
          <cell r="C353">
            <v>784123</v>
          </cell>
          <cell r="D353" t="str">
            <v>REPARACION DE PSEUDOARTROSIS DE FALANGES DE PIE</v>
          </cell>
          <cell r="E353" t="str">
            <v>Honorarios de profesional especialista; apoyo anestesico (cuando se requiere); salas dotadas para tal fin; dotación de materiales, insumo y medicamentos propios para la actividad</v>
          </cell>
          <cell r="F353" t="str">
            <v xml:space="preserve">no registra </v>
          </cell>
        </row>
        <row r="354">
          <cell r="C354">
            <v>785101</v>
          </cell>
          <cell r="D354" t="str">
            <v>FIJACION INTERNA SIN REDUCCION DE FRACTURA EN ESCAPULA, CLAVICULA O TORAX (COSTILLAS Y ESTERNON)</v>
          </cell>
          <cell r="E354" t="str">
            <v>Honorarios de profesional especialista; apoyo anestesico (cuando se requiere); salas dotadas para tal fin; dotación de materiales, insumo y medicamentos propios para la actividad</v>
          </cell>
          <cell r="F354">
            <v>1235877</v>
          </cell>
        </row>
        <row r="355">
          <cell r="C355">
            <v>785201</v>
          </cell>
          <cell r="D355" t="str">
            <v>FIJACION INTERNA SIN REDUCCION DE FRACTURA DE HUMERO</v>
          </cell>
          <cell r="E355" t="str">
            <v>Honorarios de profesional especialista; apoyo anestesico (cuando se requiere); salas dotadas para tal fin; dotación de materiales, insumo y medicamentos propios para la actividad</v>
          </cell>
          <cell r="F355">
            <v>2477448.87</v>
          </cell>
        </row>
        <row r="356">
          <cell r="C356">
            <v>785301</v>
          </cell>
          <cell r="D356" t="str">
            <v>FIJACION INTERNA SIN REDUCCION DE FRACTURA DE RADIO O CUBITO</v>
          </cell>
          <cell r="E356" t="str">
            <v>Honorarios de profesional especialista; apoyo anestesico (cuando se requiere); salas dotadas para tal fin; dotación de materiales, insumo y medicamentos propios para la actividad</v>
          </cell>
          <cell r="F356">
            <v>1728635.5449999999</v>
          </cell>
        </row>
        <row r="357">
          <cell r="C357">
            <v>785401</v>
          </cell>
          <cell r="D357" t="str">
            <v>FIJACION INTERNA SIN REDUCCION DE FRACTURA DE CARPIANOS O METACARPIANOS</v>
          </cell>
          <cell r="E357" t="str">
            <v>Honorarios de profesional especialista; apoyo anestesico (cuando se requiere); salas dotadas para tal fin; dotación de materiales, insumo y medicamentos propios para la actividad</v>
          </cell>
          <cell r="F357">
            <v>2306563</v>
          </cell>
        </row>
        <row r="358">
          <cell r="C358">
            <v>785501</v>
          </cell>
          <cell r="D358" t="str">
            <v>FIJACION INTERNA SIN REDUCCION DE FRACTURA DE FEMUR</v>
          </cell>
          <cell r="E358" t="str">
            <v>Honorarios de profesional especialista; apoyo anestesico (cuando se requiere); salas dotadas para tal fin; dotación de materiales, insumo y medicamentos propios para la actividad</v>
          </cell>
          <cell r="F358">
            <v>2648968.15</v>
          </cell>
        </row>
        <row r="359">
          <cell r="C359">
            <v>785601</v>
          </cell>
          <cell r="D359" t="str">
            <v>FIJACION INTERNA SIN REDUCCION DE FRACTURA DE ROTULA</v>
          </cell>
          <cell r="E359" t="str">
            <v>Honorarios de profesional especialista; apoyo anestesico (cuando se requiere); salas dotadas para tal fin; dotación de materiales, insumo y medicamentos propios para la actividad</v>
          </cell>
          <cell r="F359">
            <v>1066312.27</v>
          </cell>
        </row>
        <row r="360">
          <cell r="C360">
            <v>785801</v>
          </cell>
          <cell r="D360" t="str">
            <v>FIJACION INTERNA SIN REDUCCION DE FRACTURA DE TARSIANOS O METATARSIANOS</v>
          </cell>
          <cell r="E360" t="str">
            <v>Honorarios de profesional especialista; apoyo anestesico (cuando se requiere); salas dotadas para tal fin; dotación de materiales, insumo y medicamentos propios para la actividad</v>
          </cell>
          <cell r="F360">
            <v>1513752.9</v>
          </cell>
        </row>
        <row r="361">
          <cell r="C361">
            <v>785901</v>
          </cell>
          <cell r="D361" t="str">
            <v>FIJACION INTERNA SIN REDUCCION DE FRACTURA DE FALANGES DE PIE O DE MANO</v>
          </cell>
          <cell r="E361" t="str">
            <v>Honorarios de profesional especialista; apoyo anestesico (cuando se requiere); salas dotadas para tal fin; dotación de materiales, insumo y medicamentos propios para la actividad</v>
          </cell>
          <cell r="F361">
            <v>1513752.9</v>
          </cell>
        </row>
        <row r="362">
          <cell r="C362">
            <v>786001</v>
          </cell>
          <cell r="D362" t="str">
            <v>EXTRACCION DE DISPOSITIVO IMPLANTADO EN HUESO NO ESPECIFICADO</v>
          </cell>
          <cell r="E362" t="str">
            <v>Honorarios de profesional especialista; apoyo anestesico (cuando se requiere); salas dotadas para tal fin; dotación de materiales, insumo y medicamentos propios para la actividad</v>
          </cell>
          <cell r="F362" t="str">
            <v xml:space="preserve">no registra </v>
          </cell>
        </row>
        <row r="363">
          <cell r="C363">
            <v>786002</v>
          </cell>
          <cell r="D363" t="str">
            <v>EXTRACCION DE CUERPO EXTRANO EN HUESO NO ESPECIFICADO, VIA ABIERTA</v>
          </cell>
          <cell r="E363" t="str">
            <v>Honorarios de profesional especialista; apoyo anestesico (cuando se requiere); salas dotadas para tal fin; dotación de materiales, insumo y medicamentos propios para la actividad</v>
          </cell>
          <cell r="F363" t="str">
            <v xml:space="preserve">no registra </v>
          </cell>
        </row>
        <row r="364">
          <cell r="C364">
            <v>786101</v>
          </cell>
          <cell r="D364" t="str">
            <v>EXTRACCION DE DISPOSITIVO IMPLANTADO EN ESCAPULA, CLAVICULA O TORAX (COSTILLAS Y ESTERNON)</v>
          </cell>
          <cell r="E364" t="str">
            <v>Honorarios de profesional especialista; salas dotadas para tal fin; dotación de materiales, insumo y medicamentos propios para la actividad</v>
          </cell>
          <cell r="F364">
            <v>773672</v>
          </cell>
        </row>
        <row r="365">
          <cell r="C365">
            <v>786102</v>
          </cell>
          <cell r="D365" t="str">
            <v>EXTRACCION DE CUERPO EXTRANO EN ESCAPULA, CLAVICULA O TORAX (COSTILLAS Y ESTERNON), VIA ABIERTA</v>
          </cell>
          <cell r="E365" t="str">
            <v>Honorarios de profesional especialista; apoyo anestesico (cuando se requiere); salas dotadas para tal fin; dotación de materiales, insumo y medicamentos propios para la actividad</v>
          </cell>
          <cell r="F365">
            <v>773672</v>
          </cell>
        </row>
        <row r="366">
          <cell r="C366">
            <v>786201</v>
          </cell>
          <cell r="D366" t="str">
            <v>EXTRACCION DE DISPOSITIVO IMPLANTADO EN HUMERO</v>
          </cell>
          <cell r="E366" t="str">
            <v>Honorarios de profesional especialista; apoyo anestesico (cuando se requiere); salas dotadas para tal fin; dotación de materiales, insumo y medicamentos propios para la actividad</v>
          </cell>
          <cell r="F366">
            <v>1123551</v>
          </cell>
        </row>
        <row r="367">
          <cell r="C367">
            <v>786202</v>
          </cell>
          <cell r="D367" t="str">
            <v>EXTRACCION DE CUERPO EXTRANO EN HUMERO, VIA ABIERTA</v>
          </cell>
          <cell r="E367" t="str">
            <v>Honorarios de profesional especialista; apoyo anestesico (cuando se requiere); salas dotadas para tal fin; dotación de materiales, insumo y medicamentos propios para la actividad</v>
          </cell>
          <cell r="F367">
            <v>1235877</v>
          </cell>
        </row>
        <row r="368">
          <cell r="C368">
            <v>786301</v>
          </cell>
          <cell r="D368" t="str">
            <v>EXTRACCION DE DISPOSITIVO IMPLANTADO EN RADIO O CUBITO</v>
          </cell>
          <cell r="E368" t="str">
            <v>Honorarios de profesional especialista; apoyo anestesico (cuando se requiere); salas dotadas para tal fin; dotación de materiales, insumo y medicamentos propios para la actividad</v>
          </cell>
          <cell r="F368">
            <v>773672</v>
          </cell>
        </row>
        <row r="369">
          <cell r="C369">
            <v>786302</v>
          </cell>
          <cell r="D369" t="str">
            <v>EXTRACCION DE CUERPO EXTRANO EN RADIO O CUBITO, VIA ABIERTA</v>
          </cell>
          <cell r="E369" t="str">
            <v>Honorarios de profesional especialista; apoyo anestesico (cuando se requiere); salas dotadas para tal fin; dotación de materiales, insumo y medicamentos propios para la actividad</v>
          </cell>
          <cell r="F369">
            <v>773672</v>
          </cell>
        </row>
        <row r="370">
          <cell r="C370">
            <v>786401</v>
          </cell>
          <cell r="D370" t="str">
            <v>EXTRACCION DE DISPOSITIVO IMPLANTADO EN CARPIANOS O METACARPIANOS (UNO O MAS)</v>
          </cell>
          <cell r="E370" t="str">
            <v>Honorarios de profesional especialista; apoyo anestesico (cuando se requiere); salas dotadas para tal fin; dotación de materiales, insumo y medicamentos propios para la actividad</v>
          </cell>
          <cell r="F370">
            <v>1377303</v>
          </cell>
        </row>
        <row r="371">
          <cell r="C371">
            <v>786402</v>
          </cell>
          <cell r="D371" t="str">
            <v>EXTRACCION DE CUERPO EXTRANO EN CARPIANOS O METACARPIANOS (UNO O MAS), VIA ABIERTA</v>
          </cell>
          <cell r="E371" t="str">
            <v>Honorarios de profesional especialista; apoyo anestesico (cuando se requiere); salas dotadas para tal fin; dotación de materiales, insumo y medicamentos propios para la actividad</v>
          </cell>
          <cell r="F371">
            <v>1235877</v>
          </cell>
        </row>
        <row r="372">
          <cell r="C372">
            <v>786501</v>
          </cell>
          <cell r="D372" t="str">
            <v>EXTRACCION DE DISPOSITIVO IMPLANTADO EN FEMUR</v>
          </cell>
          <cell r="E372" t="str">
            <v>Honorarios de profesional especialista; apoyo anestesico (cuando se requiere); salas dotadas para tal fin; dotación de materiales, insumo y medicamentos propios para la actividad</v>
          </cell>
          <cell r="F372">
            <v>1123551</v>
          </cell>
        </row>
        <row r="373">
          <cell r="C373">
            <v>786502</v>
          </cell>
          <cell r="D373" t="str">
            <v>EXTRACCION DE CUERPO EXTRANO EN FEMUR, VIA ABIERTA</v>
          </cell>
          <cell r="E373" t="str">
            <v>Honorarios de profesional especialista; apoyo anestesico (cuando se requiere); salas dotadas para tal fin; dotación de materiales, insumo y medicamentos propios para la actividad</v>
          </cell>
          <cell r="F373">
            <v>1513782</v>
          </cell>
        </row>
        <row r="374">
          <cell r="C374">
            <v>786601</v>
          </cell>
          <cell r="D374" t="str">
            <v>EXTRACCION DE DISPOSITIVO IMPLANTADO EN ROTULA</v>
          </cell>
          <cell r="E374" t="str">
            <v>Honorarios de profesional especialista; apoyo anestesico (cuando se requiere); salas dotadas para tal fin; dotación de materiales, insumo y medicamentos propios para la actividad</v>
          </cell>
          <cell r="F374">
            <v>611100</v>
          </cell>
        </row>
        <row r="375">
          <cell r="C375">
            <v>786602</v>
          </cell>
          <cell r="D375" t="str">
            <v>EXTRACCION DE CUERPO EXTRANO EN ROTULA, VIA ABIERTA</v>
          </cell>
          <cell r="E375" t="str">
            <v>Honorarios de profesional especialista; apoyo anestesico (cuando se requiere); salas dotadas para tal fin; dotación de materiales, insumo y medicamentos propios para la actividad</v>
          </cell>
          <cell r="F375">
            <v>611100</v>
          </cell>
        </row>
        <row r="376">
          <cell r="C376">
            <v>786701</v>
          </cell>
          <cell r="D376" t="str">
            <v>EXTRACCION DE DISPOSITIVO IMPLANTADO EN TIBIA O PERONE</v>
          </cell>
          <cell r="E376" t="str">
            <v>Honorarios de profesional especialista; apoyo anestesico (cuando se requiere); salas dotadas para tal fin; dotación de materiales, insumo y medicamentos propios para la actividad</v>
          </cell>
          <cell r="F376">
            <v>1123551</v>
          </cell>
        </row>
        <row r="377">
          <cell r="C377">
            <v>786702</v>
          </cell>
          <cell r="D377" t="str">
            <v>EXTRACCION DE CUERPO EXTRANO EN TIBIA O PERONE, VIA ABIERTA</v>
          </cell>
          <cell r="E377" t="str">
            <v>Honorarios de profesional especialista; apoyo anestesico (cuando se requiere); salas dotadas para tal fin; dotación de materiales, insumo y medicamentos propios para la actividad</v>
          </cell>
          <cell r="F377">
            <v>1513782</v>
          </cell>
        </row>
        <row r="378">
          <cell r="C378">
            <v>786801</v>
          </cell>
          <cell r="D378" t="str">
            <v>EXTRACCION DE DISPOSITIVO IMPLANTADO EN TARSIANOS O METATARSIANOS (CADA UNO)</v>
          </cell>
          <cell r="E378" t="str">
            <v>Honorarios de profesional especialista; apoyo anestesico (cuando se requiere); salas dotadas para tal fin; dotación de materiales, insumo y medicamentos propios para la actividad</v>
          </cell>
          <cell r="F378">
            <v>773672</v>
          </cell>
        </row>
        <row r="379">
          <cell r="C379">
            <v>786802</v>
          </cell>
          <cell r="D379" t="str">
            <v>EXTRACCION DE CUERPO EXTRANO EN TARSIANOS O METATARSIANOS (CADA UNO) VIA ABIERTA</v>
          </cell>
          <cell r="E379" t="str">
            <v>Honorarios de profesional especialista; apoyo anestesico (cuando se requiere); salas dotadas para tal fin; dotación de materiales, insumo y medicamentos propios para la actividad</v>
          </cell>
          <cell r="F379">
            <v>773672</v>
          </cell>
        </row>
        <row r="380">
          <cell r="C380">
            <v>786901</v>
          </cell>
          <cell r="D380" t="str">
            <v>EXTRACCION DE DISPOSITIVO IMPLANTADO EN FALANGES (UNO O MAS) DE MANO</v>
          </cell>
          <cell r="E380" t="str">
            <v>Honorarios de profesional especialista; apoyo anestesico (cuando se requiere); salas dotadas para tal fin; dotación de materiales, insumo y medicamentos propios para la actividad</v>
          </cell>
          <cell r="F380">
            <v>454639</v>
          </cell>
        </row>
        <row r="381">
          <cell r="C381">
            <v>786902</v>
          </cell>
          <cell r="D381" t="str">
            <v>EXTRACCION DE CUERPO EXTRANO EN FALANGES (UNO O MAS) DE MANO, VIA ABIERTA</v>
          </cell>
          <cell r="E381" t="str">
            <v>Honorarios de profesional especialista; apoyo anestesico (cuando se requiere); salas dotadas para tal fin; dotación de materiales, insumo y medicamentos propios para la actividad</v>
          </cell>
          <cell r="F381">
            <v>773672</v>
          </cell>
        </row>
        <row r="382">
          <cell r="C382">
            <v>786910</v>
          </cell>
          <cell r="D382" t="str">
            <v>EXTRACCION DE DISPOSITIVO IMPLANTADO EN FALANGES (UNO O MAS) DE PIE</v>
          </cell>
          <cell r="E382" t="str">
            <v>Honorarios de profesional especialista; apoyo anestesico (cuando se requiere); salas dotadas para tal fin; dotación de materiales, insumo y medicamentos propios para la actividad</v>
          </cell>
          <cell r="F382">
            <v>773672</v>
          </cell>
        </row>
        <row r="383">
          <cell r="C383">
            <v>786911</v>
          </cell>
          <cell r="D383" t="str">
            <v>EXTRACCION DE CUERPO EXTRANO EN FALANGES (UNO O MAS) DE PIE, VIA ABIERTA</v>
          </cell>
          <cell r="E383" t="str">
            <v>Honorarios de profesional especialista; apoyo anestesico (cuando se requiere); salas dotadas para tal fin; dotación de materiales, insumo y medicamentos propios para la actividad</v>
          </cell>
          <cell r="F383">
            <v>773672</v>
          </cell>
        </row>
        <row r="384">
          <cell r="C384">
            <v>786920</v>
          </cell>
          <cell r="D384" t="str">
            <v>EXTRACCION DE DISPOSITIVO IMPLANTADO EN HUESOS PELVIANOS</v>
          </cell>
          <cell r="E384" t="str">
            <v>Honorarios de profesional especialista; apoyo anestesico (cuando se requiere); salas dotadas para tal fin; dotación de materiales, insumo y medicamentos propios para la actividad</v>
          </cell>
          <cell r="F384">
            <v>495354.75</v>
          </cell>
        </row>
        <row r="385">
          <cell r="C385">
            <v>786921</v>
          </cell>
          <cell r="D385" t="str">
            <v>EXTRACCION DE CUERPO EXTRANO EN HUESOS PELVIANOS, VIA ABIERTA</v>
          </cell>
          <cell r="E385" t="str">
            <v>Honorarios de profesional especialista; apoyo anestesico (cuando se requiere); salas dotadas para tal fin; dotación de materiales, insumo y medicamentos propios para la actividad</v>
          </cell>
          <cell r="F385">
            <v>1235877</v>
          </cell>
        </row>
        <row r="386">
          <cell r="C386">
            <v>787201</v>
          </cell>
          <cell r="D386" t="str">
            <v>OSTEOCLASTIA DE HUMERO</v>
          </cell>
          <cell r="E386" t="str">
            <v>Honorarios de profesional especialista; apoyo anestesico (cuando se requiere); salas dotadas para tal fin; dotación de materiales, insumo y medicamentos propios para la actividad</v>
          </cell>
          <cell r="F386">
            <v>1235877</v>
          </cell>
        </row>
        <row r="387">
          <cell r="C387">
            <v>787301</v>
          </cell>
          <cell r="D387" t="str">
            <v>OSTEOCLASTIA DE RADIO O CUBITO</v>
          </cell>
          <cell r="E387" t="str">
            <v>Honorarios de profesional especialista; apoyo anestesico (cuando se requiere); salas dotadas para tal fin; dotación de materiales, insumo y medicamentos propios para la actividad</v>
          </cell>
          <cell r="F387">
            <v>1235877</v>
          </cell>
        </row>
        <row r="388">
          <cell r="C388">
            <v>787401</v>
          </cell>
          <cell r="D388" t="str">
            <v>OSTEOCLASTIA DE CARPIANOS O METACARPIANOS</v>
          </cell>
          <cell r="E388" t="str">
            <v>Honorarios de profesional especialista; apoyo anestesico (cuando se requiere); salas dotadas para tal fin; dotación de materiales, insumo y medicamentos propios para la actividad</v>
          </cell>
          <cell r="F388" t="str">
            <v xml:space="preserve">no registra </v>
          </cell>
        </row>
        <row r="389">
          <cell r="C389">
            <v>787501</v>
          </cell>
          <cell r="D389" t="str">
            <v>OSTEOCLASTIA DE FEMUR</v>
          </cell>
          <cell r="E389" t="str">
            <v>Honorarios de profesional especialista; apoyo anestesico (cuando se requiere); salas dotadas para tal fin; dotación de materiales, insumo y medicamentos propios para la actividad</v>
          </cell>
          <cell r="F389">
            <v>2648968.15</v>
          </cell>
        </row>
        <row r="390">
          <cell r="C390">
            <v>787601</v>
          </cell>
          <cell r="D390" t="str">
            <v>OSTEOCLASTIA DE ROTULA</v>
          </cell>
          <cell r="E390" t="str">
            <v>Honorarios de profesional especialista; apoyo anestesico (cuando se requiere); salas dotadas para tal fin; dotación de materiales, insumo y medicamentos propios para la actividad</v>
          </cell>
          <cell r="F390" t="str">
            <v xml:space="preserve">no registra </v>
          </cell>
        </row>
        <row r="391">
          <cell r="C391">
            <v>787701</v>
          </cell>
          <cell r="D391" t="str">
            <v>OSTEOCLASTIA DE TIBIA O PERONE</v>
          </cell>
          <cell r="E391" t="str">
            <v>Honorarios de profesional especialista; apoyo anestesico (cuando se requiere); salas dotadas para tal fin; dotación de materiales, insumo y medicamentos propios para la actividad</v>
          </cell>
          <cell r="F391" t="str">
            <v xml:space="preserve">no registra </v>
          </cell>
        </row>
        <row r="392">
          <cell r="C392">
            <v>787801</v>
          </cell>
          <cell r="D392" t="str">
            <v>OSTEOCLASTIA DE TARSIANOS O METATARSIANOS</v>
          </cell>
          <cell r="E392" t="str">
            <v>Honorarios de profesional especialista; apoyo anestesico (cuando se requiere); salas dotadas para tal fin; dotación de materiales, insumo y medicamentos propios para la actividad</v>
          </cell>
          <cell r="F392">
            <v>1235877</v>
          </cell>
        </row>
        <row r="393">
          <cell r="C393">
            <v>787901</v>
          </cell>
          <cell r="D393" t="str">
            <v>OSTEOCLASTIA DE FALANGES (UNO O MAS) DE MANO</v>
          </cell>
          <cell r="E393" t="str">
            <v>Honorarios de profesional especialista; apoyo anestesico (cuando se requiere); salas dotadas para tal fin; dotación de materiales, insumo y medicamentos propios para la actividad</v>
          </cell>
          <cell r="F393" t="str">
            <v xml:space="preserve">no registra </v>
          </cell>
        </row>
        <row r="394">
          <cell r="C394">
            <v>787902</v>
          </cell>
          <cell r="D394" t="str">
            <v>OSTEOCLASTIA DE FALANGES (UNO O MAS) DE PIE</v>
          </cell>
          <cell r="E394" t="str">
            <v>Honorarios de profesional especialista; apoyo anestesico (cuando se requiere); salas dotadas para tal fin; dotación de materiales, insumo y medicamentos propios para la actividad</v>
          </cell>
          <cell r="F394">
            <v>1066321</v>
          </cell>
        </row>
        <row r="395">
          <cell r="C395">
            <v>790201</v>
          </cell>
          <cell r="D395" t="str">
            <v>REDUCCION CERRADA DE FRACTURA SIN FIJACION INTERNA DE HUMERO</v>
          </cell>
          <cell r="E395" t="str">
            <v>Honorarios de profesional especialista; apoyo anestesico (cuando se requiere); salas dotadas para tal fin; dotación de materiales, insumo y medicamentos propios para la actividad</v>
          </cell>
          <cell r="F395">
            <v>1066312.27</v>
          </cell>
        </row>
        <row r="396">
          <cell r="C396">
            <v>790301</v>
          </cell>
          <cell r="D396" t="str">
            <v>REDUCCION CERRADA SIN FIJACION DE FRACTURA DE RADIO Y CUBITO (RADIOCUBITAL PROXIMAL O DISTAL)</v>
          </cell>
          <cell r="E396" t="str">
            <v>Honorarios de profesional especialista; apoyo anestesico (cuando se requiere); salas dotadas para tal fin; dotación de materiales, insumo y medicamentos propios para la actividad</v>
          </cell>
          <cell r="F396">
            <v>1066321</v>
          </cell>
        </row>
        <row r="397">
          <cell r="C397">
            <v>790302</v>
          </cell>
          <cell r="D397" t="str">
            <v>REDUCCION CERRADA DE FRACTURA SIN FIJACION INTERNA DE CUBITO O RADIO</v>
          </cell>
          <cell r="E397" t="str">
            <v>Honorarios de profesional especialista; apoyo anestesico (cuando se requiere); salas dotadas para tal fin; dotación de materiales, insumo y medicamentos propios para la actividad</v>
          </cell>
          <cell r="F397">
            <v>1066321</v>
          </cell>
        </row>
        <row r="398">
          <cell r="C398">
            <v>790401</v>
          </cell>
          <cell r="D398" t="str">
            <v>REDUCCION CERRADA DE FRACTURA SIN FIJACION DE FRACTURA DE HUESOS DEL CARPO (UNO O MAS)</v>
          </cell>
          <cell r="E398" t="str">
            <v>Honorarios de profesional especialista; apoyo anestesico (cuando se requiere); salas dotadas para tal fin; dotación de materiales, insumo y medicamentos propios para la actividad</v>
          </cell>
          <cell r="F398">
            <v>773672</v>
          </cell>
        </row>
        <row r="399">
          <cell r="C399">
            <v>790402</v>
          </cell>
          <cell r="D399" t="str">
            <v>REDUCCION CERRADA DE FRACTURA SIN FIJACION DE FRACTURA DE METACARPIANOS (UNO O MAS)</v>
          </cell>
          <cell r="E399" t="str">
            <v>Honorarios de profesional especialista; apoyo anestesico (cuando se requiere); salas dotadas para tal fin; dotación de materiales, insumo y medicamentos propios para la actividad</v>
          </cell>
          <cell r="F399">
            <v>773672</v>
          </cell>
        </row>
        <row r="400">
          <cell r="C400">
            <v>790501</v>
          </cell>
          <cell r="D400" t="str">
            <v>REDUCCION CERRADA DE FRACTURA DE FEMUR SIN FIJACION INTERNA</v>
          </cell>
          <cell r="E400" t="str">
            <v>Honorarios de profesional especialista; apoyo anestesico (cuando se requiere); salas dotadas para tal fin; dotación de materiales, insumo y medicamentos propios para la actividad</v>
          </cell>
          <cell r="F400">
            <v>1513752.9</v>
          </cell>
        </row>
        <row r="401">
          <cell r="C401">
            <v>790601</v>
          </cell>
          <cell r="D401" t="str">
            <v>REDUCCION CERRADA DE FRACTURA SIN FIJACION INTERNA DE ROTULA</v>
          </cell>
          <cell r="E401" t="str">
            <v>Honorarios de profesional especialista; apoyo anestesico (cuando se requiere); salas dotadas para tal fin; dotación de materiales, insumo y medicamentos propios para la actividad</v>
          </cell>
          <cell r="F401">
            <v>773672</v>
          </cell>
        </row>
        <row r="402">
          <cell r="C402">
            <v>790703</v>
          </cell>
          <cell r="D402" t="str">
            <v>REDUCCION CERRADA DE FRACTURA DE TIBIA</v>
          </cell>
          <cell r="E402" t="str">
            <v>Honorarios de profesional especialista; apoyo anestesico (cuando se requiere); salas dotadas para tal fin; dotación de materiales, insumo y medicamentos propios para la actividad</v>
          </cell>
          <cell r="F402">
            <v>1513782</v>
          </cell>
        </row>
        <row r="403">
          <cell r="C403">
            <v>790704</v>
          </cell>
          <cell r="D403" t="str">
            <v>REDUCCION CERRADA DE FRACTURA DE PERONE</v>
          </cell>
          <cell r="E403" t="str">
            <v>Honorarios de profesional especialista; apoyo anestesico (cuando se requiere); salas dotadas para tal fin; dotación de materiales, insumo y medicamentos propios para la actividad</v>
          </cell>
          <cell r="F403">
            <v>1066321</v>
          </cell>
        </row>
        <row r="404">
          <cell r="C404">
            <v>790801</v>
          </cell>
          <cell r="D404" t="str">
            <v>REDUCCION CERRADA SIN FIJACION INTERNA FRACTURA TARSO O METATARSO</v>
          </cell>
          <cell r="E404" t="str">
            <v>Honorarios de profesional especialista; apoyo anestesico (cuando se requiere); salas dotadas para tal fin; dotación de materiales, insumo y medicamentos propios para la actividad</v>
          </cell>
          <cell r="F404">
            <v>1066321</v>
          </cell>
        </row>
        <row r="405">
          <cell r="C405">
            <v>790901</v>
          </cell>
          <cell r="D405" t="str">
            <v>REDUCCION CERRADA DE FRACTURA SIN FIJACION INTERNA DE FALANGES DE MANO (UNA O MAS)</v>
          </cell>
          <cell r="E405" t="str">
            <v>Honorarios de profesional especialista; apoyo anestesico (cuando se requiere); salas dotadas para tal fin; dotación de materiales, insumo y medicamentos propios para la actividad</v>
          </cell>
          <cell r="F405">
            <v>773672</v>
          </cell>
        </row>
        <row r="406">
          <cell r="C406">
            <v>790902</v>
          </cell>
          <cell r="D406" t="str">
            <v>REDUCCION CERRADA DE FRACTURA SIN FIJACION INTERNA DE FALANGES DE PIE (UNA O MAS)</v>
          </cell>
          <cell r="E406" t="str">
            <v>Honorarios de profesional especialista; apoyo anestesico (cuando se requiere); salas dotadas para tal fin; dotación de materiales, insumo y medicamentos propios para la actividad</v>
          </cell>
          <cell r="F406">
            <v>611100</v>
          </cell>
        </row>
        <row r="407">
          <cell r="C407">
            <v>790920</v>
          </cell>
          <cell r="D407" t="str">
            <v>REDUCCION CERRADA DE FRACTURA SIN FIJACION INTERNA DE FRACTURA DE HUESOS PELVIANOS</v>
          </cell>
          <cell r="E407" t="str">
            <v>Honorarios de profesional especialista; apoyo anestesico (cuando se requiere); salas dotadas para tal fin; dotación de materiales, insumo y medicamentos propios para la actividad</v>
          </cell>
          <cell r="F407">
            <v>1066321</v>
          </cell>
        </row>
        <row r="408">
          <cell r="C408">
            <v>790931</v>
          </cell>
          <cell r="D408" t="str">
            <v>REDUCCION CERRADA DE FRACTURA DE COLUMNA CERVICAL E INMOVILIZACION CON DISPOSITIVO</v>
          </cell>
          <cell r="E408" t="str">
            <v>Honorarios de profesional especialista; apoyo anestesico (cuando se requiere); salas dotadas para tal fin; dotación de materiales, insumo y medicamentos propios para la actividad</v>
          </cell>
          <cell r="F408">
            <v>1377303</v>
          </cell>
        </row>
        <row r="409">
          <cell r="C409">
            <v>790932</v>
          </cell>
          <cell r="D409" t="str">
            <v>REDUCCION CERRADA DE FRACTURA COLUMNA VERTEBRAL (DORSAL O LUMBAR) E INMOVILIZACION</v>
          </cell>
          <cell r="E409" t="str">
            <v>Honorarios de profesional especialista; apoyo anestesico (cuando se requiere); salas dotadas para tal fin; dotación de materiales, insumo y medicamentos propios para la actividad</v>
          </cell>
          <cell r="F409">
            <v>1377303</v>
          </cell>
        </row>
        <row r="410">
          <cell r="C410">
            <v>790933</v>
          </cell>
          <cell r="D410" t="str">
            <v>REDUCCION CERRADA DE FRACTURA DE SACRO O SACROILIACA O COCCIGEA</v>
          </cell>
          <cell r="E410" t="str">
            <v>Honorarios de profesional especialista; apoyo anestesico (cuando se requiere); salas dotadas para tal fin; dotación de materiales, insumo y medicamentos propios para la actividad</v>
          </cell>
          <cell r="F410">
            <v>454639</v>
          </cell>
        </row>
        <row r="411">
          <cell r="C411">
            <v>791101</v>
          </cell>
          <cell r="D411" t="str">
            <v>REDUCCION INDIRECTA DE FRACTURA CON FIJACION INTERNA DE ESCAPULA CLAVICULA O TORAX (COSTILLAS Y ESTERNON)</v>
          </cell>
          <cell r="E411" t="str">
            <v>Honorarios de profesional especialista; apoyo anestesico (cuando se requiere); salas dotadas para tal fin; dotación de materiales, insumo y medicamentos propios para la actividad</v>
          </cell>
          <cell r="F411">
            <v>454639</v>
          </cell>
        </row>
        <row r="412">
          <cell r="C412">
            <v>791102</v>
          </cell>
          <cell r="D412" t="str">
            <v>REDUCCION INDIRECTA DE FRACTURA CON FIJACION INTERNA DE LESIONES INTRAARTICULARES DE HOMBRO VIA ARTROSCOPICA</v>
          </cell>
          <cell r="E412" t="str">
            <v>Honorarios de profesional especialista; apoyo anestesico (cuando se requiere); salas dotadas para tal fin; dotación de materiales, insumo y medicamentos propios para la actividad</v>
          </cell>
          <cell r="F412" t="str">
            <v xml:space="preserve">no registra </v>
          </cell>
        </row>
        <row r="413">
          <cell r="C413">
            <v>791201</v>
          </cell>
          <cell r="D413" t="str">
            <v>REDUCCION INDIRECTA DE FRACTURA CON FIJACION INTERNA DE HUMERO (EPIFISIS O DIAFISIS), PERCUTANEA CON PINES</v>
          </cell>
          <cell r="E413" t="str">
            <v>Honorarios de profesional especialista; apoyo anestesico (cuando se requiere); salas dotadas para tal fin; dotación de materiales, insumo y medicamentos propios para la actividad</v>
          </cell>
          <cell r="F413">
            <v>1066321</v>
          </cell>
        </row>
        <row r="414">
          <cell r="C414">
            <v>791301</v>
          </cell>
          <cell r="D414" t="str">
            <v>REDUCCION INDIRECTA DE FRACTURA DE CUBITO O RADIO CON FIJACION</v>
          </cell>
          <cell r="E414" t="str">
            <v>Honorarios de profesional especialista; apoyo anestesico (cuando se requiere); salas dotadas para tal fin; dotación de materiales, insumo y medicamentos propios para la actividad</v>
          </cell>
          <cell r="F414">
            <v>454639</v>
          </cell>
        </row>
        <row r="415">
          <cell r="C415">
            <v>791302</v>
          </cell>
          <cell r="D415" t="str">
            <v>REDUCCION INDIRECTA DE FRACTURA DE CUBITO Y RADIO CON FIJACION</v>
          </cell>
          <cell r="E415" t="str">
            <v>Honorarios de profesional especialista; apoyo anestesico (cuando se requiere); salas dotadas para tal fin; dotación de materiales, insumo y medicamentos propios para la actividad</v>
          </cell>
          <cell r="F415" t="str">
            <v xml:space="preserve">no registra </v>
          </cell>
        </row>
        <row r="416">
          <cell r="C416">
            <v>791401</v>
          </cell>
          <cell r="D416" t="str">
            <v>FIJACION INTERNA DE FRACTURA E INESTABILIDAD DE MUNECA POR ARTROSCOPIA</v>
          </cell>
          <cell r="E416" t="str">
            <v>Honorarios de profesional especialista; apoyo anestesico (cuando se requiere); salas dotadas para tal fin; dotación de materiales, insumo y medicamentos propios para la actividad</v>
          </cell>
          <cell r="F416">
            <v>2477477</v>
          </cell>
        </row>
        <row r="417">
          <cell r="C417">
            <v>791402</v>
          </cell>
          <cell r="D417" t="str">
            <v>REDUCCION INDIRECTA DE FRACTURA DE METACARPIANOS Y FIJACION PERCUTANEA CON DISPOSITIVO</v>
          </cell>
          <cell r="E417" t="str">
            <v>Honorarios de profesional especialista; apoyo anestesico (cuando se requiere); salas dotadas para tal fin; dotación de materiales, insumo y medicamentos propios para la actividad</v>
          </cell>
          <cell r="F417">
            <v>842663.25</v>
          </cell>
        </row>
        <row r="418">
          <cell r="C418">
            <v>791404</v>
          </cell>
          <cell r="D418" t="str">
            <v>REDUCCION DE FRACTURA DE HUESOS DE CARPO Y FIJACION PERCUTANEA CON DISPOSITIVO</v>
          </cell>
          <cell r="E418" t="str">
            <v>Honorarios de profesional especialista; apoyo anestesico (cuando se requiere); salas dotadas para tal fin; dotación de materiales, insumo y medicamentos propios para la actividad</v>
          </cell>
          <cell r="F418">
            <v>773672</v>
          </cell>
        </row>
        <row r="419">
          <cell r="C419">
            <v>791405</v>
          </cell>
          <cell r="D419" t="str">
            <v>REDUCCION DE FRACTURA DE HUESO DE CARPO CON DISPOSITIVO VIA ARTROSCOPICA</v>
          </cell>
          <cell r="E419" t="str">
            <v>Honorarios de profesional especialista; apoyo anestesico (cuando se requiere); salas dotadas para tal fin; dotación de materiales, insumo y medicamentos propios para la actividad</v>
          </cell>
          <cell r="F419" t="str">
            <v xml:space="preserve">no registra </v>
          </cell>
        </row>
        <row r="420">
          <cell r="C420">
            <v>791501</v>
          </cell>
          <cell r="D420" t="str">
            <v>REDUCCION INDIRECTA CON FIJACION INTERNA DE CUELLO DE FEMUR O INTERTROCANTERICA</v>
          </cell>
          <cell r="E420" t="str">
            <v>Honorarios de profesional especialista; apoyo anestesico (cuando se requiere); salas dotadas para tal fin; dotación de materiales, insumo y medicamentos propios para la actividad</v>
          </cell>
          <cell r="F420">
            <v>1513782</v>
          </cell>
        </row>
        <row r="421">
          <cell r="C421">
            <v>791502</v>
          </cell>
          <cell r="D421" t="str">
            <v>REDUCCION INDIRECTA DE FRACTURA DE FEMUR SUPRACONDILEA CON FIJACION INTERNA</v>
          </cell>
          <cell r="E421" t="str">
            <v>Honorarios de profesional especialista; apoyo anestesico (cuando se requiere); salas dotadas para tal fin; dotación de materiales, insumo y medicamentos propios para la actividad</v>
          </cell>
          <cell r="F421">
            <v>1513782</v>
          </cell>
        </row>
        <row r="422">
          <cell r="C422">
            <v>791503</v>
          </cell>
          <cell r="D422" t="str">
            <v>REDUCCION INDIRECTA DE FRACTURA DE FEMUR SUPRACONDILEA E INTERCONDILEA CON FIJACION INTERNA</v>
          </cell>
          <cell r="E422" t="str">
            <v>Honorarios de profesional especialista; apoyo anestesico (cuando se requiere); salas dotadas para tal fin; dotación de materiales, insumo y medicamentos propios para la actividad</v>
          </cell>
          <cell r="F422">
            <v>1513782</v>
          </cell>
        </row>
        <row r="423">
          <cell r="C423">
            <v>791601</v>
          </cell>
          <cell r="D423" t="str">
            <v>REDUCCION INDIRECTA DE FRACTURA CON FIJACION INTERNA DE ROTULA</v>
          </cell>
          <cell r="E423" t="str">
            <v>Honorarios de profesional especialista; apoyo anestesico (cuando se requiere); salas dotadas para tal fin; dotación de materiales, insumo y medicamentos propios para la actividad</v>
          </cell>
          <cell r="F423">
            <v>773672</v>
          </cell>
        </row>
        <row r="424">
          <cell r="C424">
            <v>791701</v>
          </cell>
          <cell r="D424" t="str">
            <v>REDUCCION INDIRECTA DE PILON CON FIJACION EXTERNA</v>
          </cell>
          <cell r="E424" t="str">
            <v>Honorarios de profesional especialista; apoyo anestesico (cuando se requiere); salas dotadas para tal fin; dotación de materiales, insumo y medicamentos propios para la actividad</v>
          </cell>
          <cell r="F424">
            <v>1513782</v>
          </cell>
        </row>
        <row r="425">
          <cell r="C425">
            <v>791702</v>
          </cell>
          <cell r="D425" t="str">
            <v>REDUCCION INDIRECTA DE FRACTURAS OSTEOCONDRALES O DE LA ESPINA TIBIAL CON FIJACION INTERNA VIA ARTROSCOPICA</v>
          </cell>
          <cell r="E425" t="str">
            <v>Honorarios de profesional especialista; apoyo anestesico (cuando se requiere); salas dotadas para tal fin; dotación de materiales, insumo y medicamentos propios para la actividad</v>
          </cell>
          <cell r="F425">
            <v>2477477</v>
          </cell>
        </row>
        <row r="426">
          <cell r="C426">
            <v>791703</v>
          </cell>
          <cell r="D426" t="str">
            <v>REDUCCION INDIRECTA DE FRACTURAS DEL TERCIO PROXIMAL DE LA TIBIA CON FIJACION INTERNA</v>
          </cell>
          <cell r="E426" t="str">
            <v>Honorarios de profesional especialista; apoyo anestesico (cuando se requiere); salas dotadas para tal fin; dotación de materiales, insumo y medicamentos propios para la actividad</v>
          </cell>
          <cell r="F426">
            <v>2306563</v>
          </cell>
        </row>
        <row r="427">
          <cell r="C427">
            <v>791704</v>
          </cell>
          <cell r="D427" t="str">
            <v>REDUCCION INDIRECTA DE FRACTURAS DE LA TIBIA DIAFISIARIA CON FIJACION INTERNA</v>
          </cell>
          <cell r="E427" t="str">
            <v>Honorarios de profesional especialista; apoyo anestesico (cuando se requiere); salas dotadas para tal fin; dotación de materiales, insumo y medicamentos propios para la actividad</v>
          </cell>
          <cell r="F427">
            <v>1513782</v>
          </cell>
        </row>
        <row r="428">
          <cell r="C428">
            <v>791705</v>
          </cell>
          <cell r="D428" t="str">
            <v>REDUCCION INDIRECTA DE FRACTURAS DE PERONE CON FIJACION INTERNA</v>
          </cell>
          <cell r="E428" t="str">
            <v>Honorarios de profesional especialista; apoyo anestesico (cuando se requiere); salas dotadas para tal fin; dotación de materiales, insumo y medicamentos propios para la actividad</v>
          </cell>
          <cell r="F428" t="str">
            <v xml:space="preserve">no registra </v>
          </cell>
        </row>
        <row r="429">
          <cell r="C429">
            <v>791740</v>
          </cell>
          <cell r="D429" t="str">
            <v>REVISION ENDOSCOPICA DE DISPOSITIVOS DE FIJACION (OSTEOSINTESIS) DE LAS FRACTURAS DEL TERCIO PROXIMAL DE LA TIBIA</v>
          </cell>
          <cell r="E429" t="str">
            <v>Honorarios de profesional especialista; apoyo anestesico (cuando se requiere); salas dotadas para tal fin; dotación de materiales, insumo y medicamentos propios para la actividad</v>
          </cell>
          <cell r="F429" t="str">
            <v xml:space="preserve">no registra </v>
          </cell>
        </row>
        <row r="430">
          <cell r="C430">
            <v>791901</v>
          </cell>
          <cell r="D430" t="str">
            <v>REDUCCION INDIRECTA DE FRACTURA CON FIJACION PERCUTANEA CON DISPOSITIVO DE FALANGES DE PIE O DE MANO</v>
          </cell>
          <cell r="E430" t="str">
            <v>Honorarios de profesional especialista; apoyo anestesico (cuando se requiere); salas dotadas para tal fin; dotación de materiales, insumo y medicamentos propios para la actividad</v>
          </cell>
          <cell r="F430">
            <v>842663.25</v>
          </cell>
        </row>
        <row r="431">
          <cell r="C431">
            <v>792102</v>
          </cell>
          <cell r="D431" t="str">
            <v>REDUCCION ABIERTA SIN FIJACION INTERNA DE FRACTURA DE ESCAPULA O CLAVICULA</v>
          </cell>
          <cell r="E431" t="str">
            <v>Honorarios de profesional especialista; apoyo anestesico (cuando se requiere); salas dotadas para tal fin; dotación de materiales, insumo y medicamentos propios para la actividad</v>
          </cell>
          <cell r="F431">
            <v>1066321</v>
          </cell>
        </row>
        <row r="432">
          <cell r="C432">
            <v>792103</v>
          </cell>
          <cell r="D432" t="str">
            <v>REDUCCION ABIERTA SIN FIJACION INTERNA DE FRACTURA CUELLO Y GLENOIDES</v>
          </cell>
          <cell r="E432" t="str">
            <v>Honorarios de profesional especialista; apoyo anestesico (cuando se requiere); salas dotadas para tal fin; dotación de materiales, insumo y medicamentos propios para la actividad</v>
          </cell>
          <cell r="F432">
            <v>1066321</v>
          </cell>
        </row>
        <row r="433">
          <cell r="C433">
            <v>792201</v>
          </cell>
          <cell r="D433" t="str">
            <v>REDUCCION ABIERTA DE FRACTURA SIN FIJACION INTERNA DE HUMERO</v>
          </cell>
          <cell r="E433" t="str">
            <v>Honorarios de profesional especialista; apoyo anestesico (cuando se requiere); salas dotadas para tal fin; dotación de materiales, insumo y medicamentos propios para la actividad</v>
          </cell>
          <cell r="F433">
            <v>1235877</v>
          </cell>
        </row>
        <row r="434">
          <cell r="C434">
            <v>792301</v>
          </cell>
          <cell r="D434" t="str">
            <v>REDUCCION ABIERTA DE FRACTURA SIN FIJACION INTERNA DE RADIO O CUBITO</v>
          </cell>
          <cell r="E434" t="str">
            <v>Honorarios de profesional especialista; apoyo anestesico (cuando se requiere); salas dotadas para tal fin; dotación de materiales, insumo y medicamentos propios para la actividad</v>
          </cell>
          <cell r="F434">
            <v>1235877</v>
          </cell>
        </row>
        <row r="435">
          <cell r="C435">
            <v>792302</v>
          </cell>
          <cell r="D435" t="str">
            <v>REDUCCION ABIERTA DE FRACTURA SIN FIJACION INTERNA DE RADIO Y CUBITO</v>
          </cell>
          <cell r="E435" t="str">
            <v>Honorarios de profesional especialista; apoyo anestesico (cuando se requiere); salas dotadas para tal fin; dotación de materiales, insumo y medicamentos propios para la actividad</v>
          </cell>
          <cell r="F435">
            <v>1235877</v>
          </cell>
        </row>
        <row r="436">
          <cell r="C436">
            <v>792401</v>
          </cell>
          <cell r="D436" t="str">
            <v>REDUCCION ABIERTA SIN FIJACION DE FRACTURA DE HUESO DEL CARPO O METACARPO</v>
          </cell>
          <cell r="E436" t="str">
            <v>Honorarios de profesional especialista; apoyo anestesico (cuando se requiere); salas dotadas para tal fin; dotación de materiales, insumo y medicamentos propios para la actividad</v>
          </cell>
          <cell r="F436">
            <v>2306563</v>
          </cell>
        </row>
        <row r="437">
          <cell r="C437">
            <v>792402</v>
          </cell>
          <cell r="D437" t="str">
            <v>REDUCCION ABIERTA SIN FIJACION DE FRACTURA DE HUESO DEL CARPO O METACARPO VIA ARTROSCOPICA</v>
          </cell>
          <cell r="E437" t="str">
            <v>Honorarios de profesional especialista; apoyo anestesico (cuando se requiere); salas dotadas para tal fin; dotación de materiales, insumo y medicamentos propios para la actividad</v>
          </cell>
          <cell r="F437" t="str">
            <v xml:space="preserve">no registra </v>
          </cell>
        </row>
        <row r="438">
          <cell r="C438">
            <v>792501</v>
          </cell>
          <cell r="D438" t="str">
            <v>REDUCCION ABIERTA DE FRACTURA DE FEMUR SIN FIJACION INTERNA</v>
          </cell>
          <cell r="E438" t="str">
            <v>Honorarios de profesional especialista; apoyo anestesico (cuando se requiere); salas dotadas para tal fin; dotación de materiales, insumo y medicamentos propios para la actividad</v>
          </cell>
          <cell r="F438">
            <v>2827259</v>
          </cell>
        </row>
        <row r="439">
          <cell r="C439">
            <v>792601</v>
          </cell>
          <cell r="D439" t="str">
            <v>REDUCCION ABIERTA DE FRACTURA DE ROTULA SIN FIJACION INTERNA</v>
          </cell>
          <cell r="E439" t="str">
            <v>Honorarios de profesional especialista; apoyo anestesico (cuando se requiere); salas dotadas para tal fin; dotación de materiales, insumo y medicamentos propios para la actividad</v>
          </cell>
          <cell r="F439">
            <v>773672</v>
          </cell>
        </row>
        <row r="440">
          <cell r="C440">
            <v>792801</v>
          </cell>
          <cell r="D440" t="str">
            <v>REDUCCION ABIERTA FRACTURA SIN FIJACION INTERNA, DE HUESOS DEL TARSO O METATARSO (UNO O MAS)</v>
          </cell>
          <cell r="E440" t="str">
            <v>Honorarios de profesional especialista; apoyo anestesico (cuando se requiere); salas dotadas para tal fin; dotación de materiales, insumo y medicamentos propios para la actividad</v>
          </cell>
          <cell r="F440">
            <v>1235877</v>
          </cell>
        </row>
        <row r="441">
          <cell r="C441">
            <v>792901</v>
          </cell>
          <cell r="D441" t="str">
            <v>REDUCCION ABIERTA DE FRACTURA SIN FIJACION INTERNA DE FALANGES DE MANO</v>
          </cell>
          <cell r="E441" t="str">
            <v>Honorarios de profesional especialista; apoyo anestesico (cuando se requiere); salas dotadas para tal fin; dotación de materiales, insumo y medicamentos propios para la actividad</v>
          </cell>
          <cell r="F441">
            <v>2306563</v>
          </cell>
        </row>
        <row r="442">
          <cell r="C442">
            <v>792902</v>
          </cell>
          <cell r="D442" t="str">
            <v>REDUCCION ABIERTA DE FRACTURA SIN FIJACION INTERNA DE FALANGES DE PIE</v>
          </cell>
          <cell r="E442" t="str">
            <v>Honorarios de profesional especialista; apoyo anestesico (cuando se requiere); salas dotadas para tal fin; dotación de materiales, insumo y medicamentos propios para la actividad</v>
          </cell>
          <cell r="F442">
            <v>1066321</v>
          </cell>
        </row>
        <row r="443">
          <cell r="C443">
            <v>792920</v>
          </cell>
          <cell r="D443" t="str">
            <v>REDUCCION ABIERTA DE FRACTURA SIN FIJACION INTERNA DE HUESOS PELVIANOS</v>
          </cell>
          <cell r="E443" t="str">
            <v>Honorarios de profesional especialista; apoyo anestesico (cuando se requiere); salas dotadas para tal fin; dotación de materiales, insumo y medicamentos propios para la actividad</v>
          </cell>
          <cell r="F443">
            <v>2648973</v>
          </cell>
        </row>
        <row r="444">
          <cell r="C444">
            <v>793101</v>
          </cell>
          <cell r="D444" t="str">
            <v>REDUCCION ABIERTA DE FRACTURA CON FIJACION INTERNA (DISPOSITIVOS DE FIJACION U OSTEOSINTESIS) DE CLAVICULA</v>
          </cell>
          <cell r="E444" t="str">
            <v>Honorarios de profesional especialista; apoyo anestesico (cuando se requiere); salas dotadas para tal fin; dotación de materiales, insumo y medicamentos propios para la actividad</v>
          </cell>
          <cell r="F444">
            <v>1235877</v>
          </cell>
        </row>
        <row r="445">
          <cell r="C445">
            <v>793102</v>
          </cell>
          <cell r="D445" t="str">
            <v>REDUCCION ABIERTA DE FRACTURA CON FIJACION INTERNA DE ESCAPULA</v>
          </cell>
          <cell r="E445" t="str">
            <v>Honorarios de profesional especialista; apoyo anestesico (cuando se requiere); salas dotadas para tal fin; dotación de materiales, insumo y medicamentos propios para la actividad</v>
          </cell>
          <cell r="F445">
            <v>1161599.25</v>
          </cell>
        </row>
        <row r="446">
          <cell r="C446">
            <v>793201</v>
          </cell>
          <cell r="D446" t="str">
            <v>REDUCCION ABIERTA DE FRACTURA SUBCAPITAL DE HUMERO CON FIJACION INTERNA (DISPOSITIVOS DE FIJACION U OSTEOSINTESIS)</v>
          </cell>
          <cell r="E446" t="str">
            <v>Honorarios de profesional especialista; apoyo anestesico (cuando se requiere); salas dotadas para tal fin; dotación de materiales, insumo y medicamentos propios para la actividad</v>
          </cell>
          <cell r="F446">
            <v>2477477</v>
          </cell>
        </row>
        <row r="447">
          <cell r="C447">
            <v>793202</v>
          </cell>
          <cell r="D447" t="str">
            <v>REDUCCION ABIERTA DE FRACTURA DE TUBEROSIDAD PROXIMAL DE HUMERO CON FIJACION INTERNA (DISPOSITIVOS DE FIJACION U OSTEOSINTESIS)</v>
          </cell>
          <cell r="E447" t="str">
            <v>Honorarios de profesional especialista; apoyo anestesico (cuando se requiere); salas dotadas para tal fin; dotación de materiales, insumo y medicamentos propios para la actividad</v>
          </cell>
          <cell r="F447">
            <v>2477477</v>
          </cell>
        </row>
        <row r="448">
          <cell r="C448">
            <v>793203</v>
          </cell>
          <cell r="D448" t="str">
            <v>REDUCCION ABIERTA DE FRACTURA CONMINUTA DE TERCIO PROXIMAL HUMERO CON FIJACION INTERNA (DISPOSITIVOS DE FIJACION U OSTEOSINTESIS)</v>
          </cell>
          <cell r="E448" t="str">
            <v>Honorarios de profesional especialista; apoyo anestesico (cuando se requiere); salas dotadas para tal fin; dotación de materiales, insumo y medicamentos propios para la actividad</v>
          </cell>
          <cell r="F448">
            <v>2477477</v>
          </cell>
        </row>
        <row r="449">
          <cell r="C449">
            <v>793204</v>
          </cell>
          <cell r="D449" t="str">
            <v>REDUCCION ABIERTA DE FRACTURA SUPRACONDILEA DE HUMERO CON FIJACION INTERNA (DISPOSITIVOS DE FIJACION U OSTEOSINTESIS)</v>
          </cell>
          <cell r="E449" t="str">
            <v>Honorarios de profesional especialista; apoyo anestesico (cuando se requiere); salas dotadas para tal fin; dotación de materiales, insumo y medicamentos propios para la actividad</v>
          </cell>
          <cell r="F449">
            <v>2477477</v>
          </cell>
        </row>
        <row r="450">
          <cell r="C450">
            <v>793205</v>
          </cell>
          <cell r="D450" t="str">
            <v>REDUCCION ABIERTA DE FRACTURA SUPRACONDILEA E INTERCONDILEA DE HUMERO CON FIJACION INTERNA (DISPOSITIVOS DE FIJACION U OSTEOSINTESIS)</v>
          </cell>
          <cell r="E450" t="str">
            <v>Honorarios de profesional especialista; apoyo anestesico (cuando se requiere); salas dotadas para tal fin; dotación de materiales, insumo y medicamentos propios para la actividad</v>
          </cell>
          <cell r="F450">
            <v>2477477</v>
          </cell>
        </row>
        <row r="451">
          <cell r="C451">
            <v>793206</v>
          </cell>
          <cell r="D451" t="str">
            <v>REDUCCION ABIERTA DE FRACTURA DE EPICONDILO O EPITROCLEA DE HUMERO CON FIJACION INTERNA (DISPOSITIVOS DE FIJACION U OSTEOSINTESIS)</v>
          </cell>
          <cell r="E451" t="str">
            <v>Honorarios de profesional especialista; apoyo anestesico (cuando se requiere); salas dotadas para tal fin; dotación de materiales, insumo y medicamentos propios para la actividad</v>
          </cell>
          <cell r="F451">
            <v>2477477</v>
          </cell>
        </row>
        <row r="452">
          <cell r="C452">
            <v>793210</v>
          </cell>
          <cell r="D452" t="str">
            <v>REDUCCION ABIERTA DE FRACTURA EN DIAFISIS DE HUMERO CON FIJACION INTERNA (DISPOSITIVOS DE FIJACION U OSTEOSINTESIS)</v>
          </cell>
          <cell r="E452" t="str">
            <v>Honorarios de profesional especialista; apoyo anestesico (cuando se requiere); salas dotadas para tal fin; dotación de materiales, insumo y medicamentos propios para la actividad</v>
          </cell>
          <cell r="F452">
            <v>2477477</v>
          </cell>
        </row>
        <row r="453">
          <cell r="C453">
            <v>793301</v>
          </cell>
          <cell r="D453" t="str">
            <v>REDUCCION ABIERTA DE FRACTURA EN DIAFISIS DE CUBITO O RADIO CON FIJACION INTERNA</v>
          </cell>
          <cell r="E453" t="str">
            <v>Honorarios de profesional especialista; apoyo anestesico (cuando se requiere); salas dotadas para tal fin; dotación de materiales, insumo y medicamentos propios para la actividad</v>
          </cell>
          <cell r="F453">
            <v>1728637</v>
          </cell>
        </row>
        <row r="454">
          <cell r="C454">
            <v>793302</v>
          </cell>
          <cell r="D454" t="str">
            <v>REDUCCION ABIERTA DE FRACTURA EN SEGMENTO PROXIMAL DE CUBITO O DE OLECRANON CON FIJACION INTERNA</v>
          </cell>
          <cell r="E454" t="str">
            <v>Honorarios de profesional especialista; apoyo anestesico (cuando se requiere); salas dotadas para tal fin; dotación de materiales, insumo y medicamentos propios para la actividad</v>
          </cell>
          <cell r="F454">
            <v>1728637</v>
          </cell>
        </row>
        <row r="455">
          <cell r="C455">
            <v>793303</v>
          </cell>
          <cell r="D455" t="str">
            <v>REDUCCION ABIERTA DE FRACTURA EN SEGMENTO DISTAL DE CUBITO O RADIO CON FIJACION INTERNA</v>
          </cell>
          <cell r="E455" t="str">
            <v>Honorarios de profesional especialista; apoyo anestesico (cuando se requiere); salas dotadas para tal fin; dotación de materiales, insumo y medicamentos propios para la actividad</v>
          </cell>
          <cell r="F455">
            <v>1728637</v>
          </cell>
        </row>
        <row r="456">
          <cell r="C456">
            <v>793304</v>
          </cell>
          <cell r="D456" t="str">
            <v>REDUCCION ABIERTA DE FRACTURA EN SEGMENTO PROXIMAL DE RADIO (CUPULA RADIAL) CON FIJACION INTERNA</v>
          </cell>
          <cell r="E456" t="str">
            <v>Honorarios de profesional especialista; apoyo anestesico (cuando se requiere); salas dotadas para tal fin; dotación de materiales, insumo y medicamentos propios para la actividad</v>
          </cell>
          <cell r="F456">
            <v>1728637</v>
          </cell>
        </row>
        <row r="457">
          <cell r="C457">
            <v>793305</v>
          </cell>
          <cell r="D457" t="str">
            <v>REDUCCION ABIERTA DE FRACTURA EN SEGMENTO PROXIMAL DE RADIO Y CUBITO CON FIJACION INTERNA</v>
          </cell>
          <cell r="E457" t="str">
            <v>Honorarios de profesional especialista; apoyo anestesico (cuando se requiere); salas dotadas para tal fin; dotación de materiales, insumo y medicamentos propios para la actividad</v>
          </cell>
          <cell r="F457">
            <v>2306563</v>
          </cell>
        </row>
        <row r="458">
          <cell r="C458">
            <v>793306</v>
          </cell>
          <cell r="D458" t="str">
            <v>REDUCCION ABIERTA DE FRACTURA EN SEGMENTO DISTAL DE RADIO Y CUBITO CON FIJACION INTERNA</v>
          </cell>
          <cell r="E458" t="str">
            <v>Honorarios de profesional especialista; apoyo anestesico (cuando se requiere); salas dotadas para tal fin; dotación de materiales, insumo y medicamentos propios para la actividad</v>
          </cell>
          <cell r="F458">
            <v>2306563</v>
          </cell>
        </row>
        <row r="459">
          <cell r="C459">
            <v>793307</v>
          </cell>
          <cell r="D459" t="str">
            <v>REDUCCION ABIERTA DE FRACTURA EN DIAFISIS DE CUBITO Y RADIO CON FIJACION INTERNA</v>
          </cell>
          <cell r="E459" t="str">
            <v>Honorarios de profesional especialista; apoyo anestesico (cuando se requiere); salas dotadas para tal fin; dotación de materiales, insumo y medicamentos propios para la actividad</v>
          </cell>
          <cell r="F459">
            <v>2306563</v>
          </cell>
        </row>
        <row r="460">
          <cell r="C460">
            <v>793403</v>
          </cell>
          <cell r="D460" t="str">
            <v>REDUCCION ABIERTA DE FRACTURA DE HUESOS DE CARPO CON FIJACION INTERNA</v>
          </cell>
          <cell r="E460" t="str">
            <v>Honorarios de profesional especialista; apoyo anestesico (cuando se requiere); salas dotadas para tal fin; dotación de materiales, insumo y medicamentos propios para la actividad</v>
          </cell>
          <cell r="F460">
            <v>2306563</v>
          </cell>
        </row>
        <row r="461">
          <cell r="C461">
            <v>793404</v>
          </cell>
          <cell r="D461" t="str">
            <v>REDUCCION ABIERTA DE FRACTURA DE HUESOS DE CARPO CON FIJACION INTERNA VIA ARTROSCOPICA</v>
          </cell>
          <cell r="E461" t="str">
            <v>Honorarios de profesional especialista; apoyo anestesico (cuando se requiere); salas dotadas para tal fin; dotación de materiales, insumo y medicamentos propios para la actividad</v>
          </cell>
          <cell r="F461" t="str">
            <v xml:space="preserve">no registra </v>
          </cell>
        </row>
        <row r="462">
          <cell r="C462">
            <v>793405</v>
          </cell>
          <cell r="D462" t="str">
            <v>REDUCCION ABIERTA DE FRACTURA DE METACARPIANOS CON FIJACION INTERNA</v>
          </cell>
          <cell r="E462" t="str">
            <v>Honorarios de profesional especialista; apoyo anestesico (cuando se requiere); salas dotadas para tal fin; dotación de materiales, insumo y medicamentos propios para la actividad</v>
          </cell>
          <cell r="F462">
            <v>2306563</v>
          </cell>
        </row>
        <row r="463">
          <cell r="C463">
            <v>793406</v>
          </cell>
          <cell r="D463" t="str">
            <v>REDUCCION ABIERTA DE FRACTURA DE METACARPIANOS CON FIJACION INTERNA VIA ARTROSCOPICA</v>
          </cell>
          <cell r="E463" t="str">
            <v>Honorarios de profesional especialista; apoyo anestesico (cuando se requiere); salas dotadas para tal fin; dotación de materiales, insumo y medicamentos propios para la actividad</v>
          </cell>
          <cell r="F463" t="str">
            <v xml:space="preserve">no registra </v>
          </cell>
        </row>
        <row r="464">
          <cell r="C464">
            <v>793501</v>
          </cell>
          <cell r="D464" t="str">
            <v>REDUCCION ABIERTA DE FRACTURA EN FEMUR (CUELLO, INTERTROCANTERICA, SUPRACONDILEA) CON FIJACION INTERNA (DISPOSITIVOS DE FIJACION U OSTEOSINTESIS)</v>
          </cell>
          <cell r="E464" t="str">
            <v>Honorarios de profesional especialista; apoyo anestesico (cuando se requiere); salas dotadas para tal fin; dotación de materiales, insumo y medicamentos propios para la actividad</v>
          </cell>
          <cell r="F464">
            <v>2827259</v>
          </cell>
        </row>
        <row r="465">
          <cell r="C465">
            <v>793502</v>
          </cell>
          <cell r="D465" t="str">
            <v>REDUCCION ABIERTA DE FRACTURA EN DIAFISIS DE FEMUR CON FIJACION INTERNA (DISPOSITIVOS DE FIJACION U OSTEOSINTESIS)</v>
          </cell>
          <cell r="E465" t="str">
            <v>Honorarios de profesional especialista; apoyo anestesico (cuando se requiere); salas dotadas para tal fin; dotación de materiales, insumo y medicamentos propios para la actividad</v>
          </cell>
          <cell r="F465">
            <v>2648973</v>
          </cell>
        </row>
        <row r="466">
          <cell r="C466">
            <v>793601</v>
          </cell>
          <cell r="D466" t="str">
            <v>REDUCCION ABIERTA DE FRACTURA EN ROTULA CON FIJACION INTERNA (DISPOSITIVOS DE FIJACION U OSTEOSINTESIS)</v>
          </cell>
          <cell r="E466" t="str">
            <v>Honorarios de profesional especialista; apoyo anestesico (cuando se requiere); salas dotadas para tal fin; dotación de materiales, insumo y medicamentos propios para la actividad</v>
          </cell>
          <cell r="F466">
            <v>1066312.27</v>
          </cell>
        </row>
        <row r="467">
          <cell r="C467">
            <v>793707</v>
          </cell>
          <cell r="D467" t="str">
            <v>REDUCCION ABIERTA DE FRACTURA DE PERONE PROXIMAL CON FIJACION INTERNA</v>
          </cell>
          <cell r="E467" t="str">
            <v>Honorarios de profesional especialista; apoyo anestesico (cuando se requiere); salas dotadas para tal fin; dotación de materiales, insumo y medicamentos propios para la actividad</v>
          </cell>
          <cell r="F467">
            <v>2648973</v>
          </cell>
        </row>
        <row r="468">
          <cell r="C468">
            <v>793708</v>
          </cell>
          <cell r="D468" t="str">
            <v>REDUCCION ABIERTA DE FRACTURA DE PERONE PROXIMAL CON FIJACION EXTERNA</v>
          </cell>
          <cell r="E468" t="str">
            <v>Honorarios de profesional especialista; apoyo anestesico (cuando se requiere); salas dotadas para tal fin; dotación de materiales, insumo y medicamentos propios para la actividad</v>
          </cell>
          <cell r="F468">
            <v>2648973</v>
          </cell>
        </row>
        <row r="469">
          <cell r="C469">
            <v>793709</v>
          </cell>
          <cell r="D469" t="str">
            <v>REDUCCION ABIERTA DE FRACTURA DE PERONE DIAFISIARIO CON FIJACION INTERNA</v>
          </cell>
          <cell r="E469" t="str">
            <v>Honorarios de profesional especialista; apoyo anestesico (cuando se requiere); salas dotadas para tal fin; dotación de materiales, insumo y medicamentos propios para la actividad</v>
          </cell>
          <cell r="F469">
            <v>2648973</v>
          </cell>
        </row>
        <row r="470">
          <cell r="C470">
            <v>793710</v>
          </cell>
          <cell r="D470" t="str">
            <v>REDUCCION ABIERTA DE FRACTURA DE PERONE DIAFISIARIO CON FIJACION EXTERNA</v>
          </cell>
          <cell r="E470" t="str">
            <v>Honorarios de profesional especialista; apoyo anestesico (cuando se requiere); salas dotadas para tal fin; dotación de materiales, insumo y medicamentos propios para la actividad</v>
          </cell>
          <cell r="F470">
            <v>2648973</v>
          </cell>
        </row>
        <row r="471">
          <cell r="C471">
            <v>793711</v>
          </cell>
          <cell r="D471" t="str">
            <v>REDUCCION ABIERTA DE FRACTURA DE PERONE DISTAL CON FIJACION INTERNA</v>
          </cell>
          <cell r="E471" t="str">
            <v>Honorarios de profesional especialista; apoyo anestesico (cuando se requiere); salas dotadas para tal fin; dotación de materiales, insumo y medicamentos propios para la actividad</v>
          </cell>
          <cell r="F471">
            <v>2648780.787386667</v>
          </cell>
        </row>
        <row r="472">
          <cell r="C472">
            <v>793712</v>
          </cell>
          <cell r="D472" t="str">
            <v>REDUCCION ABIERTA DE FRACTURA DE PERONE DISTAL CON FIJACION EXTERNA</v>
          </cell>
          <cell r="E472" t="str">
            <v>Honorarios de profesional especialista; apoyo anestesico (cuando se requiere); salas dotadas para tal fin; dotación de materiales, insumo y medicamentos propios para la actividad</v>
          </cell>
          <cell r="F472">
            <v>2648973</v>
          </cell>
        </row>
        <row r="473">
          <cell r="C473">
            <v>793713</v>
          </cell>
          <cell r="D473" t="str">
            <v>REDUCCION ABIERTA DE FRACTURA DE TIBIA PROXIMAL CON FIJACION INTERNA</v>
          </cell>
          <cell r="E473" t="str">
            <v>Honorarios de profesional especialista; apoyo anestesico (cuando se requiere); salas dotadas para tal fin; dotación de materiales, insumo y medicamentos propios para la actividad</v>
          </cell>
          <cell r="F473">
            <v>2648973</v>
          </cell>
        </row>
        <row r="474">
          <cell r="C474">
            <v>793714</v>
          </cell>
          <cell r="D474" t="str">
            <v>REDUCCION ABIERTA DE FRACTURA DE ESPINA TIBIAL CON FIJACION INTERNA</v>
          </cell>
          <cell r="E474" t="str">
            <v>Honorarios de profesional especialista; apoyo anestesico (cuando se requiere); salas dotadas para tal fin; dotación de materiales, insumo y medicamentos propios para la actividad</v>
          </cell>
          <cell r="F474">
            <v>2648973</v>
          </cell>
        </row>
        <row r="475">
          <cell r="C475">
            <v>793715</v>
          </cell>
          <cell r="D475" t="str">
            <v>REDUCCION ABIERTA DE FRACTURA DE TIBIA PROXIMAL CON FIJACION EXTERNA</v>
          </cell>
          <cell r="E475" t="str">
            <v>Honorarios de profesional especialista; apoyo anestesico (cuando se requiere); salas dotadas para tal fin; dotación de materiales, insumo y medicamentos propios para la actividad</v>
          </cell>
          <cell r="F475">
            <v>2477477</v>
          </cell>
        </row>
        <row r="476">
          <cell r="C476">
            <v>793716</v>
          </cell>
          <cell r="D476" t="str">
            <v>REDUCCION ABIERTA DE FRACTURA DE TIBIA DIAFISIARIA CON FIJACION INTERNA</v>
          </cell>
          <cell r="E476" t="str">
            <v>Honorarios de profesional especialista; apoyo anestesico (cuando se requiere); salas dotadas para tal fin; dotación de materiales, insumo y medicamentos propios para la actividad</v>
          </cell>
          <cell r="F476">
            <v>2648973</v>
          </cell>
        </row>
        <row r="477">
          <cell r="C477">
            <v>793717</v>
          </cell>
          <cell r="D477" t="str">
            <v>REDUCCION ABIERTA DE FRACTURA DE TIBIA DIAFISIARIA CON FIJACION EXTERNA</v>
          </cell>
          <cell r="E477" t="str">
            <v>Honorarios de profesional especialista; apoyo anestesico (cuando se requiere); salas dotadas para tal fin; dotación de materiales, insumo y medicamentos propios para la actividad</v>
          </cell>
          <cell r="F477">
            <v>2648973</v>
          </cell>
        </row>
        <row r="478">
          <cell r="C478">
            <v>793718</v>
          </cell>
          <cell r="D478" t="str">
            <v>REDUCCION ABIERTA DE FRACTURA DE TIBIA DISTAL CON FIJACION INTERNA</v>
          </cell>
          <cell r="E478" t="str">
            <v>Honorarios de profesional especialista; apoyo anestesico (cuando se requiere); salas dotadas para tal fin; dotación de materiales, insumo y medicamentos propios para la actividad</v>
          </cell>
          <cell r="F478">
            <v>2648973</v>
          </cell>
        </row>
        <row r="479">
          <cell r="C479">
            <v>793719</v>
          </cell>
          <cell r="D479" t="str">
            <v>REDUCCION ABIERTA DE FRACTURA DE TIBIA DISTAL CON FIJACION EXTERNA</v>
          </cell>
          <cell r="E479" t="str">
            <v>Honorarios de profesional especialista; apoyo anestesico (cuando se requiere); salas dotadas para tal fin; dotación de materiales, insumo y medicamentos propios para la actividad</v>
          </cell>
          <cell r="F479">
            <v>2477477</v>
          </cell>
        </row>
        <row r="480">
          <cell r="C480">
            <v>793801</v>
          </cell>
          <cell r="D480" t="str">
            <v>REDUCCION ABIERTA DE FRACTURA DE TARSO (CADA UNO) CON FIJACION INTERNA (DISPOSITIVOS DE FIJACION U OSTEOSINTESIS)</v>
          </cell>
          <cell r="E480" t="str">
            <v>Honorarios de profesional especialista; apoyo anestesico (cuando se requiere); salas dotadas para tal fin; dotación de materiales, insumo y medicamentos propios para la actividad</v>
          </cell>
          <cell r="F480">
            <v>1513782</v>
          </cell>
        </row>
        <row r="481">
          <cell r="C481">
            <v>793802</v>
          </cell>
          <cell r="D481" t="str">
            <v>REDUCCION ABIERTA DE FRACTURA DE METATARSIANO (CADA UNO) CON FIJACION INTERNA (DISPOSITIVOS DE FIJACION U OSTEOSINTESIS)</v>
          </cell>
          <cell r="E481" t="str">
            <v>Honorarios de profesional especialista; apoyo anestesico (cuando se requiere); salas dotadas para tal fin; dotación de materiales, insumo y medicamentos propios para la actividad</v>
          </cell>
          <cell r="F481">
            <v>1513782</v>
          </cell>
        </row>
        <row r="482">
          <cell r="C482">
            <v>793804</v>
          </cell>
          <cell r="D482" t="str">
            <v>REDUCCION ABIERTA DE FRACTURA CALCANEO CON FIJACION INTERNA</v>
          </cell>
          <cell r="E482" t="str">
            <v>Honorarios de profesional especialista; apoyo anestesico (cuando se requiere); salas dotadas para tal fin; dotación de materiales, insumo y medicamentos propios para la actividad</v>
          </cell>
          <cell r="F482">
            <v>1513782</v>
          </cell>
        </row>
        <row r="483">
          <cell r="C483">
            <v>793901</v>
          </cell>
          <cell r="D483" t="str">
            <v>REDUCCION ABIERTA DE FRACTURA EN FALANGES DE MANO (UNA O MAS) CON FIJACION INTERNA</v>
          </cell>
          <cell r="E483" t="str">
            <v>Honorarios de profesional especialista; apoyo anestesico (cuando se requiere); salas dotadas para tal fin; dotación de materiales, insumo y medicamentos propios para la actividad</v>
          </cell>
          <cell r="F483">
            <v>2306563</v>
          </cell>
        </row>
        <row r="484">
          <cell r="C484">
            <v>793902</v>
          </cell>
          <cell r="D484" t="str">
            <v>REDUCCION ABIERTA DE FRACTURA EN FALANGES DE PIE (UNA O MAS) CON FIJACION INTERNA</v>
          </cell>
          <cell r="E484" t="str">
            <v>Honorarios de profesional especialista; apoyo anestesico (cuando se requiere); salas dotadas para tal fin; dotación de materiales, insumo y medicamentos propios para la actividad</v>
          </cell>
          <cell r="F484">
            <v>1513782</v>
          </cell>
        </row>
        <row r="485">
          <cell r="C485">
            <v>793910</v>
          </cell>
          <cell r="D485" t="str">
            <v>REDUCCION ABIERTA DE FRACTURA DEL ILIACO CON FIJACION INTERNA (DISPOSITIVOS DE FIJACION U OSTEOSINTESIS)</v>
          </cell>
          <cell r="E485" t="str">
            <v>Honorarios de profesional especialista; apoyo anestesico (cuando se requiere); salas dotadas para tal fin; dotación de materiales, insumo y medicamentos propios para la actividad</v>
          </cell>
          <cell r="F485">
            <v>2648973</v>
          </cell>
        </row>
        <row r="486">
          <cell r="C486">
            <v>793911</v>
          </cell>
          <cell r="D486" t="str">
            <v>REDUCCION ABIERTA DE FRACTURA EN RAMAS PUBIS CON FIJACION INTERNA (DISPOSITIVOS DE FIJACION U OSTEOSINTESIS)</v>
          </cell>
          <cell r="E486" t="str">
            <v>Honorarios de profesional especialista; apoyo anestesico (cuando se requiere); salas dotadas para tal fin; dotación de materiales, insumo y medicamentos propios para la actividad</v>
          </cell>
          <cell r="F486">
            <v>2648973</v>
          </cell>
        </row>
        <row r="487">
          <cell r="C487">
            <v>793912</v>
          </cell>
          <cell r="D487" t="str">
            <v>REDUCCION ABIERTA DE FRACTURA EN SINFISIS PUBICA CON FIJACION INTERNA (DISPOSITIVOS DE FIJACION U OSTEOSINTESIS)</v>
          </cell>
          <cell r="E487" t="str">
            <v>Honorarios de profesional especialista; apoyo anestesico (cuando se requiere); salas dotadas para tal fin; dotación de materiales, insumo y medicamentos propios para la actividad</v>
          </cell>
          <cell r="F487">
            <v>2648973</v>
          </cell>
        </row>
        <row r="488">
          <cell r="C488">
            <v>793920</v>
          </cell>
          <cell r="D488" t="str">
            <v>REDUCCION ABIERTA DE FRACTURA EN PELVIS(ACETABULO, REBORDE ANTERIOR O POSTERIOR) CON FIJACION INTERNA (DISPOSITIVOS DE FIJACION U OSTEOSINTESIS)</v>
          </cell>
          <cell r="E488" t="str">
            <v>Honorarios de profesional especialista; apoyo anestesico (cuando se requiere); salas dotadas para tal fin; dotación de materiales, insumo y medicamentos propios para la actividad</v>
          </cell>
          <cell r="F488">
            <v>2648973</v>
          </cell>
        </row>
        <row r="489">
          <cell r="C489">
            <v>793921</v>
          </cell>
          <cell r="D489" t="str">
            <v>REDUCCION ABIERTA DE FRACTURA COMPLEJA EN PELVIS (ACETABULO, REBORDE ANTERIOR, POSTERIOR Y SUPERIOR) CON FIJACION INTERNA (DISPOSITIVOS DE FIJACION U OSTEOSINTESIS)</v>
          </cell>
          <cell r="E489" t="str">
            <v>Honorarios de profesional especialista; apoyo anestesico (cuando se requiere); salas dotadas para tal fin; dotación de materiales, insumo y medicamentos propios para la actividad</v>
          </cell>
          <cell r="F489">
            <v>3128541</v>
          </cell>
        </row>
        <row r="490">
          <cell r="C490">
            <v>793922</v>
          </cell>
          <cell r="D490" t="str">
            <v>REDUCCION ABIERTA DE FRACTURA DE LAMINA CUADRILATERA CON ABORDAJE ANTERIOR MAS VENTANA LATERAL ILIOINGUINAL CON FIJACION INTERNA</v>
          </cell>
          <cell r="E490" t="str">
            <v>Honorarios de profesional especialista; apoyo anestesico (cuando se requiere); salas dotadas para tal fin; dotación de materiales, insumo y medicamentos propios para la actividad</v>
          </cell>
          <cell r="F490" t="str">
            <v xml:space="preserve">no registra </v>
          </cell>
        </row>
        <row r="491">
          <cell r="C491">
            <v>794101</v>
          </cell>
          <cell r="D491" t="str">
            <v>REDUCCION CERRADA DE EPIFISIS SEPARADA EN HUMERO SIN FIJACION</v>
          </cell>
          <cell r="E491" t="str">
            <v>Honorarios de profesional especialista; apoyo anestesico (cuando se requiere); salas dotadas para tal fin; dotación de materiales, insumo y medicamentos propios para la actividad</v>
          </cell>
          <cell r="F491">
            <v>1066321</v>
          </cell>
        </row>
        <row r="492">
          <cell r="C492">
            <v>794102</v>
          </cell>
          <cell r="D492" t="str">
            <v>REDUCCION CERRADA DE EPIFISIS SEPARADA EN HUMERO CON FIJACION</v>
          </cell>
          <cell r="E492" t="str">
            <v>Honorarios de profesional especialista; apoyo anestesico (cuando se requiere); salas dotadas para tal fin; dotación de materiales, insumo y medicamentos propios para la actividad</v>
          </cell>
          <cell r="F492">
            <v>1161599.25</v>
          </cell>
        </row>
        <row r="493">
          <cell r="C493">
            <v>794201</v>
          </cell>
          <cell r="D493" t="str">
            <v>REDUCCION CERRADA DE EPIFISIS SEPARADA EN CUBITO O RADIO SIN FIJACION</v>
          </cell>
          <cell r="E493" t="str">
            <v>Honorarios de profesional especialista; apoyo anestesico (cuando se requiere); salas dotadas para tal fin; dotación de materiales, insumo y medicamentos propios para la actividad</v>
          </cell>
          <cell r="F493">
            <v>1066321</v>
          </cell>
        </row>
        <row r="494">
          <cell r="C494">
            <v>794202</v>
          </cell>
          <cell r="D494" t="str">
            <v>REDUCCION CERRADA DE EPIFISIS SEPARADA EN CUBITO O RADIO CON FIJACION</v>
          </cell>
          <cell r="E494" t="str">
            <v>Honorarios de profesional especialista; apoyo anestesico (cuando se requiere); salas dotadas para tal fin; dotación de materiales, insumo y medicamentos propios para la actividad</v>
          </cell>
          <cell r="F494">
            <v>1161599.25</v>
          </cell>
        </row>
        <row r="495">
          <cell r="C495">
            <v>794203</v>
          </cell>
          <cell r="D495" t="str">
            <v>REDUCCION CERRADA DE EPIFISIS SEPARADA EN RADIO Y CUBITO SIN FIJACION</v>
          </cell>
          <cell r="E495" t="str">
            <v>Honorarios de profesional especialista; apoyo anestesico (cuando se requiere); salas dotadas para tal fin; dotación de materiales, insumo y medicamentos propios para la actividad</v>
          </cell>
          <cell r="F495">
            <v>1066321</v>
          </cell>
        </row>
        <row r="496">
          <cell r="C496">
            <v>794204</v>
          </cell>
          <cell r="D496" t="str">
            <v>REDUCCION CERRADA DE EPIFISIS SEPARADA EN RADIO Y CUBITO CON FIJACION</v>
          </cell>
          <cell r="E496" t="str">
            <v>Honorarios de profesional especialista; apoyo anestesico (cuando se requiere); salas dotadas para tal fin; dotación de materiales, insumo y medicamentos propios para la actividad</v>
          </cell>
          <cell r="F496">
            <v>1066321</v>
          </cell>
        </row>
        <row r="497">
          <cell r="C497">
            <v>794501</v>
          </cell>
          <cell r="D497" t="str">
            <v>REDUCCION CERRADA DE EPIFISIS SEPARADA EN FEMUR SIN FIJACION</v>
          </cell>
          <cell r="E497" t="str">
            <v>Honorarios de profesional especialista; apoyo anestesico (cuando se requiere); salas dotadas para tal fin; dotación de materiales, insumo y medicamentos propios para la actividad</v>
          </cell>
          <cell r="F497">
            <v>1513782</v>
          </cell>
        </row>
        <row r="498">
          <cell r="C498">
            <v>794502</v>
          </cell>
          <cell r="D498" t="str">
            <v>REDUCCION CERRADA DE EPIFISIS SEPARADA EN FEMUR CON FIJACION</v>
          </cell>
          <cell r="E498" t="str">
            <v>Honorarios de profesional especialista; apoyo anestesico (cuando se requiere); salas dotadas para tal fin; dotación de materiales, insumo y medicamentos propios para la actividad</v>
          </cell>
          <cell r="F498">
            <v>1513782</v>
          </cell>
        </row>
        <row r="499">
          <cell r="C499">
            <v>794601</v>
          </cell>
          <cell r="D499" t="str">
            <v>REDUCCION CERRADA DE EPIFISIS SEPARADA DE TIBIA O PERONE SIN FIJACION</v>
          </cell>
          <cell r="E499" t="str">
            <v>Honorarios de profesional especialista; apoyo anestesico (cuando se requiere); salas dotadas para tal fin; dotación de materiales, insumo y medicamentos propios para la actividad</v>
          </cell>
          <cell r="F499">
            <v>1513782</v>
          </cell>
        </row>
        <row r="500">
          <cell r="C500">
            <v>794602</v>
          </cell>
          <cell r="D500" t="str">
            <v>REDUCCION INDIRECTA DE EPIFISIS SEPARADA DE TIBIA O PERONE CON FIJACION</v>
          </cell>
          <cell r="E500" t="str">
            <v>Honorarios de profesional especialista; apoyo anestesico (cuando se requiere); salas dotadas para tal fin; dotación de materiales, insumo y medicamentos propios para la actividad</v>
          </cell>
          <cell r="F500">
            <v>1513782</v>
          </cell>
        </row>
        <row r="501">
          <cell r="C501">
            <v>794603</v>
          </cell>
          <cell r="D501" t="str">
            <v>REDUCCION CERRADA DE EPIFISIS SEPARADA DE TIBIA Y PERONE SIN FIJACION</v>
          </cell>
          <cell r="E501" t="str">
            <v>Honorarios de profesional especialista; apoyo anestesico (cuando se requiere); salas dotadas para tal fin; dotación de materiales, insumo y medicamentos propios para la actividad</v>
          </cell>
          <cell r="F501">
            <v>1513782</v>
          </cell>
        </row>
        <row r="502">
          <cell r="C502">
            <v>794604</v>
          </cell>
          <cell r="D502" t="str">
            <v>REDUCCION INDIRECTA DE EPIFISIS SEPARADA DE TIBIA Y PERONE CON FIJACION</v>
          </cell>
          <cell r="E502" t="str">
            <v>Honorarios de profesional especialista; apoyo anestesico (cuando se requiere); salas dotadas para tal fin; dotación de materiales, insumo y medicamentos propios para la actividad</v>
          </cell>
          <cell r="F502">
            <v>1513782</v>
          </cell>
        </row>
        <row r="503">
          <cell r="C503">
            <v>795101</v>
          </cell>
          <cell r="D503" t="str">
            <v>REDUCCION ABIERTA SIN FIJACION INTERNA DE EPIFISIS SEPARADA DE HUMERO</v>
          </cell>
          <cell r="E503" t="str">
            <v>Honorarios de profesional especialista; apoyo anestesico (cuando se requiere); salas dotadas para tal fin; dotación de materiales, insumo y medicamentos propios para la actividad</v>
          </cell>
          <cell r="F503">
            <v>1235877</v>
          </cell>
        </row>
        <row r="504">
          <cell r="C504">
            <v>795102</v>
          </cell>
          <cell r="D504" t="str">
            <v>REDUCCION ABIERTA CON FIJACION INTERNA DE EPIFISIS SEPARADA DE HUMERO</v>
          </cell>
          <cell r="E504" t="str">
            <v>Honorarios de profesional especialista; apoyo anestesico (cuando se requiere); salas dotadas para tal fin; dotación de materiales, insumo y medicamentos propios para la actividad</v>
          </cell>
          <cell r="F504">
            <v>1235877</v>
          </cell>
        </row>
        <row r="505">
          <cell r="C505">
            <v>795201</v>
          </cell>
          <cell r="D505" t="str">
            <v>REDUCCION ABIERTA DE EPIFISIS SEPARADA DE RADIO O CUBITO SIN FIJACION</v>
          </cell>
          <cell r="E505" t="str">
            <v>Honorarios de profesional especialista; apoyo anestesico (cuando se requiere); salas dotadas para tal fin; dotación de materiales, insumo y medicamentos propios para la actividad</v>
          </cell>
          <cell r="F505">
            <v>1235877</v>
          </cell>
        </row>
        <row r="506">
          <cell r="C506">
            <v>795202</v>
          </cell>
          <cell r="D506" t="str">
            <v>REDUCCION ABIERTA DE EPIFISIS SEPARADA DE RADIO O CUBITO CON FIJACION</v>
          </cell>
          <cell r="E506" t="str">
            <v>Honorarios de profesional especialista; apoyo anestesico (cuando se requiere); salas dotadas para tal fin; dotación de materiales, insumo y medicamentos propios para la actividad</v>
          </cell>
          <cell r="F506">
            <v>1728637</v>
          </cell>
        </row>
        <row r="507">
          <cell r="C507">
            <v>795203</v>
          </cell>
          <cell r="D507" t="str">
            <v>REDUCCION ABIERTA DE EPIFISIS SEPARADA DE RADIO Y CUBITO SIN FIJACION</v>
          </cell>
          <cell r="E507" t="str">
            <v>Honorarios de profesional especialista; apoyo anestesico (cuando se requiere); salas dotadas para tal fin; dotación de materiales, insumo y medicamentos propios para la actividad</v>
          </cell>
          <cell r="F507">
            <v>1235877</v>
          </cell>
        </row>
        <row r="508">
          <cell r="C508">
            <v>795204</v>
          </cell>
          <cell r="D508" t="str">
            <v>REDUCCION ABIERTA DE EPIFISIS SEPARADA DE RADIO Y CUBITO CON FIJACION</v>
          </cell>
          <cell r="E508" t="str">
            <v>Honorarios de profesional especialista; apoyo anestesico (cuando se requiere); salas dotadas para tal fin; dotación de materiales, insumo y medicamentos propios para la actividad</v>
          </cell>
          <cell r="F508">
            <v>2306563</v>
          </cell>
        </row>
        <row r="509">
          <cell r="C509">
            <v>795501</v>
          </cell>
          <cell r="D509" t="str">
            <v>REDUCCION ABIERTA SIN FIJACION INTERNA DE EPIFISIS SEPARADA DE FEMUR</v>
          </cell>
          <cell r="E509" t="str">
            <v>Honorarios de profesional especialista; apoyo anestesico (cuando se requiere); salas dotadas para tal fin; dotación de materiales, insumo y medicamentos propios para la actividad</v>
          </cell>
          <cell r="F509">
            <v>2827259</v>
          </cell>
        </row>
        <row r="510">
          <cell r="C510">
            <v>795502</v>
          </cell>
          <cell r="D510" t="str">
            <v>REDUCCION ABIERTA CON FIJACION INTERNA DE EPIFISIS SEPARADA DE FEMUR</v>
          </cell>
          <cell r="E510" t="str">
            <v>Honorarios de profesional especialista; apoyo anestesico (cuando se requiere); salas dotadas para tal fin; dotación de materiales, insumo y medicamentos propios para la actividad</v>
          </cell>
          <cell r="F510">
            <v>2827259</v>
          </cell>
        </row>
        <row r="511">
          <cell r="C511">
            <v>795601</v>
          </cell>
          <cell r="D511" t="str">
            <v>REDUCCION ABIERTA DE EPIFISIS SEPARADA DE TIBIA O PERONE SIN FIJACION</v>
          </cell>
          <cell r="E511" t="str">
            <v>Honorarios de profesional especialista; apoyo anestesico (cuando se requiere); salas dotadas para tal fin; dotación de materiales, insumo y medicamentos propios para la actividad</v>
          </cell>
          <cell r="F511">
            <v>2306563</v>
          </cell>
        </row>
        <row r="512">
          <cell r="C512">
            <v>795602</v>
          </cell>
          <cell r="D512" t="str">
            <v>REDUCCION ABIERTA DE EPIFISIS SEPARADA DE TIBIA O PERONE CON FIJACION</v>
          </cell>
          <cell r="E512" t="str">
            <v>Honorarios de profesional especialista; apoyo anestesico (cuando se requiere); salas dotadas para tal fin; dotación de materiales, insumo y medicamentos propios para la actividad</v>
          </cell>
          <cell r="F512">
            <v>2306563</v>
          </cell>
        </row>
        <row r="513">
          <cell r="C513">
            <v>795603</v>
          </cell>
          <cell r="D513" t="str">
            <v>REDUCCION ABIERTA DE EPIFISIS SEPARADA DE TIBIA Y PERONE SIN FIJACION</v>
          </cell>
          <cell r="E513" t="str">
            <v>Honorarios de profesional especialista; apoyo anestesico (cuando se requiere); salas dotadas para tal fin; dotación de materiales, insumo y medicamentos propios para la actividad</v>
          </cell>
          <cell r="F513">
            <v>2306563</v>
          </cell>
        </row>
        <row r="514">
          <cell r="C514">
            <v>795604</v>
          </cell>
          <cell r="D514" t="str">
            <v>REDUCCION ABIERTA DE EPIFISIS SEPARADA DE TIBIA Y PERONE CON FIJACION</v>
          </cell>
          <cell r="E514" t="str">
            <v>Honorarios de profesional especialista; apoyo anestesico (cuando se requiere); salas dotadas para tal fin; dotación de materiales, insumo y medicamentos propios para la actividad</v>
          </cell>
          <cell r="F514">
            <v>2648973</v>
          </cell>
        </row>
        <row r="515">
          <cell r="C515">
            <v>796101</v>
          </cell>
          <cell r="D515" t="str">
            <v>LAVADO Y DESBRIDAMIENTO DE FRACTURA ABIERTA DE HUMERO</v>
          </cell>
          <cell r="E515" t="str">
            <v>Honorarios de profesional especialista; apoyo anestesico (cuando se requiere); salas dotadas para tal fin; dotación de materiales, insumo y medicamentos propios para la actividad</v>
          </cell>
          <cell r="F515">
            <v>1513752.9</v>
          </cell>
        </row>
        <row r="516">
          <cell r="C516">
            <v>796201</v>
          </cell>
          <cell r="D516" t="str">
            <v>LAVADO Y DESBRIDAMIENTO DE FRACTURA ABIERTA DE CUBITO O RADIO</v>
          </cell>
          <cell r="E516" t="str">
            <v>Honorarios de profesional especialista; apoyo anestesico (cuando se requiere); salas dotadas para tal fin; dotación de materiales, insumo y medicamentos propios para la actividad</v>
          </cell>
          <cell r="F516">
            <v>1513782</v>
          </cell>
        </row>
        <row r="517">
          <cell r="C517">
            <v>796301</v>
          </cell>
          <cell r="D517" t="str">
            <v>LAVADO Y DESBRIDAMIENTO DE FRACTURA ABIERTA O EXPUESTA EN MANO (EXCEPTO FALANGES)</v>
          </cell>
          <cell r="E517" t="str">
            <v>Honorarios de profesional especialista; apoyo anestesico (cuando se requiere); salas dotadas para tal fin; dotación de materiales, insumo y medicamentos propios para la actividad</v>
          </cell>
          <cell r="F517">
            <v>773672</v>
          </cell>
        </row>
        <row r="518">
          <cell r="C518">
            <v>796401</v>
          </cell>
          <cell r="D518" t="str">
            <v>LAVADO Y DESBRIDAMIENTO DE FRACTURAS EXPUESTAS DE FALANGES EN MANO</v>
          </cell>
          <cell r="E518" t="str">
            <v>Honorarios de profesional especialista; apoyo anestesico (cuando se requiere); salas dotadas para tal fin; dotación de materiales, insumo y medicamentos propios para la actividad</v>
          </cell>
          <cell r="F518">
            <v>611100</v>
          </cell>
        </row>
        <row r="519">
          <cell r="C519">
            <v>796501</v>
          </cell>
          <cell r="D519" t="str">
            <v>LAVADO Y DESBRIDAMIENTO DE FRACTURA ABIERTA DE FEMUR</v>
          </cell>
          <cell r="E519" t="str">
            <v>Honorarios de profesional especialista; apoyo anestesico (cuando se requiere); salas dotadas para tal fin; dotación de materiales, insumo y medicamentos propios para la actividad</v>
          </cell>
          <cell r="F519">
            <v>1728635.5449999999</v>
          </cell>
        </row>
        <row r="520">
          <cell r="C520">
            <v>796601</v>
          </cell>
          <cell r="D520" t="str">
            <v>LAVADO Y DESBRIDAMIENTO DE FRACTURA ABIERTA DE TIBIA O PERONE</v>
          </cell>
          <cell r="E520" t="str">
            <v>Honorarios de profesional especialista; apoyo anestesico (cuando se requiere); salas dotadas para tal fin; dotación de materiales, insumo y medicamentos propios para la actividad</v>
          </cell>
          <cell r="F520">
            <v>1728635.5449999999</v>
          </cell>
        </row>
        <row r="521">
          <cell r="C521">
            <v>796701</v>
          </cell>
          <cell r="D521" t="str">
            <v>LAVADO Y DESBRIDAMIENTO DE FRACTURA ABIERTA DE TARSIANOS O METATARSIANOS</v>
          </cell>
          <cell r="E521" t="str">
            <v>Honorarios de profesional especialista; apoyo anestesico (cuando se requiere); salas dotadas para tal fin; dotación de materiales, insumo y medicamentos propios para la actividad</v>
          </cell>
          <cell r="F521">
            <v>773672</v>
          </cell>
        </row>
        <row r="522">
          <cell r="C522">
            <v>796801</v>
          </cell>
          <cell r="D522" t="str">
            <v>LAVADO Y DESBRIDAMIENTO DE FRACTURA ABIERTA DE DEDOS DE PIE</v>
          </cell>
          <cell r="E522" t="str">
            <v>Honorarios de profesional especialista; apoyo anestesico (cuando se requiere); salas dotadas para tal fin; dotación de materiales, insumo y medicamentos propios para la actividad</v>
          </cell>
          <cell r="F522">
            <v>611100</v>
          </cell>
        </row>
        <row r="523">
          <cell r="C523">
            <v>796902</v>
          </cell>
          <cell r="D523" t="str">
            <v>LAVADO Y DESBRIDAMIENTO DE FRACTURA EXPUESTA DE ROTULA</v>
          </cell>
          <cell r="E523" t="str">
            <v>Honorarios de profesional especialista; apoyo anestesico (cuando se requiere); salas dotadas para tal fin; dotación de materiales, insumo y medicamentos propios para la actividad</v>
          </cell>
          <cell r="F523">
            <v>611100</v>
          </cell>
        </row>
        <row r="524">
          <cell r="C524">
            <v>796903</v>
          </cell>
          <cell r="D524" t="str">
            <v>LAVADO Y DESBRIDAMIENTO DE FRACTURA EXPUESTA DE PELVIS</v>
          </cell>
          <cell r="E524" t="str">
            <v>Honorarios de profesional especialista; apoyo anestesico (cuando se requiere); salas dotadas para tal fin; dotación de materiales, insumo y medicamentos propios para la actividad</v>
          </cell>
          <cell r="F524">
            <v>1513782</v>
          </cell>
        </row>
        <row r="525">
          <cell r="C525">
            <v>797101</v>
          </cell>
          <cell r="D525" t="str">
            <v>REDUCCION CERRADA DE LUXACION EN HOMBRO</v>
          </cell>
          <cell r="E525" t="str">
            <v>Honorarios de profesional especialista; apoyo anestesico (cuando se requiere); salas dotadas para tal fin; dotación de materiales, insumo y medicamentos propios para la actividad</v>
          </cell>
          <cell r="F525">
            <v>773672</v>
          </cell>
        </row>
        <row r="526">
          <cell r="C526">
            <v>797201</v>
          </cell>
          <cell r="D526" t="str">
            <v>REDUCCION CERRADA DE LUXACION EN CODO</v>
          </cell>
          <cell r="E526" t="str">
            <v>Honorarios de profesional especialista; apoyo anestesico (cuando se requiere); salas dotadas para tal fin; dotación de materiales, insumo y medicamentos propios para la actividad</v>
          </cell>
          <cell r="F526">
            <v>773672</v>
          </cell>
        </row>
        <row r="527">
          <cell r="C527">
            <v>797301</v>
          </cell>
          <cell r="D527" t="str">
            <v>REDUCCION CERRADA DE LUXACION EN MUNECA</v>
          </cell>
          <cell r="E527" t="str">
            <v>Honorarios de profesional especialista; apoyo anestesico (cuando se requiere); salas dotadas para tal fin; dotación de materiales, insumo y medicamentos propios para la actividad</v>
          </cell>
          <cell r="F527">
            <v>1066312.27</v>
          </cell>
        </row>
        <row r="528">
          <cell r="C528">
            <v>797401</v>
          </cell>
          <cell r="D528" t="str">
            <v>REDUCCION CERRADA DE LUXACION CARPIANA</v>
          </cell>
          <cell r="E528" t="str">
            <v>Honorarios de profesional especialista; apoyo anestesico (cuando se requiere); salas dotadas para tal fin; dotación de materiales, insumo y medicamentos propios para la actividad</v>
          </cell>
          <cell r="F528">
            <v>1513782</v>
          </cell>
        </row>
        <row r="529">
          <cell r="C529">
            <v>797402</v>
          </cell>
          <cell r="D529" t="str">
            <v>REDUCCION CERRADA DE LUXACION CARPOMETACARPIANA</v>
          </cell>
          <cell r="E529" t="str">
            <v>Honorarios de profesional especialista; apoyo anestesico (cuando se requiere); salas dotadas para tal fin; dotación de materiales, insumo y medicamentos propios para la actividad</v>
          </cell>
          <cell r="F529">
            <v>2306563</v>
          </cell>
        </row>
        <row r="530">
          <cell r="C530">
            <v>797403</v>
          </cell>
          <cell r="D530" t="str">
            <v>REDUCCION CERRADA DE LUXACION METACARPOFALANGICA (UNA O MAS)</v>
          </cell>
          <cell r="E530" t="str">
            <v>Honorarios de profesional especialista; apoyo anestesico (cuando se requiere); salas dotadas para tal fin; dotación de materiales, insumo y medicamentos propios para la actividad</v>
          </cell>
          <cell r="F530">
            <v>1728637</v>
          </cell>
        </row>
        <row r="531">
          <cell r="C531">
            <v>797404</v>
          </cell>
          <cell r="D531" t="str">
            <v>REDUCCION CERRADA DE LUXACION INTERFALANGICA (UNA O MAS)</v>
          </cell>
          <cell r="E531" t="str">
            <v>Honorarios de profesional especialista; apoyo anestesico (cuando se requiere); salas dotadas para tal fin; dotación de materiales, insumo y medicamentos propios para la actividad</v>
          </cell>
          <cell r="F531">
            <v>1377303</v>
          </cell>
        </row>
        <row r="532">
          <cell r="C532">
            <v>797501</v>
          </cell>
          <cell r="D532" t="str">
            <v>REDUCCION CERRADA DE DISPLASIA O LUXACION CONGENITA DE CADERA (UNI O BILATERAL)</v>
          </cell>
          <cell r="E532" t="str">
            <v>Honorarios de profesional especialista; apoyo anestesico (cuando se requiere); salas dotadas para tal fin; dotación de materiales, insumo y medicamentos propios para la actividad</v>
          </cell>
          <cell r="F532">
            <v>2648973</v>
          </cell>
        </row>
        <row r="533">
          <cell r="C533">
            <v>797502</v>
          </cell>
          <cell r="D533" t="str">
            <v>REDUCCION CERRADA DE LUXACION TRAUMATICA DE CADERA</v>
          </cell>
          <cell r="E533" t="str">
            <v>Honorarios de profesional especialista; apoyo anestesico (cuando se requiere); salas dotadas para tal fin; dotación de materiales, insumo y medicamentos propios para la actividad</v>
          </cell>
          <cell r="F533">
            <v>1513782</v>
          </cell>
        </row>
        <row r="534">
          <cell r="C534">
            <v>797503</v>
          </cell>
          <cell r="D534" t="str">
            <v>REDUCCION CERRADA DE DISPLASIA O LUXACION CONGENITA DE CADERA CON TENOTOMIA DE ADUCTORES O PSOAS</v>
          </cell>
          <cell r="E534" t="str">
            <v>Honorarios de profesional especialista; apoyo anestesico (cuando se requiere); salas dotadas para tal fin; dotación de materiales, insumo y medicamentos propios para la actividad</v>
          </cell>
          <cell r="F534">
            <v>2648973</v>
          </cell>
        </row>
        <row r="535">
          <cell r="C535">
            <v>797601</v>
          </cell>
          <cell r="D535" t="str">
            <v>REDUCCION CERRADA DE LUXACION TRAUMATICA DE RODILLA</v>
          </cell>
          <cell r="E535" t="str">
            <v>Honorarios de profesional especialista; apoyo anestesico (cuando se requiere); salas dotadas para tal fin; dotación de materiales, insumo y medicamentos propios para la actividad</v>
          </cell>
          <cell r="F535">
            <v>773672</v>
          </cell>
        </row>
        <row r="536">
          <cell r="C536">
            <v>797602</v>
          </cell>
          <cell r="D536" t="str">
            <v>REDUCCION CERRADA DE LUXACION TIBIOPERONERA PROXIMAL</v>
          </cell>
          <cell r="E536" t="str">
            <v>Honorarios de profesional especialista; apoyo anestesico (cuando se requiere); salas dotadas para tal fin; dotación de materiales, insumo y medicamentos propios para la actividad</v>
          </cell>
          <cell r="F536">
            <v>1649388</v>
          </cell>
        </row>
        <row r="537">
          <cell r="C537">
            <v>797603</v>
          </cell>
          <cell r="D537" t="str">
            <v>REDUCCION CERRADA DE LUXACION TRAUMATICA DE ROTULA</v>
          </cell>
          <cell r="E537" t="str">
            <v>Honorarios de profesional especialista; apoyo anestesico (cuando se requiere); salas dotadas para tal fin; dotación de materiales, insumo y medicamentos propios para la actividad</v>
          </cell>
          <cell r="F537">
            <v>773672</v>
          </cell>
        </row>
        <row r="538">
          <cell r="C538">
            <v>797701</v>
          </cell>
          <cell r="D538" t="str">
            <v>REDUCCION CERRADA DE LUXACION TRAUMATICA TOBILLO (CUELLO DE PIE)</v>
          </cell>
          <cell r="E538" t="str">
            <v>Honorarios de profesional especialista; apoyo anestesico (cuando se requiere); salas dotadas para tal fin; dotación de materiales, insumo y medicamentos propios para la actividad</v>
          </cell>
          <cell r="F538">
            <v>773672</v>
          </cell>
        </row>
        <row r="539">
          <cell r="C539">
            <v>797801</v>
          </cell>
          <cell r="D539" t="str">
            <v>REDUCCION CERRADA DE LUXACION TARSO-METATARSIANOS</v>
          </cell>
          <cell r="E539" t="str">
            <v>Honorarios de profesional especialista; apoyo anestesico (cuando se requiere); salas dotadas para tal fin; dotación de materiales, insumo y medicamentos propios para la actividad</v>
          </cell>
          <cell r="F539">
            <v>1066321</v>
          </cell>
        </row>
        <row r="540">
          <cell r="C540">
            <v>797802</v>
          </cell>
          <cell r="D540" t="str">
            <v>REDUCCION CERRADA DE LUXACION TARSO-METATARSIANOS CON FIJACION PERCUTANEA</v>
          </cell>
          <cell r="E540" t="str">
            <v>Honorarios de profesional especialista; apoyo anestesico (cuando se requiere); salas dotadas para tal fin; dotación de materiales, insumo y medicamentos propios para la actividad</v>
          </cell>
          <cell r="F540">
            <v>1066321</v>
          </cell>
        </row>
        <row r="541">
          <cell r="C541">
            <v>797803</v>
          </cell>
          <cell r="D541" t="str">
            <v>REDUCCION CERRADA DE LUXACIONES METATARSO-FALANGICAS O INTERFALANGICAS EN PIE</v>
          </cell>
          <cell r="E541" t="str">
            <v>Honorarios de profesional especialista; apoyo anestesico (cuando se requiere); salas dotadas para tal fin; dotación de materiales, insumo y medicamentos propios para la actividad</v>
          </cell>
          <cell r="F541">
            <v>1066321</v>
          </cell>
        </row>
        <row r="542">
          <cell r="C542">
            <v>797902</v>
          </cell>
          <cell r="D542" t="str">
            <v>REDUCCION CERRADA DE LUXACION DE SACRO Y COCCIX</v>
          </cell>
          <cell r="E542" t="str">
            <v>Honorarios de profesional especialista; apoyo anestesico (cuando se requiere); salas dotadas para tal fin; dotación de materiales, insumo y medicamentos propios para la actividad</v>
          </cell>
          <cell r="F542">
            <v>422331.10549763206</v>
          </cell>
        </row>
        <row r="543">
          <cell r="C543">
            <v>798101</v>
          </cell>
          <cell r="D543" t="str">
            <v>REDUCCION ABIERTA DE LUXACION ACROMIOCLAVICULAR</v>
          </cell>
          <cell r="E543" t="str">
            <v>Honorarios de profesional especialista; apoyo anestesico (cuando se requiere); salas dotadas para tal fin; dotación de materiales, insumo y medicamentos propios para la actividad</v>
          </cell>
          <cell r="F543">
            <v>2306563</v>
          </cell>
        </row>
        <row r="544">
          <cell r="C544">
            <v>798102</v>
          </cell>
          <cell r="D544" t="str">
            <v>REDUCCION ABIERTA DE LA LUXACION GLENOHUMERAL</v>
          </cell>
          <cell r="E544" t="str">
            <v>Honorarios de profesional especialista; apoyo anestesico (cuando se requiere); salas dotadas para tal fin; dotación de materiales, insumo y medicamentos propios para la actividad</v>
          </cell>
          <cell r="F544">
            <v>2648973</v>
          </cell>
        </row>
        <row r="545">
          <cell r="C545">
            <v>798201</v>
          </cell>
          <cell r="D545" t="str">
            <v>REDUCCION ABIERTA DE LUXACION DE LA CABEZA RADIAL</v>
          </cell>
          <cell r="E545" t="str">
            <v>Honorarios de profesional especialista; apoyo anestesico (cuando se requiere); salas dotadas para tal fin; dotación de materiales, insumo y medicamentos propios para la actividad</v>
          </cell>
          <cell r="F545">
            <v>2648973</v>
          </cell>
        </row>
        <row r="546">
          <cell r="C546">
            <v>798302</v>
          </cell>
          <cell r="D546" t="str">
            <v>REDUCCION DE LUXACION RADIOCUBITAL VIA ABIERTA</v>
          </cell>
          <cell r="E546" t="str">
            <v>Honorarios de profesional especialista; apoyo anestesico (cuando se requiere); salas dotadas para tal fin; dotación de materiales, insumo y medicamentos propios para la actividad</v>
          </cell>
          <cell r="F546">
            <v>1513782</v>
          </cell>
        </row>
        <row r="547">
          <cell r="C547">
            <v>798303</v>
          </cell>
          <cell r="D547" t="str">
            <v>REDUCCION ABIERTA DE LUXACION RADIOCUBITAL VIA ARTROSCOPICA</v>
          </cell>
          <cell r="E547" t="str">
            <v>Honorarios de profesional especialista; apoyo anestesico (cuando se requiere); salas dotadas para tal fin; dotación de materiales, insumo y medicamentos propios para la actividad</v>
          </cell>
          <cell r="F547" t="str">
            <v xml:space="preserve">no registra </v>
          </cell>
        </row>
        <row r="548">
          <cell r="C548">
            <v>798401</v>
          </cell>
          <cell r="D548" t="str">
            <v>REDUCCION CON FIJACION DE LUXACION CARPIANA VIA ABIERTA</v>
          </cell>
          <cell r="E548" t="str">
            <v>Honorarios de profesional especialista; apoyo anestesico (cuando se requiere); salas dotadas para tal fin; dotación de materiales, insumo y medicamentos propios para la actividad</v>
          </cell>
          <cell r="F548">
            <v>2648973</v>
          </cell>
        </row>
        <row r="549">
          <cell r="C549">
            <v>798402</v>
          </cell>
          <cell r="D549" t="str">
            <v>REDUCCION CON FIJACION DE LUXACION CARPIANA VIA ARTROSCOPICA</v>
          </cell>
          <cell r="E549" t="str">
            <v>Honorarios de profesional especialista; apoyo anestesico (cuando se requiere); salas dotadas para tal fin; dotación de materiales, insumo y medicamentos propios para la actividad</v>
          </cell>
          <cell r="F549" t="str">
            <v xml:space="preserve">no registra </v>
          </cell>
        </row>
        <row r="550">
          <cell r="C550">
            <v>798403</v>
          </cell>
          <cell r="D550" t="str">
            <v>REDUCCION CON FIJACION DE LUXACION CARPO-METACARPIANA VIA ABIERTA</v>
          </cell>
          <cell r="E550" t="str">
            <v>Honorarios de profesional especialista; apoyo anestesico (cuando se requiere); salas dotadas para tal fin; dotación de materiales, insumo y medicamentos propios para la actividad</v>
          </cell>
          <cell r="F550">
            <v>2306563</v>
          </cell>
        </row>
        <row r="551">
          <cell r="C551">
            <v>798404</v>
          </cell>
          <cell r="D551" t="str">
            <v>REDUCCION CON FIJACION DE LUXACION CARPO-METACARPIANA VIA ARTROSCOPICA</v>
          </cell>
          <cell r="E551" t="str">
            <v>Honorarios de profesional especialista; apoyo anestesico (cuando se requiere); salas dotadas para tal fin; dotación de materiales, insumo y medicamentos propios para la actividad</v>
          </cell>
          <cell r="F551" t="str">
            <v xml:space="preserve">no registra </v>
          </cell>
        </row>
        <row r="552">
          <cell r="C552">
            <v>798405</v>
          </cell>
          <cell r="D552" t="str">
            <v>REDUCCION CON FIJACION DE LUXACION METACARPOFALANGICA O INTERFALANGICA VIA ABIERTA</v>
          </cell>
          <cell r="E552" t="str">
            <v>Honorarios de profesional especialista; apoyo anestesico (cuando se requiere); salas dotadas para tal fin; dotación de materiales, insumo y medicamentos propios para la actividad</v>
          </cell>
          <cell r="F552">
            <v>2306563</v>
          </cell>
        </row>
        <row r="553">
          <cell r="C553">
            <v>798406</v>
          </cell>
          <cell r="D553" t="str">
            <v>REDUCCION CON FIJACION DE LUXACION METACARPOFALANGICA O INTERFALANGICA VIA ARTROSCOPICA</v>
          </cell>
          <cell r="E553" t="str">
            <v>Honorarios de profesional especialista; apoyo anestesico (cuando se requiere); salas dotadas para tal fin; dotación de materiales, insumo y medicamentos propios para la actividad</v>
          </cell>
          <cell r="F553" t="str">
            <v xml:space="preserve">no registra </v>
          </cell>
        </row>
        <row r="554">
          <cell r="C554">
            <v>798501</v>
          </cell>
          <cell r="D554" t="str">
            <v>REDUCCION ABIERTA DE LUXACION CONGENITA DE CADERA</v>
          </cell>
          <cell r="E554" t="str">
            <v>Honorarios de profesional especialista; apoyo anestesico (cuando se requiere); salas dotadas para tal fin; dotación de materiales, insumo y medicamentos propios para la actividad</v>
          </cell>
          <cell r="F554">
            <v>2598824</v>
          </cell>
        </row>
        <row r="555">
          <cell r="C555">
            <v>798502</v>
          </cell>
          <cell r="D555" t="str">
            <v>REDUCCION ABIERTA DE LUXACION TRAUMATICA DE CADERA</v>
          </cell>
          <cell r="E555" t="str">
            <v>Honorarios de profesional especialista; apoyo anestesico (cuando se requiere); salas dotadas para tal fin; dotación de materiales, insumo y medicamentos propios para la actividad</v>
          </cell>
          <cell r="F555">
            <v>2648973</v>
          </cell>
        </row>
        <row r="556">
          <cell r="C556">
            <v>798601</v>
          </cell>
          <cell r="D556" t="str">
            <v>REDUCCION ABIERTA DE LUXACION DE LA RODILLA</v>
          </cell>
          <cell r="E556" t="str">
            <v>Honorarios de profesional especialista; apoyo anestesico (cuando se requiere); salas dotadas para tal fin; dotación de materiales, insumo y medicamentos propios para la actividad</v>
          </cell>
          <cell r="F556">
            <v>2306563</v>
          </cell>
        </row>
        <row r="557">
          <cell r="C557">
            <v>798602</v>
          </cell>
          <cell r="D557" t="str">
            <v>REDUCCION ABIERTA DE LUXACION DE ROTULA</v>
          </cell>
          <cell r="E557" t="str">
            <v>Honorarios de profesional especialista; apoyo anestesico (cuando se requiere); salas dotadas para tal fin; dotación de materiales, insumo y medicamentos propios para la actividad</v>
          </cell>
          <cell r="F557">
            <v>2306563</v>
          </cell>
        </row>
        <row r="558">
          <cell r="C558">
            <v>798701</v>
          </cell>
          <cell r="D558" t="str">
            <v>REDUCCION ABIERTA DE LUXACION DE TOBILLO (TIBIOASTRAGALINA)</v>
          </cell>
          <cell r="E558" t="str">
            <v>Honorarios de profesional especialista; apoyo anestesico (cuando se requiere); salas dotadas para tal fin; dotación de materiales, insumo y medicamentos propios para la actividad</v>
          </cell>
          <cell r="F558">
            <v>2648973</v>
          </cell>
        </row>
        <row r="559">
          <cell r="C559">
            <v>798801</v>
          </cell>
          <cell r="D559" t="str">
            <v>REDUCCION ABIERTA DE LUXACION TARSO-METATARSIANOS (UNO O MAS) CON DISPOSITIVO DE FIJACION</v>
          </cell>
          <cell r="E559" t="str">
            <v>Honorarios de profesional especialista; apoyo anestesico (cuando se requiere); salas dotadas para tal fin; dotación de materiales, insumo y medicamentos propios para la actividad</v>
          </cell>
          <cell r="F559">
            <v>1513782</v>
          </cell>
        </row>
        <row r="560">
          <cell r="C560">
            <v>799101</v>
          </cell>
          <cell r="D560" t="str">
            <v>REDUCCION DE FRACTURAS INTRAARTICULARES Y LUXOFRACTURAS EN HOMBRO</v>
          </cell>
          <cell r="E560" t="str">
            <v>Honorarios de profesional especialista; apoyo anestesico (cuando se requiere); salas dotadas para tal fin; dotación de materiales, insumo y medicamentos propios para la actividad</v>
          </cell>
          <cell r="F560">
            <v>842663.25</v>
          </cell>
        </row>
        <row r="561">
          <cell r="C561">
            <v>799201</v>
          </cell>
          <cell r="D561" t="str">
            <v>REDUCCION CERRADA DE LUXOFRACTURA RADIOCUBITAL(MONTEGGIA-GALLEAZI)</v>
          </cell>
          <cell r="E561" t="str">
            <v>Honorarios de profesional especialista; apoyo anestesico (cuando se requiere); salas dotadas para tal fin; dotación de materiales, insumo y medicamentos propios para la actividad</v>
          </cell>
          <cell r="F561">
            <v>1066321</v>
          </cell>
        </row>
        <row r="562">
          <cell r="C562">
            <v>799202</v>
          </cell>
          <cell r="D562" t="str">
            <v>REDUCCION CERRADA DE FRACTURA DE CODO</v>
          </cell>
          <cell r="E562" t="str">
            <v>Honorarios de profesional especialista; apoyo anestesico (cuando se requiere); salas dotadas para tal fin; dotación de materiales, insumo y medicamentos propios para la actividad</v>
          </cell>
          <cell r="F562">
            <v>1066321</v>
          </cell>
        </row>
        <row r="563">
          <cell r="C563">
            <v>799203</v>
          </cell>
          <cell r="D563" t="str">
            <v>REDUCCION ABIERTA FRACTURA CODO SIN FIJACION INTERNA (DISPOSITIVOS DE FIJACION U OSTEOSINTESIS)</v>
          </cell>
          <cell r="E563" t="str">
            <v>Honorarios de profesional especialista; apoyo anestesico (cuando se requiere); salas dotadas para tal fin; dotación de materiales, insumo y medicamentos propios para la actividad</v>
          </cell>
          <cell r="F563">
            <v>1235877</v>
          </cell>
        </row>
        <row r="564">
          <cell r="C564">
            <v>799204</v>
          </cell>
          <cell r="D564" t="str">
            <v>REDUCCION ABIERTA FRACTURA O LUXOFRACTURA CODO CON FIJACION INTERNA (DISPOSITIVOS DE FIJACION U OSTEOSINTESIS)</v>
          </cell>
          <cell r="E564" t="str">
            <v>Honorarios de profesional especialista; apoyo anestesico (cuando se requiere); salas dotadas para tal fin; dotación de materiales, insumo y medicamentos propios para la actividad</v>
          </cell>
          <cell r="F564">
            <v>2477477</v>
          </cell>
        </row>
        <row r="565">
          <cell r="C565">
            <v>799301</v>
          </cell>
          <cell r="D565" t="str">
            <v>REDUCCION ABIERTA Y FIJACION DE LUXOFRACTURA DE BENNET</v>
          </cell>
          <cell r="E565" t="str">
            <v>Honorarios de profesional especialista; apoyo anestesico (cuando se requiere); salas dotadas para tal fin; dotación de materiales, insumo y medicamentos propios para la actividad</v>
          </cell>
          <cell r="F565">
            <v>2306563</v>
          </cell>
        </row>
        <row r="566">
          <cell r="C566">
            <v>799302</v>
          </cell>
          <cell r="D566" t="str">
            <v>REDUCCION CERRADA Y FIJACION DE LUXOFRACTURA DE BENNET</v>
          </cell>
          <cell r="E566" t="str">
            <v>Honorarios de profesional especialista; apoyo anestesico (cuando se requiere); salas dotadas para tal fin; dotación de materiales, insumo y medicamentos propios para la actividad</v>
          </cell>
          <cell r="F566">
            <v>1066321</v>
          </cell>
        </row>
        <row r="567">
          <cell r="C567">
            <v>799401</v>
          </cell>
          <cell r="D567" t="str">
            <v>REDUCCION ABIERTA CON FIJACION DE FRACTURA INTRAARTICULAR DE MANO (UNA O MAS ARTICULACIONES)</v>
          </cell>
          <cell r="E567" t="str">
            <v>Honorarios de profesional especialista; apoyo anestesico (cuando se requiere); salas dotadas para tal fin; dotación de materiales, insumo y medicamentos propios para la actividad</v>
          </cell>
          <cell r="F567">
            <v>2306563</v>
          </cell>
        </row>
        <row r="568">
          <cell r="C568">
            <v>799402</v>
          </cell>
          <cell r="D568" t="str">
            <v>REDUCCION ABIERTA CON FIJACION DE FRACTURA INTRAARTICULAR DE MANO VIA ARTROSCOPICA</v>
          </cell>
          <cell r="E568" t="str">
            <v>Honorarios de profesional especialista; apoyo anestesico (cuando se requiere); salas dotadas para tal fin; dotación de materiales, insumo y medicamentos propios para la actividad</v>
          </cell>
          <cell r="F568" t="str">
            <v xml:space="preserve">no registra </v>
          </cell>
        </row>
        <row r="569">
          <cell r="C569">
            <v>799501</v>
          </cell>
          <cell r="D569" t="str">
            <v>REDUCCION DE FRACTURA INTRAARTICULAR Y LUXOFRACTURA DE CADERA</v>
          </cell>
          <cell r="E569" t="str">
            <v>Honorarios de profesional especialista; apoyo anestesico (cuando se requiere); salas dotadas para tal fin; dotación de materiales, insumo y medicamentos propios para la actividad</v>
          </cell>
          <cell r="F569">
            <v>1513782</v>
          </cell>
        </row>
        <row r="570">
          <cell r="C570">
            <v>799502</v>
          </cell>
          <cell r="D570" t="str">
            <v>REDUCCION INDIRECTA DE FRACTURA DEL ILIACO CON FIJACION INTERNA</v>
          </cell>
          <cell r="E570" t="str">
            <v>Honorarios de profesional especialista; apoyo anestesico (cuando se requiere); salas dotadas para tal fin; dotación de materiales, insumo y medicamentos propios para la actividad</v>
          </cell>
          <cell r="F570" t="str">
            <v xml:space="preserve">no registra </v>
          </cell>
        </row>
        <row r="571">
          <cell r="C571">
            <v>799503</v>
          </cell>
          <cell r="D571" t="str">
            <v>REDUCCION INDIRECTA DE FRACTURA SACROILIACO CON FIJACION INTERNA</v>
          </cell>
          <cell r="E571" t="str">
            <v>Honorarios de profesional especialista; apoyo anestesico (cuando se requiere); salas dotadas para tal fin; dotación de materiales, insumo y medicamentos propios para la actividad</v>
          </cell>
          <cell r="F571">
            <v>1513782</v>
          </cell>
        </row>
        <row r="572">
          <cell r="C572">
            <v>799504</v>
          </cell>
          <cell r="D572" t="str">
            <v>REDUCCION INDIRECTA DE FRACTURA EN RAMAS PUBIS CON FIJACION INTERNA</v>
          </cell>
          <cell r="E572" t="str">
            <v>Honorarios de profesional especialista; apoyo anestesico (cuando se requiere); salas dotadas para tal fin; dotación de materiales, insumo y medicamentos propios para la actividad</v>
          </cell>
          <cell r="F572" t="str">
            <v xml:space="preserve">no registra </v>
          </cell>
        </row>
        <row r="573">
          <cell r="C573">
            <v>799505</v>
          </cell>
          <cell r="D573" t="str">
            <v>REDUCCION INDIRECTA DE FRACTURA EN SINFISIS PUBICA CON FIJACION INTERNA</v>
          </cell>
          <cell r="E573" t="str">
            <v>Honorarios de profesional especialista; apoyo anestesico (cuando se requiere); salas dotadas para tal fin; dotación de materiales, insumo y medicamentos propios para la actividad</v>
          </cell>
          <cell r="F573" t="str">
            <v xml:space="preserve">no registra </v>
          </cell>
        </row>
        <row r="574">
          <cell r="C574">
            <v>799506</v>
          </cell>
          <cell r="D574" t="str">
            <v>REDUCCION INDIRECTA DE FRACTURA EN PELVIS (ACETABULO, REBORDE ANTERIOR O POSTERIOR) CON FIJACION INTERNA</v>
          </cell>
          <cell r="E574" t="str">
            <v>Honorarios de profesional especialista; apoyo anestesico (cuando se requiere); salas dotadas para tal fin; dotación de materiales, insumo y medicamentos propios para la actividad</v>
          </cell>
          <cell r="F574" t="str">
            <v xml:space="preserve">no registra </v>
          </cell>
        </row>
        <row r="575">
          <cell r="C575">
            <v>799507</v>
          </cell>
          <cell r="D575" t="str">
            <v>REDUCCION INDIRECTA DE FRACTURA COMPLEJA EN PELVIS (ACETABULO, REBORDE ANTERIOR, POSTERIOR Y SUPERIOR) CON FIJACION INTERNA</v>
          </cell>
          <cell r="E575" t="str">
            <v>Honorarios de profesional especialista; apoyo anestesico (cuando se requiere); salas dotadas para tal fin; dotación de materiales, insumo y medicamentos propios para la actividad</v>
          </cell>
          <cell r="F575" t="str">
            <v xml:space="preserve">no registra </v>
          </cell>
        </row>
        <row r="576">
          <cell r="C576">
            <v>799601</v>
          </cell>
          <cell r="D576" t="str">
            <v>REDUCCION DE FRACTURAS INTRAARTICULARES Y LUXOFRACTURAS EN RODILLA POR ARTROTOMIA</v>
          </cell>
          <cell r="E576" t="str">
            <v>Honorarios de profesional especialista; apoyo anestesico (cuando se requiere); salas dotadas para tal fin; dotación de materiales, insumo y medicamentos propios para la actividad</v>
          </cell>
          <cell r="F576">
            <v>773672</v>
          </cell>
        </row>
        <row r="577">
          <cell r="C577">
            <v>799602</v>
          </cell>
          <cell r="D577" t="str">
            <v>REDUCCION DE LAS FRACTURAS INTRAARTICULARES DE RODILLA CON FIJACION INTERNA POR ARTROSCOPIA</v>
          </cell>
          <cell r="E577" t="str">
            <v>Honorarios de profesional especialista; apoyo anestesico (cuando se requiere); salas dotadas para tal fin; dotación de materiales, insumo y medicamentos propios para la actividad</v>
          </cell>
          <cell r="F577">
            <v>2306563</v>
          </cell>
        </row>
        <row r="578">
          <cell r="C578">
            <v>799701</v>
          </cell>
          <cell r="D578" t="str">
            <v>REDUCCION ABIERTA DE LUXO-FRACTURA TOBILLO SIN FIJACION INTERNA (DISPOSITIVOS DE FIJACION U OSTEOSINTESIS)</v>
          </cell>
          <cell r="E578" t="str">
            <v>Honorarios de profesional especialista; apoyo anestesico (cuando se requiere); salas dotadas para tal fin; dotación de materiales, insumo y medicamentos propios para la actividad</v>
          </cell>
          <cell r="F578">
            <v>2306563</v>
          </cell>
        </row>
        <row r="579">
          <cell r="C579">
            <v>799702</v>
          </cell>
          <cell r="D579" t="str">
            <v>REDUCCION CERRADA DE LUXOFRACTURA DE CUELLO DE PIE O TOBILLO</v>
          </cell>
          <cell r="E579" t="str">
            <v>Honorarios de profesional especialista; apoyo anestesico (cuando se requiere); salas dotadas para tal fin; dotación de materiales, insumo y medicamentos propios para la actividad</v>
          </cell>
          <cell r="F579">
            <v>1513782</v>
          </cell>
        </row>
        <row r="580">
          <cell r="C580">
            <v>799703</v>
          </cell>
          <cell r="D580" t="str">
            <v>REDUCCION ABIERTA CON FIJACION DE LUXO FRACTURA O FRACTURA (UNI O BIMALEOLAR) DE TOBILLO</v>
          </cell>
          <cell r="E580" t="str">
            <v>Honorarios de profesional especialista; apoyo anestesico (cuando se requiere); salas dotadas para tal fin; dotación de materiales, insumo y medicamentos propios para la actividad</v>
          </cell>
          <cell r="F580">
            <v>2477477</v>
          </cell>
        </row>
        <row r="581">
          <cell r="C581">
            <v>799704</v>
          </cell>
          <cell r="D581" t="str">
            <v>REDUCCION ABIERTA CON FIJACION DE LUXO FRACTURA TRIMALEOLAR DE TOBILLO</v>
          </cell>
          <cell r="E581" t="str">
            <v>Honorarios de profesional especialista; apoyo anestesico (cuando se requiere); salas dotadas para tal fin; dotación de materiales, insumo y medicamentos propios para la actividad</v>
          </cell>
          <cell r="F581">
            <v>2477477</v>
          </cell>
        </row>
        <row r="582">
          <cell r="C582">
            <v>799710</v>
          </cell>
          <cell r="D582" t="str">
            <v>REDUCCION CON FIJACION DE LAS FRACTURAS DE TOBILLO POR ARTROSCOPIA</v>
          </cell>
          <cell r="E582" t="str">
            <v>Honorarios de profesional especialista; apoyo anestesico (cuando se requiere); salas dotadas para tal fin; dotación de materiales, insumo y medicamentos propios para la actividad</v>
          </cell>
          <cell r="F582">
            <v>2477477</v>
          </cell>
        </row>
        <row r="583">
          <cell r="C583">
            <v>799803</v>
          </cell>
          <cell r="D583" t="str">
            <v>REDUCCION ABIERTA DE LUXOFRACTURA CON FIJACION DE HUESOS DEL TARSO (CADA UNO)</v>
          </cell>
          <cell r="E583" t="str">
            <v>Honorarios de profesional especialista; apoyo anestesico (cuando se requiere); salas dotadas para tal fin; dotación de materiales, insumo y medicamentos propios para la actividad</v>
          </cell>
          <cell r="F583">
            <v>1235877</v>
          </cell>
        </row>
        <row r="584">
          <cell r="C584">
            <v>799804</v>
          </cell>
          <cell r="D584" t="str">
            <v>REDUCCION ABIERTA DE LUXOFRACTURA CON FIJACION DE HUESOS DEL METATARSO (CADA UNO)</v>
          </cell>
          <cell r="E584" t="str">
            <v>Honorarios de profesional especialista; apoyo anestesico (cuando se requiere); salas dotadas para tal fin; dotación de materiales, insumo y medicamentos propios para la actividad</v>
          </cell>
          <cell r="F584">
            <v>1513782</v>
          </cell>
        </row>
        <row r="585">
          <cell r="C585">
            <v>799805</v>
          </cell>
          <cell r="D585" t="str">
            <v>REDUCCION ABIERTA DE LUXOFRACTURA CON FIJACION DE HALLUX</v>
          </cell>
          <cell r="E585" t="str">
            <v>Honorarios de profesional especialista; apoyo anestesico (cuando se requiere); salas dotadas para tal fin; dotación de materiales, insumo y medicamentos propios para la actividad</v>
          </cell>
          <cell r="F585" t="str">
            <v xml:space="preserve">no registra </v>
          </cell>
        </row>
        <row r="586">
          <cell r="C586">
            <v>799806</v>
          </cell>
          <cell r="D586" t="str">
            <v>REDUCCION ABIERTA DE LUXOFRACTURA CON FIJACION DE HUESOS SESAMOIDEOS</v>
          </cell>
          <cell r="E586" t="str">
            <v>Honorarios de profesional especialista; apoyo anestesico (cuando se requiere); salas dotadas para tal fin; dotación de materiales, insumo y medicamentos propios para la actividad</v>
          </cell>
          <cell r="F586" t="str">
            <v xml:space="preserve">no registra </v>
          </cell>
        </row>
        <row r="587">
          <cell r="C587">
            <v>799807</v>
          </cell>
          <cell r="D587" t="str">
            <v>REDUCCION ABIERTA DE LUXOFRACTURA CON FIJACION DE HUESO DE DEDO DE PIE (CADA UNO)</v>
          </cell>
          <cell r="E587" t="str">
            <v>Honorarios de profesional especialista; apoyo anestesico (cuando se requiere); salas dotadas para tal fin; dotación de materiales, insumo y medicamentos propios para la actividad</v>
          </cell>
          <cell r="F587" t="str">
            <v xml:space="preserve">no registra </v>
          </cell>
        </row>
        <row r="588">
          <cell r="C588">
            <v>800101</v>
          </cell>
          <cell r="D588" t="str">
            <v>EXTRACCION DE DISPOSITIVO IMPLANTADO EN HOMBRO POR ARTROTOMIA</v>
          </cell>
          <cell r="E588" t="str">
            <v>Honorarios de profesional especialista; apoyo anestesico (cuando se requiere); salas dotadas para tal fin; dotación de materiales, insumo y medicamentos propios para la actividad</v>
          </cell>
          <cell r="F588">
            <v>773672</v>
          </cell>
        </row>
        <row r="589">
          <cell r="C589">
            <v>800102</v>
          </cell>
          <cell r="D589" t="str">
            <v>EXTRACCION DE CUERPO EXTRANO INTRAARTICULAR EN HOMBRO POR ARTROTOMIA</v>
          </cell>
          <cell r="E589" t="str">
            <v>Honorarios de profesional especialista; apoyo anestesico (cuando se requiere); salas dotadas para tal fin; dotación de materiales, insumo y medicamentos propios para la actividad</v>
          </cell>
          <cell r="F589">
            <v>842663.25</v>
          </cell>
        </row>
        <row r="590">
          <cell r="C590">
            <v>800103</v>
          </cell>
          <cell r="D590" t="str">
            <v>EXTRACCION DE DISPOSITIVO IMPLANTADO EN HOMBRO VIA ARTROSCOPICA</v>
          </cell>
          <cell r="E590" t="str">
            <v>Honorarios de profesional especialista; apoyo anestesico (cuando se requiere); salas dotadas para tal fin; dotación de materiales, insumo y medicamentos propios para la actividad</v>
          </cell>
          <cell r="F590" t="str">
            <v xml:space="preserve">no registra </v>
          </cell>
        </row>
        <row r="591">
          <cell r="C591">
            <v>800104</v>
          </cell>
          <cell r="D591" t="str">
            <v>EXTRACCION DE CUERPO EXTRANO INTRAARTICULAR EN HOMBRO VIA ARTROSCOPICA</v>
          </cell>
          <cell r="E591" t="str">
            <v>Honorarios de profesional especialista; apoyo anestesico (cuando se requiere); salas dotadas para tal fin; dotación de materiales, insumo y medicamentos propios para la actividad</v>
          </cell>
          <cell r="F591" t="str">
            <v xml:space="preserve">no registra </v>
          </cell>
        </row>
        <row r="592">
          <cell r="C592">
            <v>800201</v>
          </cell>
          <cell r="D592" t="str">
            <v>EXTRACCION DE DISPOSITIVO IMPLANTADO EN CODO POR ARTROTOMIA</v>
          </cell>
          <cell r="E592" t="str">
            <v>Honorarios de profesional especialista; apoyo anestesico (cuando se requiere); salas dotadas para tal fin; dotación de materiales, insumo y medicamentos propios para la actividad</v>
          </cell>
          <cell r="F592">
            <v>773672</v>
          </cell>
        </row>
        <row r="593">
          <cell r="C593">
            <v>800202</v>
          </cell>
          <cell r="D593" t="str">
            <v>EXTRACCION DE CUERPO EXTRANO INTRAARTICULAR EN CODO POR ARTROTOMIA</v>
          </cell>
          <cell r="E593" t="str">
            <v>Honorarios de profesional especialista; apoyo anestesico (cuando se requiere); salas dotadas para tal fin; dotación de materiales, insumo y medicamentos propios para la actividad</v>
          </cell>
          <cell r="F593">
            <v>1235877</v>
          </cell>
        </row>
        <row r="594">
          <cell r="C594">
            <v>800301</v>
          </cell>
          <cell r="D594" t="str">
            <v>EXTRACCION DE DISPOSITIVO IMPLANTADO EN MUNECA POR ARTROTOMIA</v>
          </cell>
          <cell r="E594" t="str">
            <v>Honorarios de profesional especialista; apoyo anestesico (cuando se requiere); salas dotadas para tal fin; dotación de materiales, insumo y medicamentos propios para la actividad</v>
          </cell>
          <cell r="F594">
            <v>1066321</v>
          </cell>
        </row>
        <row r="595">
          <cell r="C595">
            <v>800302</v>
          </cell>
          <cell r="D595" t="str">
            <v>EXTRACCION DE CUERPO EXTRANO INTRAARTICULAR EN MUNECA POR ARTROTOMIA</v>
          </cell>
          <cell r="E595" t="str">
            <v>Honorarios de profesional especialista; apoyo anestesico (cuando se requiere); salas dotadas para tal fin; dotación de materiales, insumo y medicamentos propios para la actividad</v>
          </cell>
          <cell r="F595">
            <v>1066321</v>
          </cell>
        </row>
        <row r="596">
          <cell r="C596">
            <v>800401</v>
          </cell>
          <cell r="D596" t="str">
            <v>EXTRACCION DE DISPOSITIVO IMPLANTADO EN MANO Y DEDO POR ARTROTOMIA</v>
          </cell>
          <cell r="E596" t="str">
            <v>Honorarios de profesional especialista; apoyo anestesico (cuando se requiere); salas dotadas para tal fin; dotación de materiales, insumo y medicamentos propios para la actividad</v>
          </cell>
          <cell r="F596">
            <v>1161599.25</v>
          </cell>
        </row>
        <row r="597">
          <cell r="C597">
            <v>800402</v>
          </cell>
          <cell r="D597" t="str">
            <v>EXTRACCION DE CUERPO EXTRANO EN ARTICULACION DE MANO POR ARTROTOMIA</v>
          </cell>
          <cell r="E597" t="str">
            <v>Honorarios de profesional especialista; apoyo anestesico (cuando se requiere); salas dotadas para tal fin; dotación de materiales, insumo y medicamentos propios para la actividad</v>
          </cell>
          <cell r="F597">
            <v>1235877</v>
          </cell>
        </row>
        <row r="598">
          <cell r="C598">
            <v>800501</v>
          </cell>
          <cell r="D598" t="str">
            <v>EXTRACCION DE DISPOSITIVO IMPLANTADO EN CADERA POR ARTROTOMIA</v>
          </cell>
          <cell r="E598" t="str">
            <v>Honorarios de profesional especialista; apoyo anestesico (cuando se requiere); salas dotadas para tal fin; dotación de materiales, insumo y medicamentos propios para la actividad</v>
          </cell>
          <cell r="F598">
            <v>1377303</v>
          </cell>
        </row>
        <row r="599">
          <cell r="C599">
            <v>800502</v>
          </cell>
          <cell r="D599" t="str">
            <v>EXTRACCION DE CUERPO EXTRANO INTRAARTICULAR EN CADERA POR ARTROTOMIA</v>
          </cell>
          <cell r="E599" t="str">
            <v>Honorarios de profesional especialista; apoyo anestesico (cuando se requiere); salas dotadas para tal fin; dotación de materiales, insumo y medicamentos propios para la actividad</v>
          </cell>
          <cell r="F599">
            <v>2306563</v>
          </cell>
        </row>
        <row r="600">
          <cell r="C600">
            <v>800601</v>
          </cell>
          <cell r="D600" t="str">
            <v>EXTRACCION DE DISPOSITIVO IMPLANTADO EN RODILLA POR ARTROTOMIA</v>
          </cell>
          <cell r="E600" t="str">
            <v>Honorarios de profesional especialista; apoyo anestesico (cuando se requiere); salas dotadas para tal fin; dotación de materiales, insumo y medicamentos propios para la actividad</v>
          </cell>
          <cell r="F600">
            <v>773672</v>
          </cell>
        </row>
        <row r="601">
          <cell r="C601">
            <v>800602</v>
          </cell>
          <cell r="D601" t="str">
            <v>EXTRACCION DE CUERPO EXTRANO INTRAARTICULAR EN RODILLA POR ARTROTOMIA</v>
          </cell>
          <cell r="E601" t="str">
            <v>Honorarios de profesional especialista; apoyo anestesico (cuando se requiere); salas dotadas para tal fin; dotación de materiales, insumo y medicamentos propios para la actividad</v>
          </cell>
          <cell r="F601">
            <v>1235877</v>
          </cell>
        </row>
        <row r="602">
          <cell r="C602">
            <v>800701</v>
          </cell>
          <cell r="D602" t="str">
            <v>EXTRACCION DE DISPOSITIVO IMPLANTADO EN TOBILLO POR ARTROTOMIA</v>
          </cell>
          <cell r="E602" t="str">
            <v>Honorarios de profesional especialista; apoyo anestesico (cuando se requiere); salas dotadas para tal fin; dotación de materiales, insumo y medicamentos propios para la actividad</v>
          </cell>
          <cell r="F602">
            <v>773672</v>
          </cell>
        </row>
        <row r="603">
          <cell r="C603">
            <v>800702</v>
          </cell>
          <cell r="D603" t="str">
            <v>EXTRACCION DE CUERPO EXTRANO INTRAARTICULAR EN TOBILLO POR ARTROTOMIA</v>
          </cell>
          <cell r="E603" t="str">
            <v>Honorarios de profesional especialista; apoyo anestesico (cuando se requiere); salas dotadas para tal fin; dotación de materiales, insumo y medicamentos propios para la actividad</v>
          </cell>
          <cell r="F603">
            <v>1066321</v>
          </cell>
        </row>
        <row r="604">
          <cell r="C604">
            <v>800801</v>
          </cell>
          <cell r="D604" t="str">
            <v>EXTRACCION DE DISPOSITIVO IMPLANTADO EN PIE Y ARTEJOS POR ARTROTOMIA</v>
          </cell>
          <cell r="E604" t="str">
            <v>Honorarios de profesional especialista; apoyo anestesico (cuando se requiere); salas dotadas para tal fin; dotación de materiales, insumo y medicamentos propios para la actividad</v>
          </cell>
          <cell r="F604">
            <v>773672</v>
          </cell>
        </row>
        <row r="605">
          <cell r="C605">
            <v>800802</v>
          </cell>
          <cell r="D605" t="str">
            <v>EXTRACCION DE CUERPO EXTRANO EN PIE O ARTEJOS POR ARTROTOMIA</v>
          </cell>
          <cell r="E605" t="str">
            <v>Honorarios de profesional especialista; apoyo anestesico (cuando se requiere); salas dotadas para tal fin; dotación de materiales, insumo y medicamentos propios para la actividad</v>
          </cell>
          <cell r="F605">
            <v>773672</v>
          </cell>
        </row>
        <row r="606">
          <cell r="C606">
            <v>801101</v>
          </cell>
          <cell r="D606" t="str">
            <v>ARTROTOMIA DE HOMBRO CON EXPLORACION DE ARTICULACION ACROMIOCLAVICULAR O ESTERNO CLAVICULAR</v>
          </cell>
          <cell r="E606" t="str">
            <v>Honorarios de profesional especialista; apoyo anestesico (cuando se requiere); salas dotadas para tal fin; dotación de materiales, insumo y medicamentos propios para la actividad</v>
          </cell>
          <cell r="F606">
            <v>773672</v>
          </cell>
        </row>
        <row r="607">
          <cell r="C607">
            <v>801201</v>
          </cell>
          <cell r="D607" t="str">
            <v>ARTROTOMIA DE CODO</v>
          </cell>
          <cell r="E607" t="str">
            <v>Honorarios de profesional especialista; apoyo anestesico (cuando se requiere); salas dotadas para tal fin; dotación de materiales, insumo y medicamentos propios para la actividad</v>
          </cell>
          <cell r="F607">
            <v>1235877</v>
          </cell>
        </row>
        <row r="608">
          <cell r="C608">
            <v>801301</v>
          </cell>
          <cell r="D608" t="str">
            <v>ARTROTOMIA DE MUNECA</v>
          </cell>
          <cell r="E608" t="str">
            <v>Honorarios de profesional especialista; apoyo anestesico (cuando se requiere); salas dotadas para tal fin; dotación de materiales, insumo y medicamentos propios para la actividad</v>
          </cell>
          <cell r="F608">
            <v>1066312.27</v>
          </cell>
        </row>
        <row r="609">
          <cell r="C609">
            <v>801401</v>
          </cell>
          <cell r="D609" t="str">
            <v>ARTROTOMIA EN MANO</v>
          </cell>
          <cell r="E609" t="str">
            <v>Honorarios de profesional especialista; apoyo anestesico (cuando se requiere); salas dotadas para tal fin; dotación de materiales, insumo y medicamentos propios para la actividad</v>
          </cell>
          <cell r="F609">
            <v>1066312.27</v>
          </cell>
        </row>
        <row r="610">
          <cell r="C610">
            <v>801501</v>
          </cell>
          <cell r="D610" t="str">
            <v>ARTROTOMIA DE PELVIS</v>
          </cell>
          <cell r="E610" t="str">
            <v>Honorarios de profesional especialista; apoyo anestesico (cuando se requiere); salas dotadas para tal fin; dotación de materiales, insumo y medicamentos propios para la actividad</v>
          </cell>
          <cell r="F610">
            <v>1235877</v>
          </cell>
        </row>
        <row r="611">
          <cell r="C611">
            <v>801601</v>
          </cell>
          <cell r="D611" t="str">
            <v>ARTROTOMIA DE RODILLA</v>
          </cell>
          <cell r="E611" t="str">
            <v>Honorarios de profesional especialista; apoyo anestesico (cuando se requiere); salas dotadas para tal fin; dotación de materiales, insumo y medicamentos propios para la actividad</v>
          </cell>
          <cell r="F611">
            <v>1235877</v>
          </cell>
        </row>
        <row r="612">
          <cell r="C612">
            <v>801701</v>
          </cell>
          <cell r="D612" t="str">
            <v>ARTROTOMIA DE TOBILLO O CUELLO DE PIE</v>
          </cell>
          <cell r="E612" t="str">
            <v>Honorarios de profesional especialista; apoyo anestesico (cuando se requiere); salas dotadas para tal fin; dotación de materiales, insumo y medicamentos propios para la actividad</v>
          </cell>
          <cell r="F612">
            <v>1066312.27</v>
          </cell>
        </row>
        <row r="613">
          <cell r="C613">
            <v>801801</v>
          </cell>
          <cell r="D613" t="str">
            <v>ARTROTOMIA EN PIE</v>
          </cell>
          <cell r="E613" t="str">
            <v>Honorarios de profesional especialista; apoyo anestesico (cuando se requiere); salas dotadas para tal fin; dotación de materiales, insumo y medicamentos propios para la actividad</v>
          </cell>
          <cell r="F613">
            <v>773672</v>
          </cell>
        </row>
        <row r="614">
          <cell r="C614">
            <v>802101</v>
          </cell>
          <cell r="D614" t="str">
            <v>ARTROSCOPIA DIAGNOSTICA DE HOMBRO</v>
          </cell>
          <cell r="E614" t="str">
            <v>Honorarios de profesional especialista; apoyo anestesico (cuando se requiere); salas dotadas para tal fin; dotación de materiales, insumo y medicamentos propios para la actividad</v>
          </cell>
          <cell r="F614">
            <v>773672</v>
          </cell>
        </row>
        <row r="615">
          <cell r="C615">
            <v>802201</v>
          </cell>
          <cell r="D615" t="str">
            <v>ARTROSCOPIA DIAGNOSTICA DE CODO</v>
          </cell>
          <cell r="E615" t="str">
            <v>Honorarios de profesional especialista; apoyo anestesico (cuando se requiere); salas dotadas para tal fin; dotación de materiales, insumo y medicamentos propios para la actividad</v>
          </cell>
          <cell r="F615" t="str">
            <v xml:space="preserve">no registra </v>
          </cell>
        </row>
        <row r="616">
          <cell r="C616">
            <v>802301</v>
          </cell>
          <cell r="D616" t="str">
            <v>ARTROSCOPIA DIAGNOSTICA DE MUNECA</v>
          </cell>
          <cell r="E616" t="str">
            <v>Honorarios de profesional especialista; apoyo anestesico (cuando se requiere); salas dotadas para tal fin; dotación de materiales, insumo y medicamentos propios para la actividad</v>
          </cell>
          <cell r="F616" t="str">
            <v xml:space="preserve">no registra </v>
          </cell>
        </row>
        <row r="617">
          <cell r="C617">
            <v>802401</v>
          </cell>
          <cell r="D617" t="str">
            <v>ARTROSCOPIA DIAGNOSTICA DE FALANGES (UNA O MAS) DE MANO</v>
          </cell>
          <cell r="E617" t="str">
            <v>Honorarios de profesional especialista; apoyo anestesico (cuando se requiere); salas dotadas para tal fin; dotación de materiales, insumo y medicamentos propios para la actividad</v>
          </cell>
          <cell r="F617" t="str">
            <v xml:space="preserve">no registra </v>
          </cell>
        </row>
        <row r="618">
          <cell r="C618">
            <v>802501</v>
          </cell>
          <cell r="D618" t="str">
            <v>ARTROSCOPIA DE PELVIS</v>
          </cell>
          <cell r="E618" t="str">
            <v>Honorarios de profesional especialista; apoyo anestesico (cuando se requiere); salas dotadas para tal fin; dotación de materiales, insumo y medicamentos propios para la actividad</v>
          </cell>
          <cell r="F618">
            <v>1377303</v>
          </cell>
        </row>
        <row r="619">
          <cell r="C619">
            <v>802502</v>
          </cell>
          <cell r="D619" t="str">
            <v>ARTROSCOPIA DE CADERA</v>
          </cell>
          <cell r="E619" t="str">
            <v>Honorarios de profesional especialista; apoyo anestesico (cuando se requiere); salas dotadas para tal fin; dotación de materiales, insumo y medicamentos propios para la actividad</v>
          </cell>
          <cell r="F619">
            <v>1377303</v>
          </cell>
        </row>
        <row r="620">
          <cell r="C620">
            <v>802601</v>
          </cell>
          <cell r="D620" t="str">
            <v>ARTROSCOPIA DIAGNOSTICA DE RODILLA</v>
          </cell>
          <cell r="E620" t="str">
            <v>Honorarios de profesional especialista; apoyo anestesico (cuando se requiere); salas dotadas para tal fin; dotación de materiales, insumo y medicamentos propios para la actividad</v>
          </cell>
          <cell r="F620">
            <v>773672</v>
          </cell>
        </row>
        <row r="621">
          <cell r="C621">
            <v>802701</v>
          </cell>
          <cell r="D621" t="str">
            <v>ARTROSCOPIA DE TOBILLO</v>
          </cell>
          <cell r="E621" t="str">
            <v>Honorarios de profesional especialista; apoyo anestesico (cuando se requiere); salas dotadas para tal fin; dotación de materiales, insumo y medicamentos propios para la actividad</v>
          </cell>
          <cell r="F621">
            <v>1066321</v>
          </cell>
        </row>
        <row r="622">
          <cell r="C622">
            <v>802801</v>
          </cell>
          <cell r="D622" t="str">
            <v>ARTROSCOPIA EN PIE O ARTEJOS (CADA UNO)</v>
          </cell>
          <cell r="E622" t="str">
            <v>Honorarios de profesional especialista; apoyo anestesico (cuando se requiere); salas dotadas para tal fin; dotación de materiales, insumo y medicamentos propios para la actividad</v>
          </cell>
          <cell r="F622">
            <v>773672</v>
          </cell>
        </row>
        <row r="623">
          <cell r="C623">
            <v>803101</v>
          </cell>
          <cell r="D623" t="str">
            <v>BIOPSIA ARTICULAR DE HOMBRO VIA ABIERTA</v>
          </cell>
          <cell r="E623" t="str">
            <v>Honorarios de profesional especialista; apoyo anestesico (cuando se requiere); salas dotadas para tal fin; dotación de materiales, insumo y medicamentos propios para la actividad</v>
          </cell>
          <cell r="F623">
            <v>665880.75</v>
          </cell>
        </row>
        <row r="624">
          <cell r="C624">
            <v>803201</v>
          </cell>
          <cell r="D624" t="str">
            <v>BIOPSIA ARTICULAR DE CODO VIA ABIERTA</v>
          </cell>
          <cell r="E624" t="str">
            <v>Honorarios de profesional especialista; apoyo anestesico (cuando se requiere); salas dotadas para tal fin; dotación de materiales, insumo y medicamentos propios para la actividad</v>
          </cell>
          <cell r="F624">
            <v>665880.75</v>
          </cell>
        </row>
        <row r="625">
          <cell r="C625">
            <v>803301</v>
          </cell>
          <cell r="D625" t="str">
            <v>BIOPSIA ARTICULAR DE MUNECA VIA ABIERTA</v>
          </cell>
          <cell r="E625" t="str">
            <v>Honorarios de profesional especialista; apoyo anestesico (cuando se requiere); salas dotadas para tal fin; dotación de materiales, insumo y medicamentos propios para la actividad</v>
          </cell>
          <cell r="F625">
            <v>665880.75</v>
          </cell>
        </row>
        <row r="626">
          <cell r="C626">
            <v>803401</v>
          </cell>
          <cell r="D626" t="str">
            <v>BIOPSIA ARTICULAR EN MANO Y DEDO VIA ABIERTA</v>
          </cell>
          <cell r="E626" t="str">
            <v>Honorarios de profesional especialista; apoyo anestesico (cuando se requiere); salas dotadas para tal fin; dotación de materiales, insumo y medicamentos propios para la actividad</v>
          </cell>
          <cell r="F626">
            <v>665880.75</v>
          </cell>
        </row>
        <row r="627">
          <cell r="C627">
            <v>803501</v>
          </cell>
          <cell r="D627" t="str">
            <v>BIOPSIA ARTICULAR DE CADERA VIA ABIERTA</v>
          </cell>
          <cell r="E627" t="str">
            <v>Honorarios de profesional especialista; apoyo anestesico (cuando se requiere); salas dotadas para tal fin; dotación de materiales, insumo y medicamentos propios para la actividad</v>
          </cell>
          <cell r="F627">
            <v>665880.75</v>
          </cell>
        </row>
        <row r="628">
          <cell r="C628">
            <v>803601</v>
          </cell>
          <cell r="D628" t="str">
            <v>BIOPSIA ARTICULAR DE RODILLA VIA ABIERTA</v>
          </cell>
          <cell r="E628" t="str">
            <v>Honorarios de profesional especialista; apoyo anestesico (cuando se requiere); salas dotadas para tal fin; dotación de materiales, insumo y medicamentos propios para la actividad</v>
          </cell>
          <cell r="F628">
            <v>665880.75</v>
          </cell>
        </row>
        <row r="629">
          <cell r="C629">
            <v>803701</v>
          </cell>
          <cell r="D629" t="str">
            <v>BIOPSIA ARTICULAR DE TOBILLO VIA ABIERTA</v>
          </cell>
          <cell r="E629" t="str">
            <v>Honorarios de profesional especialista; apoyo anestesico (cuando se requiere); salas dotadas para tal fin; dotación de materiales, insumo y medicamentos propios para la actividad</v>
          </cell>
          <cell r="F629">
            <v>665880.75</v>
          </cell>
        </row>
        <row r="630">
          <cell r="C630">
            <v>803801</v>
          </cell>
          <cell r="D630" t="str">
            <v>BIOPSIA ARTICULAR EN PIE Y ARTEJOS VIA ABIERTA</v>
          </cell>
          <cell r="E630" t="str">
            <v>Honorarios de profesional especialista; apoyo anestesico (cuando se requiere); salas dotadas para tal fin; dotación de materiales, insumo y medicamentos propios para la actividad</v>
          </cell>
          <cell r="F630">
            <v>665880.75</v>
          </cell>
        </row>
        <row r="631">
          <cell r="C631">
            <v>804001</v>
          </cell>
          <cell r="D631" t="str">
            <v>DIVISION DE CAPSULA, LIGAMENTO O CARTILAGO ARTICULAR</v>
          </cell>
          <cell r="E631" t="str">
            <v>Honorarios de profesional especialista; apoyo anestesico (cuando se requiere); salas dotadas para tal fin; dotación de materiales, insumo y medicamentos propios para la actividad</v>
          </cell>
          <cell r="F631" t="str">
            <v xml:space="preserve">no registra </v>
          </cell>
        </row>
        <row r="632">
          <cell r="C632">
            <v>804002</v>
          </cell>
          <cell r="D632" t="str">
            <v>COLOCACION DE DISPOSITIVO INTERESPINOSO O INTERFACETARIO O INTERLAMINAR</v>
          </cell>
          <cell r="E632" t="str">
            <v>Honorarios de profesional especialista; apoyo anestesico (cuando se requiere); salas dotadas para tal fin; dotación de materiales, insumo y medicamentos propios para la actividad</v>
          </cell>
          <cell r="F632" t="str">
            <v xml:space="preserve">no registra </v>
          </cell>
        </row>
        <row r="633">
          <cell r="C633">
            <v>804101</v>
          </cell>
          <cell r="D633" t="str">
            <v>DIVISION DE CAPSULA, LIGAMENTO O CARTILAGO ARTICULAR DE HOMBRO POR ARTROSCOPIA</v>
          </cell>
          <cell r="E633" t="str">
            <v>Honorarios de profesional especialista; apoyo anestesico (cuando se requiere); salas dotadas para tal fin; dotación de materiales, insumo y medicamentos propios para la actividad</v>
          </cell>
          <cell r="F633">
            <v>1728637</v>
          </cell>
        </row>
        <row r="634">
          <cell r="C634">
            <v>804201</v>
          </cell>
          <cell r="D634" t="str">
            <v>DIVISION DE CAPSULA, LIGAMENTO O CARTILAGO ARTICULAR DE CODO</v>
          </cell>
          <cell r="E634" t="str">
            <v>Honorarios de profesional especialista; apoyo anestesico (cuando se requiere); salas dotadas para tal fin; dotación de materiales, insumo y medicamentos propios para la actividad</v>
          </cell>
          <cell r="F634">
            <v>1235877</v>
          </cell>
        </row>
        <row r="635">
          <cell r="C635">
            <v>804301</v>
          </cell>
          <cell r="D635" t="str">
            <v>CAPSULOTOMIA METACARPOFALANGICA (UNA O MAS)</v>
          </cell>
          <cell r="E635" t="str">
            <v>Honorarios de profesional especialista; apoyo anestesico (cuando se requiere); salas dotadas para tal fin; dotación de materiales, insumo y medicamentos propios para la actividad</v>
          </cell>
          <cell r="F635">
            <v>1728637</v>
          </cell>
        </row>
        <row r="636">
          <cell r="C636">
            <v>804302</v>
          </cell>
          <cell r="D636" t="str">
            <v>CAPSULOTOMIA INTERFALANGICA (UNA O MAS)</v>
          </cell>
          <cell r="E636" t="str">
            <v>Honorarios de profesional especialista; apoyo anestesico (cuando se requiere); salas dotadas para tal fin; dotación de materiales, insumo y medicamentos propios para la actividad</v>
          </cell>
          <cell r="F636">
            <v>1728637</v>
          </cell>
        </row>
        <row r="637">
          <cell r="C637">
            <v>804303</v>
          </cell>
          <cell r="D637" t="str">
            <v>DESBRIDAMIENTO DE FIBROCARTILAGO TRIANGULAR O EXTRACCION DE CUERPO EXTRANO EN MUNECA POR ARTROSCOPIA</v>
          </cell>
          <cell r="E637" t="str">
            <v>Honorarios de profesional especialista; apoyo anestesico (cuando se requiere); salas dotadas para tal fin; dotación de materiales, insumo y medicamentos propios para la actividad</v>
          </cell>
          <cell r="F637">
            <v>1377303</v>
          </cell>
        </row>
        <row r="638">
          <cell r="C638">
            <v>804304</v>
          </cell>
          <cell r="D638" t="str">
            <v>RESECCION DE LESION EN MUNECA POR ARTROSCOPIA</v>
          </cell>
          <cell r="E638" t="str">
            <v>Honorarios de profesional especialista; apoyo anestesico (cuando se requiere); salas dotadas para tal fin; dotación de materiales, insumo y medicamentos propios para la actividad</v>
          </cell>
          <cell r="F638" t="str">
            <v xml:space="preserve">no registra </v>
          </cell>
        </row>
        <row r="639">
          <cell r="C639">
            <v>804310</v>
          </cell>
          <cell r="D639" t="str">
            <v>LIBERACION DE BANDAS CONSTRICTIVAS</v>
          </cell>
          <cell r="E639" t="str">
            <v>Honorarios de profesional especialista; apoyo anestesico (cuando se requiere); salas dotadas para tal fin; dotación de materiales, insumo y medicamentos propios para la actividad</v>
          </cell>
          <cell r="F639">
            <v>1235877</v>
          </cell>
        </row>
        <row r="640">
          <cell r="C640">
            <v>804401</v>
          </cell>
          <cell r="D640" t="str">
            <v>CAPSULODESIS EN MANO</v>
          </cell>
          <cell r="E640" t="str">
            <v>Honorarios de profesional especialista; apoyo anestesico (cuando se requiere); salas dotadas para tal fin; dotación de materiales, insumo y medicamentos propios para la actividad</v>
          </cell>
          <cell r="F640">
            <v>2306563</v>
          </cell>
        </row>
        <row r="641">
          <cell r="C641">
            <v>804501</v>
          </cell>
          <cell r="D641" t="str">
            <v>DIVISION DE CAPSULA, LIGAMENTO O CARTILAGO ARTICULAR DE CADERA VIA ABIERTA</v>
          </cell>
          <cell r="E641" t="str">
            <v>Honorarios de profesional especialista; apoyo anestesico (cuando se requiere); salas dotadas para tal fin; dotación de materiales, insumo y medicamentos propios para la actividad</v>
          </cell>
          <cell r="F641" t="str">
            <v xml:space="preserve">no registra </v>
          </cell>
        </row>
        <row r="642">
          <cell r="C642">
            <v>804502</v>
          </cell>
          <cell r="D642" t="str">
            <v>DIVISION DE CAPSULA, LIGAMENTO O CARTILAGO ARTICULAR DE CADERA VIA ARTROSCOPICA</v>
          </cell>
          <cell r="E642" t="str">
            <v>Honorarios de profesional especialista; apoyo anestesico (cuando se requiere); salas dotadas para tal fin; dotación de materiales, insumo y medicamentos propios para la actividad</v>
          </cell>
          <cell r="F642" t="str">
            <v xml:space="preserve">no registra </v>
          </cell>
        </row>
        <row r="643">
          <cell r="C643">
            <v>804503</v>
          </cell>
          <cell r="D643" t="str">
            <v>RESECCION O PLICATURA DE LIGAMENTO REDONDO VIA ABIERTA</v>
          </cell>
          <cell r="E643" t="str">
            <v>Honorarios de profesional especialista; apoyo anestesico (cuando se requiere); salas dotadas para tal fin; dotación de materiales, insumo y medicamentos propios para la actividad</v>
          </cell>
          <cell r="F643" t="str">
            <v xml:space="preserve">no registra </v>
          </cell>
        </row>
        <row r="644">
          <cell r="C644">
            <v>804504</v>
          </cell>
          <cell r="D644" t="str">
            <v>RESECCION O PLICATURA DE LIGAMENTO REDONDO VIA ARTROSCOPICA</v>
          </cell>
          <cell r="E644" t="str">
            <v>Honorarios de profesional especialista; apoyo anestesico (cuando se requiere); salas dotadas para tal fin; dotación de materiales, insumo y medicamentos propios para la actividad</v>
          </cell>
          <cell r="F644" t="str">
            <v xml:space="preserve">no registra </v>
          </cell>
        </row>
        <row r="645">
          <cell r="C645">
            <v>804601</v>
          </cell>
          <cell r="D645" t="str">
            <v>DIVISION DE CAPSULA, LIGAMENTO O CARTILAGO ARTICULAR DE RODILLA</v>
          </cell>
          <cell r="E645" t="str">
            <v>Honorarios de profesional especialista; apoyo anestesico (cuando se requiere); salas dotadas para tal fin; dotación de materiales, insumo y medicamentos propios para la actividad</v>
          </cell>
          <cell r="F645" t="str">
            <v xml:space="preserve">no registra </v>
          </cell>
        </row>
        <row r="646">
          <cell r="C646">
            <v>804701</v>
          </cell>
          <cell r="D646" t="str">
            <v>DIVISION DE CAPSULA, LIGAMENTO O CARTILAGO ARTICULAR DE TOBILLO POR ARTROSCOPIA</v>
          </cell>
          <cell r="E646" t="str">
            <v>Honorarios de profesional especialista; apoyo anestesico (cuando se requiere); salas dotadas para tal fin; dotación de materiales, insumo y medicamentos propios para la actividad</v>
          </cell>
          <cell r="F646">
            <v>2306563</v>
          </cell>
        </row>
        <row r="647">
          <cell r="C647">
            <v>804802</v>
          </cell>
          <cell r="D647" t="str">
            <v>CORRECCION DE VARO METATARSIANO O PIE ADUCTO(HEYMAN-HERNDON-STRONG)</v>
          </cell>
          <cell r="E647" t="str">
            <v>Honorarios de profesional especialista; apoyo anestesico (cuando se requiere); salas dotadas para tal fin; dotación de materiales, insumo y medicamentos propios para la actividad</v>
          </cell>
          <cell r="F647">
            <v>2648973</v>
          </cell>
        </row>
        <row r="648">
          <cell r="C648">
            <v>804803</v>
          </cell>
          <cell r="D648" t="str">
            <v>LIBERACION DE PIE TALO(GOLDNER)</v>
          </cell>
          <cell r="E648" t="str">
            <v>Honorarios de profesional especialista; apoyo anestesico (cuando se requiere); salas dotadas para tal fin; dotación de materiales, insumo y medicamentos propios para la actividad</v>
          </cell>
          <cell r="F648">
            <v>2648973</v>
          </cell>
        </row>
        <row r="649">
          <cell r="C649">
            <v>806101</v>
          </cell>
          <cell r="D649" t="str">
            <v>MENISCECTOMIA SIMPLE MEDIAL O LATERAL DE RODILLA VIA ABIERTA</v>
          </cell>
          <cell r="E649" t="str">
            <v>Honorarios de profesional especialista; apoyo anestesico (cuando se requiere); salas dotadas para tal fin; dotación de materiales, insumo y medicamentos propios para la actividad</v>
          </cell>
          <cell r="F649">
            <v>1649388</v>
          </cell>
        </row>
        <row r="650">
          <cell r="C650">
            <v>806102</v>
          </cell>
          <cell r="D650" t="str">
            <v>MENISECTOMIA MEDIAL Y LATERAL DE RODILLA VIA ABIERTA</v>
          </cell>
          <cell r="E650" t="str">
            <v>Honorarios de profesional especialista; apoyo anestesico (cuando se requiere); salas dotadas para tal fin; dotación de materiales, insumo y medicamentos propios para la actividad</v>
          </cell>
          <cell r="F650">
            <v>1649388</v>
          </cell>
        </row>
        <row r="651">
          <cell r="C651">
            <v>806103</v>
          </cell>
          <cell r="D651" t="str">
            <v>MENISCECTOMIA MEDIAL O LATERAL POR ARTROSCOPIA</v>
          </cell>
          <cell r="E651" t="str">
            <v>Honorarios de profesional especialista; apoyo anestesico (cuando se requiere); salas dotadas para tal fin; dotación de materiales, insumo y medicamentos propios para la actividad</v>
          </cell>
          <cell r="F651">
            <v>2827259</v>
          </cell>
        </row>
        <row r="652">
          <cell r="C652">
            <v>806104</v>
          </cell>
          <cell r="D652" t="str">
            <v>MENISCECTOMIA MEDIAL Y LATERAL POR ARTROSCOPIA</v>
          </cell>
          <cell r="E652" t="str">
            <v>Honorarios de profesional especialista; apoyo anestesico (cuando se requiere); salas dotadas para tal fin; dotación de materiales, insumo y medicamentos propios para la actividad</v>
          </cell>
          <cell r="F652">
            <v>2827259</v>
          </cell>
        </row>
        <row r="653">
          <cell r="C653">
            <v>807001</v>
          </cell>
          <cell r="D653" t="str">
            <v>RESECCION COMPLETA O PARCIAL DE MEMBRANA SINOVIAL</v>
          </cell>
          <cell r="E653" t="str">
            <v>Honorarios de profesional especialista; apoyo anestesico (cuando se requiere); salas dotadas para tal fin; dotación de materiales, insumo y medicamentos propios para la actividad</v>
          </cell>
          <cell r="F653">
            <v>1728637</v>
          </cell>
        </row>
        <row r="654">
          <cell r="C654">
            <v>807101</v>
          </cell>
          <cell r="D654" t="str">
            <v>SINOVECTOMIA DE HOMBRO PARCIAL VIA ABIERTA</v>
          </cell>
          <cell r="E654" t="str">
            <v>Honorarios de profesional especialista; apoyo anestesico (cuando se requiere); salas dotadas para tal fin; dotación de materiales, insumo y medicamentos propios para la actividad</v>
          </cell>
          <cell r="F654">
            <v>773672</v>
          </cell>
        </row>
        <row r="655">
          <cell r="C655">
            <v>807102</v>
          </cell>
          <cell r="D655" t="str">
            <v>SINOVECTOMIA DE HOMBRO TOTAL VIA ABIERTA</v>
          </cell>
          <cell r="E655" t="str">
            <v>Honorarios de profesional especialista; apoyo anestesico (cuando se requiere); salas dotadas para tal fin; dotación de materiales, insumo y medicamentos propios para la actividad</v>
          </cell>
          <cell r="F655">
            <v>773672</v>
          </cell>
        </row>
        <row r="656">
          <cell r="C656">
            <v>807103</v>
          </cell>
          <cell r="D656" t="str">
            <v>SINOVECTOMIA DE HOMBRO PARCIAL POR ARTROSCOPIA</v>
          </cell>
          <cell r="E656" t="str">
            <v>Honorarios de profesional especialista; apoyo anestesico (cuando se requiere); salas dotadas para tal fin; dotación de materiales, insumo y medicamentos propios para la actividad</v>
          </cell>
          <cell r="F656">
            <v>2477477</v>
          </cell>
        </row>
        <row r="657">
          <cell r="C657">
            <v>807104</v>
          </cell>
          <cell r="D657" t="str">
            <v>SINOVECTOMIA DE HOMBRO TOTAL POR ARTROSCOPIA</v>
          </cell>
          <cell r="E657" t="str">
            <v>Honorarios de profesional especialista; apoyo anestesico (cuando se requiere); salas dotadas para tal fin; dotación de materiales, insumo y medicamentos propios para la actividad</v>
          </cell>
          <cell r="F657">
            <v>2306563</v>
          </cell>
        </row>
        <row r="658">
          <cell r="C658">
            <v>807201</v>
          </cell>
          <cell r="D658" t="str">
            <v>SINOVECTOMIA DE CODO PARCIAL VIA ABIERTA</v>
          </cell>
          <cell r="E658" t="str">
            <v>Honorarios de profesional especialista; apoyo anestesico (cuando se requiere); salas dotadas para tal fin; dotación de materiales, insumo y medicamentos propios para la actividad</v>
          </cell>
          <cell r="F658">
            <v>1377303</v>
          </cell>
        </row>
        <row r="659">
          <cell r="C659">
            <v>807202</v>
          </cell>
          <cell r="D659" t="str">
            <v>SINOVECTOMIA DE CODO TOTAL VIA ABIERTA</v>
          </cell>
          <cell r="E659" t="str">
            <v>Honorarios de profesional especialista; apoyo anestesico (cuando se requiere); salas dotadas para tal fin; dotación de materiales, insumo y medicamentos propios para la actividad</v>
          </cell>
          <cell r="F659">
            <v>1377303</v>
          </cell>
        </row>
        <row r="660">
          <cell r="C660">
            <v>807203</v>
          </cell>
          <cell r="D660" t="str">
            <v>SINOVECTOMIA DE CODO PARCIAL POR ARTROSCOPIA</v>
          </cell>
          <cell r="E660" t="str">
            <v>Honorarios de profesional especialista; apoyo anestesico (cuando se requiere); salas dotadas para tal fin; dotación de materiales, insumo y medicamentos propios para la actividad</v>
          </cell>
          <cell r="F660">
            <v>2306563</v>
          </cell>
        </row>
        <row r="661">
          <cell r="C661">
            <v>807204</v>
          </cell>
          <cell r="D661" t="str">
            <v>SINOVECTOMIA DE CODO TOTAL POR ARTROSCOPIA</v>
          </cell>
          <cell r="E661" t="str">
            <v>Honorarios de profesional especialista; apoyo anestesico (cuando se requiere); salas dotadas para tal fin; dotación de materiales, insumo y medicamentos propios para la actividad</v>
          </cell>
          <cell r="F661">
            <v>2306563</v>
          </cell>
        </row>
        <row r="662">
          <cell r="C662">
            <v>807301</v>
          </cell>
          <cell r="D662" t="str">
            <v>SINOVECTOMIA DE MUNECA PARCIAL VIA ABIERTA</v>
          </cell>
          <cell r="E662" t="str">
            <v>Honorarios de profesional especialista; apoyo anestesico (cuando se requiere); salas dotadas para tal fin; dotación de materiales, insumo y medicamentos propios para la actividad</v>
          </cell>
          <cell r="F662">
            <v>1649388</v>
          </cell>
        </row>
        <row r="663">
          <cell r="C663">
            <v>807302</v>
          </cell>
          <cell r="D663" t="str">
            <v>SINOVECTOMIA DE MUNECA TOTAL VIA ABIERTA</v>
          </cell>
          <cell r="E663" t="str">
            <v>Honorarios de profesional especialista; apoyo anestesico (cuando se requiere); salas dotadas para tal fin; dotación de materiales, insumo y medicamentos propios para la actividad</v>
          </cell>
          <cell r="F663">
            <v>1066321</v>
          </cell>
        </row>
        <row r="664">
          <cell r="C664">
            <v>807303</v>
          </cell>
          <cell r="D664" t="str">
            <v>SINOVECTOMIA DE MUNECA PARCIAL POR ARTROSCOPIA</v>
          </cell>
          <cell r="E664" t="str">
            <v>Honorarios de profesional especialista; apoyo anestesico (cuando se requiere); salas dotadas para tal fin; dotación de materiales, insumo y medicamentos propios para la actividad</v>
          </cell>
          <cell r="F664">
            <v>2306563</v>
          </cell>
        </row>
        <row r="665">
          <cell r="C665">
            <v>807304</v>
          </cell>
          <cell r="D665" t="str">
            <v>SINOVECTOMIA DE MUNECA TOTAL POR ARTROSCOPIA</v>
          </cell>
          <cell r="E665" t="str">
            <v>Honorarios de profesional especialista; apoyo anestesico (cuando se requiere); salas dotadas para tal fin; dotación de materiales, insumo y medicamentos propios para la actividad</v>
          </cell>
          <cell r="F665">
            <v>2306563</v>
          </cell>
        </row>
        <row r="666">
          <cell r="C666">
            <v>807401</v>
          </cell>
          <cell r="D666" t="str">
            <v>SINOVECTOMIA INTERFALANGICA (UNA O MAS) VIA ABIERTA</v>
          </cell>
          <cell r="E666" t="str">
            <v>Honorarios de profesional especialista; apoyo anestesico (cuando se requiere); salas dotadas para tal fin; dotación de materiales, insumo y medicamentos propios para la actividad</v>
          </cell>
          <cell r="F666">
            <v>1235877</v>
          </cell>
        </row>
        <row r="667">
          <cell r="C667">
            <v>807402</v>
          </cell>
          <cell r="D667" t="str">
            <v>SINOVECTOMIA EN CARPO VIA ABIERTA</v>
          </cell>
          <cell r="E667" t="str">
            <v>Honorarios de profesional especialista; apoyo anestesico (cuando se requiere); salas dotadas para tal fin; dotación de materiales, insumo y medicamentos propios para la actividad</v>
          </cell>
          <cell r="F667">
            <v>1513782</v>
          </cell>
        </row>
        <row r="668">
          <cell r="C668">
            <v>807403</v>
          </cell>
          <cell r="D668" t="str">
            <v>SINOVECTOMIA METACARPOFALANGICA (UNA O MAS) VIA ABIERTA</v>
          </cell>
          <cell r="E668" t="str">
            <v>Honorarios de profesional especialista; apoyo anestesico (cuando se requiere); salas dotadas para tal fin; dotación de materiales, insumo y medicamentos propios para la actividad</v>
          </cell>
          <cell r="F668">
            <v>1235877</v>
          </cell>
        </row>
        <row r="669">
          <cell r="C669">
            <v>807404</v>
          </cell>
          <cell r="D669" t="str">
            <v>SINOVECTOMIA DE FALANGES (UNA O MAS) POR ARTROSCOPIA</v>
          </cell>
          <cell r="E669" t="str">
            <v>Honorarios de profesional especialista; apoyo anestesico (cuando se requiere); salas dotadas para tal fin; dotación de materiales, insumo y medicamentos propios para la actividad</v>
          </cell>
          <cell r="F669">
            <v>1377303</v>
          </cell>
        </row>
        <row r="670">
          <cell r="C670">
            <v>807501</v>
          </cell>
          <cell r="D670" t="str">
            <v>SINOVECTOMIA PARCIAL DE CADERA, VIA ABIERTA</v>
          </cell>
          <cell r="E670" t="str">
            <v>Honorarios de profesional especialista; apoyo anestesico (cuando se requiere); salas dotadas para tal fin; dotación de materiales, insumo y medicamentos propios para la actividad</v>
          </cell>
          <cell r="F670">
            <v>1377303</v>
          </cell>
        </row>
        <row r="671">
          <cell r="C671">
            <v>807502</v>
          </cell>
          <cell r="D671" t="str">
            <v>SINOVECTOMIA TOTAL DE CADERA, VIA ABIERTA</v>
          </cell>
          <cell r="E671" t="str">
            <v>Honorarios de profesional especialista; apoyo anestesico (cuando se requiere); salas dotadas para tal fin; dotación de materiales, insumo y medicamentos propios para la actividad</v>
          </cell>
          <cell r="F671">
            <v>1377303</v>
          </cell>
        </row>
        <row r="672">
          <cell r="C672">
            <v>807503</v>
          </cell>
          <cell r="D672" t="str">
            <v>SINOVECTOMIA PARCIAL DE CADERA, POR ARTROSCOPIA</v>
          </cell>
          <cell r="E672" t="str">
            <v>Honorarios de profesional especialista; apoyo anestesico (cuando se requiere); salas dotadas para tal fin; dotación de materiales, insumo y medicamentos propios para la actividad</v>
          </cell>
          <cell r="F672">
            <v>2306563</v>
          </cell>
        </row>
        <row r="673">
          <cell r="C673">
            <v>807504</v>
          </cell>
          <cell r="D673" t="str">
            <v>SINOVECTOMIA TOTAL DE CADERA, POR ARTROSCOPIA</v>
          </cell>
          <cell r="E673" t="str">
            <v>Honorarios de profesional especialista; apoyo anestesico (cuando se requiere); salas dotadas para tal fin; dotación de materiales, insumo y medicamentos propios para la actividad</v>
          </cell>
          <cell r="F673">
            <v>2306563</v>
          </cell>
        </row>
        <row r="674">
          <cell r="C674">
            <v>807601</v>
          </cell>
          <cell r="D674" t="str">
            <v>SINOVECTOMIA DE RODILLA PARCIAL VIA ABIERTA</v>
          </cell>
          <cell r="E674" t="str">
            <v>Honorarios de profesional especialista; apoyo anestesico (cuando se requiere); salas dotadas para tal fin; dotación de materiales, insumo y medicamentos propios para la actividad</v>
          </cell>
          <cell r="F674">
            <v>1728637</v>
          </cell>
        </row>
        <row r="675">
          <cell r="C675">
            <v>807602</v>
          </cell>
          <cell r="D675" t="str">
            <v>SINOVECTOMIA DE RODILLA TOTAL VIA ABIERTA</v>
          </cell>
          <cell r="E675" t="str">
            <v>Honorarios de profesional especialista; apoyo anestesico (cuando se requiere); salas dotadas para tal fin; dotación de materiales, insumo y medicamentos propios para la actividad</v>
          </cell>
          <cell r="F675">
            <v>1728637</v>
          </cell>
        </row>
        <row r="676">
          <cell r="C676">
            <v>807603</v>
          </cell>
          <cell r="D676" t="str">
            <v>SINOVECTOMIA DE RODILLA PARCIAL POR ARTROSCOPIA</v>
          </cell>
          <cell r="E676" t="str">
            <v>Honorarios de profesional especialista; apoyo anestesico (cuando se requiere); salas dotadas para tal fin; dotación de materiales, insumo y medicamentos propios para la actividad</v>
          </cell>
          <cell r="F676">
            <v>2306563</v>
          </cell>
        </row>
        <row r="677">
          <cell r="C677">
            <v>807604</v>
          </cell>
          <cell r="D677" t="str">
            <v>SINOVECTOMIA DE RODILLA TOTAL POR ARTROSCOPIA</v>
          </cell>
          <cell r="E677" t="str">
            <v>Honorarios de profesional especialista; apoyo anestesico (cuando se requiere); salas dotadas para tal fin; dotación de materiales, insumo y medicamentos propios para la actividad</v>
          </cell>
          <cell r="F677">
            <v>1377303</v>
          </cell>
        </row>
        <row r="678">
          <cell r="C678">
            <v>807705</v>
          </cell>
          <cell r="D678" t="str">
            <v>SINOVECTOMIA DE TOBILLO ANTERIOR VIA ABIERTA</v>
          </cell>
          <cell r="E678" t="str">
            <v>Honorarios de profesional especialista; apoyo anestesico (cuando se requiere); salas dotadas para tal fin; dotación de materiales, insumo y medicamentos propios para la actividad</v>
          </cell>
          <cell r="F678">
            <v>1728637</v>
          </cell>
        </row>
        <row r="679">
          <cell r="C679">
            <v>807706</v>
          </cell>
          <cell r="D679" t="str">
            <v>SINOVECTOMIA DE TOBILLO POSTERIOR VIA ABIERTA</v>
          </cell>
          <cell r="E679" t="str">
            <v>Honorarios de profesional especialista; apoyo anestesico (cuando se requiere); salas dotadas para tal fin; dotación de materiales, insumo y medicamentos propios para la actividad</v>
          </cell>
          <cell r="F679">
            <v>1728637</v>
          </cell>
        </row>
        <row r="680">
          <cell r="C680">
            <v>807707</v>
          </cell>
          <cell r="D680" t="str">
            <v>SINOVECTOMIA DE TOBILLO ANTERIOR VIA ARTROSCOPICA</v>
          </cell>
          <cell r="E680" t="str">
            <v>Honorarios de profesional especialista; apoyo anestesico (cuando se requiere); salas dotadas para tal fin; dotación de materiales, insumo y medicamentos propios para la actividad</v>
          </cell>
          <cell r="F680">
            <v>2306563</v>
          </cell>
        </row>
        <row r="681">
          <cell r="C681">
            <v>807708</v>
          </cell>
          <cell r="D681" t="str">
            <v>SINOVECTOMIA DE TOBILLO POSTERIOR VIA ARTROSCOPICA</v>
          </cell>
          <cell r="E681" t="str">
            <v>Honorarios de profesional especialista; apoyo anestesico (cuando se requiere); salas dotadas para tal fin; dotación de materiales, insumo y medicamentos propios para la actividad</v>
          </cell>
          <cell r="F681">
            <v>2306563</v>
          </cell>
        </row>
        <row r="682">
          <cell r="C682">
            <v>807801</v>
          </cell>
          <cell r="D682" t="str">
            <v>SINOVECTOMIA DE ARTICULACIONES DEL TARSO (CADA UNA) VIA ABIERTA</v>
          </cell>
          <cell r="E682" t="str">
            <v>Honorarios de profesional especialista; apoyo anestesico (cuando se requiere); salas dotadas para tal fin; dotación de materiales, insumo y medicamentos propios para la actividad</v>
          </cell>
          <cell r="F682">
            <v>1728637</v>
          </cell>
        </row>
        <row r="683">
          <cell r="C683">
            <v>807802</v>
          </cell>
          <cell r="D683" t="str">
            <v>SINOVECTOMIA DE ARTICULACIONES DEL TARSO (CADA UNA) VIA ARTROSCOPICA</v>
          </cell>
          <cell r="E683" t="str">
            <v>Honorarios de profesional especialista; apoyo anestesico (cuando se requiere); salas dotadas para tal fin; dotación de materiales, insumo y medicamentos propios para la actividad</v>
          </cell>
          <cell r="F683">
            <v>1728637</v>
          </cell>
        </row>
        <row r="684">
          <cell r="C684">
            <v>807803</v>
          </cell>
          <cell r="D684" t="str">
            <v>SINOVECTOMIA DE ARTICULACIONES METATARSOFALANGICA (CADA UNA) VIA ABIERTA</v>
          </cell>
          <cell r="E684" t="str">
            <v>Honorarios de profesional especialista; apoyo anestesico (cuando se requiere); salas dotadas para tal fin; dotación de materiales, insumo y medicamentos propios para la actividad</v>
          </cell>
          <cell r="F684">
            <v>2306563</v>
          </cell>
        </row>
        <row r="685">
          <cell r="C685">
            <v>807804</v>
          </cell>
          <cell r="D685" t="str">
            <v>SINOVECTOMIA DE ARTICULACIONES METATARSOFALANGICA (CADA UNA) VIA ARTROSCOPICA</v>
          </cell>
          <cell r="E685" t="str">
            <v>Honorarios de profesional especialista; apoyo anestesico (cuando se requiere); salas dotadas para tal fin; dotación de materiales, insumo y medicamentos propios para la actividad</v>
          </cell>
          <cell r="F685">
            <v>1728637</v>
          </cell>
        </row>
        <row r="686">
          <cell r="C686">
            <v>808011</v>
          </cell>
          <cell r="D686" t="str">
            <v>DESBRIDAMIENTO, LAVADO Y LIMPIEZA DE ARTICULACION DE HOMBRO VIA ABIERTA</v>
          </cell>
          <cell r="E686" t="str">
            <v>Honorarios de profesional especialista; apoyo anestesico (cuando se requiere); salas dotadas para tal fin; dotación de materiales, insumo y medicamentos propios para la actividad</v>
          </cell>
          <cell r="F686">
            <v>773672</v>
          </cell>
        </row>
        <row r="687">
          <cell r="C687">
            <v>808012</v>
          </cell>
          <cell r="D687" t="str">
            <v>DESBRIDAMIENTO, LAVADO Y LIMPIEZA DE ARTICULACION DE HOMBRO POR ARTROSCOPIA</v>
          </cell>
          <cell r="E687" t="str">
            <v>Honorarios de profesional especialista; apoyo anestesico (cuando se requiere); salas dotadas para tal fin; dotación de materiales, insumo y medicamentos propios para la actividad</v>
          </cell>
          <cell r="F687">
            <v>1728637</v>
          </cell>
        </row>
        <row r="688">
          <cell r="C688">
            <v>808021</v>
          </cell>
          <cell r="D688" t="str">
            <v>DESBRIDAMIENTO, LAVADO Y LIMPIEZA DE ARTICULACION DE CODO VIA ABIERTA</v>
          </cell>
          <cell r="E688" t="str">
            <v>Honorarios de profesional especialista; apoyo anestesico (cuando se requiere); salas dotadas para tal fin; dotación de materiales, insumo y medicamentos propios para la actividad</v>
          </cell>
          <cell r="F688">
            <v>1513782</v>
          </cell>
        </row>
        <row r="689">
          <cell r="C689">
            <v>808022</v>
          </cell>
          <cell r="D689" t="str">
            <v>DESBRIDAMIENTO, LAVADO Y LIMPIEZA DE ARTICULACION DE CODO POR ARTROSCOPIA</v>
          </cell>
          <cell r="E689" t="str">
            <v>Honorarios de profesional especialista; apoyo anestesico (cuando se requiere); salas dotadas para tal fin; dotación de materiales, insumo y medicamentos propios para la actividad</v>
          </cell>
          <cell r="F689" t="str">
            <v xml:space="preserve">no registra </v>
          </cell>
        </row>
        <row r="690">
          <cell r="C690">
            <v>808031</v>
          </cell>
          <cell r="D690" t="str">
            <v>DESBRIDAMIENTO, LAVADO Y LIMPIEZA DE ARTICULACION DE MUNECA O PUNO VIA ABIERTA</v>
          </cell>
          <cell r="E690" t="str">
            <v>Honorarios de profesional especialista; apoyo anestesico (cuando se requiere); salas dotadas para tal fin; dotación de materiales, insumo y medicamentos propios para la actividad</v>
          </cell>
          <cell r="F690">
            <v>1161599.25</v>
          </cell>
        </row>
        <row r="691">
          <cell r="C691">
            <v>808032</v>
          </cell>
          <cell r="D691" t="str">
            <v>DESBRIDAMIENTO, LAVADO Y LIMPIEZA DE ARTICULACION DE MUNECA POR ARTROSCOPIA</v>
          </cell>
          <cell r="E691" t="str">
            <v>Honorarios de profesional especialista; apoyo anestesico (cuando se requiere); salas dotadas para tal fin; dotación de materiales, insumo y medicamentos propios para la actividad</v>
          </cell>
          <cell r="F691">
            <v>2477477</v>
          </cell>
        </row>
        <row r="692">
          <cell r="C692">
            <v>808041</v>
          </cell>
          <cell r="D692" t="str">
            <v>DESBRIDAMIENTO, LAVADO Y LIMPIEZA DE ARTICULACION EN MANO O DEDOS VIA ABIERTA</v>
          </cell>
          <cell r="E692" t="str">
            <v>Honorarios de profesional especialista; apoyo anestesico (cuando se requiere); salas dotadas para tal fin; dotación de materiales, insumo y medicamentos propios para la actividad</v>
          </cell>
          <cell r="F692">
            <v>773672</v>
          </cell>
        </row>
        <row r="693">
          <cell r="C693">
            <v>808042</v>
          </cell>
          <cell r="D693" t="str">
            <v>DESBRIDAMIENTO, LAVADO Y LIMPIEZA DE ARTICULACION EN MANO O DEDOS POR ARTROSCOPIA</v>
          </cell>
          <cell r="E693" t="str">
            <v>Honorarios de profesional especialista; apoyo anestesico (cuando se requiere); salas dotadas para tal fin; dotación de materiales, insumo y medicamentos propios para la actividad</v>
          </cell>
          <cell r="F693" t="str">
            <v xml:space="preserve">no registra </v>
          </cell>
        </row>
        <row r="694">
          <cell r="C694">
            <v>808051</v>
          </cell>
          <cell r="D694" t="str">
            <v>DESBRIDAMIENTO, LAVADO Y LIMPIEZA DE ARTICULACION DE CADERA VIA ABIERTA</v>
          </cell>
          <cell r="E694" t="str">
            <v>Honorarios de profesional especialista; apoyo anestesico (cuando se requiere); salas dotadas para tal fin; dotación de materiales, insumo y medicamentos propios para la actividad</v>
          </cell>
          <cell r="F694">
            <v>1513782</v>
          </cell>
        </row>
        <row r="695">
          <cell r="C695">
            <v>808052</v>
          </cell>
          <cell r="D695" t="str">
            <v>LAVADO O DESBRIDAMIENTO DE CADERA POR ARTROSCOPIA</v>
          </cell>
          <cell r="E695" t="str">
            <v>Honorarios de profesional especialista; apoyo anestesico (cuando se requiere); salas dotadas para tal fin; dotación de materiales, insumo y medicamentos propios para la actividad</v>
          </cell>
          <cell r="F695">
            <v>2477477</v>
          </cell>
        </row>
        <row r="696">
          <cell r="C696">
            <v>808061</v>
          </cell>
          <cell r="D696" t="str">
            <v>DESBRIDAMIENTO, LAVADO Y LIMPIEZA DE RODILLA VIA ABIERTA</v>
          </cell>
          <cell r="E696" t="str">
            <v>Honorarios de profesional especialista; apoyo anestesico (cuando se requiere); salas dotadas para tal fin; dotación de materiales, insumo y medicamentos propios para la actividad</v>
          </cell>
          <cell r="F696">
            <v>611100</v>
          </cell>
        </row>
        <row r="697">
          <cell r="C697">
            <v>808062</v>
          </cell>
          <cell r="D697" t="str">
            <v>LAVADO O DESBRIDAMIENTO DE RODILLA POR ARTROSCOPIA</v>
          </cell>
          <cell r="E697" t="str">
            <v>Honorarios de profesional especialista; apoyo anestesico (cuando se requiere); salas dotadas para tal fin; dotación de materiales, insumo y medicamentos propios para la actividad</v>
          </cell>
          <cell r="F697">
            <v>1377303</v>
          </cell>
        </row>
        <row r="698">
          <cell r="C698">
            <v>808071</v>
          </cell>
          <cell r="D698" t="str">
            <v>DESBRIDAMIENTO, LAVADO Y LIMPIEZA DE TOBILLO VIA ABIERTA</v>
          </cell>
          <cell r="E698" t="str">
            <v>Honorarios de profesional especialista; apoyo anestesico (cuando se requiere); salas dotadas para tal fin; dotación de materiales, insumo y medicamentos propios para la actividad</v>
          </cell>
          <cell r="F698">
            <v>1728637</v>
          </cell>
        </row>
        <row r="699">
          <cell r="C699">
            <v>808072</v>
          </cell>
          <cell r="D699" t="str">
            <v>DESBRIDAMIENTO, LAVADO Y LIMPIEZA DE TOBILLO VIA ARTROSCOPICA</v>
          </cell>
          <cell r="E699" t="str">
            <v>Honorarios de profesional especialista; apoyo anestesico (cuando se requiere); salas dotadas para tal fin; dotación de materiales, insumo y medicamentos propios para la actividad</v>
          </cell>
          <cell r="F699">
            <v>1728637</v>
          </cell>
        </row>
        <row r="700">
          <cell r="C700">
            <v>808073</v>
          </cell>
          <cell r="D700" t="str">
            <v>DESBRIDAMIENTO, LAVADO Y LIMPIEZA DEL TARSO VIA ABIERTA</v>
          </cell>
          <cell r="E700" t="str">
            <v>Honorarios de profesional especialista; apoyo anestesico (cuando se requiere); salas dotadas para tal fin; dotación de materiales, insumo y medicamentos propios para la actividad</v>
          </cell>
          <cell r="F700">
            <v>1007053.1716199999</v>
          </cell>
        </row>
        <row r="701">
          <cell r="C701">
            <v>808074</v>
          </cell>
          <cell r="D701" t="str">
            <v>DESBRIDAMIENTO, LAVADO Y LIMPIEZA DEL TARSO VIA ARTROSCOPICA</v>
          </cell>
          <cell r="E701" t="str">
            <v>Honorarios de profesional especialista; apoyo anestesico (cuando se requiere); salas dotadas para tal fin; dotación de materiales, insumo y medicamentos propios para la actividad</v>
          </cell>
          <cell r="F701">
            <v>1002091.0919999999</v>
          </cell>
        </row>
        <row r="702">
          <cell r="C702">
            <v>808075</v>
          </cell>
          <cell r="D702" t="str">
            <v>DESBRIDAMIENTO, LAVADO Y LIMPIEZA METATARSOFALANGICA VIA ABIERTA</v>
          </cell>
          <cell r="E702" t="str">
            <v>Honorarios de profesional especialista; apoyo anestesico (cuando se requiere); salas dotadas para tal fin; dotación de materiales, insumo y medicamentos propios para la actividad</v>
          </cell>
          <cell r="F702">
            <v>611100</v>
          </cell>
        </row>
        <row r="703">
          <cell r="C703">
            <v>808076</v>
          </cell>
          <cell r="D703" t="str">
            <v>DESBRIDAMIENTO, LAVADO Y LIMPIEZA METATARSOFALANGICA VIA ARTROSCOPICA</v>
          </cell>
          <cell r="E703" t="str">
            <v>Honorarios de profesional especialista; apoyo anestesico (cuando se requiere); salas dotadas para tal fin; dotación de materiales, insumo y medicamentos propios para la actividad</v>
          </cell>
          <cell r="F703">
            <v>1002091.0919999999</v>
          </cell>
        </row>
        <row r="704">
          <cell r="C704">
            <v>808077</v>
          </cell>
          <cell r="D704" t="str">
            <v>DESBRIDAMIENTO, LAVADO Y LIMPIEZA DE FALANGES DE DEDO DEL PIE (CADA UNO) VIA ABIERTA</v>
          </cell>
          <cell r="E704" t="str">
            <v>Honorarios de profesional especialista; apoyo anestesico (cuando se requiere); salas dotadas para tal fin; dotación de materiales, insumo y medicamentos propios para la actividad</v>
          </cell>
          <cell r="F704">
            <v>773672</v>
          </cell>
        </row>
        <row r="705">
          <cell r="C705">
            <v>808101</v>
          </cell>
          <cell r="D705" t="str">
            <v>RESECCION DE LESION O TEJIDO DE HOMBRO VIA ABIERTA</v>
          </cell>
          <cell r="E705" t="str">
            <v>Honorarios de profesional especialista; apoyo anestesico (cuando se requiere); salas dotadas para tal fin; dotación de materiales, insumo y medicamentos propios para la actividad</v>
          </cell>
          <cell r="F705">
            <v>1105027.1408599999</v>
          </cell>
        </row>
        <row r="706">
          <cell r="C706">
            <v>808102</v>
          </cell>
          <cell r="D706" t="str">
            <v>RESECCION DE LESION O TEJIDO DE HOMBRO VIA ARTROSCOPICA</v>
          </cell>
          <cell r="E706" t="str">
            <v>Honorarios de profesional especialista; apoyo anestesico (cuando se requiere); salas dotadas para tal fin; dotación de materiales, insumo y medicamentos propios para la actividad</v>
          </cell>
          <cell r="F706" t="str">
            <v xml:space="preserve">no registra </v>
          </cell>
        </row>
        <row r="707">
          <cell r="C707">
            <v>808112</v>
          </cell>
          <cell r="D707" t="str">
            <v>EXTRACCION DE CUERPOS LIBRES INTRA-ARTICULARES DE HOMBRO POR ARTROSCOPIA</v>
          </cell>
          <cell r="E707" t="str">
            <v>Honorarios de profesional especialista; apoyo anestesico (cuando se requiere); salas dotadas para tal fin; dotación de materiales, insumo y medicamentos propios para la actividad</v>
          </cell>
          <cell r="F707">
            <v>1377303</v>
          </cell>
        </row>
        <row r="708">
          <cell r="C708">
            <v>808114</v>
          </cell>
          <cell r="D708" t="str">
            <v>REMOCION DE EXOSTOSIS DE HOMBRO POR ARTROSCOPIA</v>
          </cell>
          <cell r="E708" t="str">
            <v>Honorarios de profesional especialista; apoyo anestesico (cuando se requiere); salas dotadas para tal fin; dotación de materiales, insumo y medicamentos propios para la actividad</v>
          </cell>
          <cell r="F708">
            <v>1377303</v>
          </cell>
        </row>
        <row r="709">
          <cell r="C709">
            <v>808201</v>
          </cell>
          <cell r="D709" t="str">
            <v>RESECCION DE HIGROMA DE CODO</v>
          </cell>
          <cell r="E709" t="str">
            <v>Honorarios de profesional especialista; apoyo anestesico (cuando se requiere); salas dotadas para tal fin; dotación de materiales, insumo y medicamentos propios para la actividad</v>
          </cell>
          <cell r="F709">
            <v>1066321</v>
          </cell>
        </row>
        <row r="710">
          <cell r="C710">
            <v>808202</v>
          </cell>
          <cell r="D710" t="str">
            <v>EXTRACCION DE CUERPOS LIBRES INTRA-ARTICULARES DE CODO POR ARTROSCOPIA</v>
          </cell>
          <cell r="E710" t="str">
            <v>Honorarios de profesional especialista; apoyo anestesico (cuando se requiere); salas dotadas para tal fin; dotación de materiales, insumo y medicamentos propios para la actividad</v>
          </cell>
          <cell r="F710" t="str">
            <v xml:space="preserve">no registra </v>
          </cell>
        </row>
        <row r="711">
          <cell r="C711">
            <v>808204</v>
          </cell>
          <cell r="D711" t="str">
            <v>REMOCION DE PLICAS DE CODO POR ARTROSCOPIA</v>
          </cell>
          <cell r="E711" t="str">
            <v>Honorarios de profesional especialista; apoyo anestesico (cuando se requiere); salas dotadas para tal fin; dotación de materiales, insumo y medicamentos propios para la actividad</v>
          </cell>
          <cell r="F711" t="str">
            <v xml:space="preserve">no registra </v>
          </cell>
        </row>
        <row r="712">
          <cell r="C712">
            <v>808302</v>
          </cell>
          <cell r="D712" t="str">
            <v>EXTRACCION DE CUERPOS LIBRES INTRA-ARTICULARES DE MUNECA POR ARTROSCOPIA</v>
          </cell>
          <cell r="E712" t="str">
            <v>Honorarios de profesional especialista; apoyo anestesico (cuando se requiere); salas dotadas para tal fin; dotación de materiales, insumo y medicamentos propios para la actividad</v>
          </cell>
          <cell r="F712" t="str">
            <v xml:space="preserve">no registra </v>
          </cell>
        </row>
        <row r="713">
          <cell r="C713">
            <v>808402</v>
          </cell>
          <cell r="D713" t="str">
            <v>EXTRACCION DE CUERPOS LIBRES INTRA-ARTICULARES DE FALANGES (UNA O MAS) POR ARTROSCOPIA</v>
          </cell>
          <cell r="E713" t="str">
            <v>Honorarios de profesional especialista; apoyo anestesico (cuando se requiere); salas dotadas para tal fin; dotación de materiales, insumo y medicamentos propios para la actividad</v>
          </cell>
          <cell r="F713">
            <v>1377303</v>
          </cell>
        </row>
        <row r="714">
          <cell r="C714">
            <v>808502</v>
          </cell>
          <cell r="D714" t="str">
            <v>EXTRACCION DE CUERPOS LIBRES INTRA-ARTICULARES DE CADERA POR ARTROSCOPIA</v>
          </cell>
          <cell r="E714" t="str">
            <v>Honorarios de profesional especialista; apoyo anestesico (cuando se requiere); salas dotadas para tal fin; dotación de materiales, insumo y medicamentos propios para la actividad</v>
          </cell>
          <cell r="F714">
            <v>1377303</v>
          </cell>
        </row>
        <row r="715">
          <cell r="C715">
            <v>808601</v>
          </cell>
          <cell r="D715" t="str">
            <v>RESECCION DE HIGROMA DE RODILLA VIA ABIERTA</v>
          </cell>
          <cell r="E715" t="str">
            <v>Honorarios de profesional especialista; apoyo anestesico (cuando se requiere); salas dotadas para tal fin; dotación de materiales, insumo y medicamentos propios para la actividad</v>
          </cell>
          <cell r="F715">
            <v>1066321</v>
          </cell>
        </row>
        <row r="716">
          <cell r="C716">
            <v>808602</v>
          </cell>
          <cell r="D716" t="str">
            <v>EXTRACCION DE CUERPOS LIBRES INTRA-ARTICULARES DE RODILLA POR ARTROSCOPIA</v>
          </cell>
          <cell r="E716" t="str">
            <v>Honorarios de profesional especialista; apoyo anestesico (cuando se requiere); salas dotadas para tal fin; dotación de materiales, insumo y medicamentos propios para la actividad</v>
          </cell>
          <cell r="F716">
            <v>1377303</v>
          </cell>
        </row>
        <row r="717">
          <cell r="C717">
            <v>808604</v>
          </cell>
          <cell r="D717" t="str">
            <v>RESECCION DE PLICAS DE RODILLA POR ARTROSCOPIA</v>
          </cell>
          <cell r="E717" t="str">
            <v>Honorarios de profesional especialista; apoyo anestesico (cuando se requiere); salas dotadas para tal fin; dotación de materiales, insumo y medicamentos propios para la actividad</v>
          </cell>
          <cell r="F717">
            <v>1066321</v>
          </cell>
        </row>
        <row r="718">
          <cell r="C718">
            <v>808702</v>
          </cell>
          <cell r="D718" t="str">
            <v>EXTRACCION DE CUERPOS LIBRES INTRA-ARTICULARES DE TOBILLO POR ARTROSCOPIA</v>
          </cell>
          <cell r="E718" t="str">
            <v>Honorarios de profesional especialista; apoyo anestesico (cuando se requiere); salas dotadas para tal fin; dotación de materiales, insumo y medicamentos propios para la actividad</v>
          </cell>
          <cell r="F718">
            <v>1377303</v>
          </cell>
        </row>
        <row r="719">
          <cell r="C719">
            <v>808703</v>
          </cell>
          <cell r="D719" t="str">
            <v>RESECCION DE LESION OSTEOCONDRAL EN TOBILLO SIN INJERTO VIA ABIERTA</v>
          </cell>
          <cell r="E719" t="str">
            <v>Honorarios de profesional especialista; apoyo anestesico (cuando se requiere); salas dotadas para tal fin; dotación de materiales, insumo y medicamentos propios para la actividad</v>
          </cell>
          <cell r="F719" t="str">
            <v xml:space="preserve">no registra </v>
          </cell>
        </row>
        <row r="720">
          <cell r="C720">
            <v>808704</v>
          </cell>
          <cell r="D720" t="str">
            <v>RESECCION DE LESION OSTEOCONDRAL EN TOBILLO SIN INJERTO VIA ARTROSCOPICA</v>
          </cell>
          <cell r="E720" t="str">
            <v>Honorarios de profesional especialista; apoyo anestesico (cuando se requiere); salas dotadas para tal fin; dotación de materiales, insumo y medicamentos propios para la actividad</v>
          </cell>
          <cell r="F720">
            <v>2648973</v>
          </cell>
        </row>
        <row r="721">
          <cell r="C721">
            <v>808705</v>
          </cell>
          <cell r="D721" t="str">
            <v>RESECCION DE LESION OSTEOCONDRAL EN TOBILLO CON INJERTO VIA ABIERTA</v>
          </cell>
          <cell r="E721" t="str">
            <v>Honorarios de profesional especialista; apoyo anestesico (cuando se requiere); salas dotadas para tal fin; dotación de materiales, insumo y medicamentos propios para la actividad</v>
          </cell>
          <cell r="F721" t="str">
            <v xml:space="preserve">no registra </v>
          </cell>
        </row>
        <row r="722">
          <cell r="C722">
            <v>808706</v>
          </cell>
          <cell r="D722" t="str">
            <v>RESECCION DE LESION OSTEOCONDRAL EN TOBILLO CON INJERTO VIA ARTROSCOPICA</v>
          </cell>
          <cell r="E722" t="str">
            <v>Honorarios de profesional especialista; apoyo anestesico (cuando se requiere); salas dotadas para tal fin; dotación de materiales, insumo y medicamentos propios para la actividad</v>
          </cell>
          <cell r="F722" t="str">
            <v xml:space="preserve">no registra </v>
          </cell>
        </row>
        <row r="723">
          <cell r="C723">
            <v>808802</v>
          </cell>
          <cell r="D723" t="str">
            <v>EXTRACCION DE CUERPOS LIBRES INTRA-ARTICULARES DE PIE O ARTEJOS (UNO O MAS) POR ARTROSCOPIA</v>
          </cell>
          <cell r="E723" t="str">
            <v>Honorarios de profesional especialista; apoyo anestesico (cuando se requiere); salas dotadas para tal fin; dotación de materiales, insumo y medicamentos propios para la actividad</v>
          </cell>
          <cell r="F723">
            <v>1377303</v>
          </cell>
        </row>
        <row r="724">
          <cell r="C724">
            <v>811101</v>
          </cell>
          <cell r="D724" t="str">
            <v>ARTRODESIS TIBIO-TALAR VIA ABIERTA</v>
          </cell>
          <cell r="E724" t="str">
            <v>Honorarios de profesional especialista; apoyo anestesico (cuando se requiere); salas dotadas para tal fin; dotación de materiales, insumo y medicamentos propios para la actividad</v>
          </cell>
          <cell r="F724">
            <v>2648973</v>
          </cell>
        </row>
        <row r="725">
          <cell r="C725">
            <v>811102</v>
          </cell>
          <cell r="D725" t="str">
            <v>ARTRODESIS TIBIO-TALAR VIA ARTROSCOPICA</v>
          </cell>
          <cell r="E725" t="str">
            <v>Honorarios de profesional especialista; apoyo anestesico (cuando se requiere); salas dotadas para tal fin; dotación de materiales, insumo y medicamentos propios para la actividad</v>
          </cell>
          <cell r="F725">
            <v>2648973</v>
          </cell>
        </row>
        <row r="726">
          <cell r="C726">
            <v>811103</v>
          </cell>
          <cell r="D726" t="str">
            <v>REVISION DE ARTRODESIS TIBIO-TALAR VIA ABIERTA</v>
          </cell>
          <cell r="E726" t="str">
            <v>Honorarios de profesional especialista; apoyo anestesico (cuando se requiere); salas dotadas para tal fin; dotación de materiales, insumo y medicamentos propios para la actividad</v>
          </cell>
          <cell r="F726" t="str">
            <v xml:space="preserve">no registra </v>
          </cell>
        </row>
        <row r="727">
          <cell r="C727">
            <v>811104</v>
          </cell>
          <cell r="D727" t="str">
            <v>REVISION DE ARTRODESIS TIBIO-TALAR VIA ARTROSCOPICA</v>
          </cell>
          <cell r="E727" t="str">
            <v>Honorarios de profesional especialista; apoyo anestesico (cuando se requiere); salas dotadas para tal fin; dotación de materiales, insumo y medicamentos propios para la actividad</v>
          </cell>
          <cell r="F727" t="str">
            <v xml:space="preserve">no registra </v>
          </cell>
        </row>
        <row r="728">
          <cell r="C728">
            <v>811202</v>
          </cell>
          <cell r="D728" t="str">
            <v>ARTRODESIS SUBTALAR VIA ABIERTA</v>
          </cell>
          <cell r="E728" t="str">
            <v>Honorarios de profesional especialista; apoyo anestesico (cuando se requiere); salas dotadas para tal fin; dotación de materiales, insumo y medicamentos propios para la actividad</v>
          </cell>
          <cell r="F728">
            <v>2648973</v>
          </cell>
        </row>
        <row r="729">
          <cell r="C729">
            <v>811203</v>
          </cell>
          <cell r="D729" t="str">
            <v>ARTRODESIS SUBTALAR VIA ARTROSCOPICA</v>
          </cell>
          <cell r="E729" t="str">
            <v>Honorarios del especialista</v>
          </cell>
          <cell r="F729" t="str">
            <v xml:space="preserve">no registra </v>
          </cell>
        </row>
        <row r="730">
          <cell r="C730">
            <v>811204</v>
          </cell>
          <cell r="D730" t="str">
            <v>ARTRODESIS SUBTALAR DISTRACTORA CON INJERTO ESTRUCTURAL VIA ABIERTA</v>
          </cell>
          <cell r="E730"/>
          <cell r="F730" t="str">
            <v xml:space="preserve">no registra </v>
          </cell>
        </row>
        <row r="731">
          <cell r="C731">
            <v>811205</v>
          </cell>
          <cell r="D731" t="str">
            <v>ARTRODESIS CALCANEOCUBOIDEA VIA ABIERTA</v>
          </cell>
          <cell r="E731"/>
          <cell r="F731">
            <v>2648973</v>
          </cell>
        </row>
        <row r="732">
          <cell r="C732">
            <v>811206</v>
          </cell>
          <cell r="D732" t="str">
            <v>ARTRODESIS CALCANEOCUBOIDEA VIA ARTROSCOPICA</v>
          </cell>
          <cell r="E732"/>
          <cell r="F732" t="str">
            <v xml:space="preserve">no registra </v>
          </cell>
        </row>
        <row r="733">
          <cell r="C733">
            <v>811207</v>
          </cell>
          <cell r="D733" t="str">
            <v>ARTRODESIS TALONAVICULAR VIA ABIERTA</v>
          </cell>
          <cell r="E733"/>
          <cell r="F733">
            <v>2648973</v>
          </cell>
        </row>
        <row r="734">
          <cell r="C734">
            <v>811208</v>
          </cell>
          <cell r="D734" t="str">
            <v>ARTRODESIS TALONAVICULAR VIA ARTROSCOPICA</v>
          </cell>
          <cell r="E734"/>
          <cell r="F734" t="str">
            <v xml:space="preserve">no registra </v>
          </cell>
        </row>
        <row r="735">
          <cell r="C735">
            <v>811209</v>
          </cell>
          <cell r="D735" t="str">
            <v>ARTRODESIS TARSOMETATARSAL (CADA COLUMNA) VIA ABIERTA</v>
          </cell>
          <cell r="E735"/>
          <cell r="F735">
            <v>2648973</v>
          </cell>
        </row>
        <row r="736">
          <cell r="C736">
            <v>811210</v>
          </cell>
          <cell r="D736" t="str">
            <v>ARTRODESIS METATARSOFALANGICA (CADA UNA) VIA ABIERTA</v>
          </cell>
          <cell r="E736"/>
          <cell r="F736">
            <v>1235877</v>
          </cell>
        </row>
        <row r="737">
          <cell r="C737">
            <v>811211</v>
          </cell>
          <cell r="D737" t="str">
            <v>ARTRODESIS METATARSOFALANGICA (CADA UNA) VIA ARTROSCOPICA</v>
          </cell>
          <cell r="E737"/>
          <cell r="F737" t="str">
            <v xml:space="preserve">no registra </v>
          </cell>
        </row>
        <row r="738">
          <cell r="C738">
            <v>811212</v>
          </cell>
          <cell r="D738" t="str">
            <v>ARTRODESIS INTERFALANGICA DE DEDO DEL PIE (CADA UNO) VIA ABIERTA</v>
          </cell>
          <cell r="E738"/>
          <cell r="F738">
            <v>1235877</v>
          </cell>
        </row>
        <row r="739">
          <cell r="C739">
            <v>811213</v>
          </cell>
          <cell r="D739" t="str">
            <v>REVISION DE ARTRODESIS DE MEDIOPIE O RETROPIE (CADA UNA) VIA ABIERTA</v>
          </cell>
          <cell r="E739"/>
          <cell r="F739">
            <v>2648973</v>
          </cell>
        </row>
        <row r="740">
          <cell r="C740">
            <v>811214</v>
          </cell>
          <cell r="D740" t="str">
            <v>REVISION DE ARTRODESIS DE MEDIOPIE O RETROPIE (CADA UNA) VIA ARTROSCOPICA</v>
          </cell>
          <cell r="E740" t="str">
            <v>Honorarios de profesional especialista; apoyo anestesico (cuando se requiere); salas dotadas para tal fin; dotación de materiales, insumo y medicamentos propios para la actividad</v>
          </cell>
          <cell r="F740" t="str">
            <v xml:space="preserve">no registra </v>
          </cell>
        </row>
        <row r="741">
          <cell r="C741">
            <v>811215</v>
          </cell>
          <cell r="D741" t="str">
            <v>REVISION DE ARTRODESIS METATARSOFALANGICA (CADA UNA) VIA ABIERTA</v>
          </cell>
          <cell r="E741" t="str">
            <v>Honorarios de profesional especialista; apoyo anestesico (cuando se requiere); salas dotadas para tal fin; dotación de materiales, insumo y medicamentos propios para la actividad</v>
          </cell>
          <cell r="F741" t="str">
            <v xml:space="preserve">no registra </v>
          </cell>
        </row>
        <row r="742">
          <cell r="C742">
            <v>811216</v>
          </cell>
          <cell r="D742" t="str">
            <v>REVISION DE ARTRODESIS INTERFALANGICA (CADA UNA) VIA ABIERTA</v>
          </cell>
          <cell r="E742" t="str">
            <v>Honorarios de profesional especialista; salas dotadas para tal fin; dotación de materiales, insumo y medicamentos propios para la actividad</v>
          </cell>
          <cell r="F742" t="str">
            <v xml:space="preserve">no registra </v>
          </cell>
        </row>
        <row r="743">
          <cell r="C743">
            <v>812001</v>
          </cell>
          <cell r="D743" t="str">
            <v>ARTRODESIS DE ARTICULACION</v>
          </cell>
          <cell r="E743" t="str">
            <v>Honorarios de profesional especialista; salas dotadas para tal fin; dotación de materiales, insumo y medicamentos propios para la actividad</v>
          </cell>
          <cell r="F743">
            <v>1235877</v>
          </cell>
        </row>
        <row r="744">
          <cell r="C744">
            <v>812101</v>
          </cell>
          <cell r="D744" t="str">
            <v>ARTRODESIS DE CADERA</v>
          </cell>
          <cell r="E744" t="str">
            <v>Honorarios de profesional especialista; salas dotadas para tal fin; dotación de materiales, insumo y medicamentos propios para la actividad</v>
          </cell>
          <cell r="F744">
            <v>3128541</v>
          </cell>
        </row>
        <row r="745">
          <cell r="C745">
            <v>812201</v>
          </cell>
          <cell r="D745" t="str">
            <v>ARTRODESIS DE RODILLA</v>
          </cell>
          <cell r="E745" t="str">
            <v>Honorarios de profesional especialista; salas dotadas para tal fin; dotación de materiales, insumo y medicamentos propios para la actividad</v>
          </cell>
          <cell r="F745">
            <v>2598801.69</v>
          </cell>
        </row>
        <row r="746">
          <cell r="C746">
            <v>812301</v>
          </cell>
          <cell r="D746" t="str">
            <v>ARTRODESIS DE HOMBRO VIA ABIERTA</v>
          </cell>
          <cell r="E746" t="str">
            <v>Honorarios de profesional especialista; salas dotadas para tal fin; dotación de materiales, insumo y medicamentos propios para la actividad</v>
          </cell>
          <cell r="F746">
            <v>2648973</v>
          </cell>
        </row>
        <row r="747">
          <cell r="C747">
            <v>812302</v>
          </cell>
          <cell r="D747" t="str">
            <v>ARTRODESIS DE HOMBRO POR ARTROSCOPIA</v>
          </cell>
          <cell r="E747" t="str">
            <v>Honorarios de profesional especialista; apoyo anestesico (cuando se requiere); salas dotadas para tal fin; dotación de materiales, insumo y medicamentos propios para la actividad</v>
          </cell>
          <cell r="F747">
            <v>2648973</v>
          </cell>
        </row>
        <row r="748">
          <cell r="C748">
            <v>812401</v>
          </cell>
          <cell r="D748" t="str">
            <v>ARTRODESIS RADIOCUBITAL DISTAL</v>
          </cell>
          <cell r="E748" t="str">
            <v>Honorarios de profesional especialista; apoyo anestesico (cuando se requiere); salas dotadas para tal fin; dotación de materiales, insumo y medicamentos propios para la actividad</v>
          </cell>
          <cell r="F748">
            <v>1649388</v>
          </cell>
        </row>
        <row r="749">
          <cell r="C749">
            <v>812402</v>
          </cell>
          <cell r="D749" t="str">
            <v>ARTRODESIS DE CODO</v>
          </cell>
          <cell r="E749" t="str">
            <v>Honorarios de profesional especialista; apoyo anestesico (cuando se requiere); salas dotadas para tal fin; dotación de materiales, insumo y medicamentos propios para la actividad</v>
          </cell>
          <cell r="F749">
            <v>2648973</v>
          </cell>
        </row>
        <row r="750">
          <cell r="C750">
            <v>812503</v>
          </cell>
          <cell r="D750" t="str">
            <v>ARTRODESIS RADIOCARPIANA SIN INJERTOOSEO VIA ABIERTA</v>
          </cell>
          <cell r="E750" t="str">
            <v>Honorarios de profesional especialista; apoyo anestesico (cuando se requiere); salas dotadas para tal fin; dotación de materiales, insumo y medicamentos propios para la actividad</v>
          </cell>
          <cell r="F750">
            <v>2648973</v>
          </cell>
        </row>
        <row r="751">
          <cell r="C751">
            <v>812504</v>
          </cell>
          <cell r="D751" t="str">
            <v>ARTRODESIS RADIOCARPIANA CON INJERTOOSEO VIA ABIERTA</v>
          </cell>
          <cell r="E751" t="str">
            <v>Honorarios de profesional especialista; apoyo anestesico (cuando se requiere); salas dotadas para tal fin; dotación de materiales, insumo y medicamentos propios para la actividad</v>
          </cell>
          <cell r="F751">
            <v>2827259</v>
          </cell>
        </row>
        <row r="752">
          <cell r="C752">
            <v>812505</v>
          </cell>
          <cell r="D752" t="str">
            <v>ARTRODESIS RADIOCARPIANA SIN INJERTOOSEO VIA ARTROSCOPICA</v>
          </cell>
          <cell r="E752" t="str">
            <v>Honorarios de profesional especialista; apoyo anestesico (cuando se requiere); salas dotadas para tal fin; dotación de materiales, insumo y medicamentos propios para la actividad</v>
          </cell>
          <cell r="F752" t="str">
            <v xml:space="preserve">no registra </v>
          </cell>
        </row>
        <row r="753">
          <cell r="C753">
            <v>812506</v>
          </cell>
          <cell r="D753" t="str">
            <v>ARTRODESIS RADIOCARPIANA CON INJERTOOSEO VIA ARTROSCOPICA</v>
          </cell>
          <cell r="E753" t="str">
            <v>Honorarios de profesional especialista; apoyo anestesico (cuando se requiere); salas dotadas para tal fin; dotación de materiales, insumo y medicamentos propios para la actividad</v>
          </cell>
          <cell r="F753" t="str">
            <v xml:space="preserve">no registra </v>
          </cell>
        </row>
        <row r="754">
          <cell r="C754">
            <v>812601</v>
          </cell>
          <cell r="D754" t="str">
            <v>ARTRODESIS TRAPECIO-METACARPIANO</v>
          </cell>
          <cell r="E754" t="str">
            <v>Honorarios de profesional especialista; apoyo anestesico (cuando se requiere); salas dotadas para tal fin; dotación de materiales, insumo y medicamentos propios para la actividad</v>
          </cell>
          <cell r="F754">
            <v>1513782</v>
          </cell>
        </row>
        <row r="755">
          <cell r="C755">
            <v>812602</v>
          </cell>
          <cell r="D755" t="str">
            <v>ARTRODESIS CARPO-METACARPIANA</v>
          </cell>
          <cell r="E755" t="str">
            <v>Honorarios de profesional especialista; apoyo anestesico (cuando se requiere); salas dotadas para tal fin; dotación de materiales, insumo y medicamentos propios para la actividad</v>
          </cell>
          <cell r="F755">
            <v>1513782</v>
          </cell>
        </row>
        <row r="756">
          <cell r="C756">
            <v>812701</v>
          </cell>
          <cell r="D756" t="str">
            <v>ARTRODESIS METACARPO-FALANGICA</v>
          </cell>
          <cell r="E756" t="str">
            <v>Honorarios de profesional especialista; apoyo anestesico (cuando se requiere); salas dotadas para tal fin; dotación de materiales, insumo y medicamentos propios para la actividad</v>
          </cell>
          <cell r="F756">
            <v>1235877</v>
          </cell>
        </row>
        <row r="757">
          <cell r="C757">
            <v>812801</v>
          </cell>
          <cell r="D757" t="str">
            <v>ARTRODESIS INTERFALANGICA EN MANO SIN INJERTO (UNA O MAS)</v>
          </cell>
          <cell r="E757" t="str">
            <v>Honorarios de profesional especialista; apoyo anestesico (cuando se requiere); salas dotadas para tal fin; dotación de materiales, insumo y medicamentos propios para la actividad</v>
          </cell>
          <cell r="F757">
            <v>1235877</v>
          </cell>
        </row>
        <row r="758">
          <cell r="C758">
            <v>812802</v>
          </cell>
          <cell r="D758" t="str">
            <v>ARTRODESIS INTERFALANGICA EN MANO CON INJERTO (UNA O MAS)</v>
          </cell>
          <cell r="E758" t="str">
            <v>Honorarios de profesional especialista; apoyo anestesico (cuando se requiere); salas dotadas para tal fin; dotación de materiales, insumo y medicamentos propios para la actividad</v>
          </cell>
          <cell r="F758">
            <v>1377303</v>
          </cell>
        </row>
        <row r="759">
          <cell r="C759">
            <v>812903</v>
          </cell>
          <cell r="D759" t="str">
            <v>ARTRODESIS ESCAFOSEMILUNAR POR ARTROSCOPIA</v>
          </cell>
          <cell r="E759" t="str">
            <v>Honorarios de profesional especialista; apoyo anestesico (cuando se requiere); salas dotadas para tal fin; dotación de materiales, insumo y medicamentos propios para la actividad</v>
          </cell>
          <cell r="F759">
            <v>1066321</v>
          </cell>
        </row>
        <row r="760">
          <cell r="C760">
            <v>812908</v>
          </cell>
          <cell r="D760" t="str">
            <v>ARTRODESIS INTERCARPIANA SIN INJERTOOSEO VIA ABIERTA</v>
          </cell>
          <cell r="E760" t="str">
            <v>Honorarios de profesional especialista; apoyo anestesico (cuando se requiere); salas dotadas para tal fin; dotación de materiales, insumo y medicamentos propios para la actividad</v>
          </cell>
          <cell r="F760">
            <v>2306563</v>
          </cell>
        </row>
        <row r="761">
          <cell r="C761">
            <v>812909</v>
          </cell>
          <cell r="D761" t="str">
            <v>ARTRODESIS INTERCARPIANA CON INJERTOOSEO VIA ABIERTA</v>
          </cell>
          <cell r="E761" t="str">
            <v>Honorarios de profesional especialista; apoyo anestesico (cuando se requiere); salas dotadas para tal fin; dotación de materiales, insumo y medicamentos propios para la actividad</v>
          </cell>
          <cell r="F761">
            <v>2477477</v>
          </cell>
        </row>
        <row r="762">
          <cell r="C762">
            <v>812910</v>
          </cell>
          <cell r="D762" t="str">
            <v>ARTRODESIS INTERCARPIANA SIN INJERTOOSEO VIA ARTROSCOPICA</v>
          </cell>
          <cell r="E762" t="str">
            <v>Honorarios de profesional especialista; apoyo anestesico (cuando se requiere); salas dotadas para tal fin; dotación de materiales, insumo y medicamentos propios para la actividad</v>
          </cell>
          <cell r="F762" t="str">
            <v xml:space="preserve">no registra </v>
          </cell>
        </row>
        <row r="763">
          <cell r="C763">
            <v>812911</v>
          </cell>
          <cell r="D763" t="str">
            <v>ARTRODESIS INTERCARPIANA CON INJERTOOSEO VIA ARTROSCOPICA</v>
          </cell>
          <cell r="E763" t="str">
            <v>Honorarios de profesional especialista; apoyo anestesico (cuando se requiere); salas dotadas para tal fin; dotación de materiales, insumo y medicamentos propios para la actividad</v>
          </cell>
          <cell r="F763" t="str">
            <v xml:space="preserve">no registra </v>
          </cell>
        </row>
        <row r="764">
          <cell r="C764">
            <v>812912</v>
          </cell>
          <cell r="D764" t="str">
            <v>ARTRODESIS SACROILIACA SIN INSTRUMENTACION</v>
          </cell>
          <cell r="E764" t="str">
            <v>Honorarios de profesional especialista; apoyo anestesico (cuando se requiere); salas dotadas para tal fin; dotación de materiales, insumo y medicamentos propios para la actividad</v>
          </cell>
          <cell r="F764">
            <v>3128541</v>
          </cell>
        </row>
        <row r="765">
          <cell r="C765">
            <v>812913</v>
          </cell>
          <cell r="D765" t="str">
            <v>ARTRODESIS SACROILIACA CON INSTRUMENTACION</v>
          </cell>
          <cell r="E765" t="str">
            <v>Honorarios de profesional especialista; apoyo anestesico (cuando se requiere); salas dotadas para tal fin; dotación de materiales, insumo y medicamentos propios para la actividad</v>
          </cell>
          <cell r="F765">
            <v>3128541</v>
          </cell>
        </row>
        <row r="766">
          <cell r="C766">
            <v>813101</v>
          </cell>
          <cell r="D766" t="str">
            <v>ARTROPLASTIA DE PIE Y ARTEJOS CON PROTESIS</v>
          </cell>
          <cell r="E766" t="str">
            <v>Honorarios de profesional especialista; apoyo anestesico (cuando se requiere); salas dotadas para tal fin; dotación de materiales, insumo y medicamentos propios para la actividad</v>
          </cell>
          <cell r="F766">
            <v>1066321</v>
          </cell>
        </row>
        <row r="767">
          <cell r="C767">
            <v>813102</v>
          </cell>
          <cell r="D767" t="str">
            <v>ARTROPLASTIA DE PIE Y ARTEJOS SIN PROTESIS</v>
          </cell>
          <cell r="E767" t="str">
            <v>Honorarios de profesional especialista; apoyo anestesico (cuando se requiere); salas dotadas para tal fin; dotación de materiales, insumo y medicamentos propios para la actividad</v>
          </cell>
          <cell r="F767">
            <v>1066321</v>
          </cell>
        </row>
        <row r="768">
          <cell r="C768">
            <v>813103</v>
          </cell>
          <cell r="D768" t="str">
            <v>ARTROPLASTIA POR INTERPOSICION DE HUESOS DEL TARSO</v>
          </cell>
          <cell r="E768" t="str">
            <v>Honorarios de profesional especialista; apoyo anestesico (cuando se requiere); salas dotadas para tal fin; dotación de materiales, insumo y medicamentos propios para la actividad</v>
          </cell>
          <cell r="F768">
            <v>801593.10661999998</v>
          </cell>
        </row>
        <row r="769">
          <cell r="C769">
            <v>813104</v>
          </cell>
          <cell r="D769" t="str">
            <v>ARTROPLASTIA POR INTERPOSICION DE HUESOS DEL METATARSO</v>
          </cell>
          <cell r="E769" t="str">
            <v>Honorarios de profesional especialista; apoyo anestesico (cuando se requiere); salas dotadas para tal fin; dotación de materiales, insumo y medicamentos propios para la actividad</v>
          </cell>
          <cell r="F769">
            <v>801593.10661999998</v>
          </cell>
        </row>
        <row r="770">
          <cell r="C770">
            <v>814101</v>
          </cell>
          <cell r="D770" t="str">
            <v>ARTROPLASTIA POR INTERPOSICION O RESECCION DE CADERA</v>
          </cell>
          <cell r="E770" t="str">
            <v>Honorarios de profesional especialista; apoyo anestesico (cuando se requiere); salas dotadas para tal fin; dotación de materiales, insumo y medicamentos propios para la actividad</v>
          </cell>
          <cell r="F770">
            <v>2699461.5</v>
          </cell>
        </row>
        <row r="771">
          <cell r="C771">
            <v>814102</v>
          </cell>
          <cell r="D771" t="str">
            <v>CONDROPLASTIA DE ABRASION DE CADERA POR ARTROSCOPIA</v>
          </cell>
          <cell r="E771" t="str">
            <v>Honorarios de profesional especialista; apoyo anestesico (cuando se requiere); salas dotadas para tal fin; dotación de materiales, insumo y medicamentos propios para la actividad</v>
          </cell>
          <cell r="F771">
            <v>2648973</v>
          </cell>
        </row>
        <row r="772">
          <cell r="C772">
            <v>814103</v>
          </cell>
          <cell r="D772" t="str">
            <v>OSTEOCONDROPLASTIA DE CADERA VIA ABIERTA</v>
          </cell>
          <cell r="E772" t="str">
            <v>Honorarios de profesional especialista; apoyo anestesico (cuando se requiere); salas dotadas para tal fin; dotación de materiales, insumo y medicamentos propios para la actividad</v>
          </cell>
          <cell r="F772" t="str">
            <v xml:space="preserve">no registra </v>
          </cell>
        </row>
        <row r="773">
          <cell r="C773">
            <v>814104</v>
          </cell>
          <cell r="D773" t="str">
            <v>OSTEOCONDROPLASTIA DE CADERA POR ARTROSCOPIA</v>
          </cell>
          <cell r="E773" t="str">
            <v>Honorarios de profesional especialista; apoyo anestesico (cuando se requiere); salas dotadas para tal fin; dotación de materiales, insumo y medicamentos propios para la actividad</v>
          </cell>
          <cell r="F773" t="str">
            <v xml:space="preserve">no registra </v>
          </cell>
        </row>
        <row r="774">
          <cell r="C774">
            <v>814210</v>
          </cell>
          <cell r="D774" t="str">
            <v>REPARACION DE RODILLA CINCO EN UNO: MENISCOPLASTIA, REPARACION DE LIGAMENTO COLATERAL MEDIAL, AVANZAMIENTO DE VASTUS MEDIAL O INTERNO, AVANZAMIENTO SEMITENDINOSO Y TRANSPOSICION DE (PATA DE GANSO O PES ANSERINUS)</v>
          </cell>
          <cell r="E774" t="str">
            <v>Honorarios de profesional especialista; apoyo anestesico (cuando se requiere); salas dotadas para tal fin; dotación de materiales, insumo y medicamentos propios para la actividad</v>
          </cell>
          <cell r="F774">
            <v>2815602.8650200004</v>
          </cell>
        </row>
        <row r="775">
          <cell r="C775">
            <v>814220</v>
          </cell>
          <cell r="D775" t="str">
            <v>REPARACION TRIADA DE RODILLA: MENISCOPLASTIA CON REPARACION DE LIGAMENTO CRUZADO ANTERIOR Y LIGAMENTO MEDIAL COLATERAL</v>
          </cell>
          <cell r="E775" t="str">
            <v>Honorarios de profesional especialista; apoyo anestesico (cuando se requiere); salas dotadas para tal fin; dotación de materiales, insumo y medicamentos propios para la actividad</v>
          </cell>
          <cell r="F775">
            <v>2598824</v>
          </cell>
        </row>
        <row r="776">
          <cell r="C776">
            <v>814221</v>
          </cell>
          <cell r="D776" t="str">
            <v>CAPSULORRAFIA DE RODILLA</v>
          </cell>
          <cell r="E776" t="str">
            <v>Honorarios de profesional especialista; apoyo anestesico (cuando se requiere); salas dotadas para tal fin; dotación de materiales, insumo y medicamentos propios para la actividad</v>
          </cell>
          <cell r="F776">
            <v>2648973</v>
          </cell>
        </row>
        <row r="777">
          <cell r="C777">
            <v>814410</v>
          </cell>
          <cell r="D777" t="str">
            <v>REALINEAMIENTO DE ROTULA CON CIRUGIA DE TEJIDOS BLANDOS</v>
          </cell>
          <cell r="E777" t="str">
            <v>Honorarios de profesional especialista; apoyo anestesico (cuando se requiere); salas dotadas para tal fin; dotación de materiales, insumo y medicamentos propios para la actividad</v>
          </cell>
          <cell r="F777">
            <v>1728637</v>
          </cell>
        </row>
        <row r="778">
          <cell r="C778">
            <v>814420</v>
          </cell>
          <cell r="D778" t="str">
            <v>REALINEAMIENTO DE ROTULA CON OSTEOTOMIA DE TUBEROSIDAD ANTERIOR</v>
          </cell>
          <cell r="E778" t="str">
            <v>Honorarios de profesional especialista; apoyo anestesico (cuando se requiere); salas dotadas para tal fin; dotación de materiales, insumo y medicamentos propios para la actividad</v>
          </cell>
          <cell r="F778">
            <v>1883788.5</v>
          </cell>
        </row>
        <row r="779">
          <cell r="C779">
            <v>814421</v>
          </cell>
          <cell r="D779" t="str">
            <v>REALINEAMIENTO DE ROTULA CON TROCLEOPLASTIA FEMORAL</v>
          </cell>
          <cell r="E779" t="str">
            <v>Honorarios de profesional especialista; apoyo anestesico (cuando se requiere); salas dotadas para tal fin; dotación de materiales, insumo y medicamentos propios para la actividad</v>
          </cell>
          <cell r="F779" t="str">
            <v xml:space="preserve">no registra </v>
          </cell>
        </row>
        <row r="780">
          <cell r="C780">
            <v>814501</v>
          </cell>
          <cell r="D780" t="str">
            <v>REPARACION DE LIGAMENTO CRUZADO</v>
          </cell>
          <cell r="E780" t="str">
            <v>Honorarios de profesional especialista; apoyo anestesico (cuando se requiere); salas dotadas para tal fin; dotación de materiales, insumo y medicamentos propios para la actividad</v>
          </cell>
          <cell r="F780">
            <v>2648973</v>
          </cell>
        </row>
        <row r="781">
          <cell r="C781">
            <v>814502</v>
          </cell>
          <cell r="D781" t="str">
            <v>RECONSTRUCCION DE LIGAMENTO CRUZADO ANTERIOR CON AUTOINJERTO O ALOINJERTO VIA ABIERTA</v>
          </cell>
          <cell r="E781" t="str">
            <v>Honorarios de profesional especialista; apoyo anestesico (cuando se requiere); salas dotadas para tal fin; dotación de materiales, insumo y medicamentos propios para la actividad</v>
          </cell>
          <cell r="F781">
            <v>2598824</v>
          </cell>
        </row>
        <row r="782">
          <cell r="C782">
            <v>814503</v>
          </cell>
          <cell r="D782" t="str">
            <v>RECONSTRUCCION DE LIGAMENTO CRUZADO POSTERIOR CON AUTOINJERTO O ALOINJERTO VIA ABIERTA</v>
          </cell>
          <cell r="E782" t="str">
            <v>Honorarios de profesional especialista; apoyo anestesico (cuando se requiere); salas dotadas para tal fin; dotación de materiales, insumo y medicamentos propios para la actividad</v>
          </cell>
          <cell r="F782">
            <v>2598824</v>
          </cell>
        </row>
        <row r="783">
          <cell r="C783">
            <v>814504</v>
          </cell>
          <cell r="D783" t="str">
            <v>RECONSTRUCCION DE LIGAMENTO CRUZADO ANTERIOR CON INJERTO AUTOLOGO O CON ALOINJERTO POR ARTROSCOPIA</v>
          </cell>
          <cell r="E783" t="str">
            <v>Honorarios de profesional especialista; apoyo anestesico (cuando se requiere); salas dotadas para tal fin; dotación de materiales, insumo y medicamentos propios para la actividad</v>
          </cell>
          <cell r="F783">
            <v>2598824</v>
          </cell>
        </row>
        <row r="784">
          <cell r="C784">
            <v>814505</v>
          </cell>
          <cell r="D784" t="str">
            <v>RECONSTRUCCION DE LIGAMENTO CRUZADO POSTERIOR CON INJERTO AUTOLOGO O CON ALOINJERTO POR ARTROSCOPIA</v>
          </cell>
          <cell r="E784" t="str">
            <v>Honorarios de profesional especialista; apoyo anestesico (cuando se requiere); salas dotadas para tal fin; dotación de materiales, insumo y medicamentos propios para la actividad</v>
          </cell>
          <cell r="F784">
            <v>2598824</v>
          </cell>
        </row>
        <row r="785">
          <cell r="C785">
            <v>814506</v>
          </cell>
          <cell r="D785" t="str">
            <v>RECONSTRUCCION LIGAMENTARIA DE ESQUINA POSTEROLATERAL O POSTEROMEDIAL CON INJERTO AUTOLOGO O ALOINJERTO</v>
          </cell>
          <cell r="E785" t="str">
            <v>Honorarios de profesional especialista; apoyo anestesico (cuando se requiere); salas dotadas para tal fin; dotación de materiales, insumo y medicamentos propios para la actividad</v>
          </cell>
          <cell r="F785" t="str">
            <v xml:space="preserve">no registra </v>
          </cell>
        </row>
        <row r="786">
          <cell r="C786">
            <v>814507</v>
          </cell>
          <cell r="D786" t="str">
            <v>REVISION DE RECONSTRUCCION DE LIGAMENTO CRUZADO ANTERIOR CON AUTOINJERTO O ALOINJERTO VIA ABIERTA</v>
          </cell>
          <cell r="E786" t="str">
            <v>Honorarios de profesional especialista; apoyo anestesico (cuando se requiere); salas dotadas para tal fin; dotación de materiales, insumo y medicamentos propios para la actividad</v>
          </cell>
          <cell r="F786" t="str">
            <v xml:space="preserve">no registra </v>
          </cell>
        </row>
        <row r="787">
          <cell r="C787">
            <v>814508</v>
          </cell>
          <cell r="D787" t="str">
            <v>REVISION DE RECONSTRUCCION DE LIGAMENTO CRUZADO POSTERIOR CON AUTOINJERTO O ALOINJERTO VIA ABIERTA</v>
          </cell>
          <cell r="E787" t="str">
            <v>Honorarios de profesional especialista; apoyo anestesico (cuando se requiere); salas dotadas para tal fin; dotación de materiales, insumo y medicamentos propios para la actividad</v>
          </cell>
          <cell r="F787" t="str">
            <v xml:space="preserve">no registra </v>
          </cell>
        </row>
        <row r="788">
          <cell r="C788">
            <v>814509</v>
          </cell>
          <cell r="D788" t="str">
            <v>REVISION DE RECONSTRUCCION DE LIGAMENTO CRUZADO ANTERIOR CON INJERTO AUTOLOGO O CON ALOINJERTO POR ARTROSCOPIA</v>
          </cell>
          <cell r="E788" t="str">
            <v>Honorarios de profesional especialista; apoyo anestesico (cuando se requiere); salas dotadas para tal fin; dotación de materiales, insumo y medicamentos propios para la actividad</v>
          </cell>
          <cell r="F788" t="str">
            <v xml:space="preserve">no registra </v>
          </cell>
        </row>
        <row r="789">
          <cell r="C789">
            <v>814510</v>
          </cell>
          <cell r="D789" t="str">
            <v>REVISION DE RECONSTRUCCION DE LIGAMENTO CRUZADO POSTERIOR CON INJERTO AUTOLOGO O CON ALOINJERTO POR ARTROSCOPIA</v>
          </cell>
          <cell r="E789" t="str">
            <v>Honorarios de profesional especialista; apoyo anestesico (cuando se requiere); salas dotadas para tal fin; dotación de materiales, insumo y medicamentos propios para la actividad</v>
          </cell>
          <cell r="F789" t="str">
            <v xml:space="preserve">no registra </v>
          </cell>
        </row>
        <row r="790">
          <cell r="C790">
            <v>814601</v>
          </cell>
          <cell r="D790" t="str">
            <v>OTRA CORRECCION LIGAMENTARIA MEDIAL O LATERAL O CAPSULAR</v>
          </cell>
          <cell r="E790" t="str">
            <v>Honorarios de profesional especialista; apoyo anestesico (cuando se requiere); salas dotadas para tal fin; dotación de materiales, insumo y medicamentos propios para la actividad</v>
          </cell>
          <cell r="F790">
            <v>2648973</v>
          </cell>
        </row>
        <row r="791">
          <cell r="C791">
            <v>814602</v>
          </cell>
          <cell r="D791" t="str">
            <v>OTRA RECONSTRUCCION O TRANSFERENCIAS PARA LIGAMENTOS MEDIAL O LATERAL</v>
          </cell>
          <cell r="E791" t="str">
            <v>Honorarios de profesional especialista; apoyo anestesico (cuando se requiere); salas dotadas para tal fin; dotación de materiales, insumo y medicamentos propios para la actividad</v>
          </cell>
          <cell r="F791">
            <v>2648973</v>
          </cell>
        </row>
        <row r="792">
          <cell r="C792">
            <v>814603</v>
          </cell>
          <cell r="D792" t="str">
            <v>CORRECCION LIGAMENTARIA O CAPSULAR EN LUXACION GLENOHUMERAL VIA ABIERTA</v>
          </cell>
          <cell r="E792" t="str">
            <v>Honorarios de profesional especialista; apoyo anestesico (cuando se requiere); salas dotadas para tal fin; dotación de materiales, insumo y medicamentos propios para la actividad</v>
          </cell>
          <cell r="F792" t="str">
            <v xml:space="preserve">no registra </v>
          </cell>
        </row>
        <row r="793">
          <cell r="C793">
            <v>814604</v>
          </cell>
          <cell r="D793" t="str">
            <v>CORRECCION LIGAMENTARIA O CAPSULAR EN LUXACION GLENOHUMERAL VIA ARTROSCOPICA</v>
          </cell>
          <cell r="E793" t="str">
            <v>Honorarios de profesional especialista; apoyo anestesico (cuando se requiere); salas dotadas para tal fin; dotación de materiales, insumo y medicamentos propios para la actividad</v>
          </cell>
          <cell r="F793" t="str">
            <v xml:space="preserve">no registra </v>
          </cell>
        </row>
        <row r="794">
          <cell r="C794">
            <v>814605</v>
          </cell>
          <cell r="D794" t="str">
            <v>CORRECCION LIGAMENTARIA O CAPSULAR EN LUXACION ACROMIOCLAVICULAR VIA ABIERTA</v>
          </cell>
          <cell r="E794" t="str">
            <v>Honorarios de profesional especialista; apoyo anestesico (cuando se requiere); salas dotadas para tal fin; dotación de materiales, insumo y medicamentos propios para la actividad</v>
          </cell>
          <cell r="F794" t="str">
            <v xml:space="preserve">no registra </v>
          </cell>
        </row>
        <row r="795">
          <cell r="C795">
            <v>814606</v>
          </cell>
          <cell r="D795" t="str">
            <v>CORRECCION LIGAMENTARIA O CAPSULAR EN LUXACION ACROMIOCLAVICULAR VIA ARTROSCOPICA</v>
          </cell>
          <cell r="E795" t="str">
            <v>Honorarios de profesional especialista; apoyo anestesico (cuando se requiere); salas dotadas para tal fin; dotación de materiales, insumo y medicamentos propios para la actividad</v>
          </cell>
          <cell r="F795">
            <v>2477477</v>
          </cell>
        </row>
        <row r="796">
          <cell r="C796">
            <v>814607</v>
          </cell>
          <cell r="D796" t="str">
            <v>RECONSTRUCCION LIGAMENTARIA DE LUXACION ACROMIOCLAVICULAR CON AUTO O ALOINJERTO VIA ABIERTA</v>
          </cell>
          <cell r="E796" t="str">
            <v>Honorarios de profesional especialista; apoyo anestesico (cuando se requiere); salas dotadas para tal fin; dotación de materiales, insumo y medicamentos propios para la actividad</v>
          </cell>
          <cell r="F796" t="str">
            <v xml:space="preserve">no registra </v>
          </cell>
        </row>
        <row r="797">
          <cell r="C797">
            <v>814608</v>
          </cell>
          <cell r="D797" t="str">
            <v>RECONSTRUCCION LIGAMENTARIA DE LUXACION ACROMIOCLAVICULAR CON AUTO O ALOINJERTO VIA ARTROSCOPICA</v>
          </cell>
          <cell r="E797" t="str">
            <v>Honorarios de profesional especialista; apoyo anestesico (cuando se requiere); salas dotadas para tal fin; dotación de materiales, insumo y medicamentos propios para la actividad</v>
          </cell>
          <cell r="F797" t="str">
            <v xml:space="preserve">no registra </v>
          </cell>
        </row>
        <row r="798">
          <cell r="C798">
            <v>814609</v>
          </cell>
          <cell r="D798" t="str">
            <v>CORRECCION LIGAMENTARIA O CAPSULAR EN LUXACION ESTERNOCLAVICULAR VIA ABIERTA</v>
          </cell>
          <cell r="E798" t="str">
            <v>Honorarios de profesional especialista; apoyo anestesico (cuando se requiere); salas dotadas para tal fin; dotación de materiales, insumo y medicamentos propios para la actividad</v>
          </cell>
          <cell r="F798" t="str">
            <v xml:space="preserve">no registra </v>
          </cell>
        </row>
        <row r="799">
          <cell r="C799">
            <v>814610</v>
          </cell>
          <cell r="D799" t="str">
            <v>RECONSTRUCCION LIGAMENTARIA DE LUXACION ESTERNOCLAVICULAR CON AUTO O ALOINJERTO VIA ABIERTA</v>
          </cell>
          <cell r="E799" t="str">
            <v>Honorarios de profesional especialista; apoyo anestesico (cuando se requiere); salas dotadas para tal fin; dotación de materiales, insumo y medicamentos propios para la actividad</v>
          </cell>
          <cell r="F799" t="str">
            <v xml:space="preserve">no registra </v>
          </cell>
        </row>
        <row r="800">
          <cell r="C800">
            <v>814611</v>
          </cell>
          <cell r="D800" t="str">
            <v>CORRECCION CAPSULAR SUPERIOR DE HOMBRO CON INJERTO VIA ABIERTA</v>
          </cell>
          <cell r="E800" t="str">
            <v>Honorarios de profesional especialista; apoyo anestesico (cuando se requiere); salas dotadas para tal fin; dotación de materiales, insumo y medicamentos propios para la actividad</v>
          </cell>
          <cell r="F800" t="str">
            <v xml:space="preserve">no registra </v>
          </cell>
        </row>
        <row r="801">
          <cell r="C801">
            <v>814612</v>
          </cell>
          <cell r="D801" t="str">
            <v>CORRECCION CAPSULAR SUPERIOR DE HOMBRO CON INJERTO VIA ARTROSCOPICA</v>
          </cell>
          <cell r="E801" t="str">
            <v>Honorarios de profesional especialista; apoyo anestesico (cuando se requiere); salas dotadas para tal fin; dotación de materiales, insumo y medicamentos propios para la actividad</v>
          </cell>
          <cell r="F801" t="str">
            <v xml:space="preserve">no registra </v>
          </cell>
        </row>
        <row r="802">
          <cell r="C802">
            <v>814703</v>
          </cell>
          <cell r="D802" t="str">
            <v>RETINACULOPLASTIA (PARA LIBERACION DE LA ROTULA)</v>
          </cell>
          <cell r="E802" t="str">
            <v>Honorarios de profesional especialista; apoyo anestesico (cuando se requiere); salas dotadas para tal fin; dotación de materiales, insumo y medicamentos propios para la actividad</v>
          </cell>
          <cell r="F802">
            <v>1377303</v>
          </cell>
        </row>
        <row r="803">
          <cell r="C803">
            <v>814704</v>
          </cell>
          <cell r="D803" t="str">
            <v>CONDROPLASTIA DE ABRASION MAS OSTEOTOMIA TIBIAL POR ARTROSCOPIA</v>
          </cell>
          <cell r="E803" t="str">
            <v>Honorarios de profesional especialista; apoyo anestesico (cuando se requiere); salas dotadas para tal fin; dotación de materiales, insumo y medicamentos propios para la actividad</v>
          </cell>
          <cell r="F803">
            <v>2648973</v>
          </cell>
        </row>
        <row r="804">
          <cell r="C804">
            <v>814705</v>
          </cell>
          <cell r="D804" t="str">
            <v>RELAJACION DE RETINACULO LATERAL, MAS OSTEOTOMIA DE REALINEACION, MAS PLICATURA DE RETINACULO MEDIAL POR ARTROSCOPIA</v>
          </cell>
          <cell r="E804" t="str">
            <v>Honorarios de profesional especialista; apoyo anestesico (cuando se requiere); salas dotadas para tal fin; dotación de materiales, insumo y medicamentos propios para la actividad</v>
          </cell>
          <cell r="F804">
            <v>2827259</v>
          </cell>
        </row>
        <row r="805">
          <cell r="C805">
            <v>814706</v>
          </cell>
          <cell r="D805" t="str">
            <v>RELAJACION DE RETINACULO LATERAL POR ARTROSCOPIA</v>
          </cell>
          <cell r="E805" t="str">
            <v>Honorarios de profesional especialista; apoyo anestesico (cuando se requiere); salas dotadas para tal fin; dotación de materiales, insumo y medicamentos propios para la actividad</v>
          </cell>
          <cell r="F805">
            <v>1377303</v>
          </cell>
        </row>
        <row r="806">
          <cell r="C806">
            <v>814707</v>
          </cell>
          <cell r="D806" t="str">
            <v>RELAJACION DE RETINACULO LATERAL MAS REALINEACION DISTAL O PROXIMAL POR ARTROSCOPIA</v>
          </cell>
          <cell r="E806" t="str">
            <v>Honorarios de profesional especialista; apoyo anestesico (cuando se requiere); salas dotadas para tal fin; dotación de materiales, insumo y medicamentos propios para la actividad</v>
          </cell>
          <cell r="F806">
            <v>2306563</v>
          </cell>
        </row>
        <row r="807">
          <cell r="C807">
            <v>814708</v>
          </cell>
          <cell r="D807" t="str">
            <v>FIJACION DE LA RODILLA POR ARTROSCOPIA</v>
          </cell>
          <cell r="E807" t="str">
            <v>Honorarios de profesional especialista; apoyo anestesico (cuando se requiere); salas dotadas para tal fin; dotación de materiales, insumo y medicamentos propios para la actividad</v>
          </cell>
          <cell r="F807">
            <v>2306563</v>
          </cell>
        </row>
        <row r="808">
          <cell r="C808">
            <v>814709</v>
          </cell>
          <cell r="D808" t="str">
            <v>FIJACION E INJERTOOSEO DE LA RODILLA POR ARTROSCOPIA</v>
          </cell>
          <cell r="E808" t="str">
            <v>Honorarios de profesional especialista; apoyo anestesico (cuando se requiere); salas dotadas para tal fin; dotación de materiales, insumo y medicamentos propios para la actividad</v>
          </cell>
          <cell r="F808">
            <v>2306563</v>
          </cell>
        </row>
        <row r="809">
          <cell r="C809">
            <v>814711</v>
          </cell>
          <cell r="D809" t="str">
            <v>SUTURA DE MENISCO MEDIAL O LATERAL, ABIERTA</v>
          </cell>
          <cell r="E809" t="str">
            <v>Honorarios de profesional especialista; apoyo anestesico (cuando se requiere); salas dotadas para tal fin; dotación de materiales, insumo y medicamentos propios para la actividad</v>
          </cell>
          <cell r="F809">
            <v>2648973</v>
          </cell>
        </row>
        <row r="810">
          <cell r="C810">
            <v>814712</v>
          </cell>
          <cell r="D810" t="str">
            <v>SUTURA DE MENISCO MEDIAL O LATERAL, POR ARTROSCOPIA</v>
          </cell>
          <cell r="E810" t="str">
            <v>Honorarios de profesional especialista; apoyo anestesico (cuando se requiere); salas dotadas para tal fin; dotación de materiales, insumo y medicamentos propios para la actividad</v>
          </cell>
          <cell r="F810">
            <v>2648973</v>
          </cell>
        </row>
        <row r="811">
          <cell r="C811">
            <v>814721</v>
          </cell>
          <cell r="D811" t="str">
            <v>SUTURA DE MENISCO MEDIAL Y LATERAL ABIERTA</v>
          </cell>
          <cell r="E811" t="str">
            <v>Honorarios de profesional especialista; apoyo anestesico (cuando se requiere); salas dotadas para tal fin; dotación de materiales, insumo y medicamentos propios para la actividad</v>
          </cell>
          <cell r="F811">
            <v>2648973</v>
          </cell>
        </row>
        <row r="812">
          <cell r="C812">
            <v>814722</v>
          </cell>
          <cell r="D812" t="str">
            <v>SUTURA DE MENISCO MEDIAL Y LATERAL POR ARTROSCOPIA</v>
          </cell>
          <cell r="E812" t="str">
            <v>Honorarios de profesional especialista; apoyo anestesico (cuando se requiere); salas dotadas para tal fin; dotación de materiales, insumo y medicamentos propios para la actividad</v>
          </cell>
          <cell r="F812">
            <v>2648973</v>
          </cell>
        </row>
        <row r="813">
          <cell r="C813">
            <v>814723</v>
          </cell>
          <cell r="D813" t="str">
            <v>LIBERACION DE ADHERENCIAS DE RODILLA POR ARTROSCOPIA</v>
          </cell>
          <cell r="E813" t="str">
            <v>Honorarios de profesional especialista; apoyo anestesico (cuando se requiere); salas dotadas para tal fin; dotación de materiales, insumo y medicamentos propios para la actividad</v>
          </cell>
          <cell r="F813">
            <v>1377303</v>
          </cell>
        </row>
        <row r="814">
          <cell r="C814">
            <v>814724</v>
          </cell>
          <cell r="D814" t="str">
            <v>REMODELACION DE MENISCO MEDIAL Y LATERAL POR ARTROSCOPIA</v>
          </cell>
          <cell r="E814" t="str">
            <v>Honorarios de profesional especialista; apoyo anestesico (cuando se requiere); salas dotadas para tal fin; dotación de materiales, insumo y medicamentos propios para la actividad</v>
          </cell>
          <cell r="F814">
            <v>2827259</v>
          </cell>
        </row>
        <row r="815">
          <cell r="C815">
            <v>814725</v>
          </cell>
          <cell r="D815" t="str">
            <v>CONDROPLASTIA DE ABRASION PARA ZONA PATELAR POR ARTROSCOPIA</v>
          </cell>
          <cell r="E815" t="str">
            <v>Honorarios de profesional especialista; apoyo anestesico (cuando se requiere); salas dotadas para tal fin; dotación de materiales, insumo y medicamentos propios para la actividad</v>
          </cell>
          <cell r="F815">
            <v>2477477</v>
          </cell>
        </row>
        <row r="816">
          <cell r="C816">
            <v>814726</v>
          </cell>
          <cell r="D816" t="str">
            <v>REMODELACION DE MENISCO ROTO (PICO DE LORO) POR ARTROSCOPIA</v>
          </cell>
          <cell r="E816" t="str">
            <v>Honorarios de profesional especialista; apoyo anestesico (cuando se requiere); salas dotadas para tal fin; dotación de materiales, insumo y medicamentos propios para la actividad</v>
          </cell>
          <cell r="F816">
            <v>2477477</v>
          </cell>
        </row>
        <row r="817">
          <cell r="C817">
            <v>814727</v>
          </cell>
          <cell r="D817" t="str">
            <v>REPARACION AGUDA DE LIGAMENTO CRUZADO</v>
          </cell>
          <cell r="E817" t="str">
            <v>Honorarios de profesional especialista; apoyo anestesico (cuando se requiere); salas dotadas para tal fin; dotación de materiales, insumo y medicamentos propios para la actividad</v>
          </cell>
          <cell r="F817">
            <v>2648973</v>
          </cell>
        </row>
        <row r="818">
          <cell r="C818">
            <v>814728</v>
          </cell>
          <cell r="D818" t="str">
            <v>REPARACION O FIJACION DE RAIZ DEL MENISCO MEDIAL O LATERAL POR ARTROSCOPIA</v>
          </cell>
          <cell r="E818" t="str">
            <v>Honorarios de profesional especialista; apoyo anestesico (cuando se requiere); salas dotadas para tal fin; dotación de materiales, insumo y medicamentos propios para la actividad</v>
          </cell>
          <cell r="F818" t="str">
            <v xml:space="preserve">no registra </v>
          </cell>
        </row>
        <row r="819">
          <cell r="C819">
            <v>814729</v>
          </cell>
          <cell r="D819" t="str">
            <v>TRASPLANTE MENISCAL MEDIAL O LATERAL VIA ABIERTA</v>
          </cell>
          <cell r="E819" t="str">
            <v>Honorarios de profesional especialista; apoyo anestesico (cuando se requiere); salas dotadas para tal fin; dotación de materiales, insumo y medicamentos propios para la actividad</v>
          </cell>
          <cell r="F819" t="str">
            <v xml:space="preserve">no registra </v>
          </cell>
        </row>
        <row r="820">
          <cell r="C820">
            <v>814730</v>
          </cell>
          <cell r="D820" t="str">
            <v>TRASPLANTE MENISCAL MEDIAL O LATERAL POR ARTROSCOPIA</v>
          </cell>
          <cell r="E820" t="str">
            <v>Honorarios de profesional especialista; apoyo anestesico (cuando se requiere); salas dotadas para tal fin; dotación de materiales, insumo y medicamentos propios para la actividad</v>
          </cell>
          <cell r="F820" t="str">
            <v xml:space="preserve">no registra </v>
          </cell>
        </row>
        <row r="821">
          <cell r="C821">
            <v>814731</v>
          </cell>
          <cell r="D821" t="str">
            <v>CONDROPLASTIA DE RODILLA POR ARTROSCOPIA</v>
          </cell>
          <cell r="E821" t="str">
            <v>Honorarios de profesional especialista; apoyo anestesico (cuando se requiere); salas dotadas para tal fin; dotación de materiales, insumo y medicamentos propios para la actividad</v>
          </cell>
          <cell r="F821" t="str">
            <v xml:space="preserve">no registra </v>
          </cell>
        </row>
        <row r="822">
          <cell r="C822">
            <v>814732</v>
          </cell>
          <cell r="D822" t="str">
            <v>CONDROPLASTIA DE RODILLA CON INJERTO AUTOLOGO O ALOINJERTO VIA ABIERTA</v>
          </cell>
          <cell r="E822" t="str">
            <v>Honorarios de profesional especialista; apoyo anestesico (cuando se requiere); salas dotadas para tal fin; dotación de materiales, insumo y medicamentos propios para la actividad</v>
          </cell>
          <cell r="F822" t="str">
            <v xml:space="preserve">no registra </v>
          </cell>
        </row>
        <row r="823">
          <cell r="C823">
            <v>814733</v>
          </cell>
          <cell r="D823" t="str">
            <v>CONDROPLASTIA DE RODILLA CON INJERTO AUTOLOGO O ALOINJERTO POR ARTROSCOPIA</v>
          </cell>
          <cell r="E823" t="str">
            <v>Honorarios de profesional especialista; apoyo anestesico (cuando se requiere); salas dotadas para tal fin; dotación de materiales, insumo y medicamentos propios para la actividad</v>
          </cell>
          <cell r="F823" t="str">
            <v xml:space="preserve">no registra </v>
          </cell>
        </row>
        <row r="824">
          <cell r="C824">
            <v>814905</v>
          </cell>
          <cell r="D824" t="str">
            <v>RESECCION DE LESION OSTEOCONDRAL, PERFORACIONES O CURETAJE DE TOBILLO POR ARTROSCOPIA</v>
          </cell>
          <cell r="E824" t="str">
            <v>Honorarios de profesional especialista; apoyo anestesico (cuando se requiere); salas dotadas para tal fin; dotación de materiales, insumo y medicamentos propios para la actividad</v>
          </cell>
          <cell r="F824">
            <v>2648973</v>
          </cell>
        </row>
        <row r="825">
          <cell r="C825">
            <v>814906</v>
          </cell>
          <cell r="D825" t="str">
            <v>RESECCION DE LESION OSTEOCONDRAL CON FIJACION EN TOBILLO POR ARTROSCOPIA</v>
          </cell>
          <cell r="E825" t="str">
            <v>Honorarios de profesional especialista; apoyo anestesico (cuando se requiere); salas dotadas para tal fin; dotación de materiales, insumo y medicamentos propios para la actividad</v>
          </cell>
          <cell r="F825">
            <v>2648973</v>
          </cell>
        </row>
        <row r="826">
          <cell r="C826">
            <v>814907</v>
          </cell>
          <cell r="D826" t="str">
            <v>RECONSTRUCCION PRIMARIA DE LIGAMENTOS DEL TOBILLO VIA ABIERTA</v>
          </cell>
          <cell r="E826" t="str">
            <v>Honorarios de profesional especialista; apoyo anestesico (cuando se requiere); salas dotadas para tal fin; dotación de materiales, insumo y medicamentos propios para la actividad</v>
          </cell>
          <cell r="F826">
            <v>2513367</v>
          </cell>
        </row>
        <row r="827">
          <cell r="C827">
            <v>814908</v>
          </cell>
          <cell r="D827" t="str">
            <v>RECONSTRUCCION SECUNDARIA DE LIGAMENTOS DE TOBILLO CON AUTO O ALOINJERTO O DISPOSTIVO VIA ABIERTA</v>
          </cell>
          <cell r="E827" t="str">
            <v>Honorarios de profesional especialista; apoyo anestesico (cuando se requiere); salas dotadas para tal fin; dotación de materiales, insumo y medicamentos propios para la actividad</v>
          </cell>
          <cell r="F827">
            <v>2598824</v>
          </cell>
        </row>
        <row r="828">
          <cell r="C828">
            <v>814909</v>
          </cell>
          <cell r="D828" t="str">
            <v>RECONSTRUCCION PRIMARIA DE LIGAMENTOS DEL TOBILLO VIA ARTROSCOPICA</v>
          </cell>
          <cell r="E828" t="str">
            <v>Honorarios de profesional especialista; apoyo anestesico (cuando se requiere); salas dotadas para tal fin; dotación de materiales, insumo y medicamentos propios para la actividad</v>
          </cell>
          <cell r="F828">
            <v>1513782</v>
          </cell>
        </row>
        <row r="829">
          <cell r="C829">
            <v>814910</v>
          </cell>
          <cell r="D829" t="str">
            <v>RECONSTRUCCION SECUNDARIA DE LIGAMENTOS DE TOBILLO CON INJERTO O DISPOSTIVO VIA ARTROSCOPICA</v>
          </cell>
          <cell r="E829" t="str">
            <v>Honorarios de profesional especialista; apoyo anestesico (cuando se requiere); salas dotadas para tal fin; dotación de materiales, insumo y medicamentos propios para la actividad</v>
          </cell>
          <cell r="F829">
            <v>1513782</v>
          </cell>
        </row>
        <row r="830">
          <cell r="C830">
            <v>814911</v>
          </cell>
          <cell r="D830" t="str">
            <v>CAPSULORRAFIA DE TOBILLO</v>
          </cell>
          <cell r="E830" t="str">
            <v>Honorarios de profesional especialista; apoyo anestesico (cuando se requiere); salas dotadas para tal fin; dotación de materiales, insumo y medicamentos propios para la actividad</v>
          </cell>
          <cell r="F830">
            <v>2101223.2783733332</v>
          </cell>
        </row>
        <row r="831">
          <cell r="C831">
            <v>815102</v>
          </cell>
          <cell r="D831" t="str">
            <v>REEMPLAZO PROTESICO TOTAL EN ARTRODESIS DE CADERA</v>
          </cell>
          <cell r="E831" t="str">
            <v>Honorarios de profesional especialista; apoyo anestesico (cuando se requiere); salas dotadas para tal fin; dotación de materiales, insumo y medicamentos propios para la actividad</v>
          </cell>
          <cell r="F831">
            <v>3128541</v>
          </cell>
        </row>
        <row r="832">
          <cell r="C832">
            <v>815103</v>
          </cell>
          <cell r="D832" t="str">
            <v>REEMPLAZO PROTESICO TOTAL PRIMARIO SIMPLE DE CADERA</v>
          </cell>
          <cell r="E832" t="str">
            <v>Honorarios de profesional especialista; apoyo anestesico (cuando se requiere); salas dotadas para tal fin; dotación de materiales, insumo y medicamentos propios para la actividad</v>
          </cell>
          <cell r="F832">
            <v>12702188.061682561</v>
          </cell>
        </row>
        <row r="833">
          <cell r="C833">
            <v>815104</v>
          </cell>
          <cell r="D833" t="str">
            <v>REEMPLAZO PROTESICO TOTAL PRIMARIO COMPLEJO DE CADERA (ARTROSIS SECUNDARIA)</v>
          </cell>
          <cell r="E833" t="str">
            <v>Honorarios de profesional especialista; apoyo anestesico (cuando se requiere); salas dotadas para tal fin; dotación de materiales, insumo y medicamentos propios para la actividad</v>
          </cell>
          <cell r="F833">
            <v>3128541</v>
          </cell>
        </row>
        <row r="834">
          <cell r="C834">
            <v>815201</v>
          </cell>
          <cell r="D834" t="str">
            <v>REEMPLAZO PARCIAL DE CADERA</v>
          </cell>
          <cell r="E834" t="str">
            <v>Honorarios de profesional especialista; apoyo anestesico (cuando se requiere); salas dotadas para tal fin; dotación de materiales, insumo y medicamentos propios para la actividad</v>
          </cell>
          <cell r="F834">
            <v>2477477</v>
          </cell>
        </row>
        <row r="835">
          <cell r="C835">
            <v>815301</v>
          </cell>
          <cell r="D835" t="str">
            <v>REVISION REEMPLAZO PROTESICO PARCIAL DE CADERA</v>
          </cell>
          <cell r="E835" t="str">
            <v>Honorarios de profesional especialista; apoyo anestesico (cuando se requiere); salas dotadas para tal fin; dotación de materiales, insumo y medicamentos propios para la actividad</v>
          </cell>
          <cell r="F835">
            <v>2477477</v>
          </cell>
        </row>
        <row r="836">
          <cell r="C836">
            <v>815302</v>
          </cell>
          <cell r="D836" t="str">
            <v>REVISION REEMPLAZO TOTAL DE CADERA CON RECONSTRUCION DE AMBOS COMPONENTES (ACETABULAR Y FEMORAL)</v>
          </cell>
          <cell r="E836" t="str">
            <v>Honorarios de profesional especialista; apoyo anestesico (cuando se requiere); salas dotadas para tal fin; dotación de materiales, insumo y medicamentos propios para la actividad</v>
          </cell>
          <cell r="F836">
            <v>3128541</v>
          </cell>
        </row>
        <row r="837">
          <cell r="C837">
            <v>815303</v>
          </cell>
          <cell r="D837" t="str">
            <v>REVISION REEMPLAZO TOTAL DE CADERA CON RECONSTRUCCION DE COMPONENTE ACETABULAR</v>
          </cell>
          <cell r="E837" t="str">
            <v>Honorarios de profesional especialista; apoyo anestesico (cuando se requiere); salas dotadas para tal fin; dotación de materiales, insumo y medicamentos propios para la actividad</v>
          </cell>
          <cell r="F837">
            <v>2477477</v>
          </cell>
        </row>
        <row r="838">
          <cell r="C838">
            <v>815304</v>
          </cell>
          <cell r="D838" t="str">
            <v>REVISION REEMPLAZO TOTAL DE CADERA CON RECONSTRUCCION DE COMPONENTE FEMORAL</v>
          </cell>
          <cell r="E838" t="str">
            <v>Honorarios de profesional especialista; apoyo anestesico (cuando se requiere); salas dotadas para tal fin; dotación de materiales, insumo y medicamentos propios para la actividad</v>
          </cell>
          <cell r="F838">
            <v>2477477</v>
          </cell>
        </row>
        <row r="839">
          <cell r="C839">
            <v>815401</v>
          </cell>
          <cell r="D839" t="str">
            <v>REEMPLAZO TOTAL DE RODILLA BICOMPARTIMENTAL</v>
          </cell>
          <cell r="E839" t="str">
            <v>Honorarios de profesional especialista; apoyo anestesico (cuando se requiere); salas dotadas para tal fin; dotación de materiales, insumo y medicamentos propios para la actividad</v>
          </cell>
          <cell r="F839">
            <v>3128541</v>
          </cell>
        </row>
        <row r="840">
          <cell r="C840">
            <v>815403</v>
          </cell>
          <cell r="D840" t="str">
            <v>REEMPLAZO TOTAL DE RODILLA UNICOMPARTIMENTAL (HEMIARTICULACION)</v>
          </cell>
          <cell r="E840" t="str">
            <v>Honorarios de profesional especialista; apoyo anestesico (cuando se requiere); salas dotadas para tal fin; dotación de materiales, insumo y medicamentos propios para la actividad</v>
          </cell>
          <cell r="F840">
            <v>3128541</v>
          </cell>
        </row>
        <row r="841">
          <cell r="C841">
            <v>815404</v>
          </cell>
          <cell r="D841" t="str">
            <v>REEMPLAZO PROTESICO TOTAL PRIMARIO TRICOMPARTIMENTAL SIMPLE DE RODILLA</v>
          </cell>
          <cell r="E841" t="str">
            <v>Honorarios de profesional especialista; apoyo anestesico (cuando se requiere); salas dotadas para tal fin; dotación de materiales, insumo y medicamentos propios para la actividad</v>
          </cell>
          <cell r="F841">
            <v>3128541</v>
          </cell>
        </row>
        <row r="842">
          <cell r="C842">
            <v>815405</v>
          </cell>
          <cell r="D842" t="str">
            <v>REEMPLAZO PROTESICO TOTAL PRIMARIO TRICOMPARTIMENTAL COMPLEJO DE RODILLA (ARTROSIS SECUNDARIA)</v>
          </cell>
          <cell r="E842" t="str">
            <v>Honorarios de profesional especialista; apoyo anestesico (cuando se requiere); salas dotadas para tal fin; dotación de materiales, insumo y medicamentos propios para la actividad</v>
          </cell>
          <cell r="F842">
            <v>3128541</v>
          </cell>
        </row>
        <row r="843">
          <cell r="C843">
            <v>815406</v>
          </cell>
          <cell r="D843" t="str">
            <v>REEMPLAZO PROTESICO TOTAL EN ARTRODESIS DE RODILLA</v>
          </cell>
          <cell r="E843" t="str">
            <v>Honorarios de profesional especialista; apoyo anestesico (cuando se requiere); salas dotadas para tal fin; dotación de materiales, insumo y medicamentos propios para la actividad</v>
          </cell>
          <cell r="F843">
            <v>3128541</v>
          </cell>
        </row>
        <row r="844">
          <cell r="C844">
            <v>815503</v>
          </cell>
          <cell r="D844" t="str">
            <v>REVISION REEMPLAZO TOTAL DE RODILLA CON RECONSTRUCCION DE COMPONENTE FEMORAL</v>
          </cell>
          <cell r="E844" t="str">
            <v>Honorarios de profesional especialista; apoyo anestesico (cuando se requiere); salas dotadas para tal fin; dotación de materiales, insumo y medicamentos propios para la actividad</v>
          </cell>
          <cell r="F844">
            <v>3128541</v>
          </cell>
        </row>
        <row r="845">
          <cell r="C845">
            <v>815504</v>
          </cell>
          <cell r="D845" t="str">
            <v>REVISION REEMPLAZO TOTAL DE RODILLA CON RECONSTRUCCION DE COMPONENTE TIBIAL</v>
          </cell>
          <cell r="E845" t="str">
            <v>Honorarios de profesional especialista; apoyo anestesico (cuando se requiere); salas dotadas para tal fin; dotación de materiales, insumo y medicamentos propios para la actividad</v>
          </cell>
          <cell r="F845">
            <v>3128541</v>
          </cell>
        </row>
        <row r="846">
          <cell r="C846">
            <v>815505</v>
          </cell>
          <cell r="D846" t="str">
            <v>REVISION REEMPLAZO TOTAL DE RODILLA CON RECONSTRUCCION DE COMPONENTE PATELAR</v>
          </cell>
          <cell r="E846" t="str">
            <v>Honorarios de profesional especialista; apoyo anestesico (cuando se requiere); salas dotadas para tal fin; dotación de materiales, insumo y medicamentos propios para la actividad</v>
          </cell>
          <cell r="F846">
            <v>3128541</v>
          </cell>
        </row>
        <row r="847">
          <cell r="C847">
            <v>815506</v>
          </cell>
          <cell r="D847" t="str">
            <v>REVISION REEMPLAZO TOTAL DE RODILLA CON RECONSTRUCION DE LOS TRES COMPONENTES (FEMORAL, TIBIAL Y PATELAR)</v>
          </cell>
          <cell r="E847" t="str">
            <v>Honorarios de profesional especialista; apoyo anestesico (cuando se requiere); salas dotadas para tal fin; dotación de materiales, insumo y medicamentos propios para la actividad</v>
          </cell>
          <cell r="F847">
            <v>3128541</v>
          </cell>
        </row>
        <row r="848">
          <cell r="C848">
            <v>815601</v>
          </cell>
          <cell r="D848" t="str">
            <v>REEMPLAZO PROTESICO TOTAL DE TOBILLO VIA ABIERTA</v>
          </cell>
          <cell r="E848" t="str">
            <v>Honorarios de profesional especialista; apoyo anestesico (cuando se requiere); salas dotadas para tal fin; dotación de materiales, insumo y medicamentos propios para la actividad</v>
          </cell>
          <cell r="F848">
            <v>3128541</v>
          </cell>
        </row>
        <row r="849">
          <cell r="C849">
            <v>815602</v>
          </cell>
          <cell r="D849" t="str">
            <v>CONVERSION DE ARTRODESIS DE TOBILLO A REEMPLAZO PROTESICO TOTAL DE TOBILLO VIA ABIERTA</v>
          </cell>
          <cell r="E849" t="str">
            <v>Honorarios de profesional especialista; apoyo anestesico (cuando se requiere); salas dotadas para tal fin; dotación de materiales, insumo y medicamentos propios para la actividad</v>
          </cell>
          <cell r="F849" t="str">
            <v xml:space="preserve">no registra </v>
          </cell>
        </row>
        <row r="850">
          <cell r="C850">
            <v>815603</v>
          </cell>
          <cell r="D850" t="str">
            <v>REVISION DE REEMPLAZO PROTESICO TOTAL DE TOBILLO VIA ABIERTA</v>
          </cell>
          <cell r="E850" t="str">
            <v>Honorarios de profesional especialista; apoyo anestesico (cuando se requiere); salas dotadas para tal fin; dotación de materiales, insumo y medicamentos propios para la actividad</v>
          </cell>
          <cell r="F850" t="str">
            <v xml:space="preserve">no registra </v>
          </cell>
        </row>
        <row r="851">
          <cell r="C851">
            <v>815701</v>
          </cell>
          <cell r="D851" t="str">
            <v>REEMPLAZO METATARSOFALANGICO CON DISPOSTIVO</v>
          </cell>
          <cell r="E851" t="str">
            <v>Honorarios de profesional especialista; apoyo anestesico (cuando se requiere); salas dotadas para tal fin; dotación de materiales, insumo y medicamentos propios para la actividad</v>
          </cell>
          <cell r="F851" t="str">
            <v xml:space="preserve">no registra </v>
          </cell>
        </row>
        <row r="852">
          <cell r="C852">
            <v>815810</v>
          </cell>
          <cell r="D852" t="str">
            <v>REVISION REEMPLAZO PROTESICO TOTAL DE TOBILLO</v>
          </cell>
          <cell r="E852" t="str">
            <v>Honorarios de profesional especialista; apoyo anestesico (cuando se requiere); salas dotadas para tal fin; dotación de materiales, insumo y medicamentos propios para la actividad</v>
          </cell>
          <cell r="F852">
            <v>3128541</v>
          </cell>
        </row>
        <row r="853">
          <cell r="C853">
            <v>817101</v>
          </cell>
          <cell r="D853" t="str">
            <v>REEMPLAZO PROTESICO EN HUESOS DEL CARPO (UNO O MAS)</v>
          </cell>
          <cell r="E853" t="str">
            <v>Honorarios de profesional especialista; apoyo anestesico (cuando se requiere); salas dotadas para tal fin; dotación de materiales, insumo y medicamentos propios para la actividad</v>
          </cell>
          <cell r="F853" t="str">
            <v xml:space="preserve">no registra </v>
          </cell>
        </row>
        <row r="854">
          <cell r="C854">
            <v>817102</v>
          </cell>
          <cell r="D854" t="str">
            <v>REEMPLAZO PROTESICO DE LA ARTICULACION TRAPECIO-METACARPIANA</v>
          </cell>
          <cell r="E854" t="str">
            <v>Honorarios de profesional especialista; apoyo anestesico (cuando se requiere); salas dotadas para tal fin; dotación de materiales, insumo y medicamentos propios para la actividad</v>
          </cell>
          <cell r="F854" t="str">
            <v xml:space="preserve">no registra </v>
          </cell>
        </row>
        <row r="855">
          <cell r="C855">
            <v>817201</v>
          </cell>
          <cell r="D855" t="str">
            <v>ARTROPLASTIA POR INTERPOSICION O RESECCION MUNECA</v>
          </cell>
          <cell r="E855" t="str">
            <v>Honorarios de profesional especialista; apoyo anestesico (cuando se requiere); salas dotadas para tal fin; dotación de materiales, insumo y medicamentos propios para la actividad</v>
          </cell>
          <cell r="F855">
            <v>2648973</v>
          </cell>
        </row>
        <row r="856">
          <cell r="C856">
            <v>817202</v>
          </cell>
          <cell r="D856" t="str">
            <v>ARTROPLASTIA RESECCION TRAPECIO-METACARPIANA</v>
          </cell>
          <cell r="E856" t="str">
            <v>Honorarios de profesional especialista; apoyo anestesico (cuando se requiere); salas dotadas para tal fin; dotación de materiales, insumo y medicamentos propios para la actividad</v>
          </cell>
          <cell r="F856">
            <v>1728637</v>
          </cell>
        </row>
        <row r="857">
          <cell r="C857">
            <v>817203</v>
          </cell>
          <cell r="D857" t="str">
            <v>ARTROPLASTIA METACARPO-FALANGICA (UNA O MAS)</v>
          </cell>
          <cell r="E857" t="str">
            <v>Honorarios de profesional especialista; apoyo anestesico (cuando se requiere); salas dotadas para tal fin; dotación de materiales, insumo y medicamentos propios para la actividad</v>
          </cell>
          <cell r="F857">
            <v>2477477</v>
          </cell>
        </row>
        <row r="858">
          <cell r="C858">
            <v>817204</v>
          </cell>
          <cell r="D858" t="str">
            <v>LIGAMENTORRAFIA O REINSERCION DE LIGAMENTOS VIA ABIERTA</v>
          </cell>
          <cell r="E858" t="str">
            <v>Honorarios de profesional especialista; apoyo anestesico (cuando se requiere); salas dotadas para tal fin; dotación de materiales, insumo y medicamentos propios para la actividad</v>
          </cell>
          <cell r="F858">
            <v>2306563</v>
          </cell>
        </row>
        <row r="859">
          <cell r="C859">
            <v>817206</v>
          </cell>
          <cell r="D859" t="str">
            <v>LIGAMENTORRAFIA O REINSERCION DE LIGAMENTOS VIA ARTROSCOPICA</v>
          </cell>
          <cell r="E859" t="str">
            <v>Honorarios de profesional especialista; apoyo anestesico (cuando se requiere); salas dotadas para tal fin; dotación de materiales, insumo y medicamentos propios para la actividad</v>
          </cell>
          <cell r="F859" t="str">
            <v xml:space="preserve">no registra </v>
          </cell>
        </row>
        <row r="860">
          <cell r="C860">
            <v>817207</v>
          </cell>
          <cell r="D860" t="str">
            <v>CONDROPLASTIA DE ABRASION DE FALANGES POR ARTROSCOPIA</v>
          </cell>
          <cell r="E860" t="str">
            <v>Honorarios de profesional especialista; apoyo anestesico (cuando se requiere); salas dotadas para tal fin; dotación de materiales, insumo y medicamentos propios para la actividad</v>
          </cell>
          <cell r="F860">
            <v>1377303</v>
          </cell>
        </row>
        <row r="861">
          <cell r="C861">
            <v>817208</v>
          </cell>
          <cell r="D861" t="str">
            <v>ARTROPLASTIA RADIOCARPIANA (MUNECA O PUNO)</v>
          </cell>
          <cell r="E861" t="str">
            <v>Honorarios de profesional especialista; apoyo anestesico (cuando se requiere); salas dotadas para tal fin; dotación de materiales, insumo y medicamentos propios para la actividad</v>
          </cell>
          <cell r="F861">
            <v>2648973</v>
          </cell>
        </row>
        <row r="862">
          <cell r="C862">
            <v>817301</v>
          </cell>
          <cell r="D862" t="str">
            <v>REEMPLAZO PROTESICO DE LA MUNECA</v>
          </cell>
          <cell r="E862" t="str">
            <v>Honorarios de profesional especialista; apoyo anestesico (cuando se requiere); salas dotadas para tal fin; dotación de materiales, insumo y medicamentos propios para la actividad</v>
          </cell>
          <cell r="F862" t="str">
            <v xml:space="preserve">no registra </v>
          </cell>
        </row>
        <row r="863">
          <cell r="C863">
            <v>817302</v>
          </cell>
          <cell r="D863" t="str">
            <v>REVISION DE REEMPLAZO TOTAL DE MUNECA</v>
          </cell>
          <cell r="E863" t="str">
            <v>Honorarios de profesional especialista; apoyo anestesico (cuando se requiere); salas dotadas para tal fin; dotación de materiales, insumo y medicamentos propios para la actividad</v>
          </cell>
          <cell r="F863" t="str">
            <v xml:space="preserve">no registra </v>
          </cell>
        </row>
        <row r="864">
          <cell r="C864">
            <v>817901</v>
          </cell>
          <cell r="D864" t="str">
            <v>ARTROPLASTIAS INTERFALANGICAS (POR CADA DEDO)</v>
          </cell>
          <cell r="E864" t="str">
            <v>Honorarios de profesional especialista; apoyo anestesico (cuando se requiere); salas dotadas para tal fin; dotación de materiales, insumo y medicamentos propios para la actividad</v>
          </cell>
          <cell r="F864">
            <v>2477477</v>
          </cell>
        </row>
        <row r="865">
          <cell r="C865">
            <v>817902</v>
          </cell>
          <cell r="D865" t="str">
            <v>DESCOMPRESION DE HUESO DE MUNECA O MANO VIA ABIERTA</v>
          </cell>
          <cell r="E865" t="str">
            <v>Honorarios de profesional especialista; apoyo anestesico (cuando se requiere); salas dotadas para tal fin; dotación de materiales, insumo y medicamentos propios para la actividad</v>
          </cell>
          <cell r="F865" t="str">
            <v xml:space="preserve">no registra </v>
          </cell>
        </row>
        <row r="866">
          <cell r="C866">
            <v>817903</v>
          </cell>
          <cell r="D866" t="str">
            <v>DESCOMPRESION DE HUESO DE MUNECA O MANO VIA ARTROSCOPICA</v>
          </cell>
          <cell r="E866" t="str">
            <v>Honorarios de profesional especialista; apoyo anestesico (cuando se requiere); salas dotadas para tal fin; dotación de materiales, insumo y medicamentos propios para la actividad</v>
          </cell>
          <cell r="F866" t="str">
            <v xml:space="preserve">no registra </v>
          </cell>
        </row>
        <row r="867">
          <cell r="C867">
            <v>818010</v>
          </cell>
          <cell r="D867" t="str">
            <v>REEMPLAZO PROTESICO PRIMARIO TOTAL DE HOMBRO</v>
          </cell>
          <cell r="E867" t="str">
            <v>Honorarios de profesional especialista; apoyo anestesico (cuando se requiere); salas dotadas para tal fin; dotación de materiales, insumo y medicamentos propios para la actividad</v>
          </cell>
          <cell r="F867">
            <v>3128541</v>
          </cell>
        </row>
        <row r="868">
          <cell r="C868">
            <v>818020</v>
          </cell>
          <cell r="D868" t="str">
            <v>REEMPLAZO PROTESICO SECUNDARIO TOTAL DE HOMBRO</v>
          </cell>
          <cell r="E868" t="str">
            <v>Honorarios de profesional especialista; apoyo anestesico (cuando se requiere); salas dotadas para tal fin; dotación de materiales, insumo y medicamentos propios para la actividad</v>
          </cell>
          <cell r="F868">
            <v>3128541</v>
          </cell>
        </row>
        <row r="869">
          <cell r="C869">
            <v>818101</v>
          </cell>
          <cell r="D869" t="str">
            <v>REEMPLAZO PROTESICO PARCIAL DE HOMBRO VIA ABIERTA</v>
          </cell>
          <cell r="E869" t="str">
            <v>Honorarios de profesional especialista; apoyo anestesico (cuando se requiere); salas dotadas para tal fin; dotación de materiales, insumo y medicamentos propios para la actividad</v>
          </cell>
          <cell r="F869">
            <v>3128541</v>
          </cell>
        </row>
        <row r="870">
          <cell r="C870">
            <v>818201</v>
          </cell>
          <cell r="D870" t="str">
            <v>REPARACION DE LUXACION RECURRENTE DE HOMBRO VIA ABIERTA</v>
          </cell>
          <cell r="E870" t="str">
            <v>Honorarios de profesional especialista; apoyo anestesico (cuando se requiere); salas dotadas para tal fin; dotación de materiales, insumo y medicamentos propios para la actividad</v>
          </cell>
          <cell r="F870">
            <v>2602880.3880333337</v>
          </cell>
        </row>
        <row r="871">
          <cell r="C871">
            <v>818202</v>
          </cell>
          <cell r="D871" t="str">
            <v>REPARACION DE LUXACION RECURRENTE DE HOMBRO VIA ARTROSCOPICA</v>
          </cell>
          <cell r="E871" t="str">
            <v>Honorarios de profesional especialista; apoyo anestesico (cuando se requiere); salas dotadas para tal fin; dotación de materiales, insumo y medicamentos propios para la actividad</v>
          </cell>
          <cell r="F871" t="str">
            <v xml:space="preserve">no registra </v>
          </cell>
        </row>
        <row r="872">
          <cell r="C872">
            <v>818203</v>
          </cell>
          <cell r="D872" t="str">
            <v>REVISION DE REPARACION DE LUXACION RECURRENTE DE HOMBRO VIA ABIERTA</v>
          </cell>
          <cell r="E872" t="str">
            <v>Honorarios de profesional especialista; apoyo anestesico (cuando se requiere); salas dotadas para tal fin; dotación de materiales, insumo y medicamentos propios para la actividad</v>
          </cell>
          <cell r="F872" t="str">
            <v xml:space="preserve">no registra </v>
          </cell>
        </row>
        <row r="873">
          <cell r="C873">
            <v>818204</v>
          </cell>
          <cell r="D873" t="str">
            <v>REVISION DE REPARACION DE LUXACION RECURRENTE DE HOMBRO VIA ARTROSCOPICA</v>
          </cell>
          <cell r="E873" t="str">
            <v>Honorarios de profesional especialista; apoyo anestesico (cuando se requiere); salas dotadas para tal fin; dotación de materiales, insumo y medicamentos propios para la actividad</v>
          </cell>
          <cell r="F873" t="str">
            <v xml:space="preserve">no registra </v>
          </cell>
        </row>
        <row r="874">
          <cell r="C874">
            <v>818301</v>
          </cell>
          <cell r="D874" t="str">
            <v>ACROMIOPLASTIA VIA ABIERTA</v>
          </cell>
          <cell r="E874" t="str">
            <v>Honorarios de profesional especialista; apoyo anestesico (cuando se requiere); salas dotadas para tal fin; dotación de materiales, insumo y medicamentos propios para la actividad</v>
          </cell>
          <cell r="F874">
            <v>1728637</v>
          </cell>
        </row>
        <row r="875">
          <cell r="C875">
            <v>818302</v>
          </cell>
          <cell r="D875" t="str">
            <v>ACROMIOPLASTIA POR ARTROSCOPIA</v>
          </cell>
          <cell r="E875" t="str">
            <v>Honorarios de profesional especialista; apoyo anestesico (cuando se requiere); salas dotadas para tal fin; dotación de materiales, insumo y medicamentos propios para la actividad</v>
          </cell>
          <cell r="F875">
            <v>1513782</v>
          </cell>
        </row>
        <row r="876">
          <cell r="C876">
            <v>818303</v>
          </cell>
          <cell r="D876" t="str">
            <v>CORACOPLASTIA POR ARTROSCOPIA</v>
          </cell>
          <cell r="E876" t="str">
            <v>Honorarios de profesional especialista; apoyo anestesico (cuando se requiere); salas dotadas para tal fin; dotación de materiales, insumo y medicamentos propios para la actividad</v>
          </cell>
          <cell r="F876" t="str">
            <v xml:space="preserve">no registra </v>
          </cell>
        </row>
        <row r="877">
          <cell r="C877">
            <v>818305</v>
          </cell>
          <cell r="D877" t="str">
            <v>ARTROPLASTIA ACROMIO-CLAVICULAR</v>
          </cell>
          <cell r="E877" t="str">
            <v>Honorarios de profesional especialista; apoyo anestesico (cuando se requiere); salas dotadas para tal fin; dotación de materiales, insumo y medicamentos propios para la actividad</v>
          </cell>
          <cell r="F877">
            <v>1883788.5</v>
          </cell>
        </row>
        <row r="878">
          <cell r="C878">
            <v>818306</v>
          </cell>
          <cell r="D878" t="str">
            <v>ARTROPLASTIA POR INTERPOSICION O RESECCION HOMBRO</v>
          </cell>
          <cell r="E878" t="str">
            <v>Honorarios de profesional especialista; apoyo anestesico (cuando se requiere); salas dotadas para tal fin; dotación de materiales, insumo y medicamentos propios para la actividad</v>
          </cell>
          <cell r="F878">
            <v>3128541</v>
          </cell>
        </row>
        <row r="879">
          <cell r="C879">
            <v>818307</v>
          </cell>
          <cell r="D879" t="str">
            <v>REPARACION DE HOMBRO POR ARTROSCOPIA</v>
          </cell>
          <cell r="E879" t="str">
            <v>Honorarios de profesional especialista; apoyo anestesico (cuando se requiere); salas dotadas para tal fin; dotación de materiales, insumo y medicamentos propios para la actividad</v>
          </cell>
          <cell r="F879">
            <v>2477477</v>
          </cell>
        </row>
        <row r="880">
          <cell r="C880">
            <v>818401</v>
          </cell>
          <cell r="D880" t="str">
            <v>REEMPLAZO TOTAL PROTESICO DE CODO</v>
          </cell>
          <cell r="E880" t="str">
            <v>Honorarios de profesional especialista; apoyo anestesico (cuando se requiere); salas dotadas para tal fin; dotación de materiales, insumo y medicamentos propios para la actividad</v>
          </cell>
          <cell r="F880">
            <v>3128541</v>
          </cell>
        </row>
        <row r="881">
          <cell r="C881">
            <v>818501</v>
          </cell>
          <cell r="D881" t="str">
            <v>REEMPLAZO PARCIAL PROTESICO DE CODO</v>
          </cell>
          <cell r="E881" t="str">
            <v>Honorarios de profesional especialista; apoyo anestesico (cuando se requiere); salas dotadas para tal fin; dotación de materiales, insumo y medicamentos propios para la actividad</v>
          </cell>
          <cell r="F881">
            <v>3128541</v>
          </cell>
        </row>
        <row r="882">
          <cell r="C882">
            <v>818601</v>
          </cell>
          <cell r="D882" t="str">
            <v>ARTROPLASTIA POR INTERPOSICION O RESECCION DEL CODO</v>
          </cell>
          <cell r="E882" t="str">
            <v>Honorarios de profesional especialista; apoyo anestesico (cuando se requiere); salas dotadas para tal fin; dotación de materiales, insumo y medicamentos propios para la actividad</v>
          </cell>
          <cell r="F882">
            <v>3128541</v>
          </cell>
        </row>
        <row r="883">
          <cell r="C883">
            <v>818602</v>
          </cell>
          <cell r="D883" t="str">
            <v>RECONSTRUCCION SECUNDARIA DE LIGAMENTOS DE CODO CON AUTO O ALOINJERTO</v>
          </cell>
          <cell r="E883" t="str">
            <v>Honorarios de profesional especialista; apoyo anestesico (cuando se requiere); salas dotadas para tal fin; dotación de materiales, insumo y medicamentos propios para la actividad</v>
          </cell>
          <cell r="F883">
            <v>2598824</v>
          </cell>
        </row>
        <row r="884">
          <cell r="C884">
            <v>818603</v>
          </cell>
          <cell r="D884" t="str">
            <v>LIBERACION ANTERIOR O POSTERIOR DE CODO PARA CONTRACTURA</v>
          </cell>
          <cell r="E884" t="str">
            <v>Honorarios de profesional especialista; apoyo anestesico (cuando se requiere); salas dotadas para tal fin; dotación de materiales, insumo y medicamentos propios para la actividad</v>
          </cell>
          <cell r="F884">
            <v>454639</v>
          </cell>
        </row>
        <row r="885">
          <cell r="C885">
            <v>818604</v>
          </cell>
          <cell r="D885" t="str">
            <v>REPARACION AGUDA DE LIGAMIENTO COLATERAL CODO</v>
          </cell>
          <cell r="E885" t="str">
            <v>Honorarios de profesional especialista; apoyo anestesico (cuando se requiere); salas dotadas para tal fin; dotación de materiales, insumo y medicamentos propios para la actividad</v>
          </cell>
          <cell r="F885">
            <v>773672</v>
          </cell>
        </row>
        <row r="886">
          <cell r="C886">
            <v>818606</v>
          </cell>
          <cell r="D886" t="str">
            <v>CONDROPLASTIA DEL CODO, VIA ARTROSCOPICA</v>
          </cell>
          <cell r="E886" t="str">
            <v>Honorarios de profesional especialista; apoyo anestesico (cuando se requiere); salas dotadas para tal fin; dotación de materiales, insumo y medicamentos propios para la actividad</v>
          </cell>
          <cell r="F886">
            <v>2648973</v>
          </cell>
        </row>
        <row r="887">
          <cell r="C887">
            <v>818607</v>
          </cell>
          <cell r="D887" t="str">
            <v>CONDROPLASTIA DE HOMBRO VIA ABIERTA</v>
          </cell>
          <cell r="E887" t="str">
            <v>Honorarios de profesional especialista; apoyo anestesico (cuando se requiere); salas dotadas para tal fin; dotación de materiales, insumo y medicamentos propios para la actividad</v>
          </cell>
          <cell r="F887" t="str">
            <v xml:space="preserve">no registra </v>
          </cell>
        </row>
        <row r="888">
          <cell r="C888">
            <v>818608</v>
          </cell>
          <cell r="D888" t="str">
            <v>CONDROPLASTIA DE HOMBRO VIA ARTROSCOPICA</v>
          </cell>
          <cell r="E888" t="str">
            <v>Honorarios de profesional especialista; apoyo anestesico (cuando se requiere); salas dotadas para tal fin; dotación de materiales, insumo y medicamentos propios para la actividad</v>
          </cell>
          <cell r="F888" t="str">
            <v xml:space="preserve">no registra </v>
          </cell>
        </row>
        <row r="889">
          <cell r="C889">
            <v>818609</v>
          </cell>
          <cell r="D889" t="str">
            <v>CAPSULORRAFIA DE CODO VIA ABIERTA</v>
          </cell>
          <cell r="E889" t="str">
            <v>Honorarios de profesional especialista; apoyo anestesico (cuando se requiere); salas dotadas para tal fin; dotación de materiales, insumo y medicamentos propios para la actividad</v>
          </cell>
          <cell r="F889">
            <v>2721615.7529199999</v>
          </cell>
        </row>
        <row r="890">
          <cell r="C890">
            <v>818610</v>
          </cell>
          <cell r="D890" t="str">
            <v>CAPSULORRAFIA DE CODO VIA ARTROSCOPICA</v>
          </cell>
          <cell r="E890" t="str">
            <v>Honorarios de profesional especialista; apoyo anestesico (cuando se requiere); salas dotadas para tal fin; dotación de materiales, insumo y medicamentos propios para la actividad</v>
          </cell>
          <cell r="F890" t="str">
            <v xml:space="preserve">no registra </v>
          </cell>
        </row>
        <row r="891">
          <cell r="C891">
            <v>818701</v>
          </cell>
          <cell r="D891" t="str">
            <v>REVISION DE REEMPLAZO PARCIAL PROTESICO DE HOMBRO</v>
          </cell>
          <cell r="E891" t="str">
            <v>Honorarios de profesional especialista; apoyo anestesico (cuando se requiere); salas dotadas para tal fin; dotación de materiales, insumo y medicamentos propios para la actividad</v>
          </cell>
          <cell r="F891" t="str">
            <v xml:space="preserve">no registra </v>
          </cell>
        </row>
        <row r="892">
          <cell r="C892">
            <v>818702</v>
          </cell>
          <cell r="D892" t="str">
            <v>REVISION DE REEMPLAZO TOTAL PROTESICO DE HOMBRO</v>
          </cell>
          <cell r="E892" t="str">
            <v>Honorarios de profesional especialista; apoyo anestesico (cuando se requiere); salas dotadas para tal fin; dotación de materiales, insumo y medicamentos propios para la actividad</v>
          </cell>
          <cell r="F892" t="str">
            <v xml:space="preserve">no registra </v>
          </cell>
        </row>
        <row r="893">
          <cell r="C893">
            <v>818703</v>
          </cell>
          <cell r="D893" t="str">
            <v>REVISION DE REEMPLAZO PARCIAL PROTESICO DE CODO</v>
          </cell>
          <cell r="E893" t="str">
            <v>Honorarios de profesional especialista; apoyo anestesico (cuando se requiere); salas dotadas para tal fin; dotación de materiales, insumo y medicamentos propios para la actividad</v>
          </cell>
          <cell r="F893" t="str">
            <v xml:space="preserve">no registra </v>
          </cell>
        </row>
        <row r="894">
          <cell r="C894">
            <v>818704</v>
          </cell>
          <cell r="D894" t="str">
            <v>REVISION DE REEMPLAZO TOTAL PROTESICO DE CODO</v>
          </cell>
          <cell r="E894" t="str">
            <v>Honorarios de profesional especialista; apoyo anestesico (cuando se requiere); salas dotadas para tal fin; dotación de materiales, insumo y medicamentos propios para la actividad</v>
          </cell>
          <cell r="F894" t="str">
            <v xml:space="preserve">no registra </v>
          </cell>
        </row>
        <row r="895">
          <cell r="C895">
            <v>819003</v>
          </cell>
          <cell r="D895" t="str">
            <v>REEMPLAZO DE ARTICULACION FACETARIA</v>
          </cell>
          <cell r="E895" t="str">
            <v>Honorarios de profesional especialista; apoyo anestesico (cuando se requiere); salas dotadas para tal fin; dotación de materiales, insumo y medicamentos propios para la actividad</v>
          </cell>
          <cell r="F895" t="str">
            <v xml:space="preserve">no registra </v>
          </cell>
        </row>
        <row r="896">
          <cell r="C896">
            <v>819101</v>
          </cell>
          <cell r="D896" t="str">
            <v>ASPIRACION ARTICULAR</v>
          </cell>
          <cell r="E896" t="str">
            <v>Honorarios de profesional especialista; apoyo anestesico (cuando se requiere); salas dotadas para tal fin; dotación de materiales, insumo y medicamentos propios para la actividad</v>
          </cell>
          <cell r="F896">
            <v>58588</v>
          </cell>
        </row>
        <row r="897">
          <cell r="C897">
            <v>819201</v>
          </cell>
          <cell r="D897" t="str">
            <v>INYECCION DE SUSTANCIA TERAPEUTICA DENTRO DE LA ARTICULACION O EL LIGAMENTO</v>
          </cell>
          <cell r="E897" t="str">
            <v>Honorarios de profesional especialista; apoyo anestesico (cuando se requiere); salas dotadas para tal fin; dotación de materiales, insumo y medicamentos propios para la actividad</v>
          </cell>
          <cell r="F897">
            <v>1377303</v>
          </cell>
        </row>
        <row r="898">
          <cell r="C898">
            <v>819202</v>
          </cell>
          <cell r="D898" t="str">
            <v>APLICACION DE PLASMA RICO EN PLAQUETAS DENTRO DEL SISTEMA OSTEOMUSCULAR</v>
          </cell>
          <cell r="E898" t="str">
            <v>Honorarios de profesional especialista; apoyo anestesico (cuando se requiere); salas dotadas para tal fin; dotación de materiales, insumo y medicamentos propios para la actividad</v>
          </cell>
          <cell r="F898" t="str">
            <v xml:space="preserve">no registra </v>
          </cell>
        </row>
        <row r="899">
          <cell r="C899">
            <v>819310</v>
          </cell>
          <cell r="D899" t="str">
            <v>CAPSULORRAFIA DE HOMBRO POR ARTROSCOPIA</v>
          </cell>
          <cell r="E899" t="str">
            <v>Honorarios de profesional especialista; apoyo anestesico (cuando se requiere); salas dotadas para tal fin; dotación de materiales, insumo y medicamentos propios para la actividad</v>
          </cell>
          <cell r="F899">
            <v>2306563</v>
          </cell>
        </row>
        <row r="900">
          <cell r="C900">
            <v>819330</v>
          </cell>
          <cell r="D900" t="str">
            <v>SUTURA DEL FIBROCARTILAGO TRIANGULAR O DE LIGAMENTOS INTERCARPIANOS VIA ARTROSCOPICA</v>
          </cell>
          <cell r="E900" t="str">
            <v>Honorarios de profesional especialista; apoyo anestesico (cuando se requiere); salas dotadas para tal fin; dotación de materiales, insumo y medicamentos propios para la actividad</v>
          </cell>
          <cell r="F900" t="str">
            <v xml:space="preserve">no registra </v>
          </cell>
        </row>
        <row r="901">
          <cell r="C901">
            <v>819331</v>
          </cell>
          <cell r="D901" t="str">
            <v>CAPSULORRAFIA ARTICULAR EN MUNECA VIA ABIERTA</v>
          </cell>
          <cell r="E901" t="str">
            <v>Honorarios de profesional especialista; apoyo anestesico (cuando se requiere); salas dotadas para tal fin; dotación de materiales, insumo y medicamentos propios para la actividad</v>
          </cell>
          <cell r="F901">
            <v>1235877</v>
          </cell>
        </row>
        <row r="902">
          <cell r="C902">
            <v>819332</v>
          </cell>
          <cell r="D902" t="str">
            <v>CAPSULORRAFIA ARTICULAR EN MUNECA VIA ARTROSCOPICA</v>
          </cell>
          <cell r="E902" t="str">
            <v>Honorarios de profesional especialista; apoyo anestesico (cuando se requiere); salas dotadas para tal fin; dotación de materiales, insumo y medicamentos propios para la actividad</v>
          </cell>
          <cell r="F902" t="str">
            <v xml:space="preserve">no registra </v>
          </cell>
        </row>
        <row r="903">
          <cell r="C903">
            <v>819401</v>
          </cell>
          <cell r="D903" t="str">
            <v>RECONSTRUCCION PRIMARIA DE TENDON DE AQUILES VIA ABIERTA</v>
          </cell>
          <cell r="E903" t="str">
            <v>Honorarios de profesional especialista; apoyo anestesico (cuando se requiere); salas dotadas para tal fin; dotación de materiales, insumo y medicamentos propios para la actividad</v>
          </cell>
          <cell r="F903">
            <v>1700762.0155866665</v>
          </cell>
        </row>
        <row r="904">
          <cell r="C904">
            <v>819402</v>
          </cell>
          <cell r="D904" t="str">
            <v>RECONSTRUCCION PRIMARIA DE TENDON DE AQUILES VIA ENDOSCOPICA</v>
          </cell>
          <cell r="E904" t="str">
            <v>Honorarios de profesional especialista; apoyo anestesico (cuando se requiere); salas dotadas para tal fin; dotación de materiales, insumo y medicamentos propios para la actividad</v>
          </cell>
          <cell r="F904" t="str">
            <v xml:space="preserve">no registra </v>
          </cell>
        </row>
        <row r="905">
          <cell r="C905">
            <v>819403</v>
          </cell>
          <cell r="D905" t="str">
            <v>RECONSTRUCCION DE TENDON DE AQUILES CON TRANSFERENCIAS TENDINOSAS</v>
          </cell>
          <cell r="E905" t="str">
            <v>Honorarios de profesional especialista; apoyo anestesico (cuando se requiere); salas dotadas para tal fin; dotación de materiales, insumo y medicamentos propios para la actividad</v>
          </cell>
          <cell r="F905">
            <v>1692561.051</v>
          </cell>
        </row>
        <row r="906">
          <cell r="C906">
            <v>819404</v>
          </cell>
          <cell r="D906" t="str">
            <v>RECONSTRUCCION DE TENDON DE AQUILES CON CALCANEOPLASTIA VIA ABIERTA</v>
          </cell>
          <cell r="E906" t="str">
            <v>Honorarios de profesional especialista; apoyo anestesico (cuando se requiere); salas dotadas para tal fin; dotación de materiales, insumo y medicamentos propios para la actividad</v>
          </cell>
          <cell r="F906" t="str">
            <v xml:space="preserve">no registra </v>
          </cell>
        </row>
        <row r="907">
          <cell r="C907">
            <v>819405</v>
          </cell>
          <cell r="D907" t="str">
            <v>RECONSTRUCCION DE TENDON DE AQUILES CON CALCANEOPLASTIA VIA ENDOSCOPICA</v>
          </cell>
          <cell r="E907" t="str">
            <v>Honorarios de profesional especialista; apoyo anestesico (cuando se requiere); salas dotadas para tal fin; dotación de materiales, insumo y medicamentos propios para la actividad</v>
          </cell>
          <cell r="F907" t="str">
            <v xml:space="preserve">no registra </v>
          </cell>
        </row>
        <row r="908">
          <cell r="C908">
            <v>819406</v>
          </cell>
          <cell r="D908" t="str">
            <v>RECONSTRUCCION DE TENDONES PERONEOS VIA ABIERTA</v>
          </cell>
          <cell r="E908" t="str">
            <v>Honorarios de profesional especialista; apoyo anestesico (cuando se requiere); salas dotadas para tal fin; dotación de materiales, insumo y medicamentos propios para la actividad</v>
          </cell>
          <cell r="F908" t="str">
            <v xml:space="preserve">no registra </v>
          </cell>
        </row>
        <row r="909">
          <cell r="C909">
            <v>819407</v>
          </cell>
          <cell r="D909" t="str">
            <v>RECONSTRUCCION DE TENDONES PERONEOS VIA ENDOSCOPICA</v>
          </cell>
          <cell r="E909" t="str">
            <v>Honorarios de profesional especialista; apoyo anestesico (cuando se requiere); salas dotadas para tal fin; dotación de materiales, insumo y medicamentos propios para la actividad</v>
          </cell>
          <cell r="F909" t="str">
            <v xml:space="preserve">no registra </v>
          </cell>
        </row>
        <row r="910">
          <cell r="C910">
            <v>819408</v>
          </cell>
          <cell r="D910" t="str">
            <v>RECONSTRUCCION DE TENDONES TIBIALES VIA ABIERTA</v>
          </cell>
          <cell r="E910" t="str">
            <v>Honorarios de profesional especialista; apoyo anestesico (cuando se requiere); salas dotadas para tal fin; dotación de materiales, insumo y medicamentos propios para la actividad</v>
          </cell>
          <cell r="F910">
            <v>1700762.0155866665</v>
          </cell>
        </row>
        <row r="911">
          <cell r="C911">
            <v>819409</v>
          </cell>
          <cell r="D911" t="str">
            <v>RECONSTRUCCION DE TENDONES TIBIALES VIA ENDOSCOPICA</v>
          </cell>
          <cell r="E911" t="str">
            <v>Honorarios de profesional especialista; apoyo anestesico (cuando se requiere); salas dotadas para tal fin; dotación de materiales, insumo y medicamentos propios para la actividad</v>
          </cell>
          <cell r="F911" t="str">
            <v xml:space="preserve">no registra </v>
          </cell>
        </row>
        <row r="912">
          <cell r="C912">
            <v>819501</v>
          </cell>
          <cell r="D912" t="str">
            <v>REPARACION O RECONSTRUCCION DE LIGAMENTO CALCANEO NAVICULAR</v>
          </cell>
          <cell r="E912" t="str">
            <v>Honorarios de profesional especialista; apoyo anestesico (cuando se requiere); salas dotadas para tal fin; dotación de materiales, insumo y medicamentos propios para la actividad</v>
          </cell>
          <cell r="F912" t="str">
            <v xml:space="preserve">no registra </v>
          </cell>
        </row>
        <row r="913">
          <cell r="C913">
            <v>819520</v>
          </cell>
          <cell r="D913" t="str">
            <v>REPARACION O RECONSTRUCCION DEL TENDON ROTULIANO</v>
          </cell>
          <cell r="E913" t="str">
            <v>Honorarios de profesional especialista; apoyo anestesico (cuando se requiere); salas dotadas para tal fin; dotación de materiales, insumo y medicamentos propios para la actividad</v>
          </cell>
          <cell r="F913">
            <v>773672</v>
          </cell>
        </row>
        <row r="914">
          <cell r="C914">
            <v>819601</v>
          </cell>
          <cell r="D914" t="str">
            <v>ARTRODIASTASIS CON FIJADOR EXTERNO</v>
          </cell>
          <cell r="E914" t="str">
            <v>Honorarios de profesional especialista; apoyo anestesico (cuando se requiere); salas dotadas para tal fin; dotación de materiales, insumo y medicamentos propios para la actividad</v>
          </cell>
          <cell r="F914" t="str">
            <v xml:space="preserve">no registra </v>
          </cell>
        </row>
        <row r="915">
          <cell r="C915">
            <v>819602</v>
          </cell>
          <cell r="D915" t="str">
            <v>CONDRODIASTASIS CON FIJADOR EXTERNO</v>
          </cell>
          <cell r="E915" t="str">
            <v>Honorarios de profesional especialista; apoyo anestesico (cuando se requiere); salas dotadas para tal fin; dotación de materiales, insumo y medicamentos propios para la actividad</v>
          </cell>
          <cell r="F915" t="str">
            <v xml:space="preserve">no registra </v>
          </cell>
        </row>
        <row r="916">
          <cell r="C916">
            <v>819701</v>
          </cell>
          <cell r="D916" t="str">
            <v>REVISION DE ARTROPLASTIA DE HOMBRO</v>
          </cell>
          <cell r="E916" t="str">
            <v>Honorarios de profesional especialista; apoyo anestesico (cuando se requiere); salas dotadas para tal fin; dotación de materiales, insumo y medicamentos propios para la actividad</v>
          </cell>
          <cell r="F916">
            <v>3128541</v>
          </cell>
        </row>
        <row r="917">
          <cell r="C917">
            <v>819702</v>
          </cell>
          <cell r="D917" t="str">
            <v>REVISION REEMPLAZO PROTESICO TOTAL DE HOMBRO</v>
          </cell>
          <cell r="E917" t="str">
            <v>Honorarios de profesional especialista; apoyo anestesico (cuando se requiere); salas dotadas para tal fin; dotación de materiales, insumo y medicamentos propios para la actividad</v>
          </cell>
          <cell r="F917">
            <v>3128541</v>
          </cell>
        </row>
        <row r="918">
          <cell r="C918">
            <v>819703</v>
          </cell>
          <cell r="D918" t="str">
            <v>REVISION REEMPLAZO PROTESICO DE HOMBRO COMPONENTE GLENOIDEO</v>
          </cell>
          <cell r="E918" t="str">
            <v>Honorarios de profesional especialista; apoyo anestesico (cuando se requiere); salas dotadas para tal fin; dotación de materiales, insumo y medicamentos propios para la actividad</v>
          </cell>
          <cell r="F918">
            <v>3128541</v>
          </cell>
        </row>
        <row r="919">
          <cell r="C919">
            <v>819704</v>
          </cell>
          <cell r="D919" t="str">
            <v>REVISION REEMPLAZO PROTESICO TOTAL DE HOMBRO COMPONENTE HUMERAL</v>
          </cell>
          <cell r="E919" t="str">
            <v>Honorarios de profesional especialista; apoyo anestesico (cuando se requiere); salas dotadas para tal fin; dotación de materiales, insumo y medicamentos propios para la actividad</v>
          </cell>
          <cell r="F919">
            <v>3128541</v>
          </cell>
        </row>
        <row r="920">
          <cell r="C920">
            <v>819706</v>
          </cell>
          <cell r="D920" t="str">
            <v>REVISION REEMPLAZO TOTAL DE CODO</v>
          </cell>
          <cell r="E920" t="str">
            <v>Honorarios de profesional especialista; apoyo anestesico (cuando se requiere); salas dotadas para tal fin; dotación de materiales, insumo y medicamentos propios para la actividad</v>
          </cell>
          <cell r="F920">
            <v>3128541</v>
          </cell>
        </row>
        <row r="921">
          <cell r="C921">
            <v>819801</v>
          </cell>
          <cell r="D921" t="str">
            <v>OTROS PROCEDIMIENTOS DIAGNOSTICOS EN ESTRUCTURAS ARTICULARES</v>
          </cell>
          <cell r="E921" t="str">
            <v>Honorarios de profesional especialista; apoyo anestesico (cuando se requiere); salas dotadas para tal fin; dotación de materiales, insumo y medicamentos propios para la actividad</v>
          </cell>
          <cell r="F921" t="str">
            <v xml:space="preserve">no registra </v>
          </cell>
        </row>
        <row r="922">
          <cell r="C922">
            <v>819810</v>
          </cell>
          <cell r="D922" t="str">
            <v>ENDOSCOPIA DIAGNOSTICA DE COLUMNA VERTEBRAL</v>
          </cell>
          <cell r="E922" t="str">
            <v>Honorarios de profesional especialista; apoyo anestesico (cuando se requiere); salas dotadas para tal fin; dotación de materiales, insumo y medicamentos propios para la actividad</v>
          </cell>
          <cell r="F922" t="str">
            <v xml:space="preserve">no registra </v>
          </cell>
        </row>
        <row r="923">
          <cell r="C923">
            <v>820101</v>
          </cell>
          <cell r="D923" t="str">
            <v>EXPLORACION DE VAINA DE TENDON DE MANO</v>
          </cell>
          <cell r="E923" t="str">
            <v>Honorarios de profesional especialista; apoyo anestesico (cuando se requiere); salas dotadas para tal fin; dotación de materiales, insumo y medicamentos propios para la actividad</v>
          </cell>
          <cell r="F923">
            <v>611100</v>
          </cell>
        </row>
        <row r="924">
          <cell r="C924">
            <v>820102</v>
          </cell>
          <cell r="D924" t="str">
            <v>ELIMINACION DE CUERPOS RICIFORMES DE VAINA DE TENDON DE MANO</v>
          </cell>
          <cell r="E924" t="str">
            <v>Honorarios de profesional especialista; apoyo anestesico (cuando se requiere); salas dotadas para tal fin; dotación de materiales, insumo y medicamentos propios para la actividad</v>
          </cell>
          <cell r="F924">
            <v>842663.25</v>
          </cell>
        </row>
        <row r="925">
          <cell r="C925">
            <v>820201</v>
          </cell>
          <cell r="D925" t="str">
            <v>MIOTOMIA DE MANO</v>
          </cell>
          <cell r="E925" t="str">
            <v>Honorarios de profesional especialista; apoyo anestesico (cuando se requiere); salas dotadas para tal fin; dotación de materiales, insumo y medicamentos propios para la actividad</v>
          </cell>
          <cell r="F925">
            <v>611100</v>
          </cell>
        </row>
        <row r="926">
          <cell r="C926">
            <v>820301</v>
          </cell>
          <cell r="D926" t="str">
            <v>BURSOTOMIA DE MANO</v>
          </cell>
          <cell r="E926" t="str">
            <v>Honorarios de profesional especialista; apoyo anestesico (cuando se requiere); salas dotadas para tal fin; dotación de materiales, insumo y medicamentos propios para la actividad</v>
          </cell>
          <cell r="F926">
            <v>611100</v>
          </cell>
        </row>
        <row r="927">
          <cell r="C927">
            <v>820401</v>
          </cell>
          <cell r="D927" t="str">
            <v>INCISION Y DRENAJE DE ESPACIO PALMAR O TENAR</v>
          </cell>
          <cell r="E927" t="str">
            <v>Honorarios de profesional especialista; apoyo anestesico (cuando se requiere); salas dotadas para tal fin; dotación de materiales, insumo y medicamentos propios para la actividad</v>
          </cell>
          <cell r="F927">
            <v>1235877</v>
          </cell>
        </row>
        <row r="928">
          <cell r="C928">
            <v>820901</v>
          </cell>
          <cell r="D928" t="str">
            <v>OTRA INCISION DE TEJIDO FLEXIBLE DE MANO</v>
          </cell>
          <cell r="E928" t="str">
            <v>Honorarios de profesional especialista; apoyo anestesico (cuando se requiere); salas dotadas para tal fin; dotación de materiales, insumo y medicamentos propios para la actividad</v>
          </cell>
          <cell r="F928">
            <v>1235877</v>
          </cell>
        </row>
        <row r="929">
          <cell r="C929">
            <v>821101</v>
          </cell>
          <cell r="D929" t="str">
            <v>TENOTOMIA DE MANO PALMAR</v>
          </cell>
          <cell r="E929" t="str">
            <v>Honorarios de profesional especialista; apoyo anestesico (cuando se requiere); salas dotadas para tal fin; dotación de materiales, insumo y medicamentos propios para la actividad</v>
          </cell>
          <cell r="F929">
            <v>611100</v>
          </cell>
        </row>
        <row r="930">
          <cell r="C930">
            <v>821102</v>
          </cell>
          <cell r="D930" t="str">
            <v>TENOTOMIA DE MANO DORSAL</v>
          </cell>
          <cell r="E930" t="str">
            <v>Honorarios de profesional especialista; apoyo anestesico (cuando se requiere); salas dotadas para tal fin; dotación de materiales, insumo y medicamentos propios para la actividad</v>
          </cell>
          <cell r="F930">
            <v>611100</v>
          </cell>
        </row>
        <row r="931">
          <cell r="C931">
            <v>821201</v>
          </cell>
          <cell r="D931" t="str">
            <v>FASCIOTOMIA DE MANO</v>
          </cell>
          <cell r="E931" t="str">
            <v>Honorarios de profesional especialista; apoyo anestesico (cuando se requiere); salas dotadas para tal fin; dotación de materiales, insumo y medicamentos propios para la actividad</v>
          </cell>
          <cell r="F931">
            <v>1235877</v>
          </cell>
        </row>
        <row r="932">
          <cell r="C932">
            <v>821901</v>
          </cell>
          <cell r="D932" t="str">
            <v>DIVISION DE MUSCULO DE MANO</v>
          </cell>
          <cell r="E932" t="str">
            <v>Honorarios de profesional especialista; apoyo anestesico (cuando se requiere); salas dotadas para tal fin; dotación de materiales, insumo y medicamentos propios para la actividad</v>
          </cell>
          <cell r="F932">
            <v>611100</v>
          </cell>
        </row>
        <row r="933">
          <cell r="C933">
            <v>822101</v>
          </cell>
          <cell r="D933" t="str">
            <v>RESECCION DE GANGLION EN DEDOS DE MANO</v>
          </cell>
          <cell r="E933" t="str">
            <v>Honorarios de profesional especialista; apoyo anestesico (cuando se requiere); salas dotadas para tal fin; dotación de materiales, insumo y medicamentos propios para la actividad</v>
          </cell>
          <cell r="F933">
            <v>1161599.25</v>
          </cell>
        </row>
        <row r="934">
          <cell r="C934">
            <v>822104</v>
          </cell>
          <cell r="D934" t="str">
            <v>RESECCION DE GANGLION DORSAL DE MUNECA VIA ABIERTA</v>
          </cell>
          <cell r="E934" t="str">
            <v>Honorarios de profesional especialista; apoyo anestesico (cuando se requiere); salas dotadas para tal fin; dotación de materiales, insumo y medicamentos propios para la actividad</v>
          </cell>
          <cell r="F934">
            <v>1235877</v>
          </cell>
        </row>
        <row r="935">
          <cell r="C935">
            <v>822105</v>
          </cell>
          <cell r="D935" t="str">
            <v>RESECCION DE GANGLION DORSAL DE MUNECA VIA ARTROSCOPICA</v>
          </cell>
          <cell r="E935" t="str">
            <v>Honorarios de profesional especialista; apoyo anestesico (cuando se requiere); salas dotadas para tal fin; dotación de materiales, insumo y medicamentos propios para la actividad</v>
          </cell>
          <cell r="F935" t="str">
            <v xml:space="preserve">no registra </v>
          </cell>
        </row>
        <row r="936">
          <cell r="C936">
            <v>822106</v>
          </cell>
          <cell r="D936" t="str">
            <v>RESECCION DE GANGLION PALMAR DE MUNECA VIA ABIERTA</v>
          </cell>
          <cell r="E936" t="str">
            <v>Honorarios de profesional especialista; apoyo anestesico (cuando se requiere); salas dotadas para tal fin; dotación de materiales, insumo y medicamentos propios para la actividad</v>
          </cell>
          <cell r="F936">
            <v>1161599.25</v>
          </cell>
        </row>
        <row r="937">
          <cell r="C937">
            <v>822107</v>
          </cell>
          <cell r="D937" t="str">
            <v>RESECCION DE GANGLION PALMAR DE MUNECA VIA ARTROSCOPICA</v>
          </cell>
          <cell r="E937" t="str">
            <v>Honorarios de profesional especialista; apoyo anestesico (cuando se requiere); salas dotadas para tal fin; dotación de materiales, insumo y medicamentos propios para la actividad</v>
          </cell>
          <cell r="F937" t="str">
            <v xml:space="preserve">no registra </v>
          </cell>
        </row>
        <row r="938">
          <cell r="C938">
            <v>822201</v>
          </cell>
          <cell r="D938" t="str">
            <v>ESCISION DE TUMOR BENIGNO EN MUSCULO DE MANO</v>
          </cell>
          <cell r="E938" t="str">
            <v>Honorarios de profesional especialista; apoyo anestesico (cuando se requiere); salas dotadas para tal fin; dotación de materiales, insumo y medicamentos propios para la actividad</v>
          </cell>
          <cell r="F938">
            <v>1066321</v>
          </cell>
        </row>
        <row r="939">
          <cell r="C939">
            <v>822202</v>
          </cell>
          <cell r="D939" t="str">
            <v>ESCISION DE TUMOR MALIGNO EN MUSCULO DE MANO</v>
          </cell>
          <cell r="E939" t="str">
            <v>Honorarios de profesional especialista; apoyo anestesico (cuando se requiere); salas dotadas para tal fin; dotación de materiales, insumo y medicamentos propios para la actividad</v>
          </cell>
          <cell r="F939">
            <v>1066321</v>
          </cell>
        </row>
        <row r="940">
          <cell r="C940">
            <v>823101</v>
          </cell>
          <cell r="D940" t="str">
            <v>BURSECTOMIA DE MANO</v>
          </cell>
          <cell r="E940" t="str">
            <v>Honorarios de profesional especialista; apoyo anestesico (cuando se requiere); salas dotadas para tal fin; dotación de materiales, insumo y medicamentos propios para la actividad</v>
          </cell>
          <cell r="F940">
            <v>1066312.27</v>
          </cell>
        </row>
        <row r="941">
          <cell r="C941">
            <v>823201</v>
          </cell>
          <cell r="D941" t="str">
            <v>ESCISION DE TENDON DE MANO PARA INJERTO (DIFERENTE REGION OPERATORIA)</v>
          </cell>
          <cell r="E941" t="str">
            <v>Honorarios de profesional especialista; apoyo anestesico (cuando se requiere); salas dotadas para tal fin; dotación de materiales, insumo y medicamentos propios para la actividad</v>
          </cell>
          <cell r="F941">
            <v>1235877</v>
          </cell>
        </row>
        <row r="942">
          <cell r="C942">
            <v>823301</v>
          </cell>
          <cell r="D942" t="str">
            <v>TENOSINOVECTOMIA EN EXTENSORES DE MANO (UNO O MAS)</v>
          </cell>
          <cell r="E942" t="str">
            <v>Honorarios de profesional especialista; apoyo anestesico (cuando se requiere); salas dotadas para tal fin; dotación de materiales, insumo y medicamentos propios para la actividad</v>
          </cell>
          <cell r="F942">
            <v>1235877</v>
          </cell>
        </row>
        <row r="943">
          <cell r="C943">
            <v>823303</v>
          </cell>
          <cell r="D943" t="str">
            <v>TENOSINOVECTOMIA FLEXORES MANO (UNO O MAS)</v>
          </cell>
          <cell r="E943" t="str">
            <v>Honorarios de profesional especialista; apoyo anestesico (cuando se requiere); salas dotadas para tal fin; dotación de materiales, insumo y medicamentos propios para la actividad</v>
          </cell>
          <cell r="F943">
            <v>2306563</v>
          </cell>
        </row>
        <row r="944">
          <cell r="C944">
            <v>823307</v>
          </cell>
          <cell r="D944" t="str">
            <v>TENOSINOVECTOMIA EN COMPARTIMENTO EXTENSOR</v>
          </cell>
          <cell r="E944" t="str">
            <v>Honorarios de profesional especialista; apoyo anestesico (cuando se requiere); salas dotadas para tal fin; dotación de materiales, insumo y medicamentos propios para la actividad</v>
          </cell>
          <cell r="F944">
            <v>1066321</v>
          </cell>
        </row>
        <row r="945">
          <cell r="C945">
            <v>823311</v>
          </cell>
          <cell r="D945" t="str">
            <v>TENOSINOVECTOMIA EN DEDOS DE MANO (UNO O MAS)</v>
          </cell>
          <cell r="E945" t="str">
            <v>Honorarios de profesional especialista; apoyo anestesico (cuando se requiere); salas dotadas para tal fin; dotación de materiales, insumo y medicamentos propios para la actividad</v>
          </cell>
          <cell r="F945">
            <v>1235877</v>
          </cell>
        </row>
        <row r="946">
          <cell r="C946">
            <v>823401</v>
          </cell>
          <cell r="D946" t="str">
            <v>ESCISION DE MUSCULO O FASCIA DE MANO PARA INJERTO</v>
          </cell>
          <cell r="E946" t="str">
            <v>Honorarios de profesional especialista; apoyo anestesico (cuando se requiere); salas dotadas para tal fin; dotación de materiales, insumo y medicamentos propios para la actividad</v>
          </cell>
          <cell r="F946">
            <v>665880.75</v>
          </cell>
        </row>
        <row r="947">
          <cell r="C947">
            <v>823501</v>
          </cell>
          <cell r="D947" t="str">
            <v>ESCISION DE APONEUROSIS EN MANO</v>
          </cell>
          <cell r="E947" t="str">
            <v>Honorarios de profesional especialista; apoyo anestesico (cuando se requiere); salas dotadas para tal fin; dotación de materiales, insumo y medicamentos propios para la actividad</v>
          </cell>
          <cell r="F947">
            <v>2648973</v>
          </cell>
        </row>
        <row r="948">
          <cell r="C948">
            <v>823502</v>
          </cell>
          <cell r="D948" t="str">
            <v>ESCISION DE APONEUROSIS EN DEDOS</v>
          </cell>
          <cell r="E948" t="str">
            <v>Honorarios de profesional especialista; apoyo anestesico (cuando se requiere); salas dotadas para tal fin; dotación de materiales, insumo y medicamentos propios para la actividad</v>
          </cell>
          <cell r="F948">
            <v>1235877</v>
          </cell>
        </row>
        <row r="949">
          <cell r="C949">
            <v>823601</v>
          </cell>
          <cell r="D949" t="str">
            <v>OTRA MIECTOMIA DE MANO</v>
          </cell>
          <cell r="E949" t="str">
            <v>Honorarios de profesional especialista; apoyo anestesico (cuando se requiere); salas dotadas para tal fin; dotación de materiales, insumo y medicamentos propios para la actividad</v>
          </cell>
          <cell r="F949">
            <v>611100</v>
          </cell>
        </row>
        <row r="950">
          <cell r="C950">
            <v>824101</v>
          </cell>
          <cell r="D950" t="str">
            <v>SUTURA DE ENVOLTURA O VAINA DE TENDON DE MANO</v>
          </cell>
          <cell r="E950" t="str">
            <v>Honorarios de profesional especialista; apoyo anestesico (cuando se requiere); salas dotadas para tal fin; dotación de materiales, insumo y medicamentos propios para la actividad</v>
          </cell>
          <cell r="F950">
            <v>842663.25</v>
          </cell>
        </row>
        <row r="951">
          <cell r="C951">
            <v>824201</v>
          </cell>
          <cell r="D951" t="str">
            <v>TENORRAFIA DE FLEXORES DE DEDOS (CADA UNO) CON NEURORRAFIA</v>
          </cell>
          <cell r="E951" t="str">
            <v>Honorarios de profesional especialista; apoyo anestesico (cuando se requiere); salas dotadas para tal fin; dotación de materiales, insumo y medicamentos propios para la actividad</v>
          </cell>
          <cell r="F951">
            <v>2598824</v>
          </cell>
        </row>
        <row r="952">
          <cell r="C952">
            <v>824202</v>
          </cell>
          <cell r="D952" t="str">
            <v>TENORRAFIA DE FLEXORES DE DEDOS (CADA UNO) CON NEURORRAFIA Y VASCULARIZACION</v>
          </cell>
          <cell r="E952" t="str">
            <v>Honorarios de profesional especialista; apoyo anestesico (cuando se requiere); salas dotadas para tal fin; dotación de materiales, insumo y medicamentos propios para la actividad</v>
          </cell>
          <cell r="F952">
            <v>2598824</v>
          </cell>
        </row>
        <row r="953">
          <cell r="C953">
            <v>824203</v>
          </cell>
          <cell r="D953" t="str">
            <v>TENORRAFIA DE FLEXORES DE DEDOS (CADA UNO) SIN NEURORRAFIA</v>
          </cell>
          <cell r="E953" t="str">
            <v>Honorarios de profesional especialista; apoyo anestesico (cuando se requiere); salas dotadas para tal fin; dotación de materiales, insumo y medicamentos propios para la actividad</v>
          </cell>
          <cell r="F953">
            <v>2598824</v>
          </cell>
        </row>
        <row r="954">
          <cell r="C954">
            <v>824211</v>
          </cell>
          <cell r="D954" t="str">
            <v>TENORRAFIA DE FLEXORES DE MANO (UNO O MAS) CON NEURORRAFIA Y VASCULARIZACION</v>
          </cell>
          <cell r="E954" t="str">
            <v>Honorarios de profesional especialista; apoyo anestesico (cuando se requiere); salas dotadas para tal fin; dotación de materiales, insumo y medicamentos propios para la actividad</v>
          </cell>
          <cell r="F954">
            <v>2598824</v>
          </cell>
        </row>
        <row r="955">
          <cell r="C955">
            <v>824213</v>
          </cell>
          <cell r="D955" t="str">
            <v>TENORRAFIA DE FLEXORES DE MANO (UNO O MAS) CON NEURORRAFIA</v>
          </cell>
          <cell r="E955" t="str">
            <v>Honorarios de profesional especialista; apoyo anestesico (cuando se requiere); salas dotadas para tal fin; dotación de materiales, insumo y medicamentos propios para la actividad</v>
          </cell>
          <cell r="F955">
            <v>2598824</v>
          </cell>
        </row>
        <row r="956">
          <cell r="C956">
            <v>824215</v>
          </cell>
          <cell r="D956" t="str">
            <v>TENORRAFIA DE FLEXORES DE MANO (UNO O MAS) SIN NEURORRAFIA</v>
          </cell>
          <cell r="E956" t="str">
            <v>Honorarios de profesional especialista; apoyo anestesico (cuando se requiere); salas dotadas para tal fin; dotación de materiales, insumo y medicamentos propios para la actividad</v>
          </cell>
          <cell r="F956">
            <v>2598824</v>
          </cell>
        </row>
        <row r="957">
          <cell r="C957">
            <v>824301</v>
          </cell>
          <cell r="D957" t="str">
            <v>TENORRAFIA DE EXTENSORES DE DEDOS (CADA UNO)</v>
          </cell>
          <cell r="E957" t="str">
            <v>Honorarios de profesional especialista; apoyo anestesico (cuando se requiere); salas dotadas para tal fin; dotación de materiales, insumo y medicamentos propios para la actividad</v>
          </cell>
          <cell r="F957">
            <v>1728637</v>
          </cell>
        </row>
        <row r="958">
          <cell r="C958">
            <v>824321</v>
          </cell>
          <cell r="D958" t="str">
            <v>TENORRAFIA DE EXTENSORES DE MANO (UNO O MAS)</v>
          </cell>
          <cell r="E958" t="str">
            <v>Honorarios de profesional especialista; apoyo anestesico (cuando se requiere); salas dotadas para tal fin; dotación de materiales, insumo y medicamentos propios para la actividad</v>
          </cell>
          <cell r="F958">
            <v>1728637</v>
          </cell>
        </row>
        <row r="959">
          <cell r="C959">
            <v>824601</v>
          </cell>
          <cell r="D959" t="str">
            <v>MIORRAFIA DE EXTENSORES DE MANO (UNO O MAS)</v>
          </cell>
          <cell r="E959" t="str">
            <v>Honorarios de profesional especialista; apoyo anestesico (cuando se requiere); salas dotadas para tal fin; dotación de materiales, insumo y medicamentos propios para la actividad</v>
          </cell>
          <cell r="F959">
            <v>1235877</v>
          </cell>
        </row>
        <row r="960">
          <cell r="C960">
            <v>824611</v>
          </cell>
          <cell r="D960" t="str">
            <v>MIORRAFIA DE FLEXORES DE MANO (UNO O MAS)</v>
          </cell>
          <cell r="E960" t="str">
            <v>Honorarios de profesional especialista; apoyo anestesico (cuando se requiere); salas dotadas para tal fin; dotación de materiales, insumo y medicamentos propios para la actividad</v>
          </cell>
          <cell r="F960">
            <v>1235877</v>
          </cell>
        </row>
        <row r="961">
          <cell r="C961">
            <v>825101</v>
          </cell>
          <cell r="D961" t="str">
            <v>AVANZAMIENTO DE TENDON DE MANO</v>
          </cell>
          <cell r="E961" t="str">
            <v>Honorarios de profesional especialista; apoyo anestesico (cuando se requiere); salas dotadas para tal fin; dotación de materiales, insumo y medicamentos propios para la actividad</v>
          </cell>
          <cell r="F961">
            <v>1235877</v>
          </cell>
        </row>
        <row r="962">
          <cell r="C962">
            <v>825201</v>
          </cell>
          <cell r="D962" t="str">
            <v>RETROCESO DE TENDON DE MANO</v>
          </cell>
          <cell r="E962" t="str">
            <v>Honorarios de profesional especialista; apoyo anestesico (cuando se requiere); salas dotadas para tal fin; dotación de materiales, insumo y medicamentos propios para la actividad</v>
          </cell>
          <cell r="F962">
            <v>2306563</v>
          </cell>
        </row>
        <row r="963">
          <cell r="C963">
            <v>825301</v>
          </cell>
          <cell r="D963" t="str">
            <v>TRANSFERENCIA TENDON MANO Y PUNO (UNO O MAS)</v>
          </cell>
          <cell r="E963" t="str">
            <v>Honorarios de profesional especialista; apoyo anestesico (cuando se requiere); salas dotadas para tal fin; dotación de materiales, insumo y medicamentos propios para la actividad</v>
          </cell>
          <cell r="F963">
            <v>2648973</v>
          </cell>
        </row>
        <row r="964">
          <cell r="C964">
            <v>825303</v>
          </cell>
          <cell r="D964" t="str">
            <v>TRANSFERENCIA DE PRONADOR A SUPINADOR</v>
          </cell>
          <cell r="E964" t="str">
            <v>Honorarios de profesional especialista; apoyo anestesico (cuando se requiere); salas dotadas para tal fin; dotación de materiales, insumo y medicamentos propios para la actividad</v>
          </cell>
          <cell r="F964">
            <v>1513782</v>
          </cell>
        </row>
        <row r="965">
          <cell r="C965">
            <v>825304</v>
          </cell>
          <cell r="D965" t="str">
            <v>TRANSFERENCIA DE FLEXORES A EXTENSORES (ESPASTICOS)</v>
          </cell>
          <cell r="E965" t="str">
            <v>Honorarios de profesional especialista; apoyo anestesico (cuando se requiere); salas dotadas para tal fin; dotación de materiales, insumo y medicamentos propios para la actividad</v>
          </cell>
          <cell r="F965">
            <v>2648973</v>
          </cell>
        </row>
        <row r="966">
          <cell r="C966">
            <v>825305</v>
          </cell>
          <cell r="D966" t="str">
            <v>TRANSFERENCIA DE EXTENSOR DEL PULGAR</v>
          </cell>
          <cell r="E966" t="str">
            <v>Honorarios de profesional especialista; apoyo anestesico (cuando se requiere); salas dotadas para tal fin; dotación de materiales, insumo y medicamentos propios para la actividad</v>
          </cell>
          <cell r="F966">
            <v>2648973</v>
          </cell>
        </row>
        <row r="967">
          <cell r="C967">
            <v>825306</v>
          </cell>
          <cell r="D967" t="str">
            <v>REINSERCION DE TENDON EN MANO (UNO O MAS)</v>
          </cell>
          <cell r="E967" t="str">
            <v>Honorarios de profesional especialista; apoyo anestesico (cuando se requiere); salas dotadas para tal fin; dotación de materiales, insumo y medicamentos propios para la actividad</v>
          </cell>
          <cell r="F967">
            <v>2306563</v>
          </cell>
        </row>
        <row r="968">
          <cell r="C968">
            <v>825307</v>
          </cell>
          <cell r="D968" t="str">
            <v>TRASFERENCIA DE TENDON EN MANO O MUNECA (UNO O MAS)</v>
          </cell>
          <cell r="E968" t="str">
            <v>Honorarios de profesional especialista; apoyo anestesico (cuando se requiere); salas dotadas para tal fin; dotación de materiales, insumo y medicamentos propios para la actividad</v>
          </cell>
          <cell r="F968">
            <v>2648973</v>
          </cell>
        </row>
        <row r="969">
          <cell r="C969">
            <v>825401</v>
          </cell>
          <cell r="D969" t="str">
            <v>REFIJACION DE MUSCULO DE MANO</v>
          </cell>
          <cell r="E969" t="str">
            <v>Honorarios de profesional especialista; apoyo anestesico (cuando se requiere); salas dotadas para tal fin; dotación de materiales, insumo y medicamentos propios para la actividad</v>
          </cell>
          <cell r="F969">
            <v>1235877</v>
          </cell>
        </row>
        <row r="970">
          <cell r="C970">
            <v>825501</v>
          </cell>
          <cell r="D970" t="str">
            <v>ALARGAMIENTO DE TENDON EN MANO (UNO O MAS)</v>
          </cell>
          <cell r="E970" t="str">
            <v>Honorarios de profesional especialista; apoyo anestesico (cuando se requiere); salas dotadas para tal fin; dotación de materiales, insumo y medicamentos propios para la actividad</v>
          </cell>
          <cell r="F970">
            <v>1235877</v>
          </cell>
        </row>
        <row r="971">
          <cell r="C971">
            <v>825601</v>
          </cell>
          <cell r="D971" t="str">
            <v>OTRO TRASPLANTE O TRANSFERENCIA DE TENDON DE MANO</v>
          </cell>
          <cell r="E971" t="str">
            <v>Honorarios de profesional especialista; apoyo anestesico (cuando se requiere); salas dotadas para tal fin; dotación de materiales, insumo y medicamentos propios para la actividad</v>
          </cell>
          <cell r="F971" t="str">
            <v xml:space="preserve">no registra </v>
          </cell>
        </row>
        <row r="972">
          <cell r="C972">
            <v>825901</v>
          </cell>
          <cell r="D972" t="str">
            <v>OTRO TRASPLANTE O TRANSFERENCIA DE MUSCULO DE MANO</v>
          </cell>
          <cell r="E972" t="str">
            <v>Honorarios de profesional especialista; apoyo anestesico (cuando se requiere); salas dotadas para tal fin; dotación de materiales, insumo y medicamentos propios para la actividad</v>
          </cell>
          <cell r="F972" t="str">
            <v xml:space="preserve">no registra </v>
          </cell>
        </row>
        <row r="973">
          <cell r="C973">
            <v>826101</v>
          </cell>
          <cell r="D973" t="str">
            <v>PULGARIZACION O POLICITACION CON SUMINISTRO NEUROVASCULAR</v>
          </cell>
          <cell r="E973" t="str">
            <v>Honorarios de profesional especialista; apoyo anestesico (cuando se requiere); salas dotadas para tal fin; dotación de materiales, insumo y medicamentos propios para la actividad</v>
          </cell>
          <cell r="F973" t="str">
            <v xml:space="preserve">no registra </v>
          </cell>
        </row>
        <row r="974">
          <cell r="C974">
            <v>826920</v>
          </cell>
          <cell r="D974" t="str">
            <v>INJERTOS AL PULGAR (OSEO Y PEDICULO DE PIEL)</v>
          </cell>
          <cell r="E974" t="str">
            <v>Honorarios de profesional especialista; apoyo anestesico (cuando se requiere); salas dotadas para tal fin; dotación de materiales, insumo y medicamentos propios para la actividad</v>
          </cell>
          <cell r="F974">
            <v>1235877</v>
          </cell>
        </row>
        <row r="975">
          <cell r="C975">
            <v>827101</v>
          </cell>
          <cell r="D975" t="str">
            <v>RECONSTRUCCION PARA PLASTIA DE OPONENTE</v>
          </cell>
          <cell r="E975" t="str">
            <v>Honorarios de profesional especialista; apoyo anestesico (cuando se requiere); salas dotadas para tal fin; dotación de materiales, insumo y medicamentos propios para la actividad</v>
          </cell>
          <cell r="F975" t="str">
            <v xml:space="preserve">no registra </v>
          </cell>
        </row>
        <row r="976">
          <cell r="C976">
            <v>827102</v>
          </cell>
          <cell r="D976" t="str">
            <v>INJERTO DE TENDON DE FLEXOR DE UN DEDO CON RECONSTRUCCION DE POLEAS</v>
          </cell>
          <cell r="E976" t="str">
            <v>Honorarios de profesional especialista; apoyo anestesico (cuando se requiere); salas dotadas para tal fin; dotación de materiales, insumo y medicamentos propios para la actividad</v>
          </cell>
          <cell r="F976">
            <v>2598824</v>
          </cell>
        </row>
        <row r="977">
          <cell r="C977">
            <v>827103</v>
          </cell>
          <cell r="D977" t="str">
            <v>INJERTO DE TENDON DE FLEXOR DE DOS O MAS DEDOS CON RECONSTRUCCION DE POLEAS</v>
          </cell>
          <cell r="E977" t="str">
            <v>Honorarios de profesional especialista; apoyo anestesico (cuando se requiere); salas dotadas para tal fin; dotación de materiales, insumo y medicamentos propios para la actividad</v>
          </cell>
          <cell r="F977">
            <v>3623532</v>
          </cell>
        </row>
        <row r="978">
          <cell r="C978">
            <v>827104</v>
          </cell>
          <cell r="D978" t="str">
            <v>RECONSTRUCCION DE POLEA DEL TENDON</v>
          </cell>
          <cell r="E978" t="str">
            <v>Honorarios de profesional especialista; apoyo anestesico (cuando se requiere); salas dotadas para tal fin; dotación de materiales, insumo y medicamentos propios para la actividad</v>
          </cell>
          <cell r="F978">
            <v>3623532</v>
          </cell>
        </row>
        <row r="979">
          <cell r="C979">
            <v>827201</v>
          </cell>
          <cell r="D979" t="str">
            <v>PROCEDIMIENTOS PLASTICOS EN MANO CON INJERTO DE MUSCULO O FASCIA</v>
          </cell>
          <cell r="E979" t="str">
            <v>Honorarios de profesional especialista; apoyo anestesico (cuando se requiere); salas dotadas para tal fin; dotación de materiales, insumo y medicamentos propios para la actividad</v>
          </cell>
          <cell r="F979">
            <v>1513752.9</v>
          </cell>
        </row>
        <row r="980">
          <cell r="C980">
            <v>827901</v>
          </cell>
          <cell r="D980" t="str">
            <v>INJERTO DE TENDON EXTENSOR DE MANO O DEDOS (UNO O MAS)</v>
          </cell>
          <cell r="E980" t="str">
            <v>Honorarios de profesional especialista; apoyo anestesico (cuando se requiere); salas dotadas para tal fin; dotación de materiales, insumo y medicamentos propios para la actividad</v>
          </cell>
          <cell r="F980">
            <v>1513782</v>
          </cell>
        </row>
        <row r="981">
          <cell r="C981">
            <v>827902</v>
          </cell>
          <cell r="D981" t="str">
            <v>INJERTO DE TENDON FLEXOR DE MANO O DEDOS (UNO O MAS)</v>
          </cell>
          <cell r="E981" t="str">
            <v>Honorarios de profesional especialista; apoyo anestesico (cuando se requiere); salas dotadas para tal fin; dotación de materiales, insumo y medicamentos propios para la actividad</v>
          </cell>
          <cell r="F981">
            <v>2477477</v>
          </cell>
        </row>
        <row r="982">
          <cell r="C982">
            <v>827910</v>
          </cell>
          <cell r="D982" t="str">
            <v>INJERTO TENDINOSO CON IMPLANTE EN DEDOS DE LA MANO (CADA UNO)</v>
          </cell>
          <cell r="E982" t="str">
            <v>Honorarios de profesional especialista; apoyo anestesico (cuando se requiere); salas dotadas para tal fin; dotación de materiales, insumo y medicamentos propios para la actividad</v>
          </cell>
          <cell r="F982">
            <v>2598824</v>
          </cell>
        </row>
        <row r="983">
          <cell r="C983">
            <v>828101</v>
          </cell>
          <cell r="D983" t="str">
            <v>TRASPOSICION DE DEDO</v>
          </cell>
          <cell r="E983" t="str">
            <v>Honorarios de profesional especialista; apoyo anestesico (cuando se requiere); salas dotadas para tal fin; dotación de materiales, insumo y medicamentos propios para la actividad</v>
          </cell>
          <cell r="F983" t="str">
            <v xml:space="preserve">no registra </v>
          </cell>
        </row>
        <row r="984">
          <cell r="C984">
            <v>828102</v>
          </cell>
          <cell r="D984" t="str">
            <v>TRASPLANTE DE ARTEJO A MANO</v>
          </cell>
          <cell r="E984" t="str">
            <v>Honorarios de profesional especialista; apoyo anestesico (cuando se requiere); salas dotadas para tal fin; dotación de materiales, insumo y medicamentos propios para la actividad</v>
          </cell>
          <cell r="F984" t="str">
            <v xml:space="preserve">no registra </v>
          </cell>
        </row>
        <row r="985">
          <cell r="C985">
            <v>828201</v>
          </cell>
          <cell r="D985" t="str">
            <v>REPARACION DE DEFORMIDADES CONGENITAS DE MANO</v>
          </cell>
          <cell r="E985" t="str">
            <v>Honorarios de profesional especialista; apoyo anestesico (cuando se requiere); salas dotadas para tal fin; dotación de materiales, insumo y medicamentos propios para la actividad</v>
          </cell>
          <cell r="F985">
            <v>2648968.15</v>
          </cell>
        </row>
        <row r="986">
          <cell r="C986">
            <v>828302</v>
          </cell>
          <cell r="D986" t="str">
            <v>CORRECCION DE SINDACTILIA SIMPLE (UNO O MAS ESPACIOS)</v>
          </cell>
          <cell r="E986" t="str">
            <v>Honorarios de profesional especialista; apoyo anestesico (cuando se requiere); salas dotadas para tal fin; dotación de materiales, insumo y medicamentos propios para la actividad</v>
          </cell>
          <cell r="F986">
            <v>1513782</v>
          </cell>
        </row>
        <row r="987">
          <cell r="C987">
            <v>828304</v>
          </cell>
          <cell r="D987" t="str">
            <v>CORRECCION DE SINDACTILIA COMPLEJA</v>
          </cell>
          <cell r="E987" t="str">
            <v>Honorarios de profesional especialista; apoyo anestesico (cuando se requiere); salas dotadas para tal fin; dotación de materiales, insumo y medicamentos propios para la actividad</v>
          </cell>
          <cell r="F987">
            <v>1513782</v>
          </cell>
        </row>
        <row r="988">
          <cell r="C988">
            <v>828310</v>
          </cell>
          <cell r="D988" t="str">
            <v>CORRECCION QUIRURGICA DE LA MACRODACTILIA</v>
          </cell>
          <cell r="E988" t="str">
            <v>Honorarios de profesional especialista; apoyo anestesico (cuando se requiere); salas dotadas para tal fin; dotación de materiales, insumo y medicamentos propios para la actividad</v>
          </cell>
          <cell r="F988">
            <v>2648973</v>
          </cell>
        </row>
        <row r="989">
          <cell r="C989">
            <v>828320</v>
          </cell>
          <cell r="D989" t="str">
            <v>CORRECCION SIMPLE DE CAMPTODACTILIA (UNO O MAS DEDOS)</v>
          </cell>
          <cell r="E989" t="str">
            <v>Honorarios de profesional especialista; apoyo anestesico (cuando se requiere); salas dotadas para tal fin; dotación de materiales, insumo y medicamentos propios para la actividad</v>
          </cell>
          <cell r="F989">
            <v>1513782</v>
          </cell>
        </row>
        <row r="990">
          <cell r="C990">
            <v>828330</v>
          </cell>
          <cell r="D990" t="str">
            <v>CORRECCION DE CAMPTODACTILIA CON OSTEOTOMIA (UNO O MAS DEDOS)</v>
          </cell>
          <cell r="E990" t="str">
            <v>Honorarios de profesional especialista; apoyo anestesico (cuando se requiere); salas dotadas para tal fin; dotación de materiales, insumo y medicamentos propios para la actividad</v>
          </cell>
          <cell r="F990">
            <v>1513782</v>
          </cell>
        </row>
        <row r="991">
          <cell r="C991">
            <v>828340</v>
          </cell>
          <cell r="D991" t="str">
            <v>CORRECCION QUIRURGICA DE CLINODACTILIA (UNO O MAS DEDOS)</v>
          </cell>
          <cell r="E991" t="str">
            <v>Honorarios de profesional especialista; apoyo anestesico (cuando se requiere); salas dotadas para tal fin; dotación de materiales, insumo y medicamentos propios para la actividad</v>
          </cell>
          <cell r="F991">
            <v>1066321</v>
          </cell>
        </row>
        <row r="992">
          <cell r="C992">
            <v>828350</v>
          </cell>
          <cell r="D992" t="str">
            <v>CORRECCION DE POLIDACTILIA CON RECONSTRUCCION</v>
          </cell>
          <cell r="E992" t="str">
            <v>Honorarios de profesional especialista; apoyo anestesico (cuando se requiere); salas dotadas para tal fin; dotación de materiales, insumo y medicamentos propios para la actividad</v>
          </cell>
          <cell r="F992">
            <v>1066321</v>
          </cell>
        </row>
        <row r="993">
          <cell r="C993">
            <v>828351</v>
          </cell>
          <cell r="D993" t="str">
            <v>CORRECCION DE POLIDACTILIA CON ESCISION SIMPLE</v>
          </cell>
          <cell r="E993" t="str">
            <v>Honorarios de profesional especialista; apoyo anestesico (cuando se requiere); salas dotadas para tal fin; dotación de materiales, insumo y medicamentos propios para la actividad</v>
          </cell>
          <cell r="F993">
            <v>1066321</v>
          </cell>
        </row>
        <row r="994">
          <cell r="C994">
            <v>828355</v>
          </cell>
          <cell r="D994" t="str">
            <v>CORRECCION DE ACORTAMIENTO Y ARQUEAMIENTO DE RADIO Y CUBITO</v>
          </cell>
          <cell r="E994" t="str">
            <v>Honorarios de profesional especialista; apoyo anestesico (cuando se requiere); salas dotadas para tal fin; dotación de materiales, insumo y medicamentos propios para la actividad</v>
          </cell>
          <cell r="F994">
            <v>2648973</v>
          </cell>
        </row>
        <row r="995">
          <cell r="C995">
            <v>828401</v>
          </cell>
          <cell r="D995" t="str">
            <v>CORRECCION QUIRURGICA DE DEDO EN BOTONERA</v>
          </cell>
          <cell r="E995" t="str">
            <v>Honorarios de profesional especialista; apoyo anestesico (cuando se requiere); salas dotadas para tal fin; dotación de materiales, insumo y medicamentos propios para la actividad</v>
          </cell>
          <cell r="F995">
            <v>2477477</v>
          </cell>
        </row>
        <row r="996">
          <cell r="C996">
            <v>828402</v>
          </cell>
          <cell r="D996" t="str">
            <v>CORRECCION QUIRURGICA DE DEDO EN CUELLO DE CISNE</v>
          </cell>
          <cell r="E996" t="str">
            <v>Honorarios de profesional especialista; apoyo anestesico (cuando se requiere); salas dotadas para tal fin; dotación de materiales, insumo y medicamentos propios para la actividad</v>
          </cell>
          <cell r="F996">
            <v>2477477</v>
          </cell>
        </row>
        <row r="997">
          <cell r="C997">
            <v>828403</v>
          </cell>
          <cell r="D997" t="str">
            <v>CORRECCION QUIRURGICA DE DEDO EN MARTILLO</v>
          </cell>
          <cell r="E997" t="str">
            <v>Honorarios de profesional especialista; apoyo anestesico (cuando se requiere); salas dotadas para tal fin; dotación de materiales, insumo y medicamentos propios para la actividad</v>
          </cell>
          <cell r="F997">
            <v>1513782</v>
          </cell>
        </row>
        <row r="998">
          <cell r="C998">
            <v>828404</v>
          </cell>
          <cell r="D998" t="str">
            <v>CORRECCION QUIRURGICA DE DEDO EN GATILLO(DEDO DE RESORTE)</v>
          </cell>
          <cell r="E998" t="str">
            <v>Honorarios de profesional especialista; apoyo anestesico (cuando se requiere); salas dotadas para tal fin; dotación de materiales, insumo y medicamentos propios para la actividad</v>
          </cell>
          <cell r="F998">
            <v>1066321</v>
          </cell>
        </row>
        <row r="999">
          <cell r="C999">
            <v>828501</v>
          </cell>
          <cell r="D999" t="str">
            <v>TENODESIS EN MANO (UNO O MAS)</v>
          </cell>
          <cell r="E999" t="str">
            <v>Honorarios de profesional especialista; apoyo anestesico (cuando se requiere); salas dotadas para tal fin; dotación de materiales, insumo y medicamentos propios para la actividad</v>
          </cell>
          <cell r="F999">
            <v>1066321</v>
          </cell>
        </row>
        <row r="1000">
          <cell r="C1000">
            <v>828601</v>
          </cell>
          <cell r="D1000" t="str">
            <v>MIOTENOPLASTIA DE MANO</v>
          </cell>
          <cell r="E1000" t="str">
            <v>Honorarios de profesional especialista; apoyo anestesico (cuando se requiere); salas dotadas para tal fin; dotación de materiales, insumo y medicamentos propios para la actividad</v>
          </cell>
          <cell r="F1000" t="str">
            <v xml:space="preserve">no registra </v>
          </cell>
        </row>
        <row r="1001">
          <cell r="C1001">
            <v>828903</v>
          </cell>
          <cell r="D1001" t="str">
            <v>PLICATURA DE FASCIA EN MANO VIA ABIERTA</v>
          </cell>
          <cell r="E1001" t="str">
            <v>Honorarios de profesional especialista; apoyo anestesico (cuando se requiere); salas dotadas para tal fin; dotación de materiales, insumo y medicamentos propios para la actividad</v>
          </cell>
          <cell r="F1001" t="str">
            <v xml:space="preserve">no registra </v>
          </cell>
        </row>
        <row r="1002">
          <cell r="C1002">
            <v>828904</v>
          </cell>
          <cell r="D1002" t="str">
            <v>PLICATURA DE FASCIA EN MANO VIA ARTROSCOPICA</v>
          </cell>
          <cell r="E1002" t="str">
            <v>Honorarios de profesional especialista; apoyo anestesico (cuando se requiere); salas dotadas para tal fin; dotación de materiales, insumo y medicamentos propios para la actividad</v>
          </cell>
          <cell r="F1002" t="str">
            <v xml:space="preserve">no registra </v>
          </cell>
        </row>
        <row r="1003">
          <cell r="C1003">
            <v>828905</v>
          </cell>
          <cell r="D1003" t="str">
            <v>REPARACION DE HERNIA FASCIAL VIA ABIERTA</v>
          </cell>
          <cell r="E1003" t="str">
            <v>Honorarios de profesional especialista; apoyo anestesico (cuando se requiere); salas dotadas para tal fin; dotación de materiales, insumo y medicamentos propios para la actividad</v>
          </cell>
          <cell r="F1003" t="str">
            <v xml:space="preserve">no registra </v>
          </cell>
        </row>
        <row r="1004">
          <cell r="C1004">
            <v>828906</v>
          </cell>
          <cell r="D1004" t="str">
            <v>REPARACION DE HERNIA FASCIAL VIA ARTROSCOPICA</v>
          </cell>
          <cell r="E1004" t="str">
            <v>Honorarios de profesional especialista; apoyo anestesico (cuando se requiere); salas dotadas para tal fin; dotación de materiales, insumo y medicamentos propios para la actividad</v>
          </cell>
          <cell r="F1004" t="str">
            <v xml:space="preserve">no registra </v>
          </cell>
        </row>
        <row r="1005">
          <cell r="C1005">
            <v>828907</v>
          </cell>
          <cell r="D1005" t="str">
            <v>RECONSTRUCCION DE LIGAMENTOS EN MANO CON AUTOINJERTO VIA ABIERTA</v>
          </cell>
          <cell r="E1005" t="str">
            <v>Honorarios de profesional especialista; apoyo anestesico (cuando se requiere); salas dotadas para tal fin; dotación de materiales, insumo y medicamentos propios para la actividad</v>
          </cell>
          <cell r="F1005" t="str">
            <v xml:space="preserve">no registra </v>
          </cell>
        </row>
        <row r="1006">
          <cell r="C1006">
            <v>828908</v>
          </cell>
          <cell r="D1006" t="str">
            <v>RECONSTRUCCION DE LIGAMENTOS EN MANO CON AUTOINJERTO VIA ARTROSCOPICA</v>
          </cell>
          <cell r="E1006" t="str">
            <v>Honorarios de profesional especialista; apoyo anestesico (cuando se requiere); salas dotadas para tal fin; dotación de materiales, insumo y medicamentos propios para la actividad</v>
          </cell>
          <cell r="F1006" t="str">
            <v xml:space="preserve">no registra </v>
          </cell>
        </row>
        <row r="1007">
          <cell r="C1007">
            <v>828910</v>
          </cell>
          <cell r="D1007" t="str">
            <v>RECONSTRUCCION DE LIGAMENTO EN MANO</v>
          </cell>
          <cell r="E1007" t="str">
            <v>Honorarios de profesional especialista; apoyo anestesico (cuando se requiere); salas dotadas para tal fin; dotación de materiales, insumo y medicamentos propios para la actividad</v>
          </cell>
          <cell r="F1007">
            <v>2306563</v>
          </cell>
        </row>
        <row r="1008">
          <cell r="C1008">
            <v>829101</v>
          </cell>
          <cell r="D1008" t="str">
            <v>LIBERACION DE ADHESIONES DE FASCIA, MUSCULO Y TENDON DE MANO</v>
          </cell>
          <cell r="E1008" t="str">
            <v>Honorarios de profesional especialista; apoyo anestesico (cuando se requiere); salas dotadas para tal fin; dotación de materiales, insumo y medicamentos propios para la actividad</v>
          </cell>
          <cell r="F1008">
            <v>1198128.58476</v>
          </cell>
        </row>
        <row r="1009">
          <cell r="C1009">
            <v>829111</v>
          </cell>
          <cell r="D1009" t="str">
            <v>TENOLISIS EN EXTENSORES DE DEDO (UNO O MAS)</v>
          </cell>
          <cell r="E1009" t="str">
            <v>Honorarios de profesional especialista; apoyo anestesico (cuando se requiere); salas dotadas para tal fin; dotación de materiales, insumo y medicamentos propios para la actividad</v>
          </cell>
          <cell r="F1009">
            <v>1235877</v>
          </cell>
        </row>
        <row r="1010">
          <cell r="C1010">
            <v>829115</v>
          </cell>
          <cell r="D1010" t="str">
            <v>TENOLISIS EN FLEXORES DE DEDOS (UNO O MAS)</v>
          </cell>
          <cell r="E1010" t="str">
            <v>Honorarios de profesional especialista; apoyo anestesico (cuando se requiere); salas dotadas para tal fin; dotación de materiales, insumo y medicamentos propios para la actividad</v>
          </cell>
          <cell r="F1010">
            <v>2306563</v>
          </cell>
        </row>
        <row r="1011">
          <cell r="C1011">
            <v>829121</v>
          </cell>
          <cell r="D1011" t="str">
            <v>TENOLISIS EN EXTENSORES DE MANO (UNO O MAS)</v>
          </cell>
          <cell r="E1011" t="str">
            <v>Honorarios de profesional especialista; apoyo anestesico (cuando se requiere); salas dotadas para tal fin; dotación de materiales, insumo y medicamentos propios para la actividad</v>
          </cell>
          <cell r="F1011">
            <v>1235877</v>
          </cell>
        </row>
        <row r="1012">
          <cell r="C1012">
            <v>829125</v>
          </cell>
          <cell r="D1012" t="str">
            <v>TENOLISIS EN FLEXORES DE MANO (UNO O MAS)</v>
          </cell>
          <cell r="E1012" t="str">
            <v>Honorarios de profesional especialista; apoyo anestesico (cuando se requiere); salas dotadas para tal fin; dotación de materiales, insumo y medicamentos propios para la actividad</v>
          </cell>
          <cell r="F1012">
            <v>2306563</v>
          </cell>
        </row>
        <row r="1013">
          <cell r="C1013">
            <v>829201</v>
          </cell>
          <cell r="D1013" t="str">
            <v>ASPIRACION DE BURSA DE MANO</v>
          </cell>
          <cell r="E1013" t="str">
            <v>Honorarios de profesional especialista; apoyo anestesico (cuando se requiere); salas dotadas para tal fin; dotación de materiales, insumo y medicamentos propios para la actividad</v>
          </cell>
          <cell r="F1013">
            <v>20564</v>
          </cell>
        </row>
        <row r="1014">
          <cell r="C1014">
            <v>829301</v>
          </cell>
          <cell r="D1014" t="str">
            <v>ASPIRACION DE OTRO TEJIDO BLANDO DE MANO</v>
          </cell>
          <cell r="E1014" t="str">
            <v>Honorarios de profesional especialista; apoyo anestesico (cuando se requiere); salas dotadas para tal fin; dotación de materiales, insumo y medicamentos propios para la actividad</v>
          </cell>
          <cell r="F1014" t="str">
            <v xml:space="preserve">no registra </v>
          </cell>
        </row>
        <row r="1015">
          <cell r="C1015">
            <v>829401</v>
          </cell>
          <cell r="D1015" t="str">
            <v>INYECCION DE SUSTANCIA TERAPEUTICA DENTRO DE BURSA DE MANO</v>
          </cell>
          <cell r="E1015" t="str">
            <v>Honorarios de profesional especialista; apoyo anestesico (cuando se requiere); salas dotadas para tal fin; dotación de materiales, insumo y medicamentos propios para la actividad</v>
          </cell>
          <cell r="F1015">
            <v>20564</v>
          </cell>
        </row>
        <row r="1016">
          <cell r="C1016">
            <v>829501</v>
          </cell>
          <cell r="D1016" t="str">
            <v>INYECCION DE SUSTANCIA TERAPEUTICA DENTRO DE TENDON DE MANO</v>
          </cell>
          <cell r="E1016" t="str">
            <v>Honorarios de profesional especialista; apoyo anestesico (cuando se requiere); salas dotadas para tal fin; dotación de materiales, insumo y medicamentos propios para la actividad</v>
          </cell>
          <cell r="F1016">
            <v>20564</v>
          </cell>
        </row>
        <row r="1017">
          <cell r="C1017">
            <v>829901</v>
          </cell>
          <cell r="D1017" t="str">
            <v>DESBRIDAMIENTO DE MUSCULO, TENDON Y FASCIA EN MANO</v>
          </cell>
          <cell r="E1017" t="str">
            <v>Honorarios de profesional especialista; apoyo anestesico (cuando se requiere); salas dotadas para tal fin; dotación de materiales, insumo y medicamentos propios para la actividad</v>
          </cell>
          <cell r="F1017">
            <v>1235877</v>
          </cell>
        </row>
        <row r="1018">
          <cell r="C1018">
            <v>829910</v>
          </cell>
          <cell r="D1018" t="str">
            <v>EXTRACCION DE CUERPO EXTRANO EN TEJIDOS BLANDOS DE DEDOS DE LA MANO</v>
          </cell>
          <cell r="E1018" t="str">
            <v>Honorarios de profesional especialista; apoyo anestesico (cuando se requiere); salas dotadas para tal fin; dotación de materiales, insumo y medicamentos propios para la actividad</v>
          </cell>
          <cell r="F1018">
            <v>1066321</v>
          </cell>
        </row>
        <row r="1019">
          <cell r="C1019">
            <v>829911</v>
          </cell>
          <cell r="D1019" t="str">
            <v>EXTRACCION DE CUERPO EXTRANO EN REGION TENAR O TUNEL CARPIANO</v>
          </cell>
          <cell r="E1019" t="str">
            <v>Honorarios de profesional especialista; apoyo anestesico (cuando se requiere); salas dotadas para tal fin; dotación de materiales, insumo y medicamentos propios para la actividad</v>
          </cell>
          <cell r="F1019">
            <v>1235877</v>
          </cell>
        </row>
        <row r="1020">
          <cell r="C1020">
            <v>829912</v>
          </cell>
          <cell r="D1020" t="str">
            <v>EXTRACCION DE CUERPO EXTRANO EN TEJIDOS BLANDOS DE MANO (EXCEPTO DEDOS)</v>
          </cell>
          <cell r="E1020" t="str">
            <v>Honorarios de profesional especialista; apoyo anestesico (cuando se requiere); salas dotadas para tal fin; dotación de materiales, insumo y medicamentos propios para la actividad</v>
          </cell>
          <cell r="F1020">
            <v>1235877</v>
          </cell>
        </row>
        <row r="1021">
          <cell r="C1021">
            <v>830101</v>
          </cell>
          <cell r="D1021" t="str">
            <v>EXPLORACION DE VAINA DE TENDON</v>
          </cell>
          <cell r="E1021" t="str">
            <v>Honorarios de profesional especialista; apoyo anestesico (cuando se requiere); salas dotadas para tal fin; dotación de materiales, insumo y medicamentos propios para la actividad</v>
          </cell>
          <cell r="F1021">
            <v>842663.25</v>
          </cell>
        </row>
        <row r="1022">
          <cell r="C1022">
            <v>830102</v>
          </cell>
          <cell r="D1022" t="str">
            <v>ELIMINACION DE CUERPOS RICIFORMES DE VAINA DE TENDON</v>
          </cell>
          <cell r="E1022" t="str">
            <v>Honorarios de profesional especialista; apoyo anestesico (cuando se requiere); salas dotadas para tal fin; dotación de materiales, insumo y medicamentos propios para la actividad</v>
          </cell>
          <cell r="F1022">
            <v>773672</v>
          </cell>
        </row>
        <row r="1023">
          <cell r="C1023">
            <v>830301</v>
          </cell>
          <cell r="D1023" t="str">
            <v>EXTRACCION DE DEPOSITOS CALCAREOS O BURSA-SUBDELTOIDEOS O INTRATENDINOSOS</v>
          </cell>
          <cell r="E1023" t="str">
            <v>Honorarios de profesional especialista; apoyo anestesico (cuando se requiere); salas dotadas para tal fin; dotación de materiales, insumo y medicamentos propios para la actividad</v>
          </cell>
          <cell r="F1023">
            <v>773672</v>
          </cell>
        </row>
        <row r="1024">
          <cell r="C1024">
            <v>831101</v>
          </cell>
          <cell r="D1024" t="str">
            <v>TENOTOMIAS EN PIE (UNA O MAS)</v>
          </cell>
          <cell r="E1024" t="str">
            <v>Honorarios de profesional especialista; apoyo anestesico (cuando se requiere); salas dotadas para tal fin; dotación de materiales, insumo y medicamentos propios para la actividad</v>
          </cell>
          <cell r="F1024">
            <v>454639</v>
          </cell>
        </row>
        <row r="1025">
          <cell r="C1025">
            <v>831202</v>
          </cell>
          <cell r="D1025" t="str">
            <v>LIBERACION PERIARTICULAR DE LA CADERA, CON TENOTOMIAS (CADERA COLGANTE)</v>
          </cell>
          <cell r="E1025" t="str">
            <v>Honorarios de profesional especialista; apoyo anestesico (cuando se requiere); salas dotadas para tal fin; dotación de materiales, insumo y medicamentos propios para la actividad</v>
          </cell>
          <cell r="F1025">
            <v>454639</v>
          </cell>
        </row>
        <row r="1026">
          <cell r="C1026">
            <v>831203</v>
          </cell>
          <cell r="D1026" t="str">
            <v>LIBERACION DE FLEXORES DE CADERA</v>
          </cell>
          <cell r="E1026" t="str">
            <v>Honorarios de profesional especialista; apoyo anestesico (cuando se requiere); salas dotadas para tal fin; dotación de materiales, insumo y medicamentos propios para la actividad</v>
          </cell>
          <cell r="F1026">
            <v>454639</v>
          </cell>
        </row>
        <row r="1027">
          <cell r="C1027">
            <v>831204</v>
          </cell>
          <cell r="D1027" t="str">
            <v>LIBERACION DE MUSCULATURA PELVITROCANTERICA</v>
          </cell>
          <cell r="E1027" t="str">
            <v>Honorarios de profesional especialista; apoyo anestesico (cuando se requiere); salas dotadas para tal fin; dotación de materiales, insumo y medicamentos propios para la actividad</v>
          </cell>
          <cell r="F1027">
            <v>454639</v>
          </cell>
        </row>
        <row r="1028">
          <cell r="C1028">
            <v>831205</v>
          </cell>
          <cell r="D1028" t="str">
            <v>TENOTOMIA DE CADERA VIA ABIERTA</v>
          </cell>
          <cell r="E1028" t="str">
            <v>Honorarios de profesional especialista; apoyo anestesico (cuando se requiere); salas dotadas para tal fin; dotación de materiales, insumo y medicamentos propios para la actividad</v>
          </cell>
          <cell r="F1028">
            <v>454639</v>
          </cell>
        </row>
        <row r="1029">
          <cell r="C1029">
            <v>831206</v>
          </cell>
          <cell r="D1029" t="str">
            <v>TENOTOMIA DE CADERA VIA ENDOSCOPICA</v>
          </cell>
          <cell r="E1029" t="str">
            <v>Honorarios de profesional especialista; apoyo anestesico (cuando se requiere); salas dotadas para tal fin; dotación de materiales, insumo y medicamentos propios para la actividad</v>
          </cell>
          <cell r="F1029" t="str">
            <v xml:space="preserve">no registra </v>
          </cell>
        </row>
        <row r="1030">
          <cell r="C1030">
            <v>831207</v>
          </cell>
          <cell r="D1030" t="str">
            <v>CAPSULORRAFIA DE CADERA</v>
          </cell>
          <cell r="E1030" t="str">
            <v>Honorarios de profesional especialista; apoyo anestesico (cuando se requiere); salas dotadas para tal fin; dotación de materiales, insumo y medicamentos propios para la actividad</v>
          </cell>
          <cell r="F1030" t="str">
            <v xml:space="preserve">no registra </v>
          </cell>
        </row>
        <row r="1031">
          <cell r="C1031">
            <v>831303</v>
          </cell>
          <cell r="D1031" t="str">
            <v>TENOTOMIAS EN BRAZO (UNA O MAS)</v>
          </cell>
          <cell r="E1031" t="str">
            <v>Honorarios de profesional especialista; apoyo anestesico (cuando se requiere); salas dotadas para tal fin; dotación de materiales, insumo y medicamentos propios para la actividad</v>
          </cell>
          <cell r="F1031">
            <v>454639</v>
          </cell>
        </row>
        <row r="1032">
          <cell r="C1032">
            <v>831304</v>
          </cell>
          <cell r="D1032" t="str">
            <v>TENOTOMIAS EN ANTEBRAZO (UNA O MAS)</v>
          </cell>
          <cell r="E1032" t="str">
            <v>Honorarios de profesional especialista; apoyo anestesico (cuando se requiere); salas dotadas para tal fin; dotación de materiales, insumo y medicamentos propios para la actividad</v>
          </cell>
          <cell r="F1032">
            <v>454639</v>
          </cell>
        </row>
        <row r="1033">
          <cell r="C1033">
            <v>831305</v>
          </cell>
          <cell r="D1033" t="str">
            <v>TENOTOMIA SIMPLE EN CUELLO (TORTICOLIS CONGENITA)</v>
          </cell>
          <cell r="E1033" t="str">
            <v>Honorarios de profesional especialista; apoyo anestesico (cuando se requiere); salas dotadas para tal fin; dotación de materiales, insumo y medicamentos propios para la actividad</v>
          </cell>
          <cell r="F1033">
            <v>454639</v>
          </cell>
        </row>
        <row r="1034">
          <cell r="C1034">
            <v>831306</v>
          </cell>
          <cell r="D1034" t="str">
            <v>TENOTOMIA MULTIPLE EN CUELLO</v>
          </cell>
          <cell r="E1034" t="str">
            <v>Honorarios de profesional especialista; apoyo anestesico (cuando se requiere); salas dotadas para tal fin; dotación de materiales, insumo y medicamentos propios para la actividad</v>
          </cell>
          <cell r="F1034">
            <v>454639</v>
          </cell>
        </row>
        <row r="1035">
          <cell r="C1035">
            <v>831307</v>
          </cell>
          <cell r="D1035" t="str">
            <v>TENOTOMIA DE MUSCULOS ESPASTICOS (EXCEPTO MANO)</v>
          </cell>
          <cell r="E1035" t="str">
            <v>Honorarios de profesional especialista; apoyo anestesico (cuando se requiere); salas dotadas para tal fin; dotación de materiales, insumo y medicamentos propios para la actividad</v>
          </cell>
          <cell r="F1035">
            <v>454639</v>
          </cell>
        </row>
        <row r="1036">
          <cell r="C1036">
            <v>831308</v>
          </cell>
          <cell r="D1036" t="str">
            <v>TENOTOMIA EN PIERNA (UNA O MAS)</v>
          </cell>
          <cell r="E1036" t="str">
            <v>Honorarios de profesional especialista; apoyo anestesico (cuando se requiere); salas dotadas para tal fin; dotación de materiales, insumo y medicamentos propios para la actividad</v>
          </cell>
          <cell r="F1036">
            <v>454639</v>
          </cell>
        </row>
        <row r="1037">
          <cell r="C1037">
            <v>831309</v>
          </cell>
          <cell r="D1037" t="str">
            <v>TENOTOMIAS DE ISQUIOTIBIALES (UNA O MAS)</v>
          </cell>
          <cell r="E1037" t="str">
            <v>Honorarios de profesional especialista; apoyo anestesico (cuando se requiere); salas dotadas para tal fin; dotación de materiales, insumo y medicamentos propios para la actividad</v>
          </cell>
          <cell r="F1037">
            <v>454639</v>
          </cell>
        </row>
        <row r="1038">
          <cell r="C1038">
            <v>831311</v>
          </cell>
          <cell r="D1038" t="str">
            <v>TENOTOMIAS EN HOMBRO (UNA O MAS) VIA ABIERTA</v>
          </cell>
          <cell r="E1038" t="str">
            <v>Honorarios de profesional especialista; apoyo anestesico (cuando se requiere); salas dotadas para tal fin; dotación de materiales, insumo y medicamentos propios para la actividad</v>
          </cell>
          <cell r="F1038">
            <v>454639</v>
          </cell>
        </row>
        <row r="1039">
          <cell r="C1039">
            <v>831312</v>
          </cell>
          <cell r="D1039" t="str">
            <v>TENOTOMIAS EN HOMBRO (UNA O MAS) VIA ARTROSCOPICA</v>
          </cell>
          <cell r="E1039" t="str">
            <v>Honorarios de profesional especialista; apoyo anestesico (cuando se requiere); salas dotadas para tal fin; dotación de materiales, insumo y medicamentos propios para la actividad</v>
          </cell>
          <cell r="F1039" t="str">
            <v xml:space="preserve">no registra </v>
          </cell>
        </row>
        <row r="1040">
          <cell r="C1040">
            <v>831401</v>
          </cell>
          <cell r="D1040" t="str">
            <v>FASCIOTOMIA O INCISION DE FASCIA</v>
          </cell>
          <cell r="E1040" t="str">
            <v>Honorarios de profesional especialista; apoyo anestesico (cuando se requiere); salas dotadas para tal fin; dotación de materiales, insumo y medicamentos propios para la actividad</v>
          </cell>
          <cell r="F1040">
            <v>1066321</v>
          </cell>
        </row>
        <row r="1041">
          <cell r="C1041">
            <v>831402</v>
          </cell>
          <cell r="D1041" t="str">
            <v>INCISION DE BANDA ILIOTIBIAL</v>
          </cell>
          <cell r="E1041" t="str">
            <v>Honorarios de profesional especialista; apoyo anestesico (cuando se requiere); salas dotadas para tal fin; dotación de materiales, insumo y medicamentos propios para la actividad</v>
          </cell>
          <cell r="F1041">
            <v>1066321</v>
          </cell>
        </row>
        <row r="1042">
          <cell r="C1042">
            <v>831403</v>
          </cell>
          <cell r="D1042" t="str">
            <v>ESCISION PARCIAL DE FASCIA</v>
          </cell>
          <cell r="E1042" t="str">
            <v>Honorarios de profesional especialista; apoyo anestesico (cuando se requiere); salas dotadas para tal fin; dotación de materiales, insumo y medicamentos propios para la actividad</v>
          </cell>
          <cell r="F1042">
            <v>1066321</v>
          </cell>
        </row>
        <row r="1043">
          <cell r="C1043">
            <v>831450</v>
          </cell>
          <cell r="D1043" t="str">
            <v>FASCIOTOMIA EN ANTEBRAZO, CON LIBERACION EN CODO Y MUNECA</v>
          </cell>
          <cell r="E1043" t="str">
            <v>Honorarios de profesional especialista; apoyo anestesico (cuando se requiere); salas dotadas para tal fin; dotación de materiales, insumo y medicamentos propios para la actividad</v>
          </cell>
          <cell r="F1043">
            <v>1066321</v>
          </cell>
        </row>
        <row r="1044">
          <cell r="C1044">
            <v>831451</v>
          </cell>
          <cell r="D1044" t="str">
            <v>FASCIOTOMIA DESCOMPRESIVA DE LA ARTERIA BRAQUIAL</v>
          </cell>
          <cell r="E1044" t="str">
            <v>Honorarios de profesional especialista; apoyo anestesico (cuando se requiere); salas dotadas para tal fin; dotación de materiales, insumo y medicamentos propios para la actividad</v>
          </cell>
          <cell r="F1044">
            <v>1066321</v>
          </cell>
        </row>
        <row r="1045">
          <cell r="C1045">
            <v>831461</v>
          </cell>
          <cell r="D1045" t="str">
            <v>FASCIOTOMIA EN MUSLO, POR UNA O MAS INCISIONES</v>
          </cell>
          <cell r="E1045" t="str">
            <v>Honorarios de profesional especialista; apoyo anestesico (cuando se requiere); salas dotadas para tal fin; dotación de materiales, insumo y medicamentos propios para la actividad</v>
          </cell>
          <cell r="F1045">
            <v>1066321</v>
          </cell>
        </row>
        <row r="1046">
          <cell r="C1046">
            <v>831471</v>
          </cell>
          <cell r="D1046" t="str">
            <v>FASCIOTOMIA EN PIERNA POR UNA O MAS INCISIONES</v>
          </cell>
          <cell r="E1046" t="str">
            <v>Honorarios de profesional especialista; apoyo anestesico (cuando se requiere); salas dotadas para tal fin; dotación de materiales, insumo y medicamentos propios para la actividad</v>
          </cell>
          <cell r="F1046">
            <v>1066321</v>
          </cell>
        </row>
        <row r="1047">
          <cell r="C1047">
            <v>831481</v>
          </cell>
          <cell r="D1047" t="str">
            <v>FASCIOTOMIA EN PIE, UNA O MAS INCISIONES</v>
          </cell>
          <cell r="E1047" t="str">
            <v>Honorarios de profesional especialista; apoyo anestesico (cuando se requiere); salas dotadas para tal fin; dotación de materiales, insumo y medicamentos propios para la actividad</v>
          </cell>
          <cell r="F1047">
            <v>1066321</v>
          </cell>
        </row>
        <row r="1048">
          <cell r="C1048">
            <v>831901</v>
          </cell>
          <cell r="D1048" t="str">
            <v>INCISION DE MUSCULO</v>
          </cell>
          <cell r="E1048" t="str">
            <v>Honorarios de profesional especialista; apoyo anestesico (cuando se requiere); salas dotadas para tal fin; dotación de materiales, insumo y medicamentos propios para la actividad</v>
          </cell>
          <cell r="F1048">
            <v>1066321</v>
          </cell>
        </row>
        <row r="1049">
          <cell r="C1049">
            <v>831902</v>
          </cell>
          <cell r="D1049" t="str">
            <v>LIBERACION DE MUSCULO</v>
          </cell>
          <cell r="E1049" t="str">
            <v>Honorarios de profesional especialista; apoyo anestesico (cuando se requiere); salas dotadas para tal fin; dotación de materiales, insumo y medicamentos propios para la actividad</v>
          </cell>
          <cell r="F1049">
            <v>1161599.25</v>
          </cell>
        </row>
        <row r="1050">
          <cell r="C1050">
            <v>832101</v>
          </cell>
          <cell r="D1050" t="str">
            <v>BIOPSIA DE TEJIDO BLANDO: MUSCULOS, TENDON, FASCIA Y BURSA (INCLUYENDO MANO) VIA ABIERTA</v>
          </cell>
          <cell r="E1050" t="str">
            <v>Honorarios de profesional especialista; apoyo anestesico (cuando se requiere); salas dotadas para tal fin; dotación de materiales, insumo y medicamentos propios para la actividad</v>
          </cell>
          <cell r="F1050">
            <v>454639</v>
          </cell>
        </row>
        <row r="1051">
          <cell r="C1051">
            <v>832102</v>
          </cell>
          <cell r="D1051" t="str">
            <v>BIOPSIA DE TEJIDO BLANDO: MUSCULOS, TENDON, FASCIA Y BURSA (INCLUYENDO MANO) VIA PERCUTANEA</v>
          </cell>
          <cell r="E1051" t="str">
            <v>Honorarios de profesional especialista; apoyo anestesico (cuando se requiere); salas dotadas para tal fin; dotación de materiales, insumo y medicamentos propios para la actividad</v>
          </cell>
          <cell r="F1051">
            <v>410000.63984000002</v>
          </cell>
        </row>
        <row r="1052">
          <cell r="C1052">
            <v>833001</v>
          </cell>
          <cell r="D1052" t="str">
            <v>RESECCION DE TUMOR BENIGNO DE FASCIA, MUSCULO, TENDON O SINOVIAL</v>
          </cell>
          <cell r="E1052" t="str">
            <v>Honorarios de profesional especialista; apoyo anestesico (cuando se requiere); salas dotadas para tal fin; dotación de materiales, insumo y medicamentos propios para la actividad</v>
          </cell>
          <cell r="F1052">
            <v>1066321</v>
          </cell>
        </row>
        <row r="1053">
          <cell r="C1053">
            <v>833002</v>
          </cell>
          <cell r="D1053" t="str">
            <v>RESECCION DE TUMOR MALIGNO DE FASCIA, MUSCULO, TENDON O SINOVIAL</v>
          </cell>
          <cell r="E1053" t="str">
            <v>Honorarios de profesional especialista; apoyo anestesico (cuando se requiere); salas dotadas para tal fin; dotación de materiales, insumo y medicamentos propios para la actividad</v>
          </cell>
          <cell r="F1053">
            <v>1066321</v>
          </cell>
        </row>
        <row r="1054">
          <cell r="C1054">
            <v>833101</v>
          </cell>
          <cell r="D1054" t="str">
            <v>ESCISION DE GANGLION DE ENVOLTURA DE TENDON, EXCEPTO DE MANO</v>
          </cell>
          <cell r="E1054" t="str">
            <v>Honorarios de profesional especialista; apoyo anestesico (cuando se requiere); salas dotadas para tal fin; dotación de materiales, insumo y medicamentos propios para la actividad</v>
          </cell>
          <cell r="F1054">
            <v>1066321</v>
          </cell>
        </row>
        <row r="1055">
          <cell r="C1055">
            <v>833201</v>
          </cell>
          <cell r="D1055" t="str">
            <v>ESCISION DE MIOSITIS OSIFICANTE</v>
          </cell>
          <cell r="E1055" t="str">
            <v>Honorarios de profesional especialista; apoyo anestesico (cuando se requiere); salas dotadas para tal fin; dotación de materiales, insumo y medicamentos propios para la actividad</v>
          </cell>
          <cell r="F1055">
            <v>1066321</v>
          </cell>
        </row>
        <row r="1056">
          <cell r="C1056">
            <v>833202</v>
          </cell>
          <cell r="D1056" t="str">
            <v>ESCISION O RESECCION DE: HUESO HETEROTOPICO O CALCIFICACIONES HETEROTOPICAS EN MUSCULO</v>
          </cell>
          <cell r="E1056" t="str">
            <v>Honorarios de profesional especialista; apoyo anestesico (cuando se requiere); salas dotadas para tal fin; dotación de materiales, insumo y medicamentos propios para la actividad</v>
          </cell>
          <cell r="F1056">
            <v>1066321</v>
          </cell>
        </row>
        <row r="1057">
          <cell r="C1057">
            <v>833203</v>
          </cell>
          <cell r="D1057" t="str">
            <v>ESCISION DE CICATRIZ DE MUSCULO</v>
          </cell>
          <cell r="E1057" t="str">
            <v>Honorarios de profesional especialista; apoyo anestesico (cuando se requiere); salas dotadas para tal fin; dotación de materiales, insumo y medicamentos propios para la actividad</v>
          </cell>
          <cell r="F1057">
            <v>1066321</v>
          </cell>
        </row>
        <row r="1058">
          <cell r="C1058">
            <v>833901</v>
          </cell>
          <cell r="D1058" t="str">
            <v>ESCISION DE QUISTE POPLITEO(DE BAKER)</v>
          </cell>
          <cell r="E1058" t="str">
            <v>Honorarios de profesional especialista; apoyo anestesico (cuando se requiere); salas dotadas para tal fin; dotación de materiales, insumo y medicamentos propios para la actividad</v>
          </cell>
          <cell r="F1058">
            <v>1066321</v>
          </cell>
        </row>
        <row r="1059">
          <cell r="C1059">
            <v>834101</v>
          </cell>
          <cell r="D1059" t="str">
            <v>ESCISION DE TENDON PARA INJERTO (DIFERENTE REGION OPERATORIA)</v>
          </cell>
          <cell r="E1059" t="str">
            <v>Honorarios de profesional especialista; apoyo anestesico (cuando se requiere); salas dotadas para tal fin; dotación de materiales, insumo y medicamentos propios para la actividad</v>
          </cell>
          <cell r="F1059">
            <v>1066312.27</v>
          </cell>
        </row>
        <row r="1060">
          <cell r="C1060">
            <v>834201</v>
          </cell>
          <cell r="D1060" t="str">
            <v>ESCISION DE APONEUROSIS O VAINA DE TENDON</v>
          </cell>
          <cell r="E1060" t="str">
            <v>Honorarios de profesional especialista; apoyo anestesico (cuando se requiere); salas dotadas para tal fin; dotación de materiales, insumo y medicamentos propios para la actividad</v>
          </cell>
          <cell r="F1060">
            <v>1066321</v>
          </cell>
        </row>
        <row r="1061">
          <cell r="C1061">
            <v>834202</v>
          </cell>
          <cell r="D1061" t="str">
            <v>TENOSINOVECTOMIA</v>
          </cell>
          <cell r="E1061" t="str">
            <v>Honorarios de profesional especialista; apoyo anestesico (cuando se requiere); salas dotadas para tal fin; dotación de materiales, insumo y medicamentos propios para la actividad</v>
          </cell>
          <cell r="F1061">
            <v>1066321</v>
          </cell>
        </row>
        <row r="1062">
          <cell r="C1062">
            <v>834203</v>
          </cell>
          <cell r="D1062" t="str">
            <v>DESBRIDAMIENTO DE MUSCULO, TENDON Y FASCIA EXCEPTO MANO</v>
          </cell>
          <cell r="E1062" t="str">
            <v>Honorarios de profesional especialista; apoyo anestesico (cuando se requiere); salas dotadas para tal fin; dotación de materiales, insumo y medicamentos propios para la actividad</v>
          </cell>
          <cell r="F1062">
            <v>1066321</v>
          </cell>
        </row>
        <row r="1063">
          <cell r="C1063">
            <v>834301</v>
          </cell>
          <cell r="D1063" t="str">
            <v>ESCISION DE MUSCULO O FASCIA PARA INJERTO</v>
          </cell>
          <cell r="E1063" t="str">
            <v>Honorarios de profesional especialista; apoyo anestesico (cuando se requiere); salas dotadas para tal fin; dotación de materiales, insumo y medicamentos propios para la actividad</v>
          </cell>
          <cell r="F1063">
            <v>665880.75</v>
          </cell>
        </row>
        <row r="1064">
          <cell r="C1064">
            <v>834401</v>
          </cell>
          <cell r="D1064" t="str">
            <v>OTRA FASCIECTOMIA VIA ABIERTA</v>
          </cell>
          <cell r="E1064" t="str">
            <v>Honorarios de profesional especialista; apoyo anestesico (cuando se requiere); salas dotadas para tal fin; dotación de materiales, insumo y medicamentos propios para la actividad</v>
          </cell>
          <cell r="F1064" t="str">
            <v xml:space="preserve">no registra </v>
          </cell>
        </row>
        <row r="1065">
          <cell r="C1065">
            <v>834402</v>
          </cell>
          <cell r="D1065" t="str">
            <v>OTRA FASCIECTOMIA VIA ENDOSCOPICA</v>
          </cell>
          <cell r="E1065" t="str">
            <v>Honorarios de profesional especialista; apoyo anestesico (cuando se requiere); salas dotadas para tal fin; dotación de materiales, insumo y medicamentos propios para la actividad</v>
          </cell>
          <cell r="F1065" t="str">
            <v xml:space="preserve">no registra </v>
          </cell>
        </row>
        <row r="1066">
          <cell r="C1066">
            <v>834501</v>
          </cell>
          <cell r="D1066" t="str">
            <v>DESBRIDAMIENTO DE MUSCULO</v>
          </cell>
          <cell r="E1066" t="str">
            <v>Honorarios de profesional especialista; apoyo anestesico (cuando se requiere); salas dotadas para tal fin; dotación de materiales, insumo y medicamentos propios para la actividad</v>
          </cell>
          <cell r="F1066">
            <v>773672</v>
          </cell>
        </row>
        <row r="1067">
          <cell r="C1067">
            <v>834502</v>
          </cell>
          <cell r="D1067" t="str">
            <v>ESCALENECTOMIA</v>
          </cell>
          <cell r="E1067" t="str">
            <v>Honorarios de profesional especialista; apoyo anestesico (cuando se requiere); salas dotadas para tal fin; dotación de materiales, insumo y medicamentos propios para la actividad</v>
          </cell>
          <cell r="F1067">
            <v>1066321</v>
          </cell>
        </row>
        <row r="1068">
          <cell r="C1068">
            <v>834601</v>
          </cell>
          <cell r="D1068" t="str">
            <v>RESECCION DE VAINA TENDINOSA, FASCIA, MUSCULO O TENDON, EXCEPTO MANO Y PIE VIA ABIERTA</v>
          </cell>
          <cell r="E1068" t="str">
            <v>Honorarios de profesional especialista; apoyo anestesico (cuando se requiere); salas dotadas para tal fin; dotación de materiales, insumo y medicamentos propios para la actividad</v>
          </cell>
          <cell r="F1068">
            <v>1066321</v>
          </cell>
        </row>
        <row r="1069">
          <cell r="C1069">
            <v>834602</v>
          </cell>
          <cell r="D1069" t="str">
            <v>RESECCION DE VAINA TENDINOSA, FASCIA, MUSCULO O TENDON, EXCEPTO MANO Y PIE VIA ENDOSCOPICA</v>
          </cell>
          <cell r="E1069" t="str">
            <v>Honorarios de profesional especialista; apoyo anestesico (cuando se requiere); salas dotadas para tal fin; dotación de materiales, insumo y medicamentos propios para la actividad</v>
          </cell>
          <cell r="F1069" t="str">
            <v xml:space="preserve">no registra </v>
          </cell>
        </row>
        <row r="1070">
          <cell r="C1070">
            <v>834910</v>
          </cell>
          <cell r="D1070" t="str">
            <v>LIMPIEZA Y DESBRIDAMIENTO QUIRURGICOS DE MUSCULOS, TENDONES Y FASCIA EN BRAZO</v>
          </cell>
          <cell r="E1070" t="str">
            <v>Honorarios de profesional especialista; apoyo anestesico (cuando se requiere); salas dotadas para tal fin; dotación de materiales, insumo y medicamentos propios para la actividad</v>
          </cell>
          <cell r="F1070">
            <v>773672</v>
          </cell>
        </row>
        <row r="1071">
          <cell r="C1071">
            <v>834920</v>
          </cell>
          <cell r="D1071" t="str">
            <v>LIMPIEZA Y DESBRIDAMIENTO QUIRURGICOS DE MUSCULOS, TENDONES Y FASCIA EN ANTEBRAZO</v>
          </cell>
          <cell r="E1071" t="str">
            <v>Honorarios de profesional especialista; apoyo anestesico (cuando se requiere); salas dotadas para tal fin; dotación de materiales, insumo y medicamentos propios para la actividad</v>
          </cell>
          <cell r="F1071">
            <v>773672</v>
          </cell>
        </row>
        <row r="1072">
          <cell r="C1072">
            <v>834930</v>
          </cell>
          <cell r="D1072" t="str">
            <v>LIMPIEZA Y DESBRIDAMIENTO QUIRURGICOS DE MUSCULOS, TENDONES Y FASCIA EN MUSLO</v>
          </cell>
          <cell r="E1072" t="str">
            <v>Honorarios de profesional especialista; apoyo anestesico (cuando se requiere); salas dotadas para tal fin; dotación de materiales, insumo y medicamentos propios para la actividad</v>
          </cell>
          <cell r="F1072">
            <v>1235877</v>
          </cell>
        </row>
        <row r="1073">
          <cell r="C1073">
            <v>834940</v>
          </cell>
          <cell r="D1073" t="str">
            <v>LIMPIEZA Y DESBRIDAMIENTO QUIRURGICOS DE MUSCULOS, TENDONES Y FASCIA EN PIERNA</v>
          </cell>
          <cell r="E1073" t="str">
            <v>Honorarios de profesional especialista; apoyo anestesico (cuando se requiere); salas dotadas para tal fin; dotación de materiales, insumo y medicamentos propios para la actividad</v>
          </cell>
          <cell r="F1073">
            <v>773672</v>
          </cell>
        </row>
        <row r="1074">
          <cell r="C1074">
            <v>834950</v>
          </cell>
          <cell r="D1074" t="str">
            <v>LIMPIEZA Y DESBRIDAMIENTO QUIRURGICOS DE MUSCULOS, TENDONES Y FASCIA EN PIE</v>
          </cell>
          <cell r="E1074" t="str">
            <v>Honorarios de profesional especialista; apoyo anestesico (cuando se requiere); salas dotadas para tal fin; dotación de materiales, insumo y medicamentos propios para la actividad</v>
          </cell>
          <cell r="F1074">
            <v>773672</v>
          </cell>
        </row>
        <row r="1075">
          <cell r="C1075">
            <v>835101</v>
          </cell>
          <cell r="D1075" t="str">
            <v>BURSECTOMIA ABIERTA</v>
          </cell>
          <cell r="E1075" t="str">
            <v>Honorarios de profesional especialista; apoyo anestesico (cuando se requiere); salas dotadas para tal fin; dotación de materiales, insumo y medicamentos propios para la actividad</v>
          </cell>
          <cell r="F1075">
            <v>1066312.27</v>
          </cell>
        </row>
        <row r="1076">
          <cell r="C1076">
            <v>835501</v>
          </cell>
          <cell r="D1076" t="str">
            <v>BURSECTOMIA POR ARTROSCOPIA</v>
          </cell>
          <cell r="E1076" t="str">
            <v>Honorarios de profesional especialista; apoyo anestesico (cuando se requiere); salas dotadas para tal fin; dotación de materiales, insumo y medicamentos propios para la actividad</v>
          </cell>
          <cell r="F1076">
            <v>1066315.18</v>
          </cell>
        </row>
        <row r="1077">
          <cell r="C1077">
            <v>836001</v>
          </cell>
          <cell r="D1077" t="str">
            <v>SUTURA DE MUSCULO O TENDON O FASCIA O APONEUROSIS VIA ABIERTA</v>
          </cell>
          <cell r="E1077" t="str">
            <v>Honorarios de profesional especialista; apoyo anestesico (cuando se requiere); salas dotadas para tal fin; dotación de materiales, insumo y medicamentos propios para la actividad</v>
          </cell>
          <cell r="F1077">
            <v>773672</v>
          </cell>
        </row>
        <row r="1078">
          <cell r="C1078">
            <v>836002</v>
          </cell>
          <cell r="D1078" t="str">
            <v>SUTURA DE MUSCULO O TENDON O FASCIA O APONEUROSIS VIA ENDOSCOPICA</v>
          </cell>
          <cell r="E1078" t="str">
            <v>Honorarios de profesional especialista; apoyo anestesico (cuando se requiere); salas dotadas para tal fin; dotación de materiales, insumo y medicamentos propios para la actividad</v>
          </cell>
          <cell r="F1078" t="str">
            <v xml:space="preserve">no registra </v>
          </cell>
        </row>
        <row r="1079">
          <cell r="C1079">
            <v>836101</v>
          </cell>
          <cell r="D1079" t="str">
            <v>SUTURA DE ENVOLTURA DE TENDON</v>
          </cell>
          <cell r="E1079" t="str">
            <v>Honorarios de profesional especialista; apoyo anestesico (cuando se requiere); salas dotadas para tal fin; dotación de materiales, insumo y medicamentos propios para la actividad</v>
          </cell>
          <cell r="F1079">
            <v>773672</v>
          </cell>
        </row>
        <row r="1080">
          <cell r="C1080">
            <v>836201</v>
          </cell>
          <cell r="D1080" t="str">
            <v>TENORRAFIA DE FLEXORES DE ANTEBRAZO (UNO O MAS)</v>
          </cell>
          <cell r="E1080" t="str">
            <v>Honorarios de profesional especialista; apoyo anestesico (cuando se requiere); salas dotadas para tal fin; dotación de materiales, insumo y medicamentos propios para la actividad</v>
          </cell>
          <cell r="F1080">
            <v>2598824</v>
          </cell>
        </row>
        <row r="1081">
          <cell r="C1081">
            <v>836202</v>
          </cell>
          <cell r="D1081" t="str">
            <v>TENORRAFIA DE EXTENSORES DE ANTEBRAZO (UNO O MAS)</v>
          </cell>
          <cell r="E1081" t="str">
            <v>Honorarios de profesional especialista; apoyo anestesico (cuando se requiere); salas dotadas para tal fin; dotación de materiales, insumo y medicamentos propios para la actividad</v>
          </cell>
          <cell r="F1081">
            <v>773672</v>
          </cell>
        </row>
        <row r="1082">
          <cell r="C1082">
            <v>836301</v>
          </cell>
          <cell r="D1082" t="str">
            <v>REPARACION DEL MANGUITO ROTADOR VIA ABIERTA</v>
          </cell>
          <cell r="E1082" t="str">
            <v>Honorarios de profesional especialista; apoyo anestesico (cuando se requiere); salas dotadas para tal fin; dotación de materiales, insumo y medicamentos propios para la actividad</v>
          </cell>
          <cell r="F1082">
            <v>2648973</v>
          </cell>
        </row>
        <row r="1083">
          <cell r="C1083">
            <v>836302</v>
          </cell>
          <cell r="D1083" t="str">
            <v>SUTURA DEL MANGUITO ROTADOR VIA ENDOSCOPICA</v>
          </cell>
          <cell r="E1083" t="str">
            <v>Honorarios de profesional especialista; apoyo anestesico (cuando se requiere); salas dotadas para tal fin; dotación de materiales, insumo y medicamentos propios para la actividad</v>
          </cell>
          <cell r="F1083">
            <v>1728637</v>
          </cell>
        </row>
        <row r="1084">
          <cell r="C1084">
            <v>836303</v>
          </cell>
          <cell r="D1084" t="str">
            <v>REVISION DE REPARACION DEL MANGUITO ROTADOR SIN AUMENTACION VIA ABIERTA</v>
          </cell>
          <cell r="E1084" t="str">
            <v>Honorarios de profesional especialista; apoyo anestesico (cuando se requiere); salas dotadas para tal fin; dotación de materiales, insumo y medicamentos propios para la actividad</v>
          </cell>
          <cell r="F1084" t="str">
            <v xml:space="preserve">no registra </v>
          </cell>
        </row>
        <row r="1085">
          <cell r="C1085">
            <v>836304</v>
          </cell>
          <cell r="D1085" t="str">
            <v>REVISION DE REPARACION DEL MANGUITO ROTADOR CON AUMENTACION VIA ABIERTA</v>
          </cell>
          <cell r="E1085" t="str">
            <v>Honorarios de profesional especialista; apoyo anestesico (cuando se requiere); salas dotadas para tal fin; dotación de materiales, insumo y medicamentos propios para la actividad</v>
          </cell>
          <cell r="F1085" t="str">
            <v xml:space="preserve">no registra </v>
          </cell>
        </row>
        <row r="1086">
          <cell r="C1086">
            <v>836306</v>
          </cell>
          <cell r="D1086" t="str">
            <v>REVISION DE REPARACION DEL MANGUITO ROTADOR SIN AUMENTACION VIA ARTROSCOPICA</v>
          </cell>
          <cell r="E1086" t="str">
            <v>Honorarios de profesional especialista; apoyo anestesico (cuando se requiere); salas dotadas para tal fin; dotación de materiales, insumo y medicamentos propios para la actividad</v>
          </cell>
          <cell r="F1086" t="str">
            <v xml:space="preserve">no registra </v>
          </cell>
        </row>
        <row r="1087">
          <cell r="C1087">
            <v>836307</v>
          </cell>
          <cell r="D1087" t="str">
            <v>REVISION DE REPARACION DEL MANGUITO ROTADOR CON AUMENTACION VIA ARTROSCOPICA</v>
          </cell>
          <cell r="E1087" t="str">
            <v>Honorarios de profesional especialista; apoyo anestesico (cuando se requiere); salas dotadas para tal fin; dotación de materiales, insumo y medicamentos propios para la actividad</v>
          </cell>
          <cell r="F1087" t="str">
            <v xml:space="preserve">no registra </v>
          </cell>
        </row>
        <row r="1088">
          <cell r="C1088">
            <v>836405</v>
          </cell>
          <cell r="D1088" t="str">
            <v>SUTURA DEL TENDON(TENODESIS) BICIPITAL POR ENDOSCOPIA</v>
          </cell>
          <cell r="E1088" t="str">
            <v>Honorarios de profesional especialista; apoyo anestesico (cuando se requiere); salas dotadas para tal fin; dotación de materiales, insumo y medicamentos propios para la actividad</v>
          </cell>
          <cell r="F1088">
            <v>1728637</v>
          </cell>
        </row>
        <row r="1089">
          <cell r="C1089">
            <v>836406</v>
          </cell>
          <cell r="D1089" t="str">
            <v>SUTURA DE TENDONES DE CADERA VIA ABIERTA</v>
          </cell>
          <cell r="E1089" t="str">
            <v>Honorarios de profesional especialista; apoyo anestesico (cuando se requiere); salas dotadas para tal fin; dotación de materiales, insumo y medicamentos propios para la actividad</v>
          </cell>
          <cell r="F1089" t="str">
            <v xml:space="preserve">no registra </v>
          </cell>
        </row>
        <row r="1090">
          <cell r="C1090">
            <v>836407</v>
          </cell>
          <cell r="D1090" t="str">
            <v>SUTURA DE TENDONES DE CADERA VIA ENDOSCOPICA</v>
          </cell>
          <cell r="E1090" t="str">
            <v>Honorarios de profesional especialista; apoyo anestesico (cuando se requiere); salas dotadas para tal fin; dotación de materiales, insumo y medicamentos propios para la actividad</v>
          </cell>
          <cell r="F1090" t="str">
            <v xml:space="preserve">no registra </v>
          </cell>
        </row>
        <row r="1091">
          <cell r="C1091">
            <v>837101</v>
          </cell>
          <cell r="D1091" t="str">
            <v>AVANZAMIENTO DE TENDON</v>
          </cell>
          <cell r="E1091" t="str">
            <v>Honorarios de profesional especialista; apoyo anestesico (cuando se requiere); salas dotadas para tal fin; dotación de materiales, insumo y medicamentos propios para la actividad</v>
          </cell>
          <cell r="F1091">
            <v>773672</v>
          </cell>
        </row>
        <row r="1092">
          <cell r="C1092">
            <v>837201</v>
          </cell>
          <cell r="D1092" t="str">
            <v>RETROCESO DE TENDON</v>
          </cell>
          <cell r="E1092" t="str">
            <v>Honorarios de profesional especialista; apoyo anestesico (cuando se requiere); salas dotadas para tal fin; dotación de materiales, insumo y medicamentos propios para la actividad</v>
          </cell>
          <cell r="F1092" t="str">
            <v xml:space="preserve">no registra </v>
          </cell>
        </row>
        <row r="1093">
          <cell r="C1093">
            <v>837301</v>
          </cell>
          <cell r="D1093" t="str">
            <v>REFIJACION DE TENDON</v>
          </cell>
          <cell r="E1093" t="str">
            <v>Honorarios de profesional especialista; apoyo anestesico (cuando se requiere); salas dotadas para tal fin; dotación de materiales, insumo y medicamentos propios para la actividad</v>
          </cell>
          <cell r="F1093">
            <v>773672</v>
          </cell>
        </row>
        <row r="1094">
          <cell r="C1094">
            <v>837401</v>
          </cell>
          <cell r="D1094" t="str">
            <v>REFIJACION DE MUSCULO</v>
          </cell>
          <cell r="E1094" t="str">
            <v>Honorarios de profesional especialista; apoyo anestesico (cuando se requiere); salas dotadas para tal fin; dotación de materiales, insumo y medicamentos propios para la actividad</v>
          </cell>
          <cell r="F1094" t="str">
            <v xml:space="preserve">no registra </v>
          </cell>
        </row>
        <row r="1095">
          <cell r="C1095">
            <v>837501</v>
          </cell>
          <cell r="D1095" t="str">
            <v>TRANSFERENCIAS DEL PRONADOR REDONDO</v>
          </cell>
          <cell r="E1095" t="str">
            <v>Honorarios de profesional especialista; apoyo anestesico (cuando se requiere); salas dotadas para tal fin; dotación de materiales, insumo y medicamentos propios para la actividad</v>
          </cell>
          <cell r="F1095">
            <v>1513782</v>
          </cell>
        </row>
        <row r="1096">
          <cell r="C1096">
            <v>837502</v>
          </cell>
          <cell r="D1096" t="str">
            <v>TRANSFERENCIAS DE TENDON EN PARALISIS RADIAL</v>
          </cell>
          <cell r="E1096" t="str">
            <v>Honorarios de profesional especialista; apoyo anestesico (cuando se requiere); salas dotadas para tal fin; dotación de materiales, insumo y medicamentos propios para la actividad</v>
          </cell>
          <cell r="F1096">
            <v>1513782</v>
          </cell>
        </row>
        <row r="1097">
          <cell r="C1097">
            <v>837503</v>
          </cell>
          <cell r="D1097" t="str">
            <v>TRANSFERENCIA TENDINOSA O MIOTENDINOSA CON ESCAPULOPEXIA</v>
          </cell>
          <cell r="E1097" t="str">
            <v>Honorarios de profesional especialista; apoyo anestesico (cuando se requiere); salas dotadas para tal fin; dotación de materiales, insumo y medicamentos propios para la actividad</v>
          </cell>
          <cell r="F1097">
            <v>2306563</v>
          </cell>
        </row>
        <row r="1098">
          <cell r="C1098">
            <v>837601</v>
          </cell>
          <cell r="D1098" t="str">
            <v>TRANSFERENCIAS MIOTENDINOSAS DE HOMBRO</v>
          </cell>
          <cell r="E1098" t="str">
            <v>Honorarios de profesional especialista; apoyo anestesico (cuando se requiere); salas dotadas para tal fin; dotación de materiales, insumo y medicamentos propios para la actividad</v>
          </cell>
          <cell r="F1098">
            <v>1513782</v>
          </cell>
        </row>
        <row r="1099">
          <cell r="C1099">
            <v>837602</v>
          </cell>
          <cell r="D1099" t="str">
            <v>TRANSFERENCIAS MIOTENDINOSAS DE ANTEBRAZO</v>
          </cell>
          <cell r="E1099" t="str">
            <v>Honorarios de profesional especialista; apoyo anestesico (cuando se requiere); salas dotadas para tal fin; dotación de materiales, insumo y medicamentos propios para la actividad</v>
          </cell>
          <cell r="F1099">
            <v>1513782</v>
          </cell>
        </row>
        <row r="1100">
          <cell r="C1100">
            <v>837603</v>
          </cell>
          <cell r="D1100" t="str">
            <v>TRANSFERENCIAS MIOTENDINOSAS DE CODO</v>
          </cell>
          <cell r="E1100" t="str">
            <v>Honorarios de profesional especialista; apoyo anestesico (cuando se requiere); salas dotadas para tal fin; dotación de materiales, insumo y medicamentos propios para la actividad</v>
          </cell>
          <cell r="F1100">
            <v>1513782</v>
          </cell>
        </row>
        <row r="1101">
          <cell r="C1101">
            <v>837604</v>
          </cell>
          <cell r="D1101" t="str">
            <v>TRANSFERENCIAS MIOTENDINOSAS DE MUNECA</v>
          </cell>
          <cell r="E1101" t="str">
            <v>Honorarios de profesional especialista; apoyo anestesico (cuando se requiere); salas dotadas para tal fin; dotación de materiales, insumo y medicamentos propios para la actividad</v>
          </cell>
          <cell r="F1101">
            <v>1513782</v>
          </cell>
        </row>
        <row r="1102">
          <cell r="C1102">
            <v>837605</v>
          </cell>
          <cell r="D1102" t="str">
            <v>TRANSFERENCIAS MIOTENDINOSAS DE CADERA</v>
          </cell>
          <cell r="E1102" t="str">
            <v>Honorarios de profesional especialista; apoyo anestesico (cuando se requiere); salas dotadas para tal fin; dotación de materiales, insumo y medicamentos propios para la actividad</v>
          </cell>
          <cell r="F1102">
            <v>1513782</v>
          </cell>
        </row>
        <row r="1103">
          <cell r="C1103">
            <v>837606</v>
          </cell>
          <cell r="D1103" t="str">
            <v>TRANSFERENCIAS MIOTENDINOSAS DE MUSLO</v>
          </cell>
          <cell r="E1103" t="str">
            <v>Honorarios de profesional especialista; apoyo anestesico (cuando se requiere); salas dotadas para tal fin; dotación de materiales, insumo y medicamentos propios para la actividad</v>
          </cell>
          <cell r="F1103">
            <v>1513782</v>
          </cell>
        </row>
        <row r="1104">
          <cell r="C1104">
            <v>837607</v>
          </cell>
          <cell r="D1104" t="str">
            <v>TRANSFERENCIAS MIOTENDINOSAS DE RODILLA</v>
          </cell>
          <cell r="E1104" t="str">
            <v>Honorarios de profesional especialista; apoyo anestesico (cuando se requiere); salas dotadas para tal fin; dotación de materiales, insumo y medicamentos propios para la actividad</v>
          </cell>
          <cell r="F1104">
            <v>1513782</v>
          </cell>
        </row>
        <row r="1105">
          <cell r="C1105">
            <v>837608</v>
          </cell>
          <cell r="D1105" t="str">
            <v>TRANSFERENCIAS MIOTENDINOSAS DE PIERNA</v>
          </cell>
          <cell r="E1105" t="str">
            <v>Honorarios de profesional especialista; apoyo anestesico (cuando se requiere); salas dotadas para tal fin; dotación de materiales, insumo y medicamentos propios para la actividad</v>
          </cell>
          <cell r="F1105">
            <v>1513782</v>
          </cell>
        </row>
        <row r="1106">
          <cell r="C1106">
            <v>837609</v>
          </cell>
          <cell r="D1106" t="str">
            <v>TRANSFERENCIAS MIOTENDINOSAS DE PIE</v>
          </cell>
          <cell r="E1106" t="str">
            <v>Honorarios de profesional especialista; apoyo anestesico (cuando se requiere); salas dotadas para tal fin; dotación de materiales, insumo y medicamentos propios para la actividad</v>
          </cell>
          <cell r="F1106">
            <v>1513782</v>
          </cell>
        </row>
        <row r="1107">
          <cell r="C1107">
            <v>837701</v>
          </cell>
          <cell r="D1107" t="str">
            <v>TRASPLANTE DE MUSCULO</v>
          </cell>
          <cell r="E1107" t="str">
            <v>Honorarios de profesional especialista; apoyo anestesico (cuando se requiere); salas dotadas para tal fin; dotación de materiales, insumo y medicamentos propios para la actividad</v>
          </cell>
          <cell r="F1107" t="str">
            <v xml:space="preserve">no registra </v>
          </cell>
        </row>
        <row r="1108">
          <cell r="C1108">
            <v>837702</v>
          </cell>
          <cell r="D1108" t="str">
            <v>TRANSPOSICION DE MUSCULO</v>
          </cell>
          <cell r="E1108" t="str">
            <v>Honorarios de profesional especialista; apoyo anestesico (cuando se requiere); salas dotadas para tal fin; dotación de materiales, insumo y medicamentos propios para la actividad</v>
          </cell>
          <cell r="F1108" t="str">
            <v xml:space="preserve">no registra </v>
          </cell>
        </row>
        <row r="1109">
          <cell r="C1109">
            <v>837901</v>
          </cell>
          <cell r="D1109" t="str">
            <v>TRANSPOSICION DE MUSCULO CON DESCENSO DE TROCANTER MAYOR Y OSTEOTOMIA</v>
          </cell>
          <cell r="E1109" t="str">
            <v>Honorarios de profesional especialista; apoyo anestesico (cuando se requiere); salas dotadas para tal fin; dotación de materiales, insumo y medicamentos propios para la actividad</v>
          </cell>
          <cell r="F1109">
            <v>1513782</v>
          </cell>
        </row>
        <row r="1110">
          <cell r="C1110">
            <v>838101</v>
          </cell>
          <cell r="D1110" t="str">
            <v>INJERTO DE TENDON</v>
          </cell>
          <cell r="E1110" t="str">
            <v>Honorarios de profesional especialista; apoyo anestesico (cuando se requiere); salas dotadas para tal fin; dotación de materiales, insumo y medicamentos propios para la actividad</v>
          </cell>
          <cell r="F1110" t="str">
            <v xml:space="preserve">no registra </v>
          </cell>
        </row>
        <row r="1111">
          <cell r="C1111">
            <v>838201</v>
          </cell>
          <cell r="D1111" t="str">
            <v>INJERTO DE MUSCULO O FASCIA</v>
          </cell>
          <cell r="E1111" t="str">
            <v>Honorarios de profesional especialista; apoyo anestesico (cuando se requiere); salas dotadas para tal fin; dotación de materiales, insumo y medicamentos propios para la actividad</v>
          </cell>
          <cell r="F1111" t="str">
            <v xml:space="preserve">no registra </v>
          </cell>
        </row>
        <row r="1112">
          <cell r="C1112">
            <v>838401</v>
          </cell>
          <cell r="D1112" t="str">
            <v>LIBERACION DE MUSCULO TENDON Y FASCIA DE PIE TALO</v>
          </cell>
          <cell r="E1112" t="str">
            <v>Honorarios de profesional especialista; apoyo anestesico (cuando se requiere); salas dotadas para tal fin; dotación de materiales, insumo y medicamentos propios para la actividad</v>
          </cell>
          <cell r="F1112">
            <v>842663.25</v>
          </cell>
        </row>
        <row r="1113">
          <cell r="C1113">
            <v>838501</v>
          </cell>
          <cell r="D1113" t="str">
            <v>ALARGAMIENTO TENDON POPLITEO</v>
          </cell>
          <cell r="E1113" t="str">
            <v>Honorarios de profesional especialista; apoyo anestesico (cuando se requiere); salas dotadas para tal fin; dotación de materiales, insumo y medicamentos propios para la actividad</v>
          </cell>
          <cell r="F1113">
            <v>773672</v>
          </cell>
        </row>
        <row r="1114">
          <cell r="C1114">
            <v>838502</v>
          </cell>
          <cell r="D1114" t="str">
            <v>ALARGAMIENTO O ACORTAMIENTO DEL TENDON DE AQUILES</v>
          </cell>
          <cell r="E1114" t="str">
            <v>Honorarios de profesional especialista; apoyo anestesico (cuando se requiere); salas dotadas para tal fin; dotación de materiales, insumo y medicamentos propios para la actividad</v>
          </cell>
          <cell r="F1114">
            <v>1728637</v>
          </cell>
        </row>
        <row r="1115">
          <cell r="C1115">
            <v>838505</v>
          </cell>
          <cell r="D1115" t="str">
            <v>REPARACION DEL TENDON DEL CUADRICEPS CON FIJACION</v>
          </cell>
          <cell r="E1115" t="str">
            <v>Honorarios de profesional especialista; apoyo anestesico (cuando se requiere); salas dotadas para tal fin; dotación de materiales, insumo y medicamentos propios para la actividad</v>
          </cell>
          <cell r="F1115">
            <v>2477477</v>
          </cell>
        </row>
        <row r="1116">
          <cell r="C1116">
            <v>838601</v>
          </cell>
          <cell r="D1116" t="str">
            <v>CUADRICESPLASTIA ABIERTA</v>
          </cell>
          <cell r="E1116" t="str">
            <v>Honorarios de profesional especialista; apoyo anestesico (cuando se requiere); salas dotadas para tal fin; dotación de materiales, insumo y medicamentos propios para la actividad</v>
          </cell>
          <cell r="F1116">
            <v>2477477</v>
          </cell>
        </row>
        <row r="1117">
          <cell r="C1117">
            <v>838602</v>
          </cell>
          <cell r="D1117" t="str">
            <v>CUADRICEPLASTIA POR ARTROSCOPIA</v>
          </cell>
          <cell r="E1117" t="str">
            <v>Honorarios de profesional especialista; apoyo anestesico (cuando se requiere); salas dotadas para tal fin; dotación de materiales, insumo y medicamentos propios para la actividad</v>
          </cell>
          <cell r="F1117">
            <v>1377303</v>
          </cell>
        </row>
        <row r="1118">
          <cell r="C1118">
            <v>838710</v>
          </cell>
          <cell r="D1118" t="str">
            <v>MUSCULOPLASTIA O MIOPLASTIA</v>
          </cell>
          <cell r="E1118" t="str">
            <v>Honorarios de profesional especialista; apoyo anestesico (cuando se requiere); salas dotadas para tal fin; dotación de materiales, insumo y medicamentos propios para la actividad</v>
          </cell>
          <cell r="F1118" t="str">
            <v xml:space="preserve">no registra </v>
          </cell>
        </row>
        <row r="1119">
          <cell r="C1119">
            <v>838810</v>
          </cell>
          <cell r="D1119" t="str">
            <v>MIOTENOPLASTIA</v>
          </cell>
          <cell r="E1119" t="str">
            <v>Honorarios de profesional especialista; apoyo anestesico (cuando se requiere); salas dotadas para tal fin; dotación de materiales, insumo y medicamentos propios para la actividad</v>
          </cell>
          <cell r="F1119" t="str">
            <v xml:space="preserve">no registra </v>
          </cell>
        </row>
        <row r="1120">
          <cell r="C1120">
            <v>838820</v>
          </cell>
          <cell r="D1120" t="str">
            <v>FIJACION DE TENDON</v>
          </cell>
          <cell r="E1120" t="str">
            <v>Honorarios de profesional especialista; apoyo anestesico (cuando se requiere); salas dotadas para tal fin; dotación de materiales, insumo y medicamentos propios para la actividad</v>
          </cell>
          <cell r="F1120" t="str">
            <v xml:space="preserve">no registra </v>
          </cell>
        </row>
        <row r="1121">
          <cell r="C1121">
            <v>838830</v>
          </cell>
          <cell r="D1121" t="str">
            <v>TENODESIS</v>
          </cell>
          <cell r="E1121" t="str">
            <v>Honorarios de profesional especialista; apoyo anestesico (cuando se requiere); salas dotadas para tal fin; dotación de materiales, insumo y medicamentos propios para la actividad</v>
          </cell>
          <cell r="F1121">
            <v>1513782</v>
          </cell>
        </row>
        <row r="1122">
          <cell r="C1122">
            <v>838910</v>
          </cell>
          <cell r="D1122" t="str">
            <v>ALARGAMIENTO DE FASCIA</v>
          </cell>
          <cell r="E1122" t="str">
            <v>Honorarios de profesional especialista; apoyo anestesico (cuando se requiere); salas dotadas para tal fin; dotación de materiales, insumo y medicamentos propios para la actividad</v>
          </cell>
          <cell r="F1122" t="str">
            <v xml:space="preserve">no registra </v>
          </cell>
        </row>
        <row r="1123">
          <cell r="C1123">
            <v>838940</v>
          </cell>
          <cell r="D1123" t="str">
            <v>FASCIOPLASTIA</v>
          </cell>
          <cell r="E1123" t="str">
            <v>Honorarios de profesional especialista; apoyo anestesico (cuando se requiere); salas dotadas para tal fin; dotación de materiales, insumo y medicamentos propios para la actividad</v>
          </cell>
          <cell r="F1123">
            <v>773672</v>
          </cell>
        </row>
        <row r="1124">
          <cell r="C1124">
            <v>838960</v>
          </cell>
          <cell r="D1124" t="str">
            <v>PLICATURA DE FASCIA</v>
          </cell>
          <cell r="E1124" t="str">
            <v>Honorarios de profesional especialista; apoyo anestesico (cuando se requiere); salas dotadas para tal fin; dotación de materiales, insumo y medicamentos propios para la actividad</v>
          </cell>
          <cell r="F1124">
            <v>773672</v>
          </cell>
        </row>
        <row r="1125">
          <cell r="C1125">
            <v>839101</v>
          </cell>
          <cell r="D1125" t="str">
            <v>LISIS DE ADHERENCIAS DE TENDON(TENOLISIS)</v>
          </cell>
          <cell r="E1125" t="str">
            <v>Honorarios de profesional especialista; apoyo anestesico (cuando se requiere); salas dotadas para tal fin; dotación de materiales, insumo y medicamentos propios para la actividad</v>
          </cell>
          <cell r="F1125">
            <v>773672</v>
          </cell>
        </row>
        <row r="1126">
          <cell r="C1126">
            <v>839201</v>
          </cell>
          <cell r="D1126" t="str">
            <v>INSERCION O REEMPLAZO DE ESTIMULADOR MUSCULO ESQUELETICO</v>
          </cell>
          <cell r="E1126" t="str">
            <v>Honorarios de profesional especialista; apoyo anestesico (cuando se requiere); salas dotadas para tal fin; dotación de materiales, insumo y medicamentos propios para la actividad</v>
          </cell>
          <cell r="F1126" t="str">
            <v xml:space="preserve">no registra </v>
          </cell>
        </row>
        <row r="1127">
          <cell r="C1127">
            <v>839301</v>
          </cell>
          <cell r="D1127" t="str">
            <v>ELIMINACION DE ESTIMULADOR MUSCULO ESQUELETICO</v>
          </cell>
          <cell r="E1127" t="str">
            <v>Honorarios de profesional especialista; apoyo anestesico (cuando se requiere); salas dotadas para tal fin; dotación de materiales, insumo y medicamentos propios para la actividad</v>
          </cell>
          <cell r="F1127" t="str">
            <v xml:space="preserve">no registra </v>
          </cell>
        </row>
        <row r="1128">
          <cell r="C1128">
            <v>839401</v>
          </cell>
          <cell r="D1128" t="str">
            <v>ASPIRACION DE BURSA</v>
          </cell>
          <cell r="E1128" t="str">
            <v>Honorarios de profesional especialista; apoyo anestesico (cuando se requiere); salas dotadas para tal fin; dotación de materiales, insumo y medicamentos propios para la actividad</v>
          </cell>
          <cell r="F1128">
            <v>55645.99</v>
          </cell>
        </row>
        <row r="1129">
          <cell r="C1129">
            <v>839501</v>
          </cell>
          <cell r="D1129" t="str">
            <v>ASPIRACION DE OTRO TEJIDO BLANDO</v>
          </cell>
          <cell r="E1129" t="str">
            <v>Honorarios de profesional especialista; apoyo anestesico (cuando se requiere); salas dotadas para tal fin; dotación de materiales, insumo y medicamentos propios para la actividad</v>
          </cell>
          <cell r="F1129">
            <v>321131.59499999997</v>
          </cell>
        </row>
        <row r="1130">
          <cell r="C1130">
            <v>839601</v>
          </cell>
          <cell r="D1130" t="str">
            <v>INYECCION O INFILTRACION DE SUSTANCIA TERAPEUTICA DENTRO DE BURSA</v>
          </cell>
          <cell r="E1130" t="str">
            <v>Honorarios de profesional especialista; apoyo anestesico (cuando se requiere); salas dotadas para tal fin; dotación de materiales, insumo y medicamentos propios para la actividad</v>
          </cell>
          <cell r="F1130">
            <v>20564</v>
          </cell>
        </row>
        <row r="1131">
          <cell r="C1131">
            <v>839701</v>
          </cell>
          <cell r="D1131" t="str">
            <v>INYECCION O INFILTRACION DE SUSTANCIA TERAPEUTICA DENTRO DE TENDON</v>
          </cell>
          <cell r="E1131" t="str">
            <v>Honorarios de profesional especialista; apoyo anestesico (cuando se requiere); salas dotadas para tal fin; dotación de materiales, insumo y medicamentos propios para la actividad</v>
          </cell>
          <cell r="F1131">
            <v>20564</v>
          </cell>
        </row>
        <row r="1132">
          <cell r="C1132">
            <v>839901</v>
          </cell>
          <cell r="D1132" t="str">
            <v>EXTRACCION DE CUERPO EXTRANO EN TEJIDOS BLANDOS DE HOMBRO (MUSCULOS, TENDON, SINOVIAL)</v>
          </cell>
          <cell r="E1132" t="str">
            <v>Honorarios de profesional especialista; apoyo anestesico (cuando se requiere); salas dotadas para tal fin; dotación de materiales, insumo y medicamentos propios para la actividad</v>
          </cell>
          <cell r="F1132">
            <v>773672</v>
          </cell>
        </row>
        <row r="1133">
          <cell r="C1133">
            <v>839902</v>
          </cell>
          <cell r="D1133" t="str">
            <v>EXTRACCION DE CUERPO EXTRANO EN TEJIDOS BLANDOS DE BRAZO (MUSCULOS, TENDON, SINOVIAL)</v>
          </cell>
          <cell r="E1133" t="str">
            <v>Honorarios de profesional especialista; apoyo anestesico (cuando se requiere); salas dotadas para tal fin; dotación de materiales, insumo y medicamentos propios para la actividad</v>
          </cell>
          <cell r="F1133">
            <v>1066321</v>
          </cell>
        </row>
        <row r="1134">
          <cell r="C1134">
            <v>839903</v>
          </cell>
          <cell r="D1134" t="str">
            <v>EXTRACCION DE CUERPO EXTRANO EN TEJIDOS BLANDOS DE ANTEBRAZO (MUSCULO, TENDON, SINOVIAL)</v>
          </cell>
          <cell r="E1134" t="str">
            <v>Honorarios de profesional especialista; apoyo anestesico (cuando se requiere); salas dotadas para tal fin; dotación de materiales, insumo y medicamentos propios para la actividad</v>
          </cell>
          <cell r="F1134">
            <v>1066321</v>
          </cell>
        </row>
        <row r="1135">
          <cell r="C1135">
            <v>839906</v>
          </cell>
          <cell r="D1135" t="str">
            <v>EXTRACCION DE CUERPO EXTRANO EN TEJIDOS BLANDOS DE CADERA (MUSCULO, TENDON, SINOVIAL)</v>
          </cell>
          <cell r="E1135" t="str">
            <v>Honorarios de profesional especialista; apoyo anestesico (cuando se requiere); salas dotadas para tal fin; dotación de materiales, insumo y medicamentos propios para la actividad</v>
          </cell>
          <cell r="F1135">
            <v>1161599.25</v>
          </cell>
        </row>
        <row r="1136">
          <cell r="C1136">
            <v>839907</v>
          </cell>
          <cell r="D1136" t="str">
            <v>EXTRACCION DE CUERPO EXTRANO EN TEJIDOS BLANDOS DE MUSLO (MUSCULO, TENDON, SINOVIAL)</v>
          </cell>
          <cell r="E1136" t="str">
            <v>Honorarios de profesional especialista; apoyo anestesico (cuando se requiere); salas dotadas para tal fin; dotación de materiales, insumo y medicamentos propios para la actividad</v>
          </cell>
          <cell r="F1136">
            <v>1066321</v>
          </cell>
        </row>
        <row r="1137">
          <cell r="C1137">
            <v>839908</v>
          </cell>
          <cell r="D1137" t="str">
            <v>EXTRACCION DE CUERPO EXTRANO EN TEJIDOS BLANDOS DE PIERNA (MUSCULO, TENDON, SINOVIAL)</v>
          </cell>
          <cell r="E1137" t="str">
            <v>Honorarios de profesional especialista; apoyo anestesico (cuando se requiere); salas dotadas para tal fin; dotación de materiales, insumo y medicamentos propios para la actividad</v>
          </cell>
          <cell r="F1137">
            <v>1066321</v>
          </cell>
        </row>
        <row r="1138">
          <cell r="C1138">
            <v>839909</v>
          </cell>
          <cell r="D1138" t="str">
            <v>EXTRACCION DE CUERPO EXTRANO EN TEJIDOS BLANDOS DE PIE (MUSCULO, TENDON, SINOVIAL)</v>
          </cell>
          <cell r="E1138" t="str">
            <v>Honorarios de profesional especialista; apoyo anestesico (cuando se requiere); salas dotadas para tal fin; dotación de materiales, insumo y medicamentos propios para la actividad</v>
          </cell>
          <cell r="F1138">
            <v>1066321</v>
          </cell>
        </row>
        <row r="1139">
          <cell r="C1139">
            <v>840001</v>
          </cell>
          <cell r="D1139" t="str">
            <v>AMPUTACION CON COLGAJO CERRADO DE MIEMBRO SUPERIOR SITIO NO ESPECIFICADO</v>
          </cell>
          <cell r="E1139" t="str">
            <v>Honorarios de profesional especialista; apoyo anestesico (cuando se requiere); salas dotadas para tal fin; dotación de materiales, insumo y medicamentos propios para la actividad</v>
          </cell>
          <cell r="F1139">
            <v>1649388</v>
          </cell>
        </row>
        <row r="1140">
          <cell r="C1140">
            <v>840002</v>
          </cell>
          <cell r="D1140" t="str">
            <v>AMPUTACION KINEPLASTICA DE MIEMBRO SUPERIOR SITIO NO ESPECIFICADO</v>
          </cell>
          <cell r="E1140" t="str">
            <v>Honorarios de profesional especialista; apoyo anestesico (cuando se requiere); salas dotadas para tal fin; dotación de materiales, insumo y medicamentos propios para la actividad</v>
          </cell>
          <cell r="F1140">
            <v>1649388</v>
          </cell>
        </row>
        <row r="1141">
          <cell r="C1141">
            <v>840003</v>
          </cell>
          <cell r="D1141" t="str">
            <v>AMPUTACION ABIERTA O DE GUILLOTINA DE MIEMBRO SUPERIOR SITIO NO ESPECIFICADO</v>
          </cell>
          <cell r="E1141" t="str">
            <v>Honorarios de profesional especialista; apoyo anestesico (cuando se requiere); salas dotadas para tal fin; dotación de materiales, insumo y medicamentos propios para la actividad</v>
          </cell>
          <cell r="F1141">
            <v>1649388</v>
          </cell>
        </row>
        <row r="1142">
          <cell r="C1142">
            <v>840101</v>
          </cell>
          <cell r="D1142" t="str">
            <v>AMPUTACION Y DESARTICULACION DE DEDOS DE LA MANO (UNO O MAS)</v>
          </cell>
          <cell r="E1142" t="str">
            <v>Honorarios de profesional especialista; apoyo anestesico (cuando se requiere); salas dotadas para tal fin; dotación de materiales, insumo y medicamentos propios para la actividad</v>
          </cell>
          <cell r="F1142">
            <v>773672</v>
          </cell>
        </row>
        <row r="1143">
          <cell r="C1143">
            <v>840201</v>
          </cell>
          <cell r="D1143" t="str">
            <v>AMPUTACION Y DESARTICULACION DE PULGAR</v>
          </cell>
          <cell r="E1143" t="str">
            <v>Honorarios de profesional especialista; apoyo anestesico (cuando se requiere); salas dotadas para tal fin; dotación de materiales, insumo y medicamentos propios para la actividad</v>
          </cell>
          <cell r="F1143">
            <v>773672</v>
          </cell>
        </row>
        <row r="1144">
          <cell r="C1144">
            <v>840301</v>
          </cell>
          <cell r="D1144" t="str">
            <v>AMPUTACION A TRAVES DE MANO (CARPO)</v>
          </cell>
          <cell r="E1144" t="str">
            <v>Honorarios de profesional especialista; apoyo anestesico (cuando se requiere); salas dotadas para tal fin; dotación de materiales, insumo y medicamentos propios para la actividad</v>
          </cell>
          <cell r="F1144">
            <v>1513752.9</v>
          </cell>
        </row>
        <row r="1145">
          <cell r="C1145">
            <v>840401</v>
          </cell>
          <cell r="D1145" t="str">
            <v>DESARTICULACION DE MUNECA</v>
          </cell>
          <cell r="E1145" t="str">
            <v>Honorarios de profesional especialista; apoyo anestesico (cuando se requiere); salas dotadas para tal fin; dotación de materiales, insumo y medicamentos propios para la actividad</v>
          </cell>
          <cell r="F1145">
            <v>1513752.9</v>
          </cell>
        </row>
        <row r="1146">
          <cell r="C1146">
            <v>840501</v>
          </cell>
          <cell r="D1146" t="str">
            <v>AMPUTACION A TRAVES DE ANTEBRAZO</v>
          </cell>
          <cell r="E1146" t="str">
            <v>Honorarios de profesional especialista; apoyo anestesico (cuando se requiere); salas dotadas para tal fin; dotación de materiales, insumo y medicamentos propios para la actividad</v>
          </cell>
          <cell r="F1146">
            <v>1513752.9</v>
          </cell>
        </row>
        <row r="1147">
          <cell r="C1147">
            <v>840601</v>
          </cell>
          <cell r="D1147" t="str">
            <v>DESARTICULACION DE CODO</v>
          </cell>
          <cell r="E1147" t="str">
            <v>Honorarios de profesional especialista; apoyo anestesico (cuando se requiere); salas dotadas para tal fin; dotación de materiales, insumo y medicamentos propios para la actividad</v>
          </cell>
          <cell r="F1147">
            <v>1513752.9</v>
          </cell>
        </row>
        <row r="1148">
          <cell r="C1148">
            <v>840701</v>
          </cell>
          <cell r="D1148" t="str">
            <v>AMPUTACION DE BRAZO</v>
          </cell>
          <cell r="E1148" t="str">
            <v>Honorarios de profesional especialista; apoyo anestesico (cuando se requiere); salas dotadas para tal fin; dotación de materiales, insumo y medicamentos propios para la actividad</v>
          </cell>
          <cell r="F1148">
            <v>1513782</v>
          </cell>
        </row>
        <row r="1149">
          <cell r="C1149">
            <v>840801</v>
          </cell>
          <cell r="D1149" t="str">
            <v>DESARTICULACION DE HOMBRO</v>
          </cell>
          <cell r="E1149" t="str">
            <v>Honorarios de profesional especialista; apoyo anestesico (cuando se requiere); salas dotadas para tal fin; dotación de materiales, insumo y medicamentos propios para la actividad</v>
          </cell>
          <cell r="F1149">
            <v>2648968.15</v>
          </cell>
        </row>
        <row r="1150">
          <cell r="C1150">
            <v>840901</v>
          </cell>
          <cell r="D1150" t="str">
            <v>AMPUTACION INTERTORACO ESCAPULAR</v>
          </cell>
          <cell r="E1150" t="str">
            <v>Honorarios de profesional especialista; apoyo anestesico (cuando se requiere); salas dotadas para tal fin; dotación de materiales, insumo y medicamentos propios para la actividad</v>
          </cell>
          <cell r="F1150">
            <v>2648968.15</v>
          </cell>
        </row>
        <row r="1151">
          <cell r="C1151">
            <v>841001</v>
          </cell>
          <cell r="D1151" t="str">
            <v>AMPUTACION CON COLGAJO CERRADO DE MIEMBRO INFERIOR SITIO NO ESPECIFICADO</v>
          </cell>
          <cell r="E1151" t="str">
            <v>Honorarios de profesional especialista; apoyo anestesico (cuando se requiere); salas dotadas para tal fin; dotación de materiales, insumo y medicamentos propios para la actividad</v>
          </cell>
          <cell r="F1151">
            <v>1513782</v>
          </cell>
        </row>
        <row r="1152">
          <cell r="C1152">
            <v>841002</v>
          </cell>
          <cell r="D1152" t="str">
            <v>AMPUTACION KINEPLASTICA DE MIEMBRO INFERIOR SITIO NO ESPECIFICADO</v>
          </cell>
          <cell r="E1152" t="str">
            <v>Honorarios de profesional especialista; apoyo anestesico (cuando se requiere); salas dotadas para tal fin; dotación de materiales, insumo y medicamentos propios para la actividad</v>
          </cell>
          <cell r="F1152">
            <v>1513782</v>
          </cell>
        </row>
        <row r="1153">
          <cell r="C1153">
            <v>841003</v>
          </cell>
          <cell r="D1153" t="str">
            <v>AMPUTACION ABIERTA O DE GUILLOTINA DE MIEMBRO INFERIOR SITIO NO ESPECIFICADO</v>
          </cell>
          <cell r="E1153" t="str">
            <v>Honorarios de profesional especialista; apoyo anestesico (cuando se requiere); salas dotadas para tal fin; dotación de materiales, insumo y medicamentos propios para la actividad</v>
          </cell>
          <cell r="F1153" t="str">
            <v xml:space="preserve">no registra </v>
          </cell>
        </row>
        <row r="1154">
          <cell r="C1154">
            <v>841101</v>
          </cell>
          <cell r="D1154" t="str">
            <v>AMPUTACION O DESARTICULACION DE DEDO DE PIE (CADA UNO)</v>
          </cell>
          <cell r="E1154" t="str">
            <v>Honorarios de profesional especialista; apoyo anestesico (cuando se requiere); salas dotadas para tal fin; dotación de materiales, insumo y medicamentos propios para la actividad</v>
          </cell>
          <cell r="F1154">
            <v>611100</v>
          </cell>
        </row>
        <row r="1155">
          <cell r="C1155">
            <v>841201</v>
          </cell>
          <cell r="D1155" t="str">
            <v>AMPUTACION O DESARTICULACION DE RETROPIE</v>
          </cell>
          <cell r="E1155" t="str">
            <v>Honorarios de profesional especialista; apoyo anestesico (cuando se requiere); salas dotadas para tal fin; dotación de materiales, insumo y medicamentos propios para la actividad</v>
          </cell>
          <cell r="F1155">
            <v>1235877</v>
          </cell>
        </row>
        <row r="1156">
          <cell r="C1156">
            <v>841202</v>
          </cell>
          <cell r="D1156" t="str">
            <v>AMPUTACION O DESARTICULACION DE MEDIOPIE</v>
          </cell>
          <cell r="E1156" t="str">
            <v>Honorarios de profesional especialista; apoyo anestesico (cuando se requiere); salas dotadas para tal fin; dotación de materiales, insumo y medicamentos propios para la actividad</v>
          </cell>
          <cell r="F1156" t="str">
            <v xml:space="preserve">no registra </v>
          </cell>
        </row>
        <row r="1157">
          <cell r="C1157">
            <v>841203</v>
          </cell>
          <cell r="D1157" t="str">
            <v>AMPUTACION O DESARTICULACION DE ANTEPIE</v>
          </cell>
          <cell r="E1157" t="str">
            <v>Honorarios de profesional especialista; apoyo anestesico (cuando se requiere); salas dotadas para tal fin; dotación de materiales, insumo y medicamentos propios para la actividad</v>
          </cell>
          <cell r="F1157" t="str">
            <v xml:space="preserve">no registra </v>
          </cell>
        </row>
        <row r="1158">
          <cell r="C1158">
            <v>841301</v>
          </cell>
          <cell r="D1158" t="str">
            <v>DESARTICULACION DE TOBILLO</v>
          </cell>
          <cell r="E1158" t="str">
            <v>Honorarios de profesional especialista; apoyo anestesico (cuando se requiere); salas dotadas para tal fin; dotación de materiales, insumo y medicamentos propios para la actividad</v>
          </cell>
          <cell r="F1158">
            <v>1513752.9</v>
          </cell>
        </row>
        <row r="1159">
          <cell r="C1159">
            <v>841401</v>
          </cell>
          <cell r="D1159" t="str">
            <v>AMPUTACION DE TOBILLO A TRAVES DEL MALEOLO DE TIBIA Y PERONE</v>
          </cell>
          <cell r="E1159" t="str">
            <v>Honorarios de profesional especialista; apoyo anestesico (cuando se requiere); salas dotadas para tal fin; dotación de materiales, insumo y medicamentos propios para la actividad</v>
          </cell>
          <cell r="F1159">
            <v>1235877</v>
          </cell>
        </row>
        <row r="1160">
          <cell r="C1160">
            <v>841501</v>
          </cell>
          <cell r="D1160" t="str">
            <v>AMPUTACION O DESARTICULACION DE PIERNA</v>
          </cell>
          <cell r="E1160" t="str">
            <v>Honorarios de profesional especialista; apoyo anestesico (cuando se requiere); salas dotadas para tal fin; dotación de materiales, insumo y medicamentos propios para la actividad</v>
          </cell>
          <cell r="F1160">
            <v>1513752.9</v>
          </cell>
        </row>
        <row r="1161">
          <cell r="C1161">
            <v>841601</v>
          </cell>
          <cell r="D1161" t="str">
            <v>DESARTICULACION DE RODILLA</v>
          </cell>
          <cell r="E1161" t="str">
            <v>Honorarios de profesional especialista; apoyo anestesico (cuando se requiere); salas dotadas para tal fin; dotación de materiales, insumo y medicamentos propios para la actividad</v>
          </cell>
          <cell r="F1161">
            <v>1513752.9</v>
          </cell>
        </row>
        <row r="1162">
          <cell r="C1162">
            <v>843101</v>
          </cell>
          <cell r="D1162" t="str">
            <v>REMODELACION(RECONSTRUCCION) (REVISION) DEL MUNON DE AMPUTACION DE HOMBRO</v>
          </cell>
          <cell r="E1162" t="str">
            <v>Honorarios de profesional especialista; apoyo anestesico (cuando se requiere); salas dotadas para tal fin; dotación de materiales, insumo y medicamentos propios para la actividad</v>
          </cell>
          <cell r="F1162">
            <v>1066315.18</v>
          </cell>
        </row>
        <row r="1163">
          <cell r="C1163">
            <v>843201</v>
          </cell>
          <cell r="D1163" t="str">
            <v>REMODELACION(RECONSTRUCCION) (REVISION) DEL MUNON DE AMPUTACION DE ANTEBRAZO</v>
          </cell>
          <cell r="E1163" t="str">
            <v>Honorarios de profesional especialista; apoyo anestesico (cuando se requiere); salas dotadas para tal fin; dotación de materiales, insumo y medicamentos propios para la actividad</v>
          </cell>
          <cell r="F1163">
            <v>1066312.27</v>
          </cell>
        </row>
        <row r="1164">
          <cell r="C1164">
            <v>843301</v>
          </cell>
          <cell r="D1164" t="str">
            <v>REMODELACION(RECONSTRUCCION) (REVISION) DEL MUNON DE AMPUTACION DE BRAZO</v>
          </cell>
          <cell r="E1164" t="str">
            <v>Honorarios de profesional especialista; apoyo anestesico (cuando se requiere); salas dotadas para tal fin; dotación de materiales, insumo y medicamentos propios para la actividad</v>
          </cell>
          <cell r="F1164">
            <v>1066312.27</v>
          </cell>
        </row>
        <row r="1165">
          <cell r="C1165">
            <v>843401</v>
          </cell>
          <cell r="D1165" t="str">
            <v>REMODELACION(RECONSTRUCCION) (REVISION) DEL MUNON DE AMPUTACION DE MANO</v>
          </cell>
          <cell r="E1165" t="str">
            <v>Honorarios de profesional especialista; apoyo anestesico (cuando se requiere); salas dotadas para tal fin; dotación de materiales, insumo y medicamentos propios para la actividad</v>
          </cell>
          <cell r="F1165">
            <v>1066312.27</v>
          </cell>
        </row>
        <row r="1166">
          <cell r="C1166">
            <v>843501</v>
          </cell>
          <cell r="D1166" t="str">
            <v>REMODELACION(RECONSTRUCCION) (REVISION) DEL MUNON DE AMPUTACION DE DEDOS DE MANO (UNO O MAS)</v>
          </cell>
          <cell r="E1166" t="str">
            <v>Honorarios de profesional especialista; apoyo anestesico (cuando se requiere); salas dotadas para tal fin; dotación de materiales, insumo y medicamentos propios para la actividad</v>
          </cell>
          <cell r="F1166">
            <v>773672</v>
          </cell>
        </row>
        <row r="1167">
          <cell r="C1167">
            <v>843601</v>
          </cell>
          <cell r="D1167" t="str">
            <v>REMODELACION(RECONSTRUCCION) (REVISION) DEL MUNON DE AMPUTACION DE MUSLO</v>
          </cell>
          <cell r="E1167" t="str">
            <v>Honorarios de profesional especialista; apoyo anestesico (cuando se requiere); salas dotadas para tal fin; dotación de materiales, insumo y medicamentos propios para la actividad</v>
          </cell>
          <cell r="F1167">
            <v>1513752.9</v>
          </cell>
        </row>
        <row r="1168">
          <cell r="C1168">
            <v>843701</v>
          </cell>
          <cell r="D1168" t="str">
            <v>REMODELACION(RECONSTRUCCION) (REVISION) DEL MUNON DE AMPUTACION DE LA PIERNA</v>
          </cell>
          <cell r="E1168" t="str">
            <v>Honorarios de profesional especialista; apoyo anestesico (cuando se requiere); salas dotadas para tal fin; dotación de materiales, insumo y medicamentos propios para la actividad</v>
          </cell>
          <cell r="F1168">
            <v>1513752.9</v>
          </cell>
        </row>
        <row r="1169">
          <cell r="C1169">
            <v>843801</v>
          </cell>
          <cell r="D1169" t="str">
            <v>REMODELACION(RECONSTRUCCION) (REVISION) DEL MUNON DE AMPUTACION DEL PIE O ARTEJOS</v>
          </cell>
          <cell r="E1169" t="str">
            <v>Honorarios de profesional especialista; apoyo anestesico (cuando se requiere); salas dotadas para tal fin; dotación de materiales, insumo y medicamentos propios para la actividad</v>
          </cell>
          <cell r="F1169">
            <v>495354.75</v>
          </cell>
        </row>
        <row r="1170">
          <cell r="C1170">
            <v>849001</v>
          </cell>
          <cell r="D1170" t="str">
            <v>CORRECCION DE MALFORMACION CONGENITA DE PIE CON LIBERACION DE PARTES BLANDAS POSTERIORES</v>
          </cell>
          <cell r="E1170" t="str">
            <v>Honorarios de profesional especialista; apoyo anestesico (cuando se requiere); salas dotadas para tal fin; dotación de materiales, insumo y medicamentos propios para la actividad</v>
          </cell>
          <cell r="F1170">
            <v>2648973</v>
          </cell>
        </row>
        <row r="1171">
          <cell r="C1171">
            <v>849002</v>
          </cell>
          <cell r="D1171" t="str">
            <v>CORRECCION DE MALFORMACION CONGENITA DE PIE CON LIBERACION DE PARTES BLANDAS POSTERIORES Y MEDIALES</v>
          </cell>
          <cell r="E1171" t="str">
            <v>Honorarios de profesional especialista; apoyo anestesico (cuando se requiere); salas dotadas para tal fin; dotación de materiales, insumo y medicamentos propios para la actividad</v>
          </cell>
          <cell r="F1171">
            <v>2648973</v>
          </cell>
        </row>
        <row r="1172">
          <cell r="C1172">
            <v>849003</v>
          </cell>
          <cell r="D1172" t="str">
            <v>CORRECCION DE MALFORMACION CONGENITA DE PIE CON LIBERACION DE PARTES BLANDAS Y PARTESOSEAS</v>
          </cell>
          <cell r="E1172" t="str">
            <v>Honorarios de profesional especialista; apoyo anestesico (cuando se requiere); salas dotadas para tal fin; dotación de materiales, insumo y medicamentos propios para la actividad</v>
          </cell>
          <cell r="F1172">
            <v>2648973</v>
          </cell>
        </row>
        <row r="1173">
          <cell r="C1173">
            <v>849101</v>
          </cell>
          <cell r="D1173" t="str">
            <v>OTRA AMPUTACION</v>
          </cell>
          <cell r="E1173" t="str">
            <v>Honorarios de profesional especialista; apoyo anestesico (cuando se requiere); salas dotadas para tal fin; dotación de materiales, insumo y medicamentos propios para la actividad</v>
          </cell>
          <cell r="F1173">
            <v>2648973</v>
          </cell>
        </row>
        <row r="1174">
          <cell r="C1174">
            <v>849401</v>
          </cell>
          <cell r="D1174" t="str">
            <v>CORRECCION DE SINOSTOSIS RADIOCUBITAL</v>
          </cell>
          <cell r="E1174" t="str">
            <v>Honorarios de profesional especialista; apoyo anestesico (cuando se requiere); salas dotadas para tal fin; dotación de materiales, insumo y medicamentos propios para la actividad</v>
          </cell>
          <cell r="F1174">
            <v>2306563</v>
          </cell>
        </row>
        <row r="1175">
          <cell r="C1175">
            <v>849501</v>
          </cell>
          <cell r="D1175" t="str">
            <v>CIRUGIA RECONSTRUCTIVA MULTIPLE: OSTEOTOMIAS O FIJACION INTERNA (DISPOSITIVOS DE FIJACION U OSTEOSINTESIS) EN FEMUR, TIBIA Y PERONE, TRANSFERENCIAS MUSCULOTENDINOSAS, TENOTOMIAS O ALARGAMIENTOS TENDINOSOS EN MUSLO, PIERNA Y PIE TRIPLE ARTRODESIS EN PIE</v>
          </cell>
          <cell r="E1175" t="str">
            <v>Honorarios de profesional especialista; apoyo anestesico (cuando se requiere); salas dotadas para tal fin; dotación de materiales, insumo y medicamentos propios para la actividad</v>
          </cell>
          <cell r="F1175">
            <v>10425257.230666602</v>
          </cell>
        </row>
        <row r="1176">
          <cell r="C1176">
            <v>849502</v>
          </cell>
          <cell r="D1176" t="str">
            <v>INFUSION AISLADA DE EXTREMIDAD</v>
          </cell>
          <cell r="E1176" t="str">
            <v>Honorarios de profesional especialista; apoyo anestesico (cuando se requiere); salas dotadas para tal fin; dotación de materiales, insumo y medicamentos propios para la actividad</v>
          </cell>
          <cell r="F1176" t="str">
            <v xml:space="preserve">no registra </v>
          </cell>
        </row>
        <row r="1177">
          <cell r="C1177">
            <v>849503</v>
          </cell>
          <cell r="D1177" t="str">
            <v>PERFUSION AISLADA DE EXTREMIDAD</v>
          </cell>
          <cell r="E1177" t="str">
            <v>Honorarios de profesional especialista; apoyo anestesico (cuando se requiere); salas dotadas para tal fin; dotación de materiales, insumo y medicamentos propios para la actividad</v>
          </cell>
          <cell r="F1177" t="str">
            <v xml:space="preserve">no registra </v>
          </cell>
        </row>
        <row r="1178">
          <cell r="C1178">
            <v>849504</v>
          </cell>
          <cell r="D1178" t="str">
            <v>RECONSTRUCCION MULTIPLE DE FEMUR POR MALFORMACION CONGENITA CON FIJACION INTERNA (INTERVENCION DE PARTES BLANDAS,OSEAS O ARTICULARES)</v>
          </cell>
          <cell r="E1178" t="str">
            <v>Honorarios de profesional especialista; apoyo anestesico (cuando se requiere); salas dotadas para tal fin; dotación de materiales, insumo y medicamentos propios para la actividad</v>
          </cell>
          <cell r="F1178" t="str">
            <v xml:space="preserve">no registra </v>
          </cell>
        </row>
        <row r="1179">
          <cell r="C1179">
            <v>849505</v>
          </cell>
          <cell r="D1179" t="str">
            <v>RECONSTRUCCION MULTIPLE DE FEMUR POR MALFORMACION CONGENITA CON FIJACION EXTERNA (INTERVENCION DE PARTES BLANDAS,OSEAS O ARTICULARES)</v>
          </cell>
          <cell r="E1179" t="str">
            <v>Honorarios de profesional especialista; apoyo anestesico (cuando se requiere); salas dotadas para tal fin; dotación de materiales, insumo y medicamentos propios para la actividad</v>
          </cell>
          <cell r="F1179" t="str">
            <v xml:space="preserve">no registra </v>
          </cell>
        </row>
        <row r="1180">
          <cell r="C1180">
            <v>849506</v>
          </cell>
          <cell r="D1180" t="str">
            <v>RECONSTRUCCION MULTIPLE DE TIBIA POR MALFORMACION CONGENITA CON FIJACION INTERNA (INTERVENCION DE PARTES BLANDAS,OSEAS O ARTICULARES)</v>
          </cell>
          <cell r="E1180" t="str">
            <v>Honorarios de profesional especialista; apoyo anestesico (cuando se requiere); salas dotadas para tal fin; dotación de materiales, insumo y medicamentos propios para la actividad</v>
          </cell>
          <cell r="F1180" t="str">
            <v xml:space="preserve">no registra </v>
          </cell>
        </row>
        <row r="1181">
          <cell r="C1181">
            <v>849507</v>
          </cell>
          <cell r="D1181" t="str">
            <v>RECONSTRUCCION MULTIPLE DE TIBIA POR MALFORMACION CONGENITA CON FIJACION EXTERNA (INTERVENCION DE PARTES BLANDAS,OSEAS O ARTICULARES)</v>
          </cell>
          <cell r="E1181" t="str">
            <v>Honorarios de profesional especialista; apoyo anestesico (cuando se requiere); salas dotadas para tal fin; dotación de materiales, insumo y medicamentos propios para la actividad</v>
          </cell>
          <cell r="F1181" t="str">
            <v xml:space="preserve">no registra </v>
          </cell>
        </row>
        <row r="1182">
          <cell r="C1182">
            <v>849508</v>
          </cell>
          <cell r="D1182" t="str">
            <v>RECONSTRUCCION MULTIPLE DE PIE POR MALFORMACION CONGENITA CON FIJACION INTERNA (INTERVENCION DE PARTES BLANDAS,OSEAS O ARTICULARES)</v>
          </cell>
          <cell r="E1182" t="str">
            <v>Honorarios de profesional especialista; apoyo anestesico (cuando se requiere); salas dotadas para tal fin; dotación de materiales, insumo y medicamentos propios para la actividad</v>
          </cell>
          <cell r="F1182" t="str">
            <v xml:space="preserve">no registra </v>
          </cell>
        </row>
        <row r="1183">
          <cell r="C1183">
            <v>849509</v>
          </cell>
          <cell r="D1183" t="str">
            <v>RECONSTRUCCION MULTIPLE DE PIE POR MALFORMACION CONGENITA CON FIJACION EXTERNA (INTERVENCION DE PARTES BLANDAS,OSEAS O ARTICULARES)</v>
          </cell>
          <cell r="E1183" t="str">
            <v>Honorarios de profesional especialista; apoyo anestesico (cuando se requiere); salas dotadas para tal fin; dotación de materiales, insumo y medicamentos propios para la actividad</v>
          </cell>
          <cell r="F1183" t="str">
            <v xml:space="preserve">no registra </v>
          </cell>
        </row>
        <row r="1184">
          <cell r="C1184">
            <v>849510</v>
          </cell>
          <cell r="D1184" t="str">
            <v>RECONSTRUCCION MULTIPLE DE ARTICULACION POR MALFORMACION CONGENITA SIN FIJACION INTERNA (INTERVENCION DE PARTES BLANDAS,OSEAS O ARTICULARES)</v>
          </cell>
          <cell r="E1184" t="str">
            <v>Honorarios de profesional especialista; apoyo anestesico (cuando se requiere); salas dotadas para tal fin; dotación de materiales, insumo y medicamentos propios para la actividad</v>
          </cell>
          <cell r="F1184" t="str">
            <v xml:space="preserve">no registra </v>
          </cell>
        </row>
        <row r="1185">
          <cell r="C1185">
            <v>849511</v>
          </cell>
          <cell r="D1185" t="str">
            <v>RECONSTRUCCION MULTIPLE DE ARTICULACION POR MALFORMACION CONGENITA CON FIJACION EXTERNA (INTERVENCION DE PARTES BLANDAS,OSEAS O ARTICULARES)</v>
          </cell>
          <cell r="E1185" t="str">
            <v>Honorarios de profesional especialista; apoyo anestesico (cuando se requiere); salas dotadas para tal fin; dotación de materiales, insumo y medicamentos propios para la actividad</v>
          </cell>
          <cell r="F1185" t="str">
            <v xml:space="preserve">no registra </v>
          </cell>
        </row>
        <row r="1186">
          <cell r="C1186">
            <v>849512</v>
          </cell>
          <cell r="D1186" t="str">
            <v>CIRUGIA RECONSTRUCTIVA MULTIPLE DE PIE: OSTEOTOMIAS EN RETROPIE O MEDIOPIE O ANTEPIE CON FIJACION INTERNA INTERVENCION DE TENDONES O ARTICULACIONES O LIGAMENTOS</v>
          </cell>
          <cell r="E1186" t="str">
            <v>Honorarios de profesional especialista; apoyo anestesico (cuando se requiere); salas dotadas para tal fin; dotación de materiales, insumo y medicamentos propios para la actividad</v>
          </cell>
          <cell r="F1186">
            <v>28603288.490336675</v>
          </cell>
        </row>
        <row r="1187">
          <cell r="C1187">
            <v>849513</v>
          </cell>
          <cell r="D1187" t="str">
            <v>CIRUGIA RECONSTRUCTIVA MULTIPLE DE PIE: OSTEOTOMIAS EN RETROPIE O MEDIOPIE O ANTEPIE CON FIJACION EXTERNA INTERVENCION DE TENDONES O ARTICULACIONES O LIGAMENTOS</v>
          </cell>
          <cell r="E1187" t="str">
            <v>Honorarios de profesional especialista; apoyo anestesico (cuando se requiere); salas dotadas para tal fin; dotación de materiales, insumo y medicamentos propios para la actividad</v>
          </cell>
          <cell r="F1187" t="str">
            <v xml:space="preserve">no registra </v>
          </cell>
        </row>
        <row r="1188">
          <cell r="C1188">
            <v>849701</v>
          </cell>
          <cell r="D1188" t="str">
            <v>CIRUGIA RECONSTRUCTIVA MULTIPLE: OSTEOTOMIAS O FIJACION INTERNA (DISPOSITIVOS DE FIJACION U OSTEOSINTESIS) EN HUMERO, CUBITO O RADIO, TRANSFERENCIAS MUSCULOTENDINOSAS, TENOTOMIAS O ALARGAMIENTOS TENDINOSOS EN BRAZO, ANTEBRAZO, MUNECA O MANO</v>
          </cell>
          <cell r="E1188" t="str">
            <v>Honorarios de profesional especialista; apoyo anestesico (cuando se requiere); salas dotadas para tal fin; dotación de materiales, insumo y medicamentos propios para la actividad</v>
          </cell>
          <cell r="F1188" t="str">
            <v xml:space="preserve">no registra </v>
          </cell>
        </row>
        <row r="1189">
          <cell r="C1189">
            <v>890226</v>
          </cell>
          <cell r="D1189" t="str">
            <v>CONSULTA DE PRIMERA VEZ POR ESPECIALISTA EN ANESTESIOLOGIA</v>
          </cell>
          <cell r="E1189" t="str">
            <v>Honorarios del especialista</v>
          </cell>
          <cell r="F1189">
            <v>51070.5</v>
          </cell>
        </row>
        <row r="1190">
          <cell r="C1190">
            <v>890202</v>
          </cell>
          <cell r="D1190" t="str">
            <v>CONSULTA DE PRIMERA VEZ POR MEDICINA ESPECIALIZADA</v>
          </cell>
          <cell r="E1190" t="str">
            <v>Honorarios del especialista</v>
          </cell>
          <cell r="F1190">
            <v>79055</v>
          </cell>
        </row>
        <row r="1191">
          <cell r="C1191">
            <v>890239</v>
          </cell>
          <cell r="D1191" t="str">
            <v>CONSULTA DE PRIMERA VEZ POR ESPECIALISTA EN CIRUGIA PLASTICA ESTETICA Y RECONSTRUCTIVA</v>
          </cell>
          <cell r="E1191" t="str">
            <v>Honorarios del especialista</v>
          </cell>
          <cell r="F1191">
            <v>59727.75</v>
          </cell>
        </row>
        <row r="1192">
          <cell r="C1192">
            <v>890339</v>
          </cell>
          <cell r="D1192" t="str">
            <v>CONSULTA DE CONTROL O DE SEGUIMIENTO POR ESPECIALISTA EN CIRUGIA PLASTICA ESTETICA Y RECONSTRUCTIVA</v>
          </cell>
          <cell r="E1192" t="str">
            <v>Honorarios del especialista</v>
          </cell>
          <cell r="F1192">
            <v>59727.75</v>
          </cell>
        </row>
        <row r="1193">
          <cell r="C1193">
            <v>890280</v>
          </cell>
          <cell r="D1193" t="str">
            <v>CONSULTA DE PRIMERA VEZ POR ESPECIALISTA EN ORTOPEDIA Y TRAUMATOLOGIA</v>
          </cell>
          <cell r="E1193" t="str">
            <v>Honorarios del especialista</v>
          </cell>
          <cell r="F1193">
            <v>58976</v>
          </cell>
        </row>
        <row r="1194">
          <cell r="C1194">
            <v>890380</v>
          </cell>
          <cell r="D1194" t="str">
            <v>CONSULTA DE CONTROL O DE SEGUIMIENTO POR ESPECIALISTA EN ORTOPEDIA Y TRAUMATOLOGIA</v>
          </cell>
          <cell r="E1194" t="str">
            <v>Honorarios del especialista</v>
          </cell>
          <cell r="F1194">
            <v>58976</v>
          </cell>
        </row>
        <row r="1195">
          <cell r="C1195">
            <v>890281</v>
          </cell>
          <cell r="D1195" t="str">
            <v>CONSULTA DE PRIMERA VEZ POR ESPECIALISTA EN ORTOPEDIA Y TRAUMATOLOGIA PEDIATRICA</v>
          </cell>
          <cell r="E1195" t="str">
            <v>Honorarios del especialista</v>
          </cell>
          <cell r="F1195">
            <v>107949.65721743616</v>
          </cell>
        </row>
        <row r="1196">
          <cell r="C1196">
            <v>890381</v>
          </cell>
          <cell r="D1196" t="str">
            <v>CONSULTA DE CONTROL O DE SEGUIMIENTO POR ESPECIALISTA EN ORTOPEDIA Y TRAUMATOLOGIA PEDIATRICA</v>
          </cell>
          <cell r="E1196" t="str">
            <v>Honorarios del especialista</v>
          </cell>
          <cell r="F1196">
            <v>107949.65721743616</v>
          </cell>
        </row>
        <row r="1197">
          <cell r="C1197">
            <v>890502</v>
          </cell>
          <cell r="D1197" t="str">
            <v>PARTICIPACION EN JUNTA MEDICA O EQUIPO INTERDISCIPLINARIO POR MEDICINA ESPECIALIZADA Y CASO (PACIENTE)</v>
          </cell>
          <cell r="E1197" t="str">
            <v>Honorarios del especialista</v>
          </cell>
          <cell r="F1197" t="str">
            <v xml:space="preserve">no registra </v>
          </cell>
        </row>
        <row r="1198">
          <cell r="C1198">
            <v>42310</v>
          </cell>
          <cell r="D1198" t="str">
            <v>NEUROLISIS DE NERVIO EN BRAZO VIA ABIERTA</v>
          </cell>
          <cell r="E1198" t="str">
            <v>Honorarios de profesional especialista; apoyo anestesico (cuando se requiere); salas dotadas para tal fin; dotación de materiales, insumo y medicamentos propios para la actividad</v>
          </cell>
          <cell r="F1198" t="str">
            <v xml:space="preserve">no registra </v>
          </cell>
        </row>
        <row r="1199">
          <cell r="C1199">
            <v>42311</v>
          </cell>
          <cell r="D1199" t="str">
            <v>NEUROLISIS DE NERVIO EN BRAZO VIA ENDOSCOPICA</v>
          </cell>
          <cell r="E1199" t="str">
            <v>Honorarios de profesional especialista; apoyo anestesico (cuando se requiere); salas dotadas para tal fin; dotación de materiales, insumo y medicamentos propios para la actividad</v>
          </cell>
          <cell r="F1199" t="str">
            <v xml:space="preserve">no registra </v>
          </cell>
        </row>
        <row r="1200">
          <cell r="C1200">
            <v>42312</v>
          </cell>
          <cell r="D1200" t="str">
            <v>NEUROLISIS DE NERVIO EN ANTEBRAZO VIA ABIERTA</v>
          </cell>
          <cell r="E1200" t="str">
            <v>Honorarios de profesional especialista; apoyo anestesico (cuando se requiere); salas dotadas para tal fin; dotación de materiales, insumo y medicamentos propios para la actividad</v>
          </cell>
          <cell r="F1200" t="str">
            <v xml:space="preserve">no registra </v>
          </cell>
        </row>
        <row r="1201">
          <cell r="C1201">
            <v>42313</v>
          </cell>
          <cell r="D1201" t="str">
            <v>NEUROLISIS DE NERVIO EN ANTEBRAZO VIA ENDOSCOPICA</v>
          </cell>
          <cell r="E1201" t="str">
            <v>Honorarios de profesional especialista; apoyo anestesico (cuando se requiere); salas dotadas para tal fin; dotación de materiales, insumo y medicamentos propios para la actividad</v>
          </cell>
          <cell r="F1201" t="str">
            <v xml:space="preserve">no registra </v>
          </cell>
        </row>
        <row r="1202">
          <cell r="C1202">
            <v>42314</v>
          </cell>
          <cell r="D1202" t="str">
            <v>NEUROLISIS EN NERVIO DE MANO VIA ABIERTA</v>
          </cell>
          <cell r="E1202" t="str">
            <v>Honorarios de profesional especialista; apoyo anestesico (cuando se requiere); salas dotadas para tal fin; dotación de materiales, insumo y medicamentos propios para la actividad</v>
          </cell>
          <cell r="F1202" t="str">
            <v xml:space="preserve">no registra </v>
          </cell>
        </row>
        <row r="1203">
          <cell r="C1203">
            <v>42315</v>
          </cell>
          <cell r="D1203" t="str">
            <v>NEUROLISIS DE NERVIOS EN DEDOS DE MANO VIA ABIERTA</v>
          </cell>
          <cell r="E1203" t="str">
            <v>Honorarios de profesional especialista; apoyo anestesico (cuando se requiere); salas dotadas para tal fin; dotación de materiales, insumo y medicamentos propios para la actividad</v>
          </cell>
          <cell r="F1203" t="str">
            <v xml:space="preserve">no registra </v>
          </cell>
        </row>
        <row r="1204">
          <cell r="C1204">
            <v>42316</v>
          </cell>
          <cell r="D1204" t="str">
            <v>NEUROLISIS DE NERVIO EN MUSLO VIA ABIERTA</v>
          </cell>
          <cell r="E1204" t="str">
            <v>Honorarios de profesional especialista; apoyo anestesico (cuando se requiere); salas dotadas para tal fin; dotación de materiales, insumo y medicamentos propios para la actividad</v>
          </cell>
          <cell r="F1204" t="str">
            <v xml:space="preserve">no registra </v>
          </cell>
        </row>
        <row r="1205">
          <cell r="C1205">
            <v>42317</v>
          </cell>
          <cell r="D1205" t="str">
            <v>NEUROLISIS DE NERVIO EN MUSLO VIA ENDOSCOPICA</v>
          </cell>
          <cell r="E1205" t="str">
            <v>Honorarios de profesional especialista; apoyo anestesico (cuando se requiere); salas dotadas para tal fin; dotación de materiales, insumo y medicamentos propios para la actividad</v>
          </cell>
          <cell r="F1205" t="str">
            <v xml:space="preserve">no registra </v>
          </cell>
        </row>
        <row r="1206">
          <cell r="C1206">
            <v>42319</v>
          </cell>
          <cell r="D1206" t="str">
            <v>NEUROLISIS DE NERVIO EN PIERNA VIA ABIERTA</v>
          </cell>
          <cell r="E1206" t="str">
            <v>Honorarios de profesional especialista; apoyo anestesico (cuando se requiere); salas dotadas para tal fin; dotación de materiales, insumo y medicamentos propios para la actividad</v>
          </cell>
          <cell r="F1206" t="str">
            <v xml:space="preserve">no registra </v>
          </cell>
        </row>
        <row r="1207">
          <cell r="C1207">
            <v>42320</v>
          </cell>
          <cell r="D1207" t="str">
            <v>NEUROLISIS DE NERVIO EN PIERNA VIA ENDOSCOPICA</v>
          </cell>
          <cell r="E1207" t="str">
            <v>Honorarios de profesional especialista; apoyo anestesico (cuando se requiere); salas dotadas para tal fin; dotación de materiales, insumo y medicamentos propios para la actividad</v>
          </cell>
          <cell r="F1207" t="str">
            <v xml:space="preserve">no registra </v>
          </cell>
        </row>
        <row r="1208">
          <cell r="C1208">
            <v>42321</v>
          </cell>
          <cell r="D1208" t="str">
            <v>NEUROLISIS DE NERVIO EN TOBILLO VIA ABIERTA</v>
          </cell>
          <cell r="E1208" t="str">
            <v>Honorarios de profesional especialista; apoyo anestesico (cuando se requiere); salas dotadas para tal fin; dotación de materiales, insumo y medicamentos propios para la actividad</v>
          </cell>
          <cell r="F1208" t="str">
            <v xml:space="preserve">no registra </v>
          </cell>
        </row>
        <row r="1209">
          <cell r="C1209">
            <v>42322</v>
          </cell>
          <cell r="D1209" t="str">
            <v>NEUROLISIS DE NERVIO EN TOBILLO VIA ENDOSCOPICA</v>
          </cell>
          <cell r="E1209" t="str">
            <v>Honorarios de profesional especialista; apoyo anestesico (cuando se requiere); salas dotadas para tal fin; dotación de materiales, insumo y medicamentos propios para la actividad</v>
          </cell>
          <cell r="F1209" t="str">
            <v xml:space="preserve">no registra </v>
          </cell>
        </row>
        <row r="1210">
          <cell r="C1210">
            <v>42323</v>
          </cell>
          <cell r="D1210" t="str">
            <v>NEUROLISIS DE NERVIO EN PIE EXCEPTO DEDO DE PIE VIA ABIERTA</v>
          </cell>
          <cell r="E1210" t="str">
            <v>Honorarios de profesional especialista; apoyo anestesico (cuando se requiere); salas dotadas para tal fin; dotación de materiales, insumo y medicamentos propios para la actividad</v>
          </cell>
          <cell r="F1210" t="str">
            <v xml:space="preserve">no registra </v>
          </cell>
        </row>
        <row r="1211">
          <cell r="C1211">
            <v>42324</v>
          </cell>
          <cell r="D1211" t="str">
            <v>NEUROLISIS DE NERVIO EN DEDO DE PIE VIA ABIERTA</v>
          </cell>
          <cell r="E1211" t="str">
            <v>Honorarios de profesional especialista; apoyo anestesico (cuando se requiere); salas dotadas para tal fin; dotación de materiales, insumo y medicamentos propios para la actividad</v>
          </cell>
          <cell r="F1211" t="str">
            <v xml:space="preserve">no registra </v>
          </cell>
        </row>
        <row r="1212">
          <cell r="C1212">
            <v>42325</v>
          </cell>
          <cell r="D1212" t="str">
            <v>NEUROLISIS DE OTRO NERVIO PERIFERICO VIA ABIERTA</v>
          </cell>
          <cell r="E1212" t="str">
            <v>Honorarios de profesional especialista; apoyo anestesico (cuando se requiere); salas dotadas para tal fin; dotación de materiales, insumo y medicamentos propios para la actividad</v>
          </cell>
          <cell r="F1212" t="str">
            <v xml:space="preserve">no registra </v>
          </cell>
        </row>
        <row r="1213">
          <cell r="C1213">
            <v>42326</v>
          </cell>
          <cell r="D1213" t="str">
            <v>NEUROLISIS DE OTRO NERVIO PERIFERICO VIA ENDOSCOPICA</v>
          </cell>
          <cell r="E1213" t="str">
            <v>Honorarios de profesional especialista; apoyo anestesico (cuando se requiere); salas dotadas para tal fin; dotación de materiales, insumo y medicamentos propios para la actividad</v>
          </cell>
          <cell r="F1213" t="str">
            <v xml:space="preserve">no registra </v>
          </cell>
        </row>
        <row r="1214">
          <cell r="C1214">
            <v>43103</v>
          </cell>
          <cell r="D1214" t="str">
            <v>NEURORRAFIA DE NERVIO EN BRAZO</v>
          </cell>
          <cell r="E1214" t="str">
            <v>Honorarios de profesional especialista; apoyo anestesico (cuando se requiere); salas dotadas para tal fin; dotación de materiales, insumo y medicamentos propios para la actividad</v>
          </cell>
          <cell r="F1214" t="str">
            <v xml:space="preserve">no registra </v>
          </cell>
        </row>
        <row r="1215">
          <cell r="C1215">
            <v>43104</v>
          </cell>
          <cell r="D1215" t="str">
            <v>NEURORRAFIA DE NERVIO EN ANTEBRAZO</v>
          </cell>
          <cell r="E1215" t="str">
            <v>Honorarios de profesional especialista; apoyo anestesico (cuando se requiere); salas dotadas para tal fin; dotación de materiales, insumo y medicamentos propios para la actividad</v>
          </cell>
          <cell r="F1215" t="str">
            <v xml:space="preserve">no registra </v>
          </cell>
        </row>
        <row r="1216">
          <cell r="C1216">
            <v>43105</v>
          </cell>
          <cell r="D1216" t="str">
            <v>NEURORRAFIA DE NERVIO EN MANO</v>
          </cell>
          <cell r="E1216" t="str">
            <v>Honorarios de profesional especialista; apoyo anestesico (cuando se requiere); salas dotadas para tal fin; dotación de materiales, insumo y medicamentos propios para la actividad</v>
          </cell>
          <cell r="F1216" t="str">
            <v xml:space="preserve">no registra </v>
          </cell>
        </row>
        <row r="1217">
          <cell r="C1217">
            <v>43106</v>
          </cell>
          <cell r="D1217" t="str">
            <v>NEURORRAFIA DE NERVIO COLATERAL EN DEDO DE MANO</v>
          </cell>
          <cell r="E1217" t="str">
            <v>Honorarios de profesional especialista; apoyo anestesico (cuando se requiere); salas dotadas para tal fin; dotación de materiales, insumo y medicamentos propios para la actividad</v>
          </cell>
          <cell r="F1217" t="str">
            <v xml:space="preserve">no registra </v>
          </cell>
        </row>
        <row r="1218">
          <cell r="C1218">
            <v>43107</v>
          </cell>
          <cell r="D1218" t="str">
            <v>NEURORRAFIA DE NERVIO EN MUSLO</v>
          </cell>
          <cell r="E1218" t="str">
            <v>Honorarios de profesional especialista; apoyo anestesico (cuando se requiere); salas dotadas para tal fin; dotación de materiales, insumo y medicamentos propios para la actividad</v>
          </cell>
          <cell r="F1218" t="str">
            <v xml:space="preserve">no registra </v>
          </cell>
        </row>
        <row r="1219">
          <cell r="C1219">
            <v>43108</v>
          </cell>
          <cell r="D1219" t="str">
            <v>NEURORRAFIA DE NERVIO EN PIERNA</v>
          </cell>
          <cell r="E1219" t="str">
            <v>Honorarios de profesional especialista; apoyo anestesico (cuando se requiere); salas dotadas para tal fin; dotación de materiales, insumo y medicamentos propios para la actividad</v>
          </cell>
          <cell r="F1219" t="str">
            <v xml:space="preserve">no registra </v>
          </cell>
        </row>
        <row r="1220">
          <cell r="C1220">
            <v>43109</v>
          </cell>
          <cell r="D1220" t="str">
            <v>NEURORRAFIA DE NERVIO EN PIE</v>
          </cell>
          <cell r="E1220" t="str">
            <v>Honorarios de profesional especialista; apoyo anestesico (cuando se requiere); salas dotadas para tal fin; dotación de materiales, insumo y medicamentos propios para la actividad</v>
          </cell>
          <cell r="F1220" t="str">
            <v xml:space="preserve">no registra </v>
          </cell>
        </row>
        <row r="1221">
          <cell r="C1221">
            <v>44301</v>
          </cell>
          <cell r="D1221" t="str">
            <v>DESCOMPRESION DE NERVIO EN TUNEL DEL CARPO VIA ENDOSCOPICA</v>
          </cell>
          <cell r="E1221" t="str">
            <v>Honorarios de profesional especialista; apoyo anestesico (cuando se requiere); salas dotadas para tal fin; dotación de materiales, insumo y medicamentos propios para la actividad</v>
          </cell>
          <cell r="F1221" t="str">
            <v xml:space="preserve">no registra </v>
          </cell>
        </row>
        <row r="1222">
          <cell r="C1222">
            <v>44303</v>
          </cell>
          <cell r="D1222" t="str">
            <v>DESCOMPRESION DE NERVIO EN TUNEL DEL CARPO VIA ABIERTA</v>
          </cell>
          <cell r="E1222" t="str">
            <v>Honorarios de profesional especialista; apoyo anestesico (cuando se requiere); salas dotadas para tal fin; dotación de materiales, insumo y medicamentos propios para la actividad</v>
          </cell>
          <cell r="F1222" t="str">
            <v xml:space="preserve">no registra </v>
          </cell>
        </row>
        <row r="1223">
          <cell r="C1223">
            <v>44304</v>
          </cell>
          <cell r="D1223" t="str">
            <v>DESCOMPRESION DE NERVIO EN TUNEL DEL CARPO CON NEUROLISIS VIA ABIERTA</v>
          </cell>
          <cell r="E1223" t="str">
            <v>Honorarios de profesional especialista; apoyo anestesico (cuando se requiere); salas dotadas para tal fin; dotación de materiales, insumo y medicamentos propios para la actividad</v>
          </cell>
          <cell r="F1223" t="str">
            <v xml:space="preserve">no registra </v>
          </cell>
        </row>
        <row r="1224">
          <cell r="C1224">
            <v>44401</v>
          </cell>
          <cell r="D1224" t="str">
            <v>DESCOMPRESION DE NERVIO EN TUNEL DEL TARSO VIA ABIERTA</v>
          </cell>
          <cell r="E1224" t="str">
            <v>Honorarios de profesional especialista; apoyo anestesico (cuando se requiere); salas dotadas para tal fin; dotación de materiales, insumo y medicamentos propios para la actividad</v>
          </cell>
          <cell r="F1224" t="str">
            <v xml:space="preserve">no registra </v>
          </cell>
        </row>
        <row r="1225">
          <cell r="C1225">
            <v>44402</v>
          </cell>
          <cell r="D1225" t="str">
            <v>DESCOMPRESION DE NERVIO EN TUNEL DEL TARSO VIA ENDOSCOPICA</v>
          </cell>
          <cell r="E1225" t="str">
            <v>Honorarios de profesional especialista; apoyo anestesico (cuando se requiere); salas dotadas para tal fin; dotación de materiales, insumo y medicamentos propios para la actividad</v>
          </cell>
          <cell r="F1225" t="str">
            <v xml:space="preserve">no registra </v>
          </cell>
        </row>
        <row r="1226">
          <cell r="C1226">
            <v>44510</v>
          </cell>
          <cell r="D1226" t="str">
            <v>DESCOMPRESION DE NERVIO EN HOMBRO VIA ABIERTA</v>
          </cell>
          <cell r="E1226" t="str">
            <v>Honorarios de profesional especialista; apoyo anestesico (cuando se requiere); salas dotadas para tal fin; dotación de materiales, insumo y medicamentos propios para la actividad</v>
          </cell>
          <cell r="F1226" t="str">
            <v xml:space="preserve">no registra </v>
          </cell>
        </row>
        <row r="1227">
          <cell r="C1227">
            <v>44511</v>
          </cell>
          <cell r="D1227" t="str">
            <v>DESCOMPRESION DE NERVIO EN HOMBRO VIA ENDOSCOPICA</v>
          </cell>
          <cell r="E1227" t="str">
            <v>Honorarios de profesional especialista; apoyo anestesico (cuando se requiere); salas dotadas para tal fin; dotación de materiales, insumo y medicamentos propios para la actividad</v>
          </cell>
          <cell r="F1227" t="str">
            <v xml:space="preserve">no registra </v>
          </cell>
        </row>
        <row r="1228">
          <cell r="C1228">
            <v>44512</v>
          </cell>
          <cell r="D1228" t="str">
            <v>DESCOMPRESION DE NERVIO EN BRAZO VIA ABIERTA</v>
          </cell>
          <cell r="E1228" t="str">
            <v>Honorarios de profesional especialista; apoyo anestesico (cuando se requiere); salas dotadas para tal fin; dotación de materiales, insumo y medicamentos propios para la actividad</v>
          </cell>
          <cell r="F1228" t="str">
            <v xml:space="preserve">no registra </v>
          </cell>
        </row>
        <row r="1229">
          <cell r="C1229">
            <v>44513</v>
          </cell>
          <cell r="D1229" t="str">
            <v>DESCOMPRESION DE NERVIO EN BRAZO VIA ENDOSCOPICA</v>
          </cell>
          <cell r="E1229" t="str">
            <v>Honorarios de profesional especialista; apoyo anestesico (cuando se requiere); salas dotadas para tal fin; dotación de materiales, insumo y medicamentos propios para la actividad</v>
          </cell>
          <cell r="F1229" t="str">
            <v xml:space="preserve">no registra </v>
          </cell>
        </row>
        <row r="1230">
          <cell r="C1230">
            <v>44514</v>
          </cell>
          <cell r="D1230" t="str">
            <v>DESCOMPRESION DE NERVIO EN CODO VIA ABIERTA</v>
          </cell>
          <cell r="E1230" t="str">
            <v>Honorarios de profesional especialista; apoyo anestesico (cuando se requiere); salas dotadas para tal fin; dotación de materiales, insumo y medicamentos propios para la actividad</v>
          </cell>
          <cell r="F1230" t="str">
            <v xml:space="preserve">no registra </v>
          </cell>
        </row>
        <row r="1231">
          <cell r="C1231">
            <v>44515</v>
          </cell>
          <cell r="D1231" t="str">
            <v>DESCOMPRESION DE NERVIO EN CODO VIA ENDOSCOPICA</v>
          </cell>
          <cell r="E1231" t="str">
            <v>Honorarios de profesional especialista; apoyo anestesico (cuando se requiere); salas dotadas para tal fin; dotación de materiales, insumo y medicamentos propios para la actividad</v>
          </cell>
          <cell r="F1231" t="str">
            <v xml:space="preserve">no registra </v>
          </cell>
        </row>
        <row r="1232">
          <cell r="C1232">
            <v>44516</v>
          </cell>
          <cell r="D1232" t="str">
            <v>DESCOMPRESION DE NERVIO EN ANTEBRAZO VIA ABIERTA</v>
          </cell>
          <cell r="E1232" t="str">
            <v>Honorarios de profesional especialista; apoyo anestesico (cuando se requiere); salas dotadas para tal fin; dotación de materiales, insumo y medicamentos propios para la actividad</v>
          </cell>
          <cell r="F1232" t="str">
            <v xml:space="preserve">no registra </v>
          </cell>
        </row>
        <row r="1233">
          <cell r="C1233">
            <v>44517</v>
          </cell>
          <cell r="D1233" t="str">
            <v>DESCOMPRESION DE NERVIO EN ANTEBRAZO VIA ENDOSCOPICA</v>
          </cell>
          <cell r="E1233" t="str">
            <v>Honorarios de profesional especialista; apoyo anestesico (cuando se requiere); salas dotadas para tal fin; dotación de materiales, insumo y medicamentos propios para la actividad</v>
          </cell>
          <cell r="F1233" t="str">
            <v xml:space="preserve">no registra </v>
          </cell>
        </row>
        <row r="1234">
          <cell r="C1234">
            <v>44518</v>
          </cell>
          <cell r="D1234" t="str">
            <v>DESCOMPRESION DE NERVIO EN MANO VIA ABIERTA</v>
          </cell>
          <cell r="E1234" t="str">
            <v>Honorarios de profesional especialista; apoyo anestesico (cuando se requiere); salas dotadas para tal fin; dotación de materiales, insumo y medicamentos propios para la actividad</v>
          </cell>
          <cell r="F1234" t="str">
            <v xml:space="preserve">no registra </v>
          </cell>
        </row>
        <row r="1235">
          <cell r="C1235">
            <v>44519</v>
          </cell>
          <cell r="D1235" t="str">
            <v>DESCOMPRESION DE NERVIO EN DEDO DE LA MANO VIA ABIERTA</v>
          </cell>
          <cell r="E1235" t="str">
            <v>Honorarios de profesional especialista; apoyo anestesico (cuando se requiere); salas dotadas para tal fin; dotación de materiales, insumo y medicamentos propios para la actividad</v>
          </cell>
          <cell r="F1235" t="str">
            <v xml:space="preserve">no registra </v>
          </cell>
        </row>
        <row r="1236">
          <cell r="C1236">
            <v>44520</v>
          </cell>
          <cell r="D1236" t="str">
            <v>DESCOMPRESION DE NERVIO EN MUSLO VIA ABIERTA</v>
          </cell>
          <cell r="E1236" t="str">
            <v>Honorarios de profesional especialista; apoyo anestesico (cuando se requiere); salas dotadas para tal fin; dotación de materiales, insumo y medicamentos propios para la actividad</v>
          </cell>
          <cell r="F1236" t="str">
            <v xml:space="preserve">no registra </v>
          </cell>
        </row>
        <row r="1237">
          <cell r="C1237">
            <v>44521</v>
          </cell>
          <cell r="D1237" t="str">
            <v>DESCOMPRESION DE NERVIO EN MUSLO VIA ENDOSCOPICA</v>
          </cell>
          <cell r="E1237" t="str">
            <v>Honorarios de profesional especialista; apoyo anestesico (cuando se requiere); salas dotadas para tal fin; dotación de materiales, insumo y medicamentos propios para la actividad</v>
          </cell>
          <cell r="F1237" t="str">
            <v xml:space="preserve">no registra </v>
          </cell>
        </row>
        <row r="1238">
          <cell r="C1238">
            <v>44522</v>
          </cell>
          <cell r="D1238" t="str">
            <v>DESCOMPRESION DE NERVIO EN HUECO POPLITEO VIA ABIERTA</v>
          </cell>
          <cell r="E1238" t="str">
            <v>Honorarios de profesional especialista; apoyo anestesico (cuando se requiere); salas dotadas para tal fin; dotación de materiales, insumo y medicamentos propios para la actividad</v>
          </cell>
          <cell r="F1238" t="str">
            <v xml:space="preserve">no registra </v>
          </cell>
        </row>
        <row r="1239">
          <cell r="C1239">
            <v>44523</v>
          </cell>
          <cell r="D1239" t="str">
            <v>DESCOMPRESION DE NERVIO EN PIERNA VIA ABIERTA</v>
          </cell>
          <cell r="E1239" t="str">
            <v>Honorarios de profesional especialista; apoyo anestesico (cuando se requiere); salas dotadas para tal fin; dotación de materiales, insumo y medicamentos propios para la actividad</v>
          </cell>
          <cell r="F1239" t="str">
            <v xml:space="preserve">no registra </v>
          </cell>
        </row>
        <row r="1240">
          <cell r="C1240">
            <v>44524</v>
          </cell>
          <cell r="D1240" t="str">
            <v>DESCOMPRESION DE NERVIO EN PIERNA VIA ENDOSCOPICA</v>
          </cell>
          <cell r="E1240" t="str">
            <v>Honorarios de profesional especialista; apoyo anestesico (cuando se requiere); salas dotadas para tal fin; dotación de materiales, insumo y medicamentos propios para la actividad</v>
          </cell>
          <cell r="F1240" t="str">
            <v xml:space="preserve">no registra </v>
          </cell>
        </row>
        <row r="1241">
          <cell r="C1241">
            <v>44525</v>
          </cell>
          <cell r="D1241" t="str">
            <v>DESCOMPRESION DE NERVIO EN TOBILLO VIA ABIERTA</v>
          </cell>
          <cell r="E1241" t="str">
            <v>Honorarios de profesional especialista; apoyo anestesico (cuando se requiere); salas dotadas para tal fin; dotación de materiales, insumo y medicamentos propios para la actividad</v>
          </cell>
          <cell r="F1241" t="str">
            <v xml:space="preserve">no registra </v>
          </cell>
        </row>
        <row r="1242">
          <cell r="C1242">
            <v>44526</v>
          </cell>
          <cell r="D1242" t="str">
            <v>DESCOMPRESION DE NERVIO EN TOBILLO VIA ENDOSCOPICA</v>
          </cell>
          <cell r="E1242" t="str">
            <v>Honorarios de profesional especialista; apoyo anestesico (cuando se requiere); salas dotadas para tal fin; dotación de materiales, insumo y medicamentos propios para la actividad</v>
          </cell>
          <cell r="F1242" t="str">
            <v xml:space="preserve">no registra </v>
          </cell>
        </row>
        <row r="1243">
          <cell r="C1243">
            <v>44527</v>
          </cell>
          <cell r="D1243" t="str">
            <v>DESCOMPRESION DE NERVIO EN PIE VIA ABIERTA</v>
          </cell>
          <cell r="E1243" t="str">
            <v>Honorarios de profesional especialista; apoyo anestesico (cuando se requiere); salas dotadas para tal fin; dotación de materiales, insumo y medicamentos propios para la actividad</v>
          </cell>
          <cell r="F1243" t="str">
            <v xml:space="preserve">no registra </v>
          </cell>
        </row>
        <row r="1244">
          <cell r="C1244">
            <v>48201</v>
          </cell>
          <cell r="D1244" t="str">
            <v>INYECCION DE AGENTE ANESTESICO PARA NERVIO PERIFERICO</v>
          </cell>
          <cell r="E1244" t="str">
            <v>Honorarios de profesional especialista; apoyo anestesico (cuando se requiere); salas dotadas para tal fin; dotación de materiales, insumo y medicamentos propios para la actividad</v>
          </cell>
          <cell r="F1244" t="str">
            <v xml:space="preserve">no registra </v>
          </cell>
        </row>
        <row r="1245">
          <cell r="C1245">
            <v>861101</v>
          </cell>
          <cell r="D1245" t="str">
            <v>DRENAJE DE COLECCION SUPERFICIAL DE PIEL O TEJIDO CELULAR SUBCUTANEO POR INCISION O ASPIRACION</v>
          </cell>
          <cell r="E1245" t="str">
            <v>Honorarios de profesional especialista; apoyo anestesico (cuando se requiere); salas dotadas para tal fin; dotación de materiales, insumo y medicamentos propios para la actividad</v>
          </cell>
          <cell r="F1245" t="str">
            <v xml:space="preserve">no registra </v>
          </cell>
        </row>
        <row r="1246">
          <cell r="C1246">
            <v>861102</v>
          </cell>
          <cell r="D1246" t="str">
            <v>DRENAJE DE COLECCION PROFUNDA EN PIEL O TEJIDO CELULAR SUBCUTANEO POR INCISION O ASPIRACION</v>
          </cell>
          <cell r="E1246" t="str">
            <v>Honorarios de profesional especialista; apoyo anestesico (cuando se requiere); salas dotadas para tal fin; dotación de materiales, insumo y medicamentos propios para la actividad</v>
          </cell>
          <cell r="F1246" t="str">
            <v xml:space="preserve">no registra </v>
          </cell>
        </row>
        <row r="1247">
          <cell r="C1247">
            <v>861201</v>
          </cell>
          <cell r="D1247" t="str">
            <v>EXTRACCION DE CUERPO EXTRANO EN PIEL O TEJIDO CELULAR SUBCUTANEO DE AREA GENERAL POR INCISION</v>
          </cell>
          <cell r="E1247" t="str">
            <v>Honorarios de profesional especialista; apoyo anestesico (cuando se requiere); salas dotadas para tal fin; dotación de materiales, insumo y medicamentos propios para la actividad</v>
          </cell>
          <cell r="F1247" t="str">
            <v xml:space="preserve">no registra </v>
          </cell>
        </row>
        <row r="1248">
          <cell r="C1248">
            <v>862003</v>
          </cell>
          <cell r="D1248" t="str">
            <v>DESBRIDAMIENTO ESCISIONAL EN AREA ESPECIAL EN MUNECAS O MANOS</v>
          </cell>
          <cell r="E1248" t="str">
            <v>Honorarios de profesional especialista; apoyo anestesico (cuando se requiere); salas dotadas para tal fin; dotación de materiales, insumo y medicamentos propios para la actividad</v>
          </cell>
          <cell r="F1248" t="str">
            <v xml:space="preserve">no registra </v>
          </cell>
        </row>
        <row r="1249">
          <cell r="C1249">
            <v>862004</v>
          </cell>
          <cell r="D1249" t="str">
            <v>DESBRIDAMIENTO ESCISIONAL EN AREA ESPECIAL EN TOBILLOS O PIES</v>
          </cell>
          <cell r="E1249" t="str">
            <v>Honorarios de profesional especialista; apoyo anestesico (cuando se requiere); salas dotadas para tal fin; dotación de materiales, insumo y medicamentos propios para la actividad</v>
          </cell>
          <cell r="F1249" t="str">
            <v xml:space="preserve">no registra </v>
          </cell>
        </row>
        <row r="1250">
          <cell r="C1250">
            <v>862006</v>
          </cell>
          <cell r="D1250" t="str">
            <v>DESBRIDAMIENTO ESCISIONAL MENOR DEL 10% DE SUPERFICIE CORPORAL EN AREA GENERAL</v>
          </cell>
          <cell r="E1250" t="str">
            <v>Honorarios de profesional especialista; apoyo anestesico (cuando se requiere); salas dotadas para tal fin; dotación de materiales, insumo y medicamentos propios para la actividad</v>
          </cell>
          <cell r="F1250" t="str">
            <v xml:space="preserve">no registra </v>
          </cell>
        </row>
        <row r="1251">
          <cell r="C1251">
            <v>862007</v>
          </cell>
          <cell r="D1251" t="str">
            <v>DESBRIDAMIENTO ESCISIONAL ENTRE EL 10% AL 19% DE SUPERFICIE CORPORAL EN AREA GENERAL</v>
          </cell>
          <cell r="E1251" t="str">
            <v>Honorarios de profesional especialista; apoyo anestesico (cuando se requiere); salas dotadas para tal fin; dotación de materiales, insumo y medicamentos propios para la actividad</v>
          </cell>
          <cell r="F1251" t="str">
            <v xml:space="preserve">no registra </v>
          </cell>
        </row>
        <row r="1252">
          <cell r="C1252">
            <v>862008</v>
          </cell>
          <cell r="D1252" t="str">
            <v>DESBRIDAMIENTO ESCISIONAL ENTRE EL 20% AL 29% DE SUPERFICIE CORPORAL EN AREA GENERAL</v>
          </cell>
          <cell r="E1252" t="str">
            <v>Honorarios de profesional especialista; apoyo anestesico (cuando se requiere); salas dotadas para tal fin; dotación de materiales, insumo y medicamentos propios para la actividad</v>
          </cell>
          <cell r="F1252" t="str">
            <v xml:space="preserve">no registra </v>
          </cell>
        </row>
        <row r="1253">
          <cell r="C1253">
            <v>862009</v>
          </cell>
          <cell r="D1253" t="str">
            <v>DESBRIDAMIENTO ESCISIONAL ENTRE EL 30% AL 49% DE SUPERFICIE CORPORAL EN AREA GENERAL</v>
          </cell>
          <cell r="E1253" t="str">
            <v>Honorarios de profesional especialista; apoyo anestesico (cuando se requiere); salas dotadas para tal fin; dotación de materiales, insumo y medicamentos propios para la actividad</v>
          </cell>
          <cell r="F1253" t="str">
            <v xml:space="preserve">no registra </v>
          </cell>
        </row>
        <row r="1254">
          <cell r="C1254">
            <v>862010</v>
          </cell>
          <cell r="D1254" t="str">
            <v>DESBRIDAMIENTO ESCISIONAL DEL 50% O MAS DE SUPERFICIE CORPORAL EN AREA GENERAL</v>
          </cell>
          <cell r="E1254" t="str">
            <v>Honorarios de profesional especialista; apoyo anestesico (cuando se requiere); salas dotadas para tal fin; dotación de materiales, insumo y medicamentos propios para la actividad</v>
          </cell>
          <cell r="F1254" t="str">
            <v xml:space="preserve">no registra </v>
          </cell>
        </row>
        <row r="1255">
          <cell r="C1255">
            <v>862701</v>
          </cell>
          <cell r="D1255" t="str">
            <v>ONICECTOMIA</v>
          </cell>
          <cell r="E1255" t="str">
            <v>Honorarios de profesional especialista; apoyo anestesico (cuando se requiere); salas dotadas para tal fin; dotación de materiales, insumo y medicamentos propios para la actividad</v>
          </cell>
          <cell r="F1255" t="str">
            <v xml:space="preserve">no registra </v>
          </cell>
        </row>
        <row r="1256">
          <cell r="C1256">
            <v>862702</v>
          </cell>
          <cell r="D1256" t="str">
            <v>MATRICECTOMIA PARCIAL</v>
          </cell>
          <cell r="E1256" t="str">
            <v>Honorarios de profesional especialista; apoyo anestesico (cuando se requiere); salas dotadas para tal fin; dotación de materiales, insumo y medicamentos propios para la actividad</v>
          </cell>
          <cell r="F1256" t="str">
            <v xml:space="preserve">no registra </v>
          </cell>
        </row>
        <row r="1257">
          <cell r="C1257">
            <v>862703</v>
          </cell>
          <cell r="D1257" t="str">
            <v>MATRICECTOMIA TOTAL</v>
          </cell>
          <cell r="E1257" t="str">
            <v>Honorarios de profesional especialista; apoyo anestesico (cuando se requiere); salas dotadas para tal fin; dotación de materiales, insumo y medicamentos propios para la actividad</v>
          </cell>
          <cell r="F1257" t="str">
            <v xml:space="preserve">no registra </v>
          </cell>
        </row>
        <row r="1258">
          <cell r="C1258">
            <v>865210</v>
          </cell>
          <cell r="D1258" t="str">
            <v>SUTURA DE MATRIZ UNGUEAL</v>
          </cell>
          <cell r="E1258" t="str">
            <v>Honorarios de profesional especialista; apoyo anestesico (cuando se requiere); salas dotadas para tal fin; dotación de materiales, insumo y medicamentos propios para la actividad</v>
          </cell>
          <cell r="F1258" t="str">
            <v xml:space="preserve">no registra </v>
          </cell>
        </row>
        <row r="1259">
          <cell r="C1259">
            <v>866201</v>
          </cell>
          <cell r="D1259" t="str">
            <v>INJERTO DE PIEL TOTAL EN AREA GENERAL MENOR DEL DIEZ 10% DE SUPERFICIE CORPORAL TOTAL</v>
          </cell>
          <cell r="E1259" t="str">
            <v>Honorarios de profesional especialista; apoyo anestesico (cuando se requiere); salas dotadas para tal fin; dotación de materiales, insumo y medicamentos propios para la actividad</v>
          </cell>
          <cell r="F1259" t="str">
            <v xml:space="preserve">no registra </v>
          </cell>
        </row>
        <row r="1260">
          <cell r="C1260">
            <v>866202</v>
          </cell>
          <cell r="D1260" t="str">
            <v>INJERTO DE PIEL TOTAL EN AREA GENERAL DEL DIEZ 10% AL 19% DE SUPERFICIE CORPORAL TOTAL</v>
          </cell>
          <cell r="E1260" t="str">
            <v>Honorarios de profesional especialista; apoyo anestesico (cuando se requiere); salas dotadas para tal fin; dotación de materiales, insumo y medicamentos propios para la actividad</v>
          </cell>
          <cell r="F1260" t="str">
            <v xml:space="preserve">no registra </v>
          </cell>
        </row>
        <row r="1261">
          <cell r="C1261">
            <v>866203</v>
          </cell>
          <cell r="D1261" t="str">
            <v>INJERTO DE PIEL TOTAL EN AREA GENERAL DEL 20% AL 29% DE SUPERFICIE CORPORAL TOTAL</v>
          </cell>
          <cell r="E1261" t="str">
            <v>Honorarios de profesional especialista; apoyo anestesico (cuando se requiere); salas dotadas para tal fin; dotación de materiales, insumo y medicamentos propios para la actividad</v>
          </cell>
          <cell r="F1261" t="str">
            <v xml:space="preserve">no registra </v>
          </cell>
        </row>
        <row r="1262">
          <cell r="C1262">
            <v>866204</v>
          </cell>
          <cell r="D1262" t="str">
            <v>INJERTO DE PIEL TOTAL EN AREA GENERAL DEL 30% O MAS DE SUPERFICIE CORPORAL TOTAL</v>
          </cell>
          <cell r="E1262" t="str">
            <v>Honorarios de profesional especialista; apoyo anestesico (cuando se requiere); salas dotadas para tal fin; dotación de materiales, insumo y medicamentos propios para la actividad</v>
          </cell>
          <cell r="F1262" t="str">
            <v xml:space="preserve">no registra </v>
          </cell>
        </row>
        <row r="1263">
          <cell r="C1263">
            <v>867001</v>
          </cell>
          <cell r="D1263" t="str">
            <v>COLGAJO LOCAL SIMPLE DE PIEL HASTA DE DOS CENTIMETROS CUADRADOS</v>
          </cell>
          <cell r="E1263" t="str">
            <v>Honorarios de profesional especialista; apoyo anestesico (cuando se requiere); salas dotadas para tal fin; dotación de materiales, insumo y medicamentos propios para la actividad</v>
          </cell>
          <cell r="F1263" t="str">
            <v xml:space="preserve">no registra </v>
          </cell>
        </row>
        <row r="1264">
          <cell r="C1264">
            <v>867002</v>
          </cell>
          <cell r="D1264" t="str">
            <v>COLGAJO LOCAL SIMPLE DE PIEL ENTRE DOS A CINCO CENTIMETROS CUADRADOS</v>
          </cell>
          <cell r="E1264" t="str">
            <v>Honorarios de profesional especialista; apoyo anestesico (cuando se requiere); salas dotadas para tal fin; dotación de materiales, insumo y medicamentos propios para la actividad</v>
          </cell>
          <cell r="F1264" t="str">
            <v xml:space="preserve">no registra </v>
          </cell>
        </row>
        <row r="1265">
          <cell r="C1265">
            <v>867003</v>
          </cell>
          <cell r="D1265" t="str">
            <v>COLGAJO LOCAL SIMPLE DE PIEL DE CINCO A DIEZ CENTIMETROS CUADRADOS</v>
          </cell>
          <cell r="E1265" t="str">
            <v>Honorarios de profesional especialista; apoyo anestesico (cuando se requiere); salas dotadas para tal fin; dotación de materiales, insumo y medicamentos propios para la actividad</v>
          </cell>
          <cell r="F1265" t="str">
            <v xml:space="preserve">no registra </v>
          </cell>
        </row>
        <row r="1266">
          <cell r="C1266">
            <v>867004</v>
          </cell>
          <cell r="D1266" t="str">
            <v>COLGAJO LOCAL SIMPLE DE PIEL DE MAS DE DIEZ CENTIMETROS CUADRADOS</v>
          </cell>
          <cell r="E1266" t="str">
            <v>Honorarios de profesional especialista; apoyo anestesico (cuando se requiere); salas dotadas para tal fin; dotación de materiales, insumo y medicamentos propios para la actividad</v>
          </cell>
          <cell r="F1266" t="str">
            <v xml:space="preserve">no registra </v>
          </cell>
        </row>
        <row r="1267">
          <cell r="C1267">
            <v>867103</v>
          </cell>
          <cell r="D1267" t="str">
            <v>COLGAJO CUTANEO A DISTANCIA, EN VARIOS TIEMPOS</v>
          </cell>
          <cell r="E1267" t="str">
            <v>Honorarios de profesional especialista; apoyo anestesico (cuando se requiere); salas dotadas para tal fin; dotación de materiales, insumo y medicamentos propios para la actividad</v>
          </cell>
          <cell r="F1267" t="str">
            <v xml:space="preserve">no registra </v>
          </cell>
        </row>
        <row r="1268">
          <cell r="C1268">
            <v>867104</v>
          </cell>
          <cell r="D1268" t="str">
            <v>COLGAJO COMPUESTO A DISTANCIA, EN VARIOS TIEMPOS</v>
          </cell>
          <cell r="E1268" t="str">
            <v>Honorarios de profesional especialista; apoyo anestesico (cuando se requiere); salas dotadas para tal fin; dotación de materiales, insumo y medicamentos propios para la actividad</v>
          </cell>
          <cell r="F1268" t="str">
            <v xml:space="preserve">no registra </v>
          </cell>
        </row>
        <row r="1269">
          <cell r="C1269">
            <v>867105</v>
          </cell>
          <cell r="D1269" t="str">
            <v>COLGAJO LIBRE CUTANEO CON TECNICA MICROVASCULAR</v>
          </cell>
          <cell r="E1269" t="str">
            <v>Honorarios de profesional especialista; apoyo anestesico (cuando se requiere); salas dotadas para tal fin; dotación de materiales, insumo y medicamentos propios para la actividad</v>
          </cell>
          <cell r="F1269" t="str">
            <v xml:space="preserve">no registra </v>
          </cell>
        </row>
        <row r="1270">
          <cell r="C1270">
            <v>867108</v>
          </cell>
          <cell r="D1270" t="str">
            <v>COLGAJO COMPUESTO CON TECNICA MICROVASCULAR (EN PROPELA)</v>
          </cell>
          <cell r="E1270" t="str">
            <v>Honorarios de profesional especialista; apoyo anestesico (cuando se requiere); salas dotadas para tal fin; dotación de materiales, insumo y medicamentos propios para la actividad</v>
          </cell>
          <cell r="F1270" t="str">
            <v xml:space="preserve">no registra </v>
          </cell>
        </row>
        <row r="1271">
          <cell r="C1271">
            <v>867201</v>
          </cell>
          <cell r="D1271" t="str">
            <v>COLGAJO LOCAL DE PIEL COMPUESTO DE VECINDAD HASTA DE DOS CENTIMETROS CUADRADOS</v>
          </cell>
          <cell r="E1271" t="str">
            <v>Honorarios de profesional especialista; apoyo anestesico (cuando se requiere); salas dotadas para tal fin; dotación de materiales, insumo y medicamentos propios para la actividad</v>
          </cell>
          <cell r="F1271" t="str">
            <v xml:space="preserve">no registra </v>
          </cell>
        </row>
        <row r="1272">
          <cell r="C1272">
            <v>867202</v>
          </cell>
          <cell r="D1272" t="str">
            <v>COLGAJO LOCAL DE PIEL COMPUESTO DE VECINDAD ENTRE DOS A CINCO CENTIMETROS CUADRADOS</v>
          </cell>
          <cell r="E1272" t="str">
            <v>Honorarios de profesional especialista; apoyo anestesico (cuando se requiere); salas dotadas para tal fin; dotación de materiales, insumo y medicamentos propios para la actividad</v>
          </cell>
          <cell r="F1272" t="str">
            <v xml:space="preserve">no registra </v>
          </cell>
        </row>
        <row r="1273">
          <cell r="C1273">
            <v>867203</v>
          </cell>
          <cell r="D1273" t="str">
            <v>COLGAJO LOCAL DE PIEL COMPUESTO DE VECINDAD ENTRE CINCO A DIEZ CENTIMETROS CUADRADOS</v>
          </cell>
          <cell r="E1273" t="str">
            <v>Honorarios de profesional especialista; apoyo anestesico (cuando se requiere); salas dotadas para tal fin; dotación de materiales, insumo y medicamentos propios para la actividad</v>
          </cell>
          <cell r="F1273" t="str">
            <v xml:space="preserve">no registra </v>
          </cell>
        </row>
        <row r="1274">
          <cell r="C1274">
            <v>868602</v>
          </cell>
          <cell r="D1274" t="str">
            <v>REPOSICION UNA DE POLIETILENO</v>
          </cell>
          <cell r="E1274" t="str">
            <v>Honorarios de profesional especialista; apoyo anestesico (cuando se requiere); salas dotadas para tal fin; dotación de materiales, insumo y medicamentos propios para la actividad</v>
          </cell>
          <cell r="F1274" t="str">
            <v xml:space="preserve">no registra </v>
          </cell>
        </row>
        <row r="1275">
          <cell r="C1275">
            <v>868603</v>
          </cell>
          <cell r="D1275" t="str">
            <v>RECONSTRUCCION DEL LECHO UNGUEAL CON INJERTO DE MATRIZ UNGUEAL</v>
          </cell>
          <cell r="E1275" t="str">
            <v>Honorarios de profesional especialista; apoyo anestesico (cuando se requiere); salas dotadas para tal fin; dotación de materiales, insumo y medicamentos propios para la actividad</v>
          </cell>
          <cell r="F1275" t="str">
            <v xml:space="preserve">no registra </v>
          </cell>
        </row>
        <row r="1276">
          <cell r="C1276">
            <v>868604</v>
          </cell>
          <cell r="D1276" t="str">
            <v>RECONSTRUCCION DE MATRIZ UNGUEAL CON INJERTO COMPUESTO</v>
          </cell>
          <cell r="E1276" t="str">
            <v>Honorarios de profesional especialista; apoyo anestesico (cuando se requiere); salas dotadas para tal fin; dotación de materiales, insumo y medicamentos propios para la actividad</v>
          </cell>
          <cell r="F1276" t="str">
            <v xml:space="preserve">no registra </v>
          </cell>
        </row>
        <row r="1277">
          <cell r="C1277">
            <v>935301</v>
          </cell>
          <cell r="D1277" t="str">
            <v>APLICACION O CAMBIO DE YESO PARA INMOVILIZACION EN MIEMBRO SUPERIOR (EXCEPTO MANO)</v>
          </cell>
          <cell r="E1277" t="str">
            <v>Honorarios de profesional especialista; apoyo anestesico (cuando se requiere); salas dotadas para tal fin; dotación de materiales, insumo y medicamentos propios para la actividad</v>
          </cell>
          <cell r="F1277" t="str">
            <v xml:space="preserve">no registra </v>
          </cell>
        </row>
        <row r="1278">
          <cell r="C1278">
            <v>935302</v>
          </cell>
          <cell r="D1278" t="str">
            <v>APLICACION O CAMBIO DE YESO PARA INMOVILIZACION EN MANO</v>
          </cell>
          <cell r="E1278" t="str">
            <v>Honorarios de profesional especialista; apoyo anestesico (cuando se requiere); salas dotadas para tal fin; dotación de materiales, insumo y medicamentos propios para la actividad</v>
          </cell>
          <cell r="F1278" t="str">
            <v xml:space="preserve">no registra </v>
          </cell>
        </row>
        <row r="1279">
          <cell r="C1279">
            <v>935303</v>
          </cell>
          <cell r="D1279" t="str">
            <v>APLICACION O CAMBIO DE YESO O ARNES TORACOLUMBOSACRO</v>
          </cell>
          <cell r="E1279" t="str">
            <v>Honorarios de profesional especialista; apoyo anestesico (cuando se requiere); salas dotadas para tal fin; dotación de materiales, insumo y medicamentos propios para la actividad</v>
          </cell>
          <cell r="F1279" t="str">
            <v xml:space="preserve">no registra </v>
          </cell>
        </row>
        <row r="1280">
          <cell r="C1280">
            <v>935304</v>
          </cell>
          <cell r="D1280" t="str">
            <v>APLICACION O CAMBIO DE YESO PARA INMOVILIZACION EN MIEMBRO INFERIOR (MUSLO, PIERNA O TOBILLO)</v>
          </cell>
          <cell r="E1280" t="str">
            <v>Honorarios de profesional especialista; apoyo anestesico (cuando se requiere); salas dotadas para tal fin; dotación de materiales, insumo y medicamentos propios para la actividad</v>
          </cell>
          <cell r="F1280" t="str">
            <v xml:space="preserve">no registra </v>
          </cell>
        </row>
        <row r="1281">
          <cell r="C1281">
            <v>935305</v>
          </cell>
          <cell r="D1281" t="str">
            <v>APLICACION O CAMBIO DE YESO EN PIE</v>
          </cell>
          <cell r="E1281" t="str">
            <v>Honorarios de profesional especialista; apoyo anestesico (cuando se requiere); salas dotadas para tal fin; dotación de materiales, insumo y medicamentos propios para la actividad</v>
          </cell>
          <cell r="F1281" t="str">
            <v xml:space="preserve">no registra </v>
          </cell>
        </row>
        <row r="1282">
          <cell r="C1282">
            <v>992990</v>
          </cell>
          <cell r="D1282" t="str">
            <v>INYECCION O INFUSION DE OTRA SUSTANCIA TERAPEUTICA O PROFILACTICA</v>
          </cell>
          <cell r="E1282" t="str">
            <v>Honorarios de profesional especialista; apoyo anestesico (cuando se requiere); salas dotadas para tal fin; dotación de materiales, insumo y medicamentos propios para la actividad</v>
          </cell>
          <cell r="F1282" t="str">
            <v xml:space="preserve">no registra 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AEF7B-7189-4671-8A74-29B0980F98D0}">
  <sheetPr filterMode="1"/>
  <dimension ref="A1:O1202"/>
  <sheetViews>
    <sheetView topLeftCell="G1" zoomScale="130" zoomScaleNormal="130" workbookViewId="0">
      <pane ySplit="1" topLeftCell="A326" activePane="bottomLeft" state="frozen"/>
      <selection pane="bottomLeft" activeCell="L326" sqref="L326"/>
    </sheetView>
  </sheetViews>
  <sheetFormatPr baseColWidth="10" defaultColWidth="15.7109375" defaultRowHeight="9" x14ac:dyDescent="0.15"/>
  <cols>
    <col min="1" max="1" width="8.85546875" style="8" customWidth="1"/>
    <col min="2" max="2" width="11" style="41" customWidth="1"/>
    <col min="3" max="3" width="66.42578125" style="8" customWidth="1"/>
    <col min="4" max="4" width="25.5703125" style="8" customWidth="1"/>
    <col min="5" max="5" width="17.7109375" style="42" customWidth="1"/>
    <col min="6" max="6" width="18.85546875" style="42" customWidth="1"/>
    <col min="7" max="7" width="19.28515625" style="43" customWidth="1"/>
    <col min="8" max="8" width="17.28515625" style="43" customWidth="1"/>
    <col min="9" max="10" width="18.42578125" style="8" customWidth="1"/>
    <col min="11" max="13" width="18.42578125" style="44" customWidth="1"/>
    <col min="14" max="14" width="14.7109375" style="8" customWidth="1"/>
    <col min="15" max="16384" width="15.7109375" style="8"/>
  </cols>
  <sheetData>
    <row r="1" spans="1:15" ht="27" x14ac:dyDescent="0.15">
      <c r="A1" s="1" t="s">
        <v>0</v>
      </c>
      <c r="B1" s="2" t="s">
        <v>1</v>
      </c>
      <c r="C1" s="1" t="s">
        <v>2</v>
      </c>
      <c r="D1" s="1" t="s">
        <v>3</v>
      </c>
      <c r="E1" s="3" t="s">
        <v>1212</v>
      </c>
      <c r="F1" s="3" t="s">
        <v>1208</v>
      </c>
      <c r="G1" s="3" t="s">
        <v>1210</v>
      </c>
      <c r="H1" s="3" t="s">
        <v>1211</v>
      </c>
      <c r="I1" s="4" t="s">
        <v>1213</v>
      </c>
      <c r="J1" s="4" t="s">
        <v>1214</v>
      </c>
      <c r="K1" s="5" t="s">
        <v>1219</v>
      </c>
      <c r="L1" s="5" t="s">
        <v>1215</v>
      </c>
      <c r="M1" s="6" t="s">
        <v>1217</v>
      </c>
      <c r="N1" s="7" t="s">
        <v>1216</v>
      </c>
    </row>
    <row r="2" spans="1:15" ht="45" hidden="1" x14ac:dyDescent="0.15">
      <c r="A2" s="9">
        <v>1</v>
      </c>
      <c r="B2" s="10">
        <v>42310</v>
      </c>
      <c r="C2" s="10" t="s">
        <v>1123</v>
      </c>
      <c r="D2" s="11" t="s">
        <v>4</v>
      </c>
      <c r="E2" s="12" t="s">
        <v>1209</v>
      </c>
      <c r="F2" s="12" t="s">
        <v>1209</v>
      </c>
      <c r="G2" s="12">
        <f>VLOOKUP(B2,'[1]PRECIO FINAL OFERTADO,'!$C$2:$F$1204,4,0)</f>
        <v>2481570</v>
      </c>
      <c r="H2" s="13">
        <f t="shared" ref="H2:H65" si="0">+AVERAGE(F2,G2)</f>
        <v>2481570</v>
      </c>
      <c r="I2" s="12">
        <f>VLOOKUP(B2,[2]Hoja1!$B$3:$G$1936,6,0)</f>
        <v>3500000</v>
      </c>
      <c r="J2" s="12">
        <f>VLOOKUP(B2,[3]Hoja1!$B$3:$G$1936,6,0)</f>
        <v>2181400</v>
      </c>
      <c r="K2" s="14" t="s">
        <v>1209</v>
      </c>
      <c r="L2" s="15">
        <f>+MIN(I2,J2,K2)</f>
        <v>2181400</v>
      </c>
      <c r="M2" s="16">
        <f>+L2</f>
        <v>2181400</v>
      </c>
      <c r="N2" s="17">
        <f t="shared" ref="N2:N65" si="1">+L2-H2</f>
        <v>-300170</v>
      </c>
      <c r="O2" s="8" t="s">
        <v>1218</v>
      </c>
    </row>
    <row r="3" spans="1:15" ht="45" hidden="1" x14ac:dyDescent="0.15">
      <c r="A3" s="9">
        <v>2</v>
      </c>
      <c r="B3" s="10">
        <v>42311</v>
      </c>
      <c r="C3" s="10" t="s">
        <v>1124</v>
      </c>
      <c r="D3" s="11" t="s">
        <v>4</v>
      </c>
      <c r="E3" s="12" t="s">
        <v>1209</v>
      </c>
      <c r="F3" s="12" t="s">
        <v>1209</v>
      </c>
      <c r="G3" s="12">
        <f>VLOOKUP(B3,'[1]PRECIO FINAL OFERTADO,'!$C$2:$F$1204,4,0)</f>
        <v>2481570</v>
      </c>
      <c r="H3" s="13">
        <f t="shared" si="0"/>
        <v>2481570</v>
      </c>
      <c r="I3" s="12">
        <f>VLOOKUP(B3,[2]Hoja1!$B$3:$G$1936,6,0)</f>
        <v>4300000</v>
      </c>
      <c r="J3" s="12">
        <f>VLOOKUP(B3,[3]Hoja1!$B$3:$G$1936,6,0)</f>
        <v>2181400</v>
      </c>
      <c r="K3" s="14" t="s">
        <v>1209</v>
      </c>
      <c r="L3" s="15">
        <f t="shared" ref="L3:L66" si="2">+MIN(I3,J3,K3)</f>
        <v>2181400</v>
      </c>
      <c r="M3" s="16">
        <f t="shared" ref="M3:M12" si="3">+L3</f>
        <v>2181400</v>
      </c>
      <c r="N3" s="17">
        <f t="shared" si="1"/>
        <v>-300170</v>
      </c>
      <c r="O3" s="8" t="s">
        <v>1218</v>
      </c>
    </row>
    <row r="4" spans="1:15" ht="45" hidden="1" x14ac:dyDescent="0.15">
      <c r="A4" s="9">
        <v>3</v>
      </c>
      <c r="B4" s="10">
        <v>42312</v>
      </c>
      <c r="C4" s="10" t="s">
        <v>1125</v>
      </c>
      <c r="D4" s="11" t="s">
        <v>4</v>
      </c>
      <c r="E4" s="12" t="s">
        <v>1209</v>
      </c>
      <c r="F4" s="12" t="s">
        <v>1209</v>
      </c>
      <c r="G4" s="12">
        <f>VLOOKUP(B4,'[1]PRECIO FINAL OFERTADO,'!$C$2:$F$1204,4,0)</f>
        <v>2481570</v>
      </c>
      <c r="H4" s="13">
        <f t="shared" si="0"/>
        <v>2481570</v>
      </c>
      <c r="I4" s="12">
        <f>VLOOKUP(B4,[2]Hoja1!$B$3:$G$1936,6,0)</f>
        <v>2181400</v>
      </c>
      <c r="J4" s="12">
        <f>VLOOKUP(B4,[3]Hoja1!$B$3:$G$1936,6,0)</f>
        <v>2181400</v>
      </c>
      <c r="K4" s="14">
        <f>VLOOKUP(B4,[4]Hoja1!$A$3:$H$1936,8,0)</f>
        <v>2181253.2000000002</v>
      </c>
      <c r="L4" s="15">
        <f t="shared" si="2"/>
        <v>2181253.2000000002</v>
      </c>
      <c r="M4" s="16">
        <f t="shared" si="3"/>
        <v>2181253.2000000002</v>
      </c>
      <c r="N4" s="17">
        <f t="shared" si="1"/>
        <v>-300316.79999999981</v>
      </c>
      <c r="O4" s="8" t="s">
        <v>1218</v>
      </c>
    </row>
    <row r="5" spans="1:15" ht="45" hidden="1" x14ac:dyDescent="0.15">
      <c r="A5" s="9">
        <v>4</v>
      </c>
      <c r="B5" s="10">
        <v>42313</v>
      </c>
      <c r="C5" s="10" t="s">
        <v>1126</v>
      </c>
      <c r="D5" s="11" t="s">
        <v>4</v>
      </c>
      <c r="E5" s="12" t="s">
        <v>1209</v>
      </c>
      <c r="F5" s="12" t="s">
        <v>1209</v>
      </c>
      <c r="G5" s="12">
        <f>VLOOKUP(B5,'[1]PRECIO FINAL OFERTADO,'!$C$2:$F$1204,4,0)</f>
        <v>2481570</v>
      </c>
      <c r="H5" s="13">
        <f t="shared" si="0"/>
        <v>2481570</v>
      </c>
      <c r="I5" s="12">
        <f>VLOOKUP(B5,[2]Hoja1!$B$3:$G$1936,6,0)</f>
        <v>4300000</v>
      </c>
      <c r="J5" s="12">
        <f>VLOOKUP(B5,[3]Hoja1!$B$3:$G$1936,6,0)</f>
        <v>2181400</v>
      </c>
      <c r="K5" s="14" t="s">
        <v>1209</v>
      </c>
      <c r="L5" s="15">
        <f t="shared" si="2"/>
        <v>2181400</v>
      </c>
      <c r="M5" s="16">
        <f t="shared" si="3"/>
        <v>2181400</v>
      </c>
      <c r="N5" s="17">
        <f t="shared" si="1"/>
        <v>-300170</v>
      </c>
      <c r="O5" s="8" t="s">
        <v>1218</v>
      </c>
    </row>
    <row r="6" spans="1:15" ht="45" hidden="1" x14ac:dyDescent="0.15">
      <c r="A6" s="9">
        <v>5</v>
      </c>
      <c r="B6" s="10">
        <v>42314</v>
      </c>
      <c r="C6" s="10" t="s">
        <v>1127</v>
      </c>
      <c r="D6" s="11" t="s">
        <v>4</v>
      </c>
      <c r="E6" s="12" t="s">
        <v>1209</v>
      </c>
      <c r="F6" s="12" t="s">
        <v>1209</v>
      </c>
      <c r="G6" s="12">
        <f>VLOOKUP(B6,'[1]PRECIO FINAL OFERTADO,'!$C$2:$F$1204,4,0)</f>
        <v>2481570</v>
      </c>
      <c r="H6" s="13">
        <f t="shared" si="0"/>
        <v>2481570</v>
      </c>
      <c r="I6" s="12">
        <f>VLOOKUP(B6,[2]Hoja1!$B$3:$G$1936,6,0)</f>
        <v>2181400</v>
      </c>
      <c r="J6" s="12">
        <f>VLOOKUP(B6,[3]Hoja1!$B$3:$G$1936,6,0)</f>
        <v>2181400</v>
      </c>
      <c r="K6" s="14">
        <f>VLOOKUP(B6,[4]Hoja1!$A$3:$H$1936,8,0)</f>
        <v>2181253.2000000002</v>
      </c>
      <c r="L6" s="15">
        <f t="shared" si="2"/>
        <v>2181253.2000000002</v>
      </c>
      <c r="M6" s="16">
        <f t="shared" si="3"/>
        <v>2181253.2000000002</v>
      </c>
      <c r="N6" s="17">
        <f t="shared" si="1"/>
        <v>-300316.79999999981</v>
      </c>
      <c r="O6" s="8" t="s">
        <v>1218</v>
      </c>
    </row>
    <row r="7" spans="1:15" ht="45" hidden="1" x14ac:dyDescent="0.15">
      <c r="A7" s="9">
        <v>6</v>
      </c>
      <c r="B7" s="10">
        <v>42315</v>
      </c>
      <c r="C7" s="10" t="s">
        <v>1128</v>
      </c>
      <c r="D7" s="11" t="s">
        <v>4</v>
      </c>
      <c r="E7" s="12" t="s">
        <v>1209</v>
      </c>
      <c r="F7" s="12" t="s">
        <v>1209</v>
      </c>
      <c r="G7" s="12">
        <f>VLOOKUP(B7,'[1]PRECIO FINAL OFERTADO,'!$C$2:$F$1204,4,0)</f>
        <v>2682168.189625321</v>
      </c>
      <c r="H7" s="13">
        <f t="shared" si="0"/>
        <v>2682168.189625321</v>
      </c>
      <c r="I7" s="12">
        <f>VLOOKUP(B7,[2]Hoja1!$B$3:$G$1936,6,0)</f>
        <v>5300000</v>
      </c>
      <c r="J7" s="12">
        <f>VLOOKUP(B7,[3]Hoja1!$B$3:$G$1936,6,0)</f>
        <v>1984600</v>
      </c>
      <c r="K7" s="14" t="s">
        <v>1209</v>
      </c>
      <c r="L7" s="15">
        <f t="shared" si="2"/>
        <v>1984600</v>
      </c>
      <c r="M7" s="16">
        <f>+AVERAGE(H7,L7)</f>
        <v>2333384.0948126605</v>
      </c>
      <c r="N7" s="17">
        <f t="shared" si="1"/>
        <v>-697568.18962532096</v>
      </c>
      <c r="O7" s="8" t="s">
        <v>1220</v>
      </c>
    </row>
    <row r="8" spans="1:15" ht="45" hidden="1" x14ac:dyDescent="0.15">
      <c r="A8" s="9">
        <v>7</v>
      </c>
      <c r="B8" s="10">
        <v>42316</v>
      </c>
      <c r="C8" s="10" t="s">
        <v>1129</v>
      </c>
      <c r="D8" s="11" t="s">
        <v>4</v>
      </c>
      <c r="E8" s="12" t="s">
        <v>1209</v>
      </c>
      <c r="F8" s="12" t="s">
        <v>1209</v>
      </c>
      <c r="G8" s="12">
        <f>VLOOKUP(B8,'[1]PRECIO FINAL OFERTADO,'!$C$2:$F$1204,4,0)</f>
        <v>2295532.33</v>
      </c>
      <c r="H8" s="13">
        <f t="shared" si="0"/>
        <v>2295532.33</v>
      </c>
      <c r="I8" s="12">
        <f>VLOOKUP(B8,[2]Hoja1!$B$3:$G$1936,6,0)</f>
        <v>5300000</v>
      </c>
      <c r="J8" s="12">
        <f>VLOOKUP(B8,[3]Hoja1!$B$3:$G$1936,6,0)</f>
        <v>1984600</v>
      </c>
      <c r="K8" s="14" t="s">
        <v>1209</v>
      </c>
      <c r="L8" s="15">
        <f t="shared" si="2"/>
        <v>1984600</v>
      </c>
      <c r="M8" s="16">
        <f t="shared" si="3"/>
        <v>1984600</v>
      </c>
      <c r="N8" s="17">
        <f t="shared" si="1"/>
        <v>-310932.33000000007</v>
      </c>
      <c r="O8" s="8" t="s">
        <v>1218</v>
      </c>
    </row>
    <row r="9" spans="1:15" ht="45" hidden="1" x14ac:dyDescent="0.15">
      <c r="A9" s="9">
        <v>8</v>
      </c>
      <c r="B9" s="10">
        <v>42317</v>
      </c>
      <c r="C9" s="10" t="s">
        <v>1130</v>
      </c>
      <c r="D9" s="11" t="s">
        <v>4</v>
      </c>
      <c r="E9" s="12" t="s">
        <v>1209</v>
      </c>
      <c r="F9" s="12" t="s">
        <v>1209</v>
      </c>
      <c r="G9" s="12">
        <f>VLOOKUP(B9,'[1]PRECIO FINAL OFERTADO,'!$C$2:$F$1204,4,0)</f>
        <v>3789240</v>
      </c>
      <c r="H9" s="13">
        <f t="shared" si="0"/>
        <v>3789240</v>
      </c>
      <c r="I9" s="12">
        <f>VLOOKUP(B9,[2]Hoja1!$B$3:$G$1936,6,0)</f>
        <v>5300000</v>
      </c>
      <c r="J9" s="12">
        <f>VLOOKUP(B9,[3]Hoja1!$B$3:$G$1936,6,0)</f>
        <v>1984600</v>
      </c>
      <c r="K9" s="14" t="s">
        <v>1209</v>
      </c>
      <c r="L9" s="15">
        <f t="shared" si="2"/>
        <v>1984600</v>
      </c>
      <c r="M9" s="16">
        <f>+AVERAGE(H9,L9)</f>
        <v>2886920</v>
      </c>
      <c r="N9" s="17">
        <f t="shared" si="1"/>
        <v>-1804640</v>
      </c>
      <c r="O9" s="8" t="s">
        <v>1220</v>
      </c>
    </row>
    <row r="10" spans="1:15" ht="45" hidden="1" x14ac:dyDescent="0.15">
      <c r="A10" s="9">
        <v>9</v>
      </c>
      <c r="B10" s="10">
        <v>42319</v>
      </c>
      <c r="C10" s="10" t="s">
        <v>1131</v>
      </c>
      <c r="D10" s="11" t="s">
        <v>4</v>
      </c>
      <c r="E10" s="12" t="s">
        <v>1209</v>
      </c>
      <c r="F10" s="12" t="s">
        <v>1209</v>
      </c>
      <c r="G10" s="12">
        <f>VLOOKUP(B10,'[1]PRECIO FINAL OFERTADO,'!$C$2:$F$1204,4,0)</f>
        <v>2295532.33</v>
      </c>
      <c r="H10" s="13">
        <f t="shared" si="0"/>
        <v>2295532.33</v>
      </c>
      <c r="I10" s="12">
        <f>VLOOKUP(B10,[2]Hoja1!$B$3:$G$1936,6,0)</f>
        <v>5300000</v>
      </c>
      <c r="J10" s="12">
        <f>VLOOKUP(B10,[3]Hoja1!$B$3:$G$1936,6,0)</f>
        <v>1984600</v>
      </c>
      <c r="K10" s="14" t="s">
        <v>1209</v>
      </c>
      <c r="L10" s="15">
        <f t="shared" si="2"/>
        <v>1984600</v>
      </c>
      <c r="M10" s="16">
        <f t="shared" si="3"/>
        <v>1984600</v>
      </c>
      <c r="N10" s="17">
        <f t="shared" si="1"/>
        <v>-310932.33000000007</v>
      </c>
      <c r="O10" s="8" t="s">
        <v>1218</v>
      </c>
    </row>
    <row r="11" spans="1:15" ht="45" hidden="1" x14ac:dyDescent="0.15">
      <c r="A11" s="9">
        <v>10</v>
      </c>
      <c r="B11" s="10">
        <v>42320</v>
      </c>
      <c r="C11" s="10" t="s">
        <v>1132</v>
      </c>
      <c r="D11" s="11" t="s">
        <v>4</v>
      </c>
      <c r="E11" s="12" t="s">
        <v>1209</v>
      </c>
      <c r="F11" s="12" t="s">
        <v>1209</v>
      </c>
      <c r="G11" s="12">
        <f>VLOOKUP(B11,'[1]PRECIO FINAL OFERTADO,'!$C$2:$F$1204,4,0)</f>
        <v>3789240</v>
      </c>
      <c r="H11" s="13">
        <f t="shared" si="0"/>
        <v>3789240</v>
      </c>
      <c r="I11" s="12">
        <f>VLOOKUP(B11,[2]Hoja1!$B$3:$G$1936,6,0)</f>
        <v>5300000</v>
      </c>
      <c r="J11" s="12">
        <f>VLOOKUP(B11,[3]Hoja1!$B$3:$G$1936,6,0)</f>
        <v>1984600</v>
      </c>
      <c r="K11" s="14" t="s">
        <v>1209</v>
      </c>
      <c r="L11" s="15">
        <f t="shared" si="2"/>
        <v>1984600</v>
      </c>
      <c r="M11" s="16">
        <f>+AVERAGE(H11,L11)</f>
        <v>2886920</v>
      </c>
      <c r="N11" s="17">
        <f t="shared" si="1"/>
        <v>-1804640</v>
      </c>
      <c r="O11" s="8" t="s">
        <v>1220</v>
      </c>
    </row>
    <row r="12" spans="1:15" ht="45" hidden="1" x14ac:dyDescent="0.15">
      <c r="A12" s="9">
        <v>11</v>
      </c>
      <c r="B12" s="10">
        <v>42321</v>
      </c>
      <c r="C12" s="10" t="s">
        <v>1133</v>
      </c>
      <c r="D12" s="11" t="s">
        <v>4</v>
      </c>
      <c r="E12" s="12" t="s">
        <v>1209</v>
      </c>
      <c r="F12" s="12" t="s">
        <v>1209</v>
      </c>
      <c r="G12" s="12">
        <f>VLOOKUP(B12,'[1]PRECIO FINAL OFERTADO,'!$C$2:$F$1204,4,0)</f>
        <v>2295532.33</v>
      </c>
      <c r="H12" s="13">
        <f t="shared" si="0"/>
        <v>2295532.33</v>
      </c>
      <c r="I12" s="12">
        <f>VLOOKUP(B12,[2]Hoja1!$B$3:$G$1936,6,0)</f>
        <v>4678000</v>
      </c>
      <c r="J12" s="12">
        <f>VLOOKUP(B12,[3]Hoja1!$B$3:$G$1936,6,0)</f>
        <v>1984600</v>
      </c>
      <c r="K12" s="14" t="s">
        <v>1209</v>
      </c>
      <c r="L12" s="15">
        <f t="shared" si="2"/>
        <v>1984600</v>
      </c>
      <c r="M12" s="16">
        <f t="shared" si="3"/>
        <v>1984600</v>
      </c>
      <c r="N12" s="17">
        <f t="shared" si="1"/>
        <v>-310932.33000000007</v>
      </c>
      <c r="O12" s="8" t="s">
        <v>1218</v>
      </c>
    </row>
    <row r="13" spans="1:15" ht="45" hidden="1" x14ac:dyDescent="0.15">
      <c r="A13" s="9">
        <v>12</v>
      </c>
      <c r="B13" s="10">
        <v>42322</v>
      </c>
      <c r="C13" s="10" t="s">
        <v>1134</v>
      </c>
      <c r="D13" s="11" t="s">
        <v>4</v>
      </c>
      <c r="E13" s="12" t="s">
        <v>1209</v>
      </c>
      <c r="F13" s="12" t="s">
        <v>1209</v>
      </c>
      <c r="G13" s="12">
        <f>VLOOKUP(B13,'[1]PRECIO FINAL OFERTADO,'!$C$2:$F$1204,4,0)</f>
        <v>3789240</v>
      </c>
      <c r="H13" s="13">
        <f t="shared" si="0"/>
        <v>3789240</v>
      </c>
      <c r="I13" s="12">
        <f>VLOOKUP(B13,[2]Hoja1!$B$3:$G$1936,6,0)</f>
        <v>4678000</v>
      </c>
      <c r="J13" s="12">
        <f>VLOOKUP(B13,[3]Hoja1!$B$3:$G$1936,6,0)</f>
        <v>1984600</v>
      </c>
      <c r="K13" s="14" t="s">
        <v>1209</v>
      </c>
      <c r="L13" s="15">
        <f t="shared" si="2"/>
        <v>1984600</v>
      </c>
      <c r="M13" s="16">
        <f>+AVERAGE(H13,L13)</f>
        <v>2886920</v>
      </c>
      <c r="N13" s="17">
        <f t="shared" si="1"/>
        <v>-1804640</v>
      </c>
      <c r="O13" s="8" t="s">
        <v>1220</v>
      </c>
    </row>
    <row r="14" spans="1:15" ht="45" hidden="1" x14ac:dyDescent="0.15">
      <c r="A14" s="9">
        <v>13</v>
      </c>
      <c r="B14" s="10">
        <v>42323</v>
      </c>
      <c r="C14" s="10" t="s">
        <v>1135</v>
      </c>
      <c r="D14" s="11" t="s">
        <v>4</v>
      </c>
      <c r="E14" s="12" t="s">
        <v>1209</v>
      </c>
      <c r="F14" s="12" t="s">
        <v>1209</v>
      </c>
      <c r="G14" s="12">
        <f>VLOOKUP(B14,'[1]PRECIO FINAL OFERTADO,'!$C$2:$F$1204,4,0)</f>
        <v>1001910</v>
      </c>
      <c r="H14" s="13">
        <f t="shared" si="0"/>
        <v>1001910</v>
      </c>
      <c r="I14" s="12">
        <f>VLOOKUP(B14,[2]Hoja1!$B$3:$G$1936,6,0)</f>
        <v>5300000</v>
      </c>
      <c r="J14" s="12">
        <f>VLOOKUP(B14,[3]Hoja1!$B$3:$G$1936,6,0)</f>
        <v>1984600</v>
      </c>
      <c r="K14" s="14">
        <f>VLOOKUP(B14,[4]Hoja1!$A$3:$H$1936,8,0)</f>
        <v>2181253.2000000002</v>
      </c>
      <c r="L14" s="15">
        <f t="shared" si="2"/>
        <v>1984600</v>
      </c>
      <c r="M14" s="16">
        <f>+H14</f>
        <v>1001910</v>
      </c>
      <c r="N14" s="17">
        <f t="shared" si="1"/>
        <v>982690</v>
      </c>
      <c r="O14" s="8" t="s">
        <v>1211</v>
      </c>
    </row>
    <row r="15" spans="1:15" ht="45" hidden="1" x14ac:dyDescent="0.15">
      <c r="A15" s="9">
        <v>14</v>
      </c>
      <c r="B15" s="10">
        <v>42324</v>
      </c>
      <c r="C15" s="10" t="s">
        <v>1136</v>
      </c>
      <c r="D15" s="11" t="s">
        <v>4</v>
      </c>
      <c r="E15" s="12" t="s">
        <v>1209</v>
      </c>
      <c r="F15" s="12" t="s">
        <v>1209</v>
      </c>
      <c r="G15" s="12">
        <f>VLOOKUP(B15,'[1]PRECIO FINAL OFERTADO,'!$C$2:$F$1204,4,0)</f>
        <v>1001910</v>
      </c>
      <c r="H15" s="13">
        <f t="shared" si="0"/>
        <v>1001910</v>
      </c>
      <c r="I15" s="12">
        <f>VLOOKUP(B15,[2]Hoja1!$B$3:$G$1936,6,0)</f>
        <v>5300000</v>
      </c>
      <c r="J15" s="12">
        <f>VLOOKUP(B15,[3]Hoja1!$B$3:$G$1936,6,0)</f>
        <v>1984600</v>
      </c>
      <c r="K15" s="14">
        <f>VLOOKUP(B15,[4]Hoja1!$A$3:$H$1936,8,0)</f>
        <v>5679277.2287999997</v>
      </c>
      <c r="L15" s="15">
        <f t="shared" si="2"/>
        <v>1984600</v>
      </c>
      <c r="M15" s="16">
        <f t="shared" ref="M15:M16" si="4">+H15</f>
        <v>1001910</v>
      </c>
      <c r="N15" s="17">
        <f t="shared" si="1"/>
        <v>982690</v>
      </c>
      <c r="O15" s="8" t="s">
        <v>1211</v>
      </c>
    </row>
    <row r="16" spans="1:15" ht="45" hidden="1" x14ac:dyDescent="0.15">
      <c r="A16" s="9">
        <v>15</v>
      </c>
      <c r="B16" s="10">
        <v>42325</v>
      </c>
      <c r="C16" s="10" t="s">
        <v>1137</v>
      </c>
      <c r="D16" s="11" t="s">
        <v>4</v>
      </c>
      <c r="E16" s="12" t="s">
        <v>1209</v>
      </c>
      <c r="F16" s="12" t="s">
        <v>1209</v>
      </c>
      <c r="G16" s="12">
        <f>VLOOKUP(B16,'[1]PRECIO FINAL OFERTADO,'!$C$2:$F$1204,4,0)</f>
        <v>1003730</v>
      </c>
      <c r="H16" s="13">
        <f t="shared" si="0"/>
        <v>1003730</v>
      </c>
      <c r="I16" s="12">
        <f>VLOOKUP(B16,[2]Hoja1!$B$3:$G$1936,6,0)</f>
        <v>4678000</v>
      </c>
      <c r="J16" s="12">
        <f>VLOOKUP(B16,[3]Hoja1!$B$3:$G$1936,6,0)</f>
        <v>2490800</v>
      </c>
      <c r="K16" s="14" t="s">
        <v>1209</v>
      </c>
      <c r="L16" s="15">
        <f t="shared" si="2"/>
        <v>2490800</v>
      </c>
      <c r="M16" s="16">
        <f t="shared" si="4"/>
        <v>1003730</v>
      </c>
      <c r="N16" s="17">
        <f t="shared" si="1"/>
        <v>1487070</v>
      </c>
      <c r="O16" s="8" t="s">
        <v>1211</v>
      </c>
    </row>
    <row r="17" spans="1:15" ht="45" hidden="1" x14ac:dyDescent="0.15">
      <c r="A17" s="9">
        <v>16</v>
      </c>
      <c r="B17" s="10">
        <v>42326</v>
      </c>
      <c r="C17" s="18" t="s">
        <v>1138</v>
      </c>
      <c r="D17" s="19" t="s">
        <v>4</v>
      </c>
      <c r="E17" s="12" t="s">
        <v>1209</v>
      </c>
      <c r="F17" s="12" t="s">
        <v>1209</v>
      </c>
      <c r="G17" s="12">
        <f>VLOOKUP(B17,'[1]PRECIO FINAL OFERTADO,'!$C$2:$F$1204,4,0)</f>
        <v>3789240</v>
      </c>
      <c r="H17" s="13">
        <f t="shared" si="0"/>
        <v>3789240</v>
      </c>
      <c r="I17" s="12">
        <f>VLOOKUP(B17,[2]Hoja1!$B$3:$G$1936,6,0)</f>
        <v>4678000</v>
      </c>
      <c r="J17" s="12">
        <f>VLOOKUP(B17,[3]Hoja1!$B$3:$G$1936,6,0)</f>
        <v>2490800</v>
      </c>
      <c r="K17" s="14" t="s">
        <v>1209</v>
      </c>
      <c r="L17" s="15">
        <f t="shared" si="2"/>
        <v>2490800</v>
      </c>
      <c r="M17" s="16">
        <f>+AVERAGE(H17,L17)</f>
        <v>3140020</v>
      </c>
      <c r="N17" s="17">
        <f t="shared" si="1"/>
        <v>-1298440</v>
      </c>
      <c r="O17" s="8" t="s">
        <v>1220</v>
      </c>
    </row>
    <row r="18" spans="1:15" ht="45" hidden="1" x14ac:dyDescent="0.15">
      <c r="A18" s="9">
        <v>17</v>
      </c>
      <c r="B18" s="10">
        <v>43103</v>
      </c>
      <c r="C18" s="10" t="s">
        <v>1139</v>
      </c>
      <c r="D18" s="11" t="s">
        <v>4</v>
      </c>
      <c r="E18" s="12" t="s">
        <v>1209</v>
      </c>
      <c r="F18" s="12" t="s">
        <v>1209</v>
      </c>
      <c r="G18" s="12">
        <f>VLOOKUP(B18,'[1]PRECIO FINAL OFERTADO,'!$C$2:$F$1204,4,0)</f>
        <v>3653808.2589147445</v>
      </c>
      <c r="H18" s="13">
        <f t="shared" si="0"/>
        <v>3653808.2589147445</v>
      </c>
      <c r="I18" s="12">
        <f>VLOOKUP(B18,[2]Hoja1!$B$3:$G$1936,6,0)</f>
        <v>3323600</v>
      </c>
      <c r="J18" s="12">
        <f>VLOOKUP(B18,[3]Hoja1!$B$3:$G$1936,6,0)</f>
        <v>3323700</v>
      </c>
      <c r="K18" s="14">
        <f>VLOOKUP(B18,[4]Hoja1!$A$3:$H$1936,8,0)</f>
        <v>3785640</v>
      </c>
      <c r="L18" s="15">
        <f t="shared" si="2"/>
        <v>3323600</v>
      </c>
      <c r="M18" s="16">
        <f t="shared" ref="M18" si="5">+L18</f>
        <v>3323600</v>
      </c>
      <c r="N18" s="17">
        <f t="shared" si="1"/>
        <v>-330208.25891474448</v>
      </c>
      <c r="O18" s="8" t="s">
        <v>1218</v>
      </c>
    </row>
    <row r="19" spans="1:15" ht="45" hidden="1" x14ac:dyDescent="0.15">
      <c r="A19" s="9">
        <v>18</v>
      </c>
      <c r="B19" s="10">
        <v>43104</v>
      </c>
      <c r="C19" s="10" t="s">
        <v>1140</v>
      </c>
      <c r="D19" s="11" t="s">
        <v>4</v>
      </c>
      <c r="E19" s="12" t="s">
        <v>1209</v>
      </c>
      <c r="F19" s="12" t="s">
        <v>1209</v>
      </c>
      <c r="G19" s="12">
        <f>VLOOKUP(B19,'[1]PRECIO FINAL OFERTADO,'!$C$2:$F$1204,4,0)</f>
        <v>4064577.3609655304</v>
      </c>
      <c r="H19" s="13">
        <f t="shared" si="0"/>
        <v>4064577.3609655304</v>
      </c>
      <c r="I19" s="12">
        <f>VLOOKUP(B19,[2]Hoja1!$B$3:$G$1936,6,0)</f>
        <v>3323600</v>
      </c>
      <c r="J19" s="12">
        <f>VLOOKUP(B19,[3]Hoja1!$B$3:$G$1936,6,0)</f>
        <v>3323700</v>
      </c>
      <c r="K19" s="14">
        <f>VLOOKUP(B19,[4]Hoja1!$A$3:$H$1936,8,0)</f>
        <v>3785640</v>
      </c>
      <c r="L19" s="15">
        <f t="shared" si="2"/>
        <v>3323600</v>
      </c>
      <c r="M19" s="47">
        <f>+AVERAGE(H19,L19)</f>
        <v>3694088.6804827652</v>
      </c>
      <c r="N19" s="17">
        <f t="shared" si="1"/>
        <v>-740977.36096553039</v>
      </c>
      <c r="O19" s="8" t="s">
        <v>1220</v>
      </c>
    </row>
    <row r="20" spans="1:15" ht="45" hidden="1" x14ac:dyDescent="0.15">
      <c r="A20" s="9">
        <v>19</v>
      </c>
      <c r="B20" s="10">
        <v>43105</v>
      </c>
      <c r="C20" s="10" t="s">
        <v>1141</v>
      </c>
      <c r="D20" s="11" t="s">
        <v>4</v>
      </c>
      <c r="E20" s="12" t="s">
        <v>1209</v>
      </c>
      <c r="F20" s="12" t="s">
        <v>1209</v>
      </c>
      <c r="G20" s="12">
        <f>VLOOKUP(B20,'[1]PRECIO FINAL OFERTADO,'!$C$2:$F$1204,4,0)</f>
        <v>3313583</v>
      </c>
      <c r="H20" s="13">
        <f t="shared" si="0"/>
        <v>3313583</v>
      </c>
      <c r="I20" s="12">
        <f>VLOOKUP(B20,[2]Hoja1!$B$3:$G$1936,6,0)</f>
        <v>2490900</v>
      </c>
      <c r="J20" s="12">
        <f>VLOOKUP(B20,[3]Hoja1!$B$3:$G$1936,6,0)</f>
        <v>2490800</v>
      </c>
      <c r="K20" s="14">
        <f>VLOOKUP(B20,[4]Hoja1!$A$3:$H$1936,8,0)</f>
        <v>2837400</v>
      </c>
      <c r="L20" s="15">
        <f t="shared" si="2"/>
        <v>2490800</v>
      </c>
      <c r="M20" s="16">
        <f>+AVERAGE(H20,L20)</f>
        <v>2902191.5</v>
      </c>
      <c r="N20" s="17">
        <f t="shared" si="1"/>
        <v>-822783</v>
      </c>
      <c r="O20" s="8" t="s">
        <v>1220</v>
      </c>
    </row>
    <row r="21" spans="1:15" ht="45" hidden="1" x14ac:dyDescent="0.15">
      <c r="A21" s="9">
        <v>20</v>
      </c>
      <c r="B21" s="10">
        <v>43106</v>
      </c>
      <c r="C21" s="10" t="s">
        <v>1142</v>
      </c>
      <c r="D21" s="11" t="s">
        <v>4</v>
      </c>
      <c r="E21" s="12" t="s">
        <v>1209</v>
      </c>
      <c r="F21" s="12" t="s">
        <v>1209</v>
      </c>
      <c r="G21" s="12">
        <f>VLOOKUP(B21,'[1]PRECIO FINAL OFERTADO,'!$C$2:$F$1204,4,0)</f>
        <v>2253773.377050098</v>
      </c>
      <c r="H21" s="13">
        <f t="shared" si="0"/>
        <v>2253773.377050098</v>
      </c>
      <c r="I21" s="12">
        <f>VLOOKUP(B21,[2]Hoja1!$B$3:$G$1936,6,0)</f>
        <v>5300000</v>
      </c>
      <c r="J21" s="12">
        <f>VLOOKUP(B21,[3]Hoja1!$B$3:$G$1936,6,0)</f>
        <v>2490800</v>
      </c>
      <c r="K21" s="14" t="s">
        <v>1209</v>
      </c>
      <c r="L21" s="15">
        <f t="shared" si="2"/>
        <v>2490800</v>
      </c>
      <c r="M21" s="16">
        <f t="shared" ref="M21:M22" si="6">+H21</f>
        <v>2253773.377050098</v>
      </c>
      <c r="N21" s="17">
        <f t="shared" si="1"/>
        <v>237026.62294990197</v>
      </c>
      <c r="O21" s="8" t="s">
        <v>1211</v>
      </c>
    </row>
    <row r="22" spans="1:15" ht="45" hidden="1" x14ac:dyDescent="0.15">
      <c r="A22" s="9">
        <v>21</v>
      </c>
      <c r="B22" s="10">
        <v>43107</v>
      </c>
      <c r="C22" s="10" t="s">
        <v>1143</v>
      </c>
      <c r="D22" s="11" t="s">
        <v>4</v>
      </c>
      <c r="E22" s="12" t="s">
        <v>1209</v>
      </c>
      <c r="F22" s="12" t="s">
        <v>1209</v>
      </c>
      <c r="G22" s="12">
        <f>VLOOKUP(B22,'[1]PRECIO FINAL OFERTADO,'!$C$2:$F$1204,4,0)</f>
        <v>3447249.7521322039</v>
      </c>
      <c r="H22" s="13">
        <f t="shared" si="0"/>
        <v>3447249.7521322039</v>
      </c>
      <c r="I22" s="12">
        <f>VLOOKUP(B22,[2]Hoja1!$B$3:$G$1936,6,0)</f>
        <v>3817100</v>
      </c>
      <c r="J22" s="12">
        <f>VLOOKUP(B22,[3]Hoja1!$B$3:$G$1936,6,0)</f>
        <v>3817300</v>
      </c>
      <c r="K22" s="14">
        <f>VLOOKUP(B22,[4]Hoja1!$A$3:$H$1936,8,0)</f>
        <v>4347840</v>
      </c>
      <c r="L22" s="15">
        <f t="shared" si="2"/>
        <v>3817100</v>
      </c>
      <c r="M22" s="16">
        <f t="shared" si="6"/>
        <v>3447249.7521322039</v>
      </c>
      <c r="N22" s="17">
        <f t="shared" si="1"/>
        <v>369850.2478677961</v>
      </c>
      <c r="O22" s="8" t="s">
        <v>1211</v>
      </c>
    </row>
    <row r="23" spans="1:15" ht="45" hidden="1" x14ac:dyDescent="0.15">
      <c r="A23" s="9">
        <v>22</v>
      </c>
      <c r="B23" s="10">
        <v>43108</v>
      </c>
      <c r="C23" s="10" t="s">
        <v>1144</v>
      </c>
      <c r="D23" s="11" t="s">
        <v>4</v>
      </c>
      <c r="E23" s="12" t="s">
        <v>1209</v>
      </c>
      <c r="F23" s="12" t="s">
        <v>1209</v>
      </c>
      <c r="G23" s="12">
        <f>VLOOKUP(B23,'[1]PRECIO FINAL OFERTADO,'!$C$2:$F$1204,4,0)</f>
        <v>4045410.7974881087</v>
      </c>
      <c r="H23" s="13">
        <f t="shared" si="0"/>
        <v>4045410.7974881087</v>
      </c>
      <c r="I23" s="12">
        <f>VLOOKUP(B23,[2]Hoja1!$B$3:$G$1936,6,0)</f>
        <v>3323600</v>
      </c>
      <c r="J23" s="12">
        <f>VLOOKUP(B23,[3]Hoja1!$B$3:$G$1936,6,0)</f>
        <v>3323700</v>
      </c>
      <c r="K23" s="14">
        <f>VLOOKUP(B23,[4]Hoja1!$A$3:$H$1936,8,0)</f>
        <v>3785640</v>
      </c>
      <c r="L23" s="15">
        <f t="shared" si="2"/>
        <v>3323600</v>
      </c>
      <c r="M23" s="47">
        <f>+AVERAGE(H23,L23)</f>
        <v>3684505.3987440541</v>
      </c>
      <c r="N23" s="17">
        <f t="shared" si="1"/>
        <v>-721810.79748810874</v>
      </c>
      <c r="O23" s="8" t="s">
        <v>1220</v>
      </c>
    </row>
    <row r="24" spans="1:15" ht="45" hidden="1" x14ac:dyDescent="0.15">
      <c r="A24" s="9">
        <v>23</v>
      </c>
      <c r="B24" s="10">
        <v>43109</v>
      </c>
      <c r="C24" s="10" t="s">
        <v>1145</v>
      </c>
      <c r="D24" s="11" t="s">
        <v>4</v>
      </c>
      <c r="E24" s="12" t="s">
        <v>1209</v>
      </c>
      <c r="F24" s="12" t="s">
        <v>1209</v>
      </c>
      <c r="G24" s="12">
        <f>VLOOKUP(B24,'[1]PRECIO FINAL OFERTADO,'!$C$2:$F$1204,4,0)</f>
        <v>2257710</v>
      </c>
      <c r="H24" s="13">
        <f t="shared" si="0"/>
        <v>2257710</v>
      </c>
      <c r="I24" s="12">
        <f>VLOOKUP(B24,[2]Hoja1!$B$3:$G$1936,6,0)</f>
        <v>5300000</v>
      </c>
      <c r="J24" s="12">
        <f>VLOOKUP(B24,[3]Hoja1!$B$3:$G$1936,6,0)</f>
        <v>1984600</v>
      </c>
      <c r="K24" s="14">
        <f>VLOOKUP(B24,[4]Hoja1!$A$3:$H$1936,8,0)</f>
        <v>2259960</v>
      </c>
      <c r="L24" s="15">
        <f t="shared" si="2"/>
        <v>1984600</v>
      </c>
      <c r="M24" s="16">
        <f t="shared" ref="M24:M29" si="7">+L24</f>
        <v>1984600</v>
      </c>
      <c r="N24" s="17">
        <f t="shared" si="1"/>
        <v>-273110</v>
      </c>
      <c r="O24" s="8" t="s">
        <v>1218</v>
      </c>
    </row>
    <row r="25" spans="1:15" s="26" customFormat="1" ht="45" hidden="1" x14ac:dyDescent="0.15">
      <c r="A25" s="9">
        <v>24</v>
      </c>
      <c r="B25" s="20">
        <v>44301</v>
      </c>
      <c r="C25" s="20" t="s">
        <v>1146</v>
      </c>
      <c r="D25" s="21" t="s">
        <v>4</v>
      </c>
      <c r="E25" s="12" t="s">
        <v>1209</v>
      </c>
      <c r="F25" s="12" t="s">
        <v>1209</v>
      </c>
      <c r="G25" s="12">
        <f>VLOOKUP(B25,'[1]PRECIO FINAL OFERTADO,'!$C$2:$F$1204,4,0)</f>
        <v>2257710</v>
      </c>
      <c r="H25" s="22">
        <f t="shared" si="0"/>
        <v>2257710</v>
      </c>
      <c r="I25" s="23">
        <f>VLOOKUP(B25,[2]Hoja1!$B$3:$G$1936,6,0)</f>
        <v>4678000</v>
      </c>
      <c r="J25" s="23">
        <f>VLOOKUP(B25,[3]Hoja1!$B$3:$G$1936,6,0)</f>
        <v>1984600</v>
      </c>
      <c r="K25" s="24" t="s">
        <v>1209</v>
      </c>
      <c r="L25" s="15">
        <f t="shared" si="2"/>
        <v>1984600</v>
      </c>
      <c r="M25" s="16">
        <f t="shared" si="7"/>
        <v>1984600</v>
      </c>
      <c r="N25" s="25">
        <f t="shared" si="1"/>
        <v>-273110</v>
      </c>
      <c r="O25" s="8" t="s">
        <v>1218</v>
      </c>
    </row>
    <row r="26" spans="1:15" ht="45" hidden="1" x14ac:dyDescent="0.15">
      <c r="A26" s="9">
        <v>25</v>
      </c>
      <c r="B26" s="10">
        <v>44303</v>
      </c>
      <c r="C26" s="10" t="s">
        <v>1147</v>
      </c>
      <c r="D26" s="11" t="s">
        <v>4</v>
      </c>
      <c r="E26" s="12" t="s">
        <v>1209</v>
      </c>
      <c r="F26" s="12" t="s">
        <v>1209</v>
      </c>
      <c r="G26" s="12">
        <f>VLOOKUP(B26,'[1]PRECIO FINAL OFERTADO,'!$C$2:$F$1204,4,0)</f>
        <v>2262260</v>
      </c>
      <c r="H26" s="13">
        <f t="shared" si="0"/>
        <v>2262260</v>
      </c>
      <c r="I26" s="12">
        <f>VLOOKUP(B26,[2]Hoja1!$B$3:$G$1936,6,0)</f>
        <v>4678000</v>
      </c>
      <c r="J26" s="12">
        <f>VLOOKUP(B26,[3]Hoja1!$B$3:$G$1936,6,0)</f>
        <v>1984600</v>
      </c>
      <c r="K26" s="14" t="s">
        <v>1209</v>
      </c>
      <c r="L26" s="15">
        <f t="shared" si="2"/>
        <v>1984600</v>
      </c>
      <c r="M26" s="16">
        <f t="shared" si="7"/>
        <v>1984600</v>
      </c>
      <c r="N26" s="17">
        <f t="shared" si="1"/>
        <v>-277660</v>
      </c>
      <c r="O26" s="8" t="s">
        <v>1218</v>
      </c>
    </row>
    <row r="27" spans="1:15" ht="45" hidden="1" x14ac:dyDescent="0.15">
      <c r="A27" s="9">
        <v>26</v>
      </c>
      <c r="B27" s="10">
        <v>44304</v>
      </c>
      <c r="C27" s="10" t="s">
        <v>1148</v>
      </c>
      <c r="D27" s="11" t="s">
        <v>4</v>
      </c>
      <c r="E27" s="12" t="s">
        <v>1209</v>
      </c>
      <c r="F27" s="12" t="s">
        <v>1209</v>
      </c>
      <c r="G27" s="12">
        <f>VLOOKUP(B27,'[1]PRECIO FINAL OFERTADO,'!$C$2:$F$1204,4,0)</f>
        <v>2257710</v>
      </c>
      <c r="H27" s="13">
        <f t="shared" si="0"/>
        <v>2257710</v>
      </c>
      <c r="I27" s="12">
        <f>VLOOKUP(B27,[2]Hoja1!$B$3:$G$1936,6,0)</f>
        <v>1984700</v>
      </c>
      <c r="J27" s="12">
        <f>VLOOKUP(B27,[3]Hoja1!$B$3:$G$1936,6,0)</f>
        <v>1984600</v>
      </c>
      <c r="K27" s="14">
        <f>VLOOKUP(B27,[4]Hoja1!$A$3:$H$1936,8,0)</f>
        <v>2259960</v>
      </c>
      <c r="L27" s="15">
        <f t="shared" si="2"/>
        <v>1984600</v>
      </c>
      <c r="M27" s="16">
        <f t="shared" si="7"/>
        <v>1984600</v>
      </c>
      <c r="N27" s="17">
        <f t="shared" si="1"/>
        <v>-273110</v>
      </c>
      <c r="O27" s="8" t="s">
        <v>1218</v>
      </c>
    </row>
    <row r="28" spans="1:15" ht="45" hidden="1" x14ac:dyDescent="0.15">
      <c r="A28" s="9">
        <v>27</v>
      </c>
      <c r="B28" s="10">
        <v>44401</v>
      </c>
      <c r="C28" s="10" t="s">
        <v>1149</v>
      </c>
      <c r="D28" s="11" t="s">
        <v>4</v>
      </c>
      <c r="E28" s="12" t="s">
        <v>1209</v>
      </c>
      <c r="F28" s="12" t="s">
        <v>1209</v>
      </c>
      <c r="G28" s="12">
        <f>VLOOKUP(B28,'[1]PRECIO FINAL OFERTADO,'!$C$2:$F$1204,4,0)</f>
        <v>1748110</v>
      </c>
      <c r="H28" s="13">
        <f t="shared" si="0"/>
        <v>1748110</v>
      </c>
      <c r="I28" s="12">
        <f>VLOOKUP(B28,[2]Hoja1!$B$3:$G$1936,6,0)</f>
        <v>4678000</v>
      </c>
      <c r="J28" s="12">
        <f>VLOOKUP(B28,[3]Hoja1!$B$3:$G$1936,6,0)</f>
        <v>1536400</v>
      </c>
      <c r="K28" s="14">
        <f>VLOOKUP(B28,[4]Hoja1!$A$3:$H$1936,8,0)</f>
        <v>1749360</v>
      </c>
      <c r="L28" s="15">
        <f t="shared" si="2"/>
        <v>1536400</v>
      </c>
      <c r="M28" s="16">
        <f t="shared" si="7"/>
        <v>1536400</v>
      </c>
      <c r="N28" s="17">
        <f t="shared" si="1"/>
        <v>-211710</v>
      </c>
      <c r="O28" s="8" t="s">
        <v>1218</v>
      </c>
    </row>
    <row r="29" spans="1:15" ht="45" hidden="1" x14ac:dyDescent="0.15">
      <c r="A29" s="9">
        <v>28</v>
      </c>
      <c r="B29" s="10">
        <v>44402</v>
      </c>
      <c r="C29" s="10" t="s">
        <v>1150</v>
      </c>
      <c r="D29" s="11" t="s">
        <v>4</v>
      </c>
      <c r="E29" s="12" t="s">
        <v>1209</v>
      </c>
      <c r="F29" s="12" t="s">
        <v>1209</v>
      </c>
      <c r="G29" s="12">
        <f>VLOOKUP(B29,'[1]PRECIO FINAL OFERTADO,'!$C$2:$F$1204,4,0)</f>
        <v>1751750</v>
      </c>
      <c r="H29" s="13">
        <f t="shared" si="0"/>
        <v>1751750</v>
      </c>
      <c r="I29" s="12">
        <f>VLOOKUP(B29,[2]Hoja1!$B$3:$G$1936,6,0)</f>
        <v>4678000</v>
      </c>
      <c r="J29" s="12">
        <f>VLOOKUP(B29,[3]Hoja1!$B$3:$G$1936,6,0)</f>
        <v>1536400</v>
      </c>
      <c r="K29" s="14" t="s">
        <v>1209</v>
      </c>
      <c r="L29" s="15">
        <f t="shared" si="2"/>
        <v>1536400</v>
      </c>
      <c r="M29" s="16">
        <f t="shared" si="7"/>
        <v>1536400</v>
      </c>
      <c r="N29" s="17">
        <f t="shared" si="1"/>
        <v>-215350</v>
      </c>
      <c r="O29" s="8" t="s">
        <v>1218</v>
      </c>
    </row>
    <row r="30" spans="1:15" ht="45" hidden="1" x14ac:dyDescent="0.15">
      <c r="A30" s="9">
        <v>29</v>
      </c>
      <c r="B30" s="10">
        <v>44510</v>
      </c>
      <c r="C30" s="10" t="s">
        <v>1151</v>
      </c>
      <c r="D30" s="11" t="s">
        <v>4</v>
      </c>
      <c r="E30" s="12" t="s">
        <v>1209</v>
      </c>
      <c r="F30" s="12" t="s">
        <v>1209</v>
      </c>
      <c r="G30" s="12">
        <f>VLOOKUP(B30,'[1]PRECIO FINAL OFERTADO,'!$C$2:$F$1204,4,0)</f>
        <v>1806077</v>
      </c>
      <c r="H30" s="13">
        <f t="shared" si="0"/>
        <v>1806077</v>
      </c>
      <c r="I30" s="12">
        <f>VLOOKUP(B30,[2]Hoja1!$B$3:$G$1936,6,0)</f>
        <v>5300000</v>
      </c>
      <c r="J30" s="12">
        <f>VLOOKUP(B30,[3]Hoja1!$B$3:$G$1936,6,0)</f>
        <v>1984600</v>
      </c>
      <c r="K30" s="14">
        <f>VLOOKUP(B30,[4]Hoja1!$A$3:$H$1936,8,0)</f>
        <v>2259960</v>
      </c>
      <c r="L30" s="15">
        <f t="shared" si="2"/>
        <v>1984600</v>
      </c>
      <c r="M30" s="16">
        <f t="shared" ref="M30:M32" si="8">+H30</f>
        <v>1806077</v>
      </c>
      <c r="N30" s="17">
        <f t="shared" si="1"/>
        <v>178523</v>
      </c>
      <c r="O30" s="8" t="s">
        <v>1211</v>
      </c>
    </row>
    <row r="31" spans="1:15" ht="45" hidden="1" x14ac:dyDescent="0.15">
      <c r="A31" s="9">
        <v>30</v>
      </c>
      <c r="B31" s="10">
        <v>44511</v>
      </c>
      <c r="C31" s="10" t="s">
        <v>1152</v>
      </c>
      <c r="D31" s="11" t="s">
        <v>4</v>
      </c>
      <c r="E31" s="12" t="s">
        <v>1209</v>
      </c>
      <c r="F31" s="12" t="s">
        <v>1209</v>
      </c>
      <c r="G31" s="12">
        <f>VLOOKUP(B31,'[1]PRECIO FINAL OFERTADO,'!$C$2:$F$1204,4,0)</f>
        <v>1806077</v>
      </c>
      <c r="H31" s="13">
        <f t="shared" si="0"/>
        <v>1806077</v>
      </c>
      <c r="I31" s="12">
        <f>VLOOKUP(B31,[2]Hoja1!$B$3:$G$1936,6,0)</f>
        <v>5300000</v>
      </c>
      <c r="J31" s="12">
        <f>VLOOKUP(B31,[3]Hoja1!$B$3:$G$1936,6,0)</f>
        <v>1984600</v>
      </c>
      <c r="K31" s="14" t="s">
        <v>1209</v>
      </c>
      <c r="L31" s="15">
        <f t="shared" si="2"/>
        <v>1984600</v>
      </c>
      <c r="M31" s="16">
        <f t="shared" si="8"/>
        <v>1806077</v>
      </c>
      <c r="N31" s="17">
        <f t="shared" si="1"/>
        <v>178523</v>
      </c>
      <c r="O31" s="8" t="s">
        <v>1211</v>
      </c>
    </row>
    <row r="32" spans="1:15" ht="45" hidden="1" x14ac:dyDescent="0.15">
      <c r="A32" s="9">
        <v>31</v>
      </c>
      <c r="B32" s="10">
        <v>44512</v>
      </c>
      <c r="C32" s="10" t="s">
        <v>1153</v>
      </c>
      <c r="D32" s="11" t="s">
        <v>4</v>
      </c>
      <c r="E32" s="12" t="s">
        <v>1209</v>
      </c>
      <c r="F32" s="12" t="s">
        <v>1209</v>
      </c>
      <c r="G32" s="12">
        <f>VLOOKUP(B32,'[1]PRECIO FINAL OFERTADO,'!$C$2:$F$1204,4,0)</f>
        <v>1806077</v>
      </c>
      <c r="H32" s="13">
        <f t="shared" si="0"/>
        <v>1806077</v>
      </c>
      <c r="I32" s="12">
        <f>VLOOKUP(B32,[2]Hoja1!$B$3:$G$1936,6,0)</f>
        <v>5300000</v>
      </c>
      <c r="J32" s="12">
        <f>VLOOKUP(B32,[3]Hoja1!$B$3:$G$1936,6,0)</f>
        <v>1984600</v>
      </c>
      <c r="K32" s="14">
        <f>VLOOKUP(B32,[4]Hoja1!$A$3:$H$1936,8,0)</f>
        <v>2259960</v>
      </c>
      <c r="L32" s="15">
        <f t="shared" si="2"/>
        <v>1984600</v>
      </c>
      <c r="M32" s="16">
        <f t="shared" si="8"/>
        <v>1806077</v>
      </c>
      <c r="N32" s="17">
        <f t="shared" si="1"/>
        <v>178523</v>
      </c>
      <c r="O32" s="8" t="s">
        <v>1211</v>
      </c>
    </row>
    <row r="33" spans="1:15" ht="45" hidden="1" x14ac:dyDescent="0.15">
      <c r="A33" s="9">
        <v>32</v>
      </c>
      <c r="B33" s="10">
        <v>44513</v>
      </c>
      <c r="C33" s="10" t="s">
        <v>1154</v>
      </c>
      <c r="D33" s="11" t="s">
        <v>4</v>
      </c>
      <c r="E33" s="12" t="s">
        <v>1209</v>
      </c>
      <c r="F33" s="12" t="s">
        <v>1209</v>
      </c>
      <c r="G33" s="12">
        <f>VLOOKUP(B33,'[1]PRECIO FINAL OFERTADO,'!$C$2:$F$1204,4,0)</f>
        <v>2257710</v>
      </c>
      <c r="H33" s="13">
        <f t="shared" si="0"/>
        <v>2257710</v>
      </c>
      <c r="I33" s="12">
        <f>VLOOKUP(B33,[2]Hoja1!$B$3:$G$1936,6,0)</f>
        <v>5300000</v>
      </c>
      <c r="J33" s="12">
        <f>VLOOKUP(B33,[3]Hoja1!$B$3:$G$1936,6,0)</f>
        <v>1984600</v>
      </c>
      <c r="K33" s="14" t="s">
        <v>1209</v>
      </c>
      <c r="L33" s="15">
        <f t="shared" si="2"/>
        <v>1984600</v>
      </c>
      <c r="M33" s="16">
        <f t="shared" ref="M33:M48" si="9">+L33</f>
        <v>1984600</v>
      </c>
      <c r="N33" s="17">
        <f t="shared" si="1"/>
        <v>-273110</v>
      </c>
      <c r="O33" s="8" t="s">
        <v>1218</v>
      </c>
    </row>
    <row r="34" spans="1:15" ht="45" hidden="1" x14ac:dyDescent="0.15">
      <c r="A34" s="9">
        <v>33</v>
      </c>
      <c r="B34" s="10">
        <v>44514</v>
      </c>
      <c r="C34" s="10" t="s">
        <v>1155</v>
      </c>
      <c r="D34" s="11" t="s">
        <v>4</v>
      </c>
      <c r="E34" s="12" t="s">
        <v>1209</v>
      </c>
      <c r="F34" s="12" t="s">
        <v>1209</v>
      </c>
      <c r="G34" s="12">
        <f>VLOOKUP(B34,'[1]PRECIO FINAL OFERTADO,'!$C$2:$F$1204,4,0)</f>
        <v>2257710</v>
      </c>
      <c r="H34" s="13">
        <f t="shared" si="0"/>
        <v>2257710</v>
      </c>
      <c r="I34" s="12">
        <f>VLOOKUP(B34,[2]Hoja1!$B$3:$G$1936,6,0)</f>
        <v>5300000</v>
      </c>
      <c r="J34" s="12">
        <f>VLOOKUP(B34,[3]Hoja1!$B$3:$G$1936,6,0)</f>
        <v>1984600</v>
      </c>
      <c r="K34" s="14" t="s">
        <v>1209</v>
      </c>
      <c r="L34" s="15">
        <f t="shared" si="2"/>
        <v>1984600</v>
      </c>
      <c r="M34" s="16">
        <f t="shared" si="9"/>
        <v>1984600</v>
      </c>
      <c r="N34" s="17">
        <f t="shared" si="1"/>
        <v>-273110</v>
      </c>
      <c r="O34" s="8" t="s">
        <v>1218</v>
      </c>
    </row>
    <row r="35" spans="1:15" ht="45" hidden="1" x14ac:dyDescent="0.15">
      <c r="A35" s="9">
        <v>34</v>
      </c>
      <c r="B35" s="10">
        <v>44515</v>
      </c>
      <c r="C35" s="10" t="s">
        <v>1156</v>
      </c>
      <c r="D35" s="11" t="s">
        <v>4</v>
      </c>
      <c r="E35" s="12" t="s">
        <v>1209</v>
      </c>
      <c r="F35" s="12" t="s">
        <v>1209</v>
      </c>
      <c r="G35" s="12">
        <f>VLOOKUP(B35,'[1]PRECIO FINAL OFERTADO,'!$C$2:$F$1204,4,0)</f>
        <v>2257710</v>
      </c>
      <c r="H35" s="13">
        <f t="shared" si="0"/>
        <v>2257710</v>
      </c>
      <c r="I35" s="12">
        <f>VLOOKUP(B35,[2]Hoja1!$B$3:$G$1936,6,0)</f>
        <v>5300000</v>
      </c>
      <c r="J35" s="12">
        <f>VLOOKUP(B35,[3]Hoja1!$B$3:$G$1936,6,0)</f>
        <v>1984600</v>
      </c>
      <c r="K35" s="14" t="s">
        <v>1209</v>
      </c>
      <c r="L35" s="15">
        <f t="shared" si="2"/>
        <v>1984600</v>
      </c>
      <c r="M35" s="16">
        <f t="shared" si="9"/>
        <v>1984600</v>
      </c>
      <c r="N35" s="17">
        <f t="shared" si="1"/>
        <v>-273110</v>
      </c>
      <c r="O35" s="8" t="s">
        <v>1218</v>
      </c>
    </row>
    <row r="36" spans="1:15" ht="45" hidden="1" x14ac:dyDescent="0.15">
      <c r="A36" s="9">
        <v>35</v>
      </c>
      <c r="B36" s="10">
        <v>44516</v>
      </c>
      <c r="C36" s="10" t="s">
        <v>1157</v>
      </c>
      <c r="D36" s="11" t="s">
        <v>4</v>
      </c>
      <c r="E36" s="12" t="s">
        <v>1209</v>
      </c>
      <c r="F36" s="12" t="s">
        <v>1209</v>
      </c>
      <c r="G36" s="12">
        <f>VLOOKUP(B36,'[1]PRECIO FINAL OFERTADO,'!$C$2:$F$1204,4,0)</f>
        <v>2257710</v>
      </c>
      <c r="H36" s="13">
        <f t="shared" si="0"/>
        <v>2257710</v>
      </c>
      <c r="I36" s="12">
        <f>VLOOKUP(B36,[2]Hoja1!$B$3:$G$1936,6,0)</f>
        <v>5300000</v>
      </c>
      <c r="J36" s="12">
        <f>VLOOKUP(B36,[3]Hoja1!$B$3:$G$1936,6,0)</f>
        <v>1984600</v>
      </c>
      <c r="K36" s="14">
        <f>VLOOKUP(B36,[4]Hoja1!$A$3:$H$1936,8,0)</f>
        <v>2259960</v>
      </c>
      <c r="L36" s="15">
        <f t="shared" si="2"/>
        <v>1984600</v>
      </c>
      <c r="M36" s="16">
        <f t="shared" si="9"/>
        <v>1984600</v>
      </c>
      <c r="N36" s="17">
        <f t="shared" si="1"/>
        <v>-273110</v>
      </c>
      <c r="O36" s="8" t="s">
        <v>1218</v>
      </c>
    </row>
    <row r="37" spans="1:15" ht="45" hidden="1" x14ac:dyDescent="0.15">
      <c r="A37" s="9">
        <v>36</v>
      </c>
      <c r="B37" s="10">
        <v>44517</v>
      </c>
      <c r="C37" s="10" t="s">
        <v>1158</v>
      </c>
      <c r="D37" s="11" t="s">
        <v>4</v>
      </c>
      <c r="E37" s="12" t="s">
        <v>1209</v>
      </c>
      <c r="F37" s="12" t="s">
        <v>1209</v>
      </c>
      <c r="G37" s="12">
        <f>VLOOKUP(B37,'[1]PRECIO FINAL OFERTADO,'!$C$2:$F$1204,4,0)</f>
        <v>2257710</v>
      </c>
      <c r="H37" s="13">
        <f t="shared" si="0"/>
        <v>2257710</v>
      </c>
      <c r="I37" s="12">
        <f>VLOOKUP(B37,[2]Hoja1!$B$3:$G$1936,6,0)</f>
        <v>5300000</v>
      </c>
      <c r="J37" s="12">
        <f>VLOOKUP(B37,[3]Hoja1!$B$3:$G$1936,6,0)</f>
        <v>1984600</v>
      </c>
      <c r="K37" s="14" t="s">
        <v>1209</v>
      </c>
      <c r="L37" s="15">
        <f t="shared" si="2"/>
        <v>1984600</v>
      </c>
      <c r="M37" s="16">
        <f t="shared" si="9"/>
        <v>1984600</v>
      </c>
      <c r="N37" s="17">
        <f t="shared" si="1"/>
        <v>-273110</v>
      </c>
      <c r="O37" s="8" t="s">
        <v>1218</v>
      </c>
    </row>
    <row r="38" spans="1:15" ht="45" hidden="1" x14ac:dyDescent="0.15">
      <c r="A38" s="9">
        <v>37</v>
      </c>
      <c r="B38" s="10">
        <v>44518</v>
      </c>
      <c r="C38" s="10" t="s">
        <v>1159</v>
      </c>
      <c r="D38" s="11" t="s">
        <v>4</v>
      </c>
      <c r="E38" s="12" t="s">
        <v>1209</v>
      </c>
      <c r="F38" s="12" t="s">
        <v>1209</v>
      </c>
      <c r="G38" s="12">
        <f>VLOOKUP(B38,'[1]PRECIO FINAL OFERTADO,'!$C$2:$F$1204,4,0)</f>
        <v>2257710</v>
      </c>
      <c r="H38" s="13">
        <f t="shared" si="0"/>
        <v>2257710</v>
      </c>
      <c r="I38" s="12">
        <f>VLOOKUP(B38,[2]Hoja1!$B$3:$G$1936,6,0)</f>
        <v>5300000</v>
      </c>
      <c r="J38" s="12">
        <f>VLOOKUP(B38,[3]Hoja1!$B$3:$G$1936,6,0)</f>
        <v>1984600</v>
      </c>
      <c r="K38" s="14">
        <f>VLOOKUP(B38,[4]Hoja1!$A$3:$H$1936,8,0)</f>
        <v>2259960</v>
      </c>
      <c r="L38" s="15">
        <f t="shared" si="2"/>
        <v>1984600</v>
      </c>
      <c r="M38" s="16">
        <f t="shared" si="9"/>
        <v>1984600</v>
      </c>
      <c r="N38" s="17">
        <f t="shared" si="1"/>
        <v>-273110</v>
      </c>
      <c r="O38" s="8" t="s">
        <v>1218</v>
      </c>
    </row>
    <row r="39" spans="1:15" ht="45" hidden="1" x14ac:dyDescent="0.15">
      <c r="A39" s="9">
        <v>38</v>
      </c>
      <c r="B39" s="10">
        <v>44519</v>
      </c>
      <c r="C39" s="10" t="s">
        <v>1160</v>
      </c>
      <c r="D39" s="11" t="s">
        <v>4</v>
      </c>
      <c r="E39" s="12" t="s">
        <v>1209</v>
      </c>
      <c r="F39" s="12" t="s">
        <v>1209</v>
      </c>
      <c r="G39" s="12">
        <f>VLOOKUP(B39,'[1]PRECIO FINAL OFERTADO,'!$C$2:$F$1204,4,0)</f>
        <v>2077276.3092350911</v>
      </c>
      <c r="H39" s="13">
        <f t="shared" si="0"/>
        <v>2077276.3092350911</v>
      </c>
      <c r="I39" s="12">
        <f>VLOOKUP(B39,[2]Hoja1!$B$3:$G$1936,6,0)</f>
        <v>5300000</v>
      </c>
      <c r="J39" s="12">
        <f>VLOOKUP(B39,[3]Hoja1!$B$3:$G$1936,6,0)</f>
        <v>1536400</v>
      </c>
      <c r="K39" s="14" t="s">
        <v>1209</v>
      </c>
      <c r="L39" s="15">
        <f t="shared" si="2"/>
        <v>1536400</v>
      </c>
      <c r="M39" s="16">
        <f>+AVERAGE(H39,L39)</f>
        <v>1806838.1546175457</v>
      </c>
      <c r="N39" s="17">
        <f t="shared" si="1"/>
        <v>-540876.30923509109</v>
      </c>
      <c r="O39" s="8" t="s">
        <v>1220</v>
      </c>
    </row>
    <row r="40" spans="1:15" ht="45" hidden="1" x14ac:dyDescent="0.15">
      <c r="A40" s="9">
        <v>39</v>
      </c>
      <c r="B40" s="10">
        <v>44520</v>
      </c>
      <c r="C40" s="10" t="s">
        <v>1161</v>
      </c>
      <c r="D40" s="11" t="s">
        <v>4</v>
      </c>
      <c r="E40" s="12" t="s">
        <v>1209</v>
      </c>
      <c r="F40" s="12" t="s">
        <v>1209</v>
      </c>
      <c r="G40" s="12">
        <f>VLOOKUP(B40,'[1]PRECIO FINAL OFERTADO,'!$C$2:$F$1204,4,0)</f>
        <v>2257710</v>
      </c>
      <c r="H40" s="13">
        <f t="shared" si="0"/>
        <v>2257710</v>
      </c>
      <c r="I40" s="12">
        <f>VLOOKUP(B40,[2]Hoja1!$B$3:$G$1936,6,0)</f>
        <v>5300000</v>
      </c>
      <c r="J40" s="12">
        <f>VLOOKUP(B40,[3]Hoja1!$B$3:$G$1936,6,0)</f>
        <v>1984600</v>
      </c>
      <c r="K40" s="14">
        <f>VLOOKUP(B40,[4]Hoja1!$A$3:$H$1936,8,0)</f>
        <v>2259960</v>
      </c>
      <c r="L40" s="15">
        <f t="shared" si="2"/>
        <v>1984600</v>
      </c>
      <c r="M40" s="16">
        <f t="shared" si="9"/>
        <v>1984600</v>
      </c>
      <c r="N40" s="17">
        <f t="shared" si="1"/>
        <v>-273110</v>
      </c>
      <c r="O40" s="8" t="s">
        <v>1218</v>
      </c>
    </row>
    <row r="41" spans="1:15" ht="45" hidden="1" x14ac:dyDescent="0.15">
      <c r="A41" s="9">
        <v>40</v>
      </c>
      <c r="B41" s="10">
        <v>44521</v>
      </c>
      <c r="C41" s="10" t="s">
        <v>1162</v>
      </c>
      <c r="D41" s="11" t="s">
        <v>4</v>
      </c>
      <c r="E41" s="12" t="s">
        <v>1209</v>
      </c>
      <c r="F41" s="12" t="s">
        <v>1209</v>
      </c>
      <c r="G41" s="12">
        <f>VLOOKUP(B41,'[1]PRECIO FINAL OFERTADO,'!$C$2:$F$1204,4,0)</f>
        <v>2262260</v>
      </c>
      <c r="H41" s="13">
        <f t="shared" si="0"/>
        <v>2262260</v>
      </c>
      <c r="I41" s="12">
        <f>VLOOKUP(B41,[2]Hoja1!$B$3:$G$1936,6,0)</f>
        <v>5300000</v>
      </c>
      <c r="J41" s="12">
        <f>VLOOKUP(B41,[3]Hoja1!$B$3:$G$1936,6,0)</f>
        <v>1984600</v>
      </c>
      <c r="K41" s="14" t="s">
        <v>1209</v>
      </c>
      <c r="L41" s="15">
        <f t="shared" si="2"/>
        <v>1984600</v>
      </c>
      <c r="M41" s="16">
        <f t="shared" si="9"/>
        <v>1984600</v>
      </c>
      <c r="N41" s="17">
        <f t="shared" si="1"/>
        <v>-277660</v>
      </c>
      <c r="O41" s="8" t="s">
        <v>1218</v>
      </c>
    </row>
    <row r="42" spans="1:15" ht="45" hidden="1" x14ac:dyDescent="0.15">
      <c r="A42" s="9">
        <v>41</v>
      </c>
      <c r="B42" s="10">
        <v>44522</v>
      </c>
      <c r="C42" s="10" t="s">
        <v>1163</v>
      </c>
      <c r="D42" s="11" t="s">
        <v>4</v>
      </c>
      <c r="E42" s="12" t="s">
        <v>1209</v>
      </c>
      <c r="F42" s="12" t="s">
        <v>1209</v>
      </c>
      <c r="G42" s="12">
        <f>VLOOKUP(B42,'[1]PRECIO FINAL OFERTADO,'!$C$2:$F$1204,4,0)</f>
        <v>2262260</v>
      </c>
      <c r="H42" s="13">
        <f t="shared" si="0"/>
        <v>2262260</v>
      </c>
      <c r="I42" s="12">
        <f>VLOOKUP(B42,[2]Hoja1!$B$3:$G$1936,6,0)</f>
        <v>5300000</v>
      </c>
      <c r="J42" s="12">
        <f>VLOOKUP(B42,[3]Hoja1!$B$3:$G$1936,6,0)</f>
        <v>1984600</v>
      </c>
      <c r="K42" s="14" t="s">
        <v>1209</v>
      </c>
      <c r="L42" s="15">
        <f t="shared" si="2"/>
        <v>1984600</v>
      </c>
      <c r="M42" s="16">
        <f t="shared" si="9"/>
        <v>1984600</v>
      </c>
      <c r="N42" s="17">
        <f t="shared" si="1"/>
        <v>-277660</v>
      </c>
      <c r="O42" s="8" t="s">
        <v>1218</v>
      </c>
    </row>
    <row r="43" spans="1:15" ht="45" hidden="1" x14ac:dyDescent="0.15">
      <c r="A43" s="9">
        <v>42</v>
      </c>
      <c r="B43" s="10">
        <v>44523</v>
      </c>
      <c r="C43" s="10" t="s">
        <v>1164</v>
      </c>
      <c r="D43" s="11" t="s">
        <v>4</v>
      </c>
      <c r="E43" s="12" t="s">
        <v>1209</v>
      </c>
      <c r="F43" s="12" t="s">
        <v>1209</v>
      </c>
      <c r="G43" s="12">
        <f>VLOOKUP(B43,'[1]PRECIO FINAL OFERTADO,'!$C$2:$F$1204,4,0)</f>
        <v>2262260</v>
      </c>
      <c r="H43" s="13">
        <f t="shared" si="0"/>
        <v>2262260</v>
      </c>
      <c r="I43" s="12">
        <f>VLOOKUP(B43,[2]Hoja1!$B$3:$G$1936,6,0)</f>
        <v>5300000</v>
      </c>
      <c r="J43" s="12">
        <f>VLOOKUP(B43,[3]Hoja1!$B$3:$G$1936,6,0)</f>
        <v>1984600</v>
      </c>
      <c r="K43" s="14">
        <f>VLOOKUP(B43,[4]Hoja1!$A$3:$H$1936,8,0)</f>
        <v>2259960</v>
      </c>
      <c r="L43" s="15">
        <f t="shared" si="2"/>
        <v>1984600</v>
      </c>
      <c r="M43" s="16">
        <f t="shared" si="9"/>
        <v>1984600</v>
      </c>
      <c r="N43" s="17">
        <f t="shared" si="1"/>
        <v>-277660</v>
      </c>
      <c r="O43" s="8" t="s">
        <v>1218</v>
      </c>
    </row>
    <row r="44" spans="1:15" ht="45" hidden="1" x14ac:dyDescent="0.15">
      <c r="A44" s="9">
        <v>43</v>
      </c>
      <c r="B44" s="10">
        <v>44524</v>
      </c>
      <c r="C44" s="10" t="s">
        <v>1165</v>
      </c>
      <c r="D44" s="11" t="s">
        <v>4</v>
      </c>
      <c r="E44" s="12" t="s">
        <v>1209</v>
      </c>
      <c r="F44" s="12" t="s">
        <v>1209</v>
      </c>
      <c r="G44" s="12">
        <f>VLOOKUP(B44,'[1]PRECIO FINAL OFERTADO,'!$C$2:$F$1204,4,0)</f>
        <v>2262260</v>
      </c>
      <c r="H44" s="13">
        <f t="shared" si="0"/>
        <v>2262260</v>
      </c>
      <c r="I44" s="12">
        <f>VLOOKUP(B44,[2]Hoja1!$B$3:$G$1936,6,0)</f>
        <v>5300000</v>
      </c>
      <c r="J44" s="12">
        <f>VLOOKUP(B44,[3]Hoja1!$B$3:$G$1936,6,0)</f>
        <v>1984600</v>
      </c>
      <c r="K44" s="14" t="s">
        <v>1209</v>
      </c>
      <c r="L44" s="15">
        <f t="shared" si="2"/>
        <v>1984600</v>
      </c>
      <c r="M44" s="16">
        <f t="shared" si="9"/>
        <v>1984600</v>
      </c>
      <c r="N44" s="17">
        <f t="shared" si="1"/>
        <v>-277660</v>
      </c>
      <c r="O44" s="8" t="s">
        <v>1218</v>
      </c>
    </row>
    <row r="45" spans="1:15" ht="45" hidden="1" x14ac:dyDescent="0.15">
      <c r="A45" s="9">
        <v>44</v>
      </c>
      <c r="B45" s="10">
        <v>44525</v>
      </c>
      <c r="C45" s="10" t="s">
        <v>1166</v>
      </c>
      <c r="D45" s="11" t="s">
        <v>4</v>
      </c>
      <c r="E45" s="12" t="s">
        <v>1209</v>
      </c>
      <c r="F45" s="12" t="s">
        <v>1209</v>
      </c>
      <c r="G45" s="12">
        <f>VLOOKUP(B45,'[1]PRECIO FINAL OFERTADO,'!$C$2:$F$1204,4,0)</f>
        <v>1751750</v>
      </c>
      <c r="H45" s="13">
        <f t="shared" si="0"/>
        <v>1751750</v>
      </c>
      <c r="I45" s="12">
        <f>VLOOKUP(B45,[2]Hoja1!$B$3:$G$1936,6,0)</f>
        <v>4678000</v>
      </c>
      <c r="J45" s="12">
        <f>VLOOKUP(B45,[3]Hoja1!$B$3:$G$1936,6,0)</f>
        <v>1536400</v>
      </c>
      <c r="K45" s="14">
        <f>VLOOKUP(B45,[4]Hoja1!$A$3:$H$1936,8,0)</f>
        <v>2259960</v>
      </c>
      <c r="L45" s="15">
        <f t="shared" si="2"/>
        <v>1536400</v>
      </c>
      <c r="M45" s="16">
        <f t="shared" si="9"/>
        <v>1536400</v>
      </c>
      <c r="N45" s="17">
        <f t="shared" si="1"/>
        <v>-215350</v>
      </c>
      <c r="O45" s="8" t="s">
        <v>1218</v>
      </c>
    </row>
    <row r="46" spans="1:15" ht="45" hidden="1" x14ac:dyDescent="0.15">
      <c r="A46" s="9">
        <v>45</v>
      </c>
      <c r="B46" s="10">
        <v>44526</v>
      </c>
      <c r="C46" s="10" t="s">
        <v>1167</v>
      </c>
      <c r="D46" s="11" t="s">
        <v>4</v>
      </c>
      <c r="E46" s="12" t="s">
        <v>1209</v>
      </c>
      <c r="F46" s="12" t="s">
        <v>1209</v>
      </c>
      <c r="G46" s="12">
        <f>VLOOKUP(B46,'[1]PRECIO FINAL OFERTADO,'!$C$2:$F$1204,4,0)</f>
        <v>2068874.9365207818</v>
      </c>
      <c r="H46" s="13">
        <f t="shared" si="0"/>
        <v>2068874.9365207818</v>
      </c>
      <c r="I46" s="12">
        <f>VLOOKUP(B46,[2]Hoja1!$B$3:$G$1936,6,0)</f>
        <v>4678000</v>
      </c>
      <c r="J46" s="12">
        <f>VLOOKUP(B46,[3]Hoja1!$B$3:$G$1936,6,0)</f>
        <v>1984600</v>
      </c>
      <c r="K46" s="14" t="s">
        <v>1209</v>
      </c>
      <c r="L46" s="15">
        <f t="shared" si="2"/>
        <v>1984600</v>
      </c>
      <c r="M46" s="16">
        <f t="shared" si="9"/>
        <v>1984600</v>
      </c>
      <c r="N46" s="17">
        <f t="shared" si="1"/>
        <v>-84274.936520781834</v>
      </c>
      <c r="O46" s="8" t="s">
        <v>1218</v>
      </c>
    </row>
    <row r="47" spans="1:15" ht="45" hidden="1" x14ac:dyDescent="0.15">
      <c r="A47" s="9">
        <v>46</v>
      </c>
      <c r="B47" s="10">
        <v>44527</v>
      </c>
      <c r="C47" s="10" t="s">
        <v>1168</v>
      </c>
      <c r="D47" s="11" t="s">
        <v>4</v>
      </c>
      <c r="E47" s="12" t="s">
        <v>1209</v>
      </c>
      <c r="F47" s="12" t="s">
        <v>1209</v>
      </c>
      <c r="G47" s="12">
        <f>VLOOKUP(B47,'[1]PRECIO FINAL OFERTADO,'!$C$2:$F$1204,4,0)</f>
        <v>1751750</v>
      </c>
      <c r="H47" s="13">
        <f t="shared" si="0"/>
        <v>1751750</v>
      </c>
      <c r="I47" s="12">
        <f>VLOOKUP(B47,[2]Hoja1!$B$3:$G$1936,6,0)</f>
        <v>4678000</v>
      </c>
      <c r="J47" s="12">
        <f>VLOOKUP(B47,[3]Hoja1!$B$3:$G$1936,6,0)</f>
        <v>1536400</v>
      </c>
      <c r="K47" s="14" t="s">
        <v>1209</v>
      </c>
      <c r="L47" s="15">
        <f t="shared" si="2"/>
        <v>1536400</v>
      </c>
      <c r="M47" s="16">
        <f t="shared" si="9"/>
        <v>1536400</v>
      </c>
      <c r="N47" s="17">
        <f t="shared" si="1"/>
        <v>-215350</v>
      </c>
      <c r="O47" s="8" t="s">
        <v>1218</v>
      </c>
    </row>
    <row r="48" spans="1:15" ht="45" hidden="1" x14ac:dyDescent="0.15">
      <c r="A48" s="9">
        <v>47</v>
      </c>
      <c r="B48" s="10">
        <v>48201</v>
      </c>
      <c r="C48" s="10" t="s">
        <v>1169</v>
      </c>
      <c r="D48" s="11" t="s">
        <v>4</v>
      </c>
      <c r="E48" s="12" t="s">
        <v>1209</v>
      </c>
      <c r="F48" s="12" t="s">
        <v>1209</v>
      </c>
      <c r="G48" s="12">
        <f>VLOOKUP(B48,'[1]PRECIO FINAL OFERTADO,'!$C$2:$F$1204,4,0)</f>
        <v>1512420</v>
      </c>
      <c r="H48" s="13">
        <f t="shared" si="0"/>
        <v>1512420</v>
      </c>
      <c r="I48" s="12" t="s">
        <v>1209</v>
      </c>
      <c r="J48" s="12">
        <f>VLOOKUP(B48,[3]Hoja1!$B$3:$G$1936,6,0)</f>
        <v>2075233</v>
      </c>
      <c r="K48" s="14">
        <f>VLOOKUP(B48,[4]Hoja1!$A$3:$H$1936,8,0)</f>
        <v>1266000</v>
      </c>
      <c r="L48" s="15">
        <f t="shared" si="2"/>
        <v>1266000</v>
      </c>
      <c r="M48" s="16">
        <f t="shared" si="9"/>
        <v>1266000</v>
      </c>
      <c r="N48" s="17">
        <f t="shared" si="1"/>
        <v>-246420</v>
      </c>
      <c r="O48" s="8" t="s">
        <v>1218</v>
      </c>
    </row>
    <row r="49" spans="1:15" ht="45" hidden="1" x14ac:dyDescent="0.15">
      <c r="A49" s="9">
        <v>48</v>
      </c>
      <c r="B49" s="27">
        <v>770101</v>
      </c>
      <c r="C49" s="28" t="s">
        <v>5</v>
      </c>
      <c r="D49" s="11" t="s">
        <v>4</v>
      </c>
      <c r="E49" s="12">
        <f>VLOOKUP(B49,'[5]PRECIO TECHO ESTIMADO  '!$C$1:$F$1282,4,0)</f>
        <v>773672</v>
      </c>
      <c r="F49" s="12">
        <f t="shared" ref="F49:F63" si="10">+E49*(1+5.1%)</f>
        <v>813129.272</v>
      </c>
      <c r="G49" s="12">
        <f>VLOOKUP(B49,'[1]PRECIO FINAL OFERTADO,'!$C$2:$F$1204,4,0)</f>
        <v>1268540</v>
      </c>
      <c r="H49" s="13">
        <f t="shared" si="0"/>
        <v>1040834.6359999999</v>
      </c>
      <c r="I49" s="12">
        <f>VLOOKUP(B49,[2]Hoja1!$B$3:$G$1936,6,0)</f>
        <v>5300000</v>
      </c>
      <c r="J49" s="12">
        <f>VLOOKUP(B49,[3]Hoja1!$B$3:$G$1936,6,0)</f>
        <v>1114900</v>
      </c>
      <c r="K49" s="14">
        <f>VLOOKUP(B49,[4]Hoja1!$A$3:$H$1936,8,0)</f>
        <v>1114846.6000000001</v>
      </c>
      <c r="L49" s="15">
        <f t="shared" si="2"/>
        <v>1114846.6000000001</v>
      </c>
      <c r="M49" s="16">
        <f t="shared" ref="M49:M61" si="11">+H49</f>
        <v>1040834.6359999999</v>
      </c>
      <c r="N49" s="17">
        <f t="shared" si="1"/>
        <v>74011.964000000153</v>
      </c>
      <c r="O49" s="8" t="s">
        <v>1211</v>
      </c>
    </row>
    <row r="50" spans="1:15" ht="45" hidden="1" x14ac:dyDescent="0.15">
      <c r="A50" s="9">
        <v>49</v>
      </c>
      <c r="B50" s="27">
        <v>770201</v>
      </c>
      <c r="C50" s="28" t="s">
        <v>6</v>
      </c>
      <c r="D50" s="11" t="s">
        <v>4</v>
      </c>
      <c r="E50" s="12">
        <f>VLOOKUP(B50,'[5]PRECIO TECHO ESTIMADO  '!$C$1:$F$1282,4,0)</f>
        <v>1513752.9</v>
      </c>
      <c r="F50" s="12">
        <f t="shared" si="10"/>
        <v>1590954.2978999999</v>
      </c>
      <c r="G50" s="12">
        <f>VLOOKUP(B50,'[1]PRECIO FINAL OFERTADO,'!$C$2:$F$1204,4,0)</f>
        <v>1985074</v>
      </c>
      <c r="H50" s="13">
        <f t="shared" si="0"/>
        <v>1788014.1489499998</v>
      </c>
      <c r="I50" s="12">
        <f>VLOOKUP(B50,[2]Hoja1!$B$3:$G$1936,6,0)</f>
        <v>2181400</v>
      </c>
      <c r="J50" s="12">
        <f>VLOOKUP(B50,[3]Hoja1!$B$3:$G$1936,6,0)</f>
        <v>2181400</v>
      </c>
      <c r="K50" s="14">
        <f>VLOOKUP(B50,[4]Hoja1!$A$3:$H$1936,8,0)</f>
        <v>2181253.2000000002</v>
      </c>
      <c r="L50" s="15">
        <f t="shared" si="2"/>
        <v>2181253.2000000002</v>
      </c>
      <c r="M50" s="16">
        <f t="shared" si="11"/>
        <v>1788014.1489499998</v>
      </c>
      <c r="N50" s="17">
        <f t="shared" si="1"/>
        <v>393239.05105000036</v>
      </c>
      <c r="O50" s="8" t="s">
        <v>1211</v>
      </c>
    </row>
    <row r="51" spans="1:15" ht="45" hidden="1" x14ac:dyDescent="0.15">
      <c r="A51" s="9">
        <v>50</v>
      </c>
      <c r="B51" s="27">
        <v>770301</v>
      </c>
      <c r="C51" s="28" t="s">
        <v>7</v>
      </c>
      <c r="D51" s="11" t="s">
        <v>4</v>
      </c>
      <c r="E51" s="12">
        <f>VLOOKUP(B51,'[5]PRECIO TECHO ESTIMADO  '!$C$1:$F$1282,4,0)</f>
        <v>1513782</v>
      </c>
      <c r="F51" s="12">
        <f t="shared" si="10"/>
        <v>1590984.882</v>
      </c>
      <c r="G51" s="12">
        <f>VLOOKUP(B51,'[1]PRECIO FINAL OFERTADO,'!$C$2:$F$1204,4,0)</f>
        <v>2243718.75</v>
      </c>
      <c r="H51" s="13">
        <f t="shared" si="0"/>
        <v>1917351.8160000001</v>
      </c>
      <c r="I51" s="12">
        <f>VLOOKUP(B51,[2]Hoja1!$B$3:$G$1936,6,0)</f>
        <v>2465625</v>
      </c>
      <c r="J51" s="12">
        <f>VLOOKUP(B51,[3]Hoja1!$B$3:$G$1936,6,0)</f>
        <v>2181400</v>
      </c>
      <c r="K51" s="14">
        <f>VLOOKUP(B51,[4]Hoja1!$A$3:$H$1936,8,0)</f>
        <v>2181253.2000000002</v>
      </c>
      <c r="L51" s="15">
        <f t="shared" si="2"/>
        <v>2181253.2000000002</v>
      </c>
      <c r="M51" s="16">
        <f t="shared" si="11"/>
        <v>1917351.8160000001</v>
      </c>
      <c r="N51" s="17">
        <f t="shared" si="1"/>
        <v>263901.38400000008</v>
      </c>
      <c r="O51" s="8" t="s">
        <v>1211</v>
      </c>
    </row>
    <row r="52" spans="1:15" ht="45" hidden="1" x14ac:dyDescent="0.15">
      <c r="A52" s="9">
        <v>51</v>
      </c>
      <c r="B52" s="27">
        <v>770302</v>
      </c>
      <c r="C52" s="28" t="s">
        <v>8</v>
      </c>
      <c r="D52" s="11" t="s">
        <v>4</v>
      </c>
      <c r="E52" s="12">
        <f>VLOOKUP(B52,'[5]PRECIO TECHO ESTIMADO  '!$C$1:$F$1282,4,0)</f>
        <v>1513782</v>
      </c>
      <c r="F52" s="12">
        <f t="shared" si="10"/>
        <v>1590984.882</v>
      </c>
      <c r="G52" s="12">
        <f>VLOOKUP(B52,'[1]PRECIO FINAL OFERTADO,'!$C$2:$F$1204,4,0)</f>
        <v>2243718.75</v>
      </c>
      <c r="H52" s="13">
        <f t="shared" si="0"/>
        <v>1917351.8160000001</v>
      </c>
      <c r="I52" s="12">
        <f>VLOOKUP(B52,[2]Hoja1!$B$3:$G$1936,6,0)</f>
        <v>2465625</v>
      </c>
      <c r="J52" s="12">
        <f>VLOOKUP(B52,[3]Hoja1!$B$3:$G$1936,6,0)</f>
        <v>2181400</v>
      </c>
      <c r="K52" s="14">
        <f>VLOOKUP(B52,[4]Hoja1!$A$3:$H$1936,8,0)</f>
        <v>2181253.2000000002</v>
      </c>
      <c r="L52" s="15">
        <f t="shared" si="2"/>
        <v>2181253.2000000002</v>
      </c>
      <c r="M52" s="16">
        <f t="shared" si="11"/>
        <v>1917351.8160000001</v>
      </c>
      <c r="N52" s="17">
        <f t="shared" si="1"/>
        <v>263901.38400000008</v>
      </c>
      <c r="O52" s="8" t="s">
        <v>1211</v>
      </c>
    </row>
    <row r="53" spans="1:15" ht="45" hidden="1" x14ac:dyDescent="0.15">
      <c r="A53" s="9">
        <v>52</v>
      </c>
      <c r="B53" s="27">
        <v>770401</v>
      </c>
      <c r="C53" s="28" t="s">
        <v>9</v>
      </c>
      <c r="D53" s="11" t="s">
        <v>4</v>
      </c>
      <c r="E53" s="12">
        <f>VLOOKUP(B53,'[5]PRECIO TECHO ESTIMADO  '!$C$1:$F$1282,4,0)</f>
        <v>773672</v>
      </c>
      <c r="F53" s="12">
        <f t="shared" si="10"/>
        <v>813129.272</v>
      </c>
      <c r="G53" s="12">
        <f>VLOOKUP(B53,'[1]PRECIO FINAL OFERTADO,'!$C$2:$F$1204,4,0)</f>
        <v>1014559</v>
      </c>
      <c r="H53" s="13">
        <f t="shared" si="0"/>
        <v>913844.13599999994</v>
      </c>
      <c r="I53" s="12">
        <f>VLOOKUP(B53,[2]Hoja1!$B$3:$G$1936,6,0)</f>
        <v>4678000</v>
      </c>
      <c r="J53" s="12">
        <f>VLOOKUP(B53,[3]Hoja1!$B$3:$G$1936,6,0)</f>
        <v>1114900</v>
      </c>
      <c r="K53" s="14">
        <f>VLOOKUP(B53,[4]Hoja1!$A$3:$H$1936,8,0)</f>
        <v>1114846.6000000001</v>
      </c>
      <c r="L53" s="15">
        <f t="shared" si="2"/>
        <v>1114846.6000000001</v>
      </c>
      <c r="M53" s="16">
        <f t="shared" si="11"/>
        <v>913844.13599999994</v>
      </c>
      <c r="N53" s="17">
        <f t="shared" si="1"/>
        <v>201002.46400000015</v>
      </c>
      <c r="O53" s="8" t="s">
        <v>1211</v>
      </c>
    </row>
    <row r="54" spans="1:15" ht="45" hidden="1" x14ac:dyDescent="0.15">
      <c r="A54" s="9">
        <v>53</v>
      </c>
      <c r="B54" s="27">
        <v>770402</v>
      </c>
      <c r="C54" s="28" t="s">
        <v>10</v>
      </c>
      <c r="D54" s="11" t="s">
        <v>4</v>
      </c>
      <c r="E54" s="12">
        <f>VLOOKUP(B54,'[5]PRECIO TECHO ESTIMADO  '!$C$1:$F$1282,4,0)</f>
        <v>773672</v>
      </c>
      <c r="F54" s="12">
        <f t="shared" si="10"/>
        <v>813129.272</v>
      </c>
      <c r="G54" s="12">
        <f>VLOOKUP(B54,'[1]PRECIO FINAL OFERTADO,'!$C$2:$F$1204,4,0)</f>
        <v>1014559</v>
      </c>
      <c r="H54" s="13">
        <f t="shared" si="0"/>
        <v>913844.13599999994</v>
      </c>
      <c r="I54" s="12">
        <f>VLOOKUP(B54,[2]Hoja1!$B$3:$G$1936,6,0)</f>
        <v>4678000</v>
      </c>
      <c r="J54" s="12">
        <f>VLOOKUP(B54,[3]Hoja1!$B$3:$G$1936,6,0)</f>
        <v>1114900</v>
      </c>
      <c r="K54" s="14">
        <f>VLOOKUP(B54,[4]Hoja1!$A$3:$H$1936,8,0)</f>
        <v>1114846.6000000001</v>
      </c>
      <c r="L54" s="15">
        <f t="shared" si="2"/>
        <v>1114846.6000000001</v>
      </c>
      <c r="M54" s="16">
        <f t="shared" si="11"/>
        <v>913844.13599999994</v>
      </c>
      <c r="N54" s="17">
        <f t="shared" si="1"/>
        <v>201002.46400000015</v>
      </c>
      <c r="O54" s="8" t="s">
        <v>1211</v>
      </c>
    </row>
    <row r="55" spans="1:15" ht="45" hidden="1" x14ac:dyDescent="0.15">
      <c r="A55" s="9">
        <v>54</v>
      </c>
      <c r="B55" s="27">
        <v>770501</v>
      </c>
      <c r="C55" s="28" t="s">
        <v>11</v>
      </c>
      <c r="D55" s="11" t="s">
        <v>4</v>
      </c>
      <c r="E55" s="12">
        <f>VLOOKUP(B55,'[5]PRECIO TECHO ESTIMADO  '!$C$1:$F$1282,4,0)</f>
        <v>1728637</v>
      </c>
      <c r="F55" s="12">
        <f t="shared" si="10"/>
        <v>1816797.487</v>
      </c>
      <c r="G55" s="12">
        <f>VLOOKUP(B55,'[1]PRECIO FINAL OFERTADO,'!$C$2:$F$1204,4,0)</f>
        <v>2562332.5</v>
      </c>
      <c r="H55" s="13">
        <f t="shared" si="0"/>
        <v>2189564.9934999999</v>
      </c>
      <c r="I55" s="12">
        <f>VLOOKUP(B55,[2]Hoja1!$B$3:$G$1936,6,0)</f>
        <v>2815750</v>
      </c>
      <c r="J55" s="12">
        <f>VLOOKUP(B55,[3]Hoja1!$B$3:$G$1936,6,0)</f>
        <v>2490800</v>
      </c>
      <c r="K55" s="14">
        <f>VLOOKUP(B55,[4]Hoja1!$A$3:$H$1936,8,0)</f>
        <v>2490905.9</v>
      </c>
      <c r="L55" s="15">
        <f t="shared" si="2"/>
        <v>2490800</v>
      </c>
      <c r="M55" s="16">
        <f t="shared" si="11"/>
        <v>2189564.9934999999</v>
      </c>
      <c r="N55" s="17">
        <f t="shared" si="1"/>
        <v>301235.00650000013</v>
      </c>
      <c r="O55" s="8" t="s">
        <v>1211</v>
      </c>
    </row>
    <row r="56" spans="1:15" ht="45" hidden="1" x14ac:dyDescent="0.15">
      <c r="A56" s="9">
        <v>55</v>
      </c>
      <c r="B56" s="27">
        <v>770601</v>
      </c>
      <c r="C56" s="28" t="s">
        <v>12</v>
      </c>
      <c r="D56" s="11" t="s">
        <v>4</v>
      </c>
      <c r="E56" s="12">
        <f>VLOOKUP(B56,'[5]PRECIO TECHO ESTIMADO  '!$C$1:$F$1282,4,0)</f>
        <v>611100</v>
      </c>
      <c r="F56" s="12">
        <f t="shared" si="10"/>
        <v>642266.1</v>
      </c>
      <c r="G56" s="12">
        <f>VLOOKUP(B56,'[1]PRECIO FINAL OFERTADO,'!$C$2:$F$1204,4,0)</f>
        <v>905791.25</v>
      </c>
      <c r="H56" s="13">
        <f t="shared" si="0"/>
        <v>774028.67500000005</v>
      </c>
      <c r="I56" s="12">
        <f>VLOOKUP(B56,[2]Hoja1!$B$3:$G$1936,6,0)</f>
        <v>995375</v>
      </c>
      <c r="J56" s="12">
        <f>VLOOKUP(B56,[3]Hoja1!$B$3:$G$1936,6,0)</f>
        <v>880800</v>
      </c>
      <c r="K56" s="14">
        <f>VLOOKUP(B56,[4]Hoja1!$A$3:$H$1936,8,0)</f>
        <v>880639.2</v>
      </c>
      <c r="L56" s="15">
        <f t="shared" si="2"/>
        <v>880639.2</v>
      </c>
      <c r="M56" s="16">
        <f t="shared" si="11"/>
        <v>774028.67500000005</v>
      </c>
      <c r="N56" s="17">
        <f t="shared" si="1"/>
        <v>106610.52499999991</v>
      </c>
      <c r="O56" s="8" t="s">
        <v>1211</v>
      </c>
    </row>
    <row r="57" spans="1:15" ht="45" hidden="1" x14ac:dyDescent="0.15">
      <c r="A57" s="9">
        <v>56</v>
      </c>
      <c r="B57" s="27">
        <v>770701</v>
      </c>
      <c r="C57" s="28" t="s">
        <v>13</v>
      </c>
      <c r="D57" s="11" t="s">
        <v>4</v>
      </c>
      <c r="E57" s="12">
        <f>VLOOKUP(B57,'[5]PRECIO TECHO ESTIMADO  '!$C$1:$F$1282,4,0)</f>
        <v>1728637</v>
      </c>
      <c r="F57" s="12">
        <f t="shared" si="10"/>
        <v>1816797.487</v>
      </c>
      <c r="G57" s="12">
        <f>VLOOKUP(B57,'[1]PRECIO FINAL OFERTADO,'!$C$2:$F$1204,4,0)</f>
        <v>2562332.5</v>
      </c>
      <c r="H57" s="13">
        <f t="shared" si="0"/>
        <v>2189564.9934999999</v>
      </c>
      <c r="I57" s="12">
        <f>VLOOKUP(B57,[2]Hoja1!$B$3:$G$1936,6,0)</f>
        <v>2815750</v>
      </c>
      <c r="J57" s="12">
        <f>VLOOKUP(B57,[3]Hoja1!$B$3:$G$1936,6,0)</f>
        <v>2490800</v>
      </c>
      <c r="K57" s="14">
        <f>VLOOKUP(B57,[4]Hoja1!$A$3:$H$1936,8,0)</f>
        <v>2490905.9</v>
      </c>
      <c r="L57" s="15">
        <f t="shared" si="2"/>
        <v>2490800</v>
      </c>
      <c r="M57" s="16">
        <f t="shared" si="11"/>
        <v>2189564.9934999999</v>
      </c>
      <c r="N57" s="17">
        <f t="shared" si="1"/>
        <v>301235.00650000013</v>
      </c>
      <c r="O57" s="8" t="s">
        <v>1211</v>
      </c>
    </row>
    <row r="58" spans="1:15" ht="45" hidden="1" x14ac:dyDescent="0.15">
      <c r="A58" s="9">
        <v>57</v>
      </c>
      <c r="B58" s="27">
        <v>770702</v>
      </c>
      <c r="C58" s="28" t="s">
        <v>14</v>
      </c>
      <c r="D58" s="11" t="s">
        <v>4</v>
      </c>
      <c r="E58" s="12">
        <f>VLOOKUP(B58,'[5]PRECIO TECHO ESTIMADO  '!$C$1:$F$1282,4,0)</f>
        <v>1728637</v>
      </c>
      <c r="F58" s="12">
        <f t="shared" si="10"/>
        <v>1816797.487</v>
      </c>
      <c r="G58" s="12">
        <f>VLOOKUP(B58,'[1]PRECIO FINAL OFERTADO,'!$C$2:$F$1204,4,0)</f>
        <v>2562332.5</v>
      </c>
      <c r="H58" s="13">
        <f t="shared" si="0"/>
        <v>2189564.9934999999</v>
      </c>
      <c r="I58" s="12">
        <f>VLOOKUP(B58,[2]Hoja1!$B$3:$G$1936,6,0)</f>
        <v>2815750</v>
      </c>
      <c r="J58" s="12">
        <f>VLOOKUP(B58,[3]Hoja1!$B$3:$G$1936,6,0)</f>
        <v>2490800</v>
      </c>
      <c r="K58" s="14">
        <f>VLOOKUP(B58,[4]Hoja1!$A$3:$H$1936,8,0)</f>
        <v>2490905.9</v>
      </c>
      <c r="L58" s="15">
        <f t="shared" si="2"/>
        <v>2490800</v>
      </c>
      <c r="M58" s="16">
        <f t="shared" si="11"/>
        <v>2189564.9934999999</v>
      </c>
      <c r="N58" s="17">
        <f t="shared" si="1"/>
        <v>301235.00650000013</v>
      </c>
      <c r="O58" s="8" t="s">
        <v>1211</v>
      </c>
    </row>
    <row r="59" spans="1:15" ht="45" hidden="1" x14ac:dyDescent="0.15">
      <c r="A59" s="9">
        <v>58</v>
      </c>
      <c r="B59" s="27">
        <v>770801</v>
      </c>
      <c r="C59" s="28" t="s">
        <v>15</v>
      </c>
      <c r="D59" s="11" t="s">
        <v>4</v>
      </c>
      <c r="E59" s="12">
        <f>VLOOKUP(B59,'[5]PRECIO TECHO ESTIMADO  '!$C$1:$F$1282,4,0)</f>
        <v>773672</v>
      </c>
      <c r="F59" s="12">
        <f t="shared" si="10"/>
        <v>813129.272</v>
      </c>
      <c r="G59" s="12">
        <f>VLOOKUP(B59,'[1]PRECIO FINAL OFERTADO,'!$C$2:$F$1204,4,0)</f>
        <v>1146713.75</v>
      </c>
      <c r="H59" s="13">
        <f t="shared" si="0"/>
        <v>979921.51099999994</v>
      </c>
      <c r="I59" s="12">
        <f>VLOOKUP(B59,[2]Hoja1!$B$3:$G$1936,6,0)</f>
        <v>1260125</v>
      </c>
      <c r="J59" s="12">
        <f>VLOOKUP(B59,[3]Hoja1!$B$3:$G$1936,6,0)</f>
        <v>1114900</v>
      </c>
      <c r="K59" s="14">
        <f>VLOOKUP(B59,[4]Hoja1!$A$3:$H$1936,8,0)</f>
        <v>1114846.6000000001</v>
      </c>
      <c r="L59" s="15">
        <f t="shared" si="2"/>
        <v>1114846.6000000001</v>
      </c>
      <c r="M59" s="16">
        <f t="shared" si="11"/>
        <v>979921.51099999994</v>
      </c>
      <c r="N59" s="17">
        <f t="shared" si="1"/>
        <v>134925.08900000015</v>
      </c>
      <c r="O59" s="8" t="s">
        <v>1211</v>
      </c>
    </row>
    <row r="60" spans="1:15" ht="45" hidden="1" x14ac:dyDescent="0.15">
      <c r="A60" s="9">
        <v>59</v>
      </c>
      <c r="B60" s="27">
        <v>770802</v>
      </c>
      <c r="C60" s="28" t="s">
        <v>16</v>
      </c>
      <c r="D60" s="11" t="s">
        <v>4</v>
      </c>
      <c r="E60" s="12">
        <f>VLOOKUP(B60,'[5]PRECIO TECHO ESTIMADO  '!$C$1:$F$1282,4,0)</f>
        <v>773672</v>
      </c>
      <c r="F60" s="12">
        <f t="shared" si="10"/>
        <v>813129.272</v>
      </c>
      <c r="G60" s="12">
        <f>VLOOKUP(B60,'[1]PRECIO FINAL OFERTADO,'!$C$2:$F$1204,4,0)</f>
        <v>1146713.75</v>
      </c>
      <c r="H60" s="13">
        <f t="shared" si="0"/>
        <v>979921.51099999994</v>
      </c>
      <c r="I60" s="12">
        <f>VLOOKUP(B60,[2]Hoja1!$B$3:$G$1936,6,0)</f>
        <v>1260125</v>
      </c>
      <c r="J60" s="12">
        <f>VLOOKUP(B60,[3]Hoja1!$B$3:$G$1936,6,0)</f>
        <v>1114900</v>
      </c>
      <c r="K60" s="14">
        <f>VLOOKUP(B60,[4]Hoja1!$A$3:$H$1936,8,0)</f>
        <v>1114846.6000000001</v>
      </c>
      <c r="L60" s="15">
        <f t="shared" si="2"/>
        <v>1114846.6000000001</v>
      </c>
      <c r="M60" s="16">
        <f t="shared" si="11"/>
        <v>979921.51099999994</v>
      </c>
      <c r="N60" s="17">
        <f t="shared" si="1"/>
        <v>134925.08900000015</v>
      </c>
      <c r="O60" s="8" t="s">
        <v>1211</v>
      </c>
    </row>
    <row r="61" spans="1:15" ht="45" hidden="1" x14ac:dyDescent="0.15">
      <c r="A61" s="9">
        <v>60</v>
      </c>
      <c r="B61" s="27">
        <v>770901</v>
      </c>
      <c r="C61" s="28" t="s">
        <v>17</v>
      </c>
      <c r="D61" s="11" t="s">
        <v>4</v>
      </c>
      <c r="E61" s="12">
        <f>VLOOKUP(B61,'[5]PRECIO TECHO ESTIMADO  '!$C$1:$F$1282,4,0)</f>
        <v>611100</v>
      </c>
      <c r="F61" s="12">
        <f t="shared" si="10"/>
        <v>642266.1</v>
      </c>
      <c r="G61" s="12">
        <f>VLOOKUP(B61,'[1]PRECIO FINAL OFERTADO,'!$C$2:$F$1204,4,0)</f>
        <v>905791.25</v>
      </c>
      <c r="H61" s="13">
        <f t="shared" si="0"/>
        <v>774028.67500000005</v>
      </c>
      <c r="I61" s="12">
        <f>VLOOKUP(B61,[2]Hoja1!$B$3:$G$1936,6,0)</f>
        <v>995375</v>
      </c>
      <c r="J61" s="12">
        <f>VLOOKUP(B61,[3]Hoja1!$B$3:$G$1936,6,0)</f>
        <v>880800</v>
      </c>
      <c r="K61" s="14">
        <f>VLOOKUP(B61,[4]Hoja1!$A$3:$H$1936,8,0)</f>
        <v>1114846.6000000001</v>
      </c>
      <c r="L61" s="15">
        <f t="shared" si="2"/>
        <v>880800</v>
      </c>
      <c r="M61" s="16">
        <f t="shared" si="11"/>
        <v>774028.67500000005</v>
      </c>
      <c r="N61" s="17">
        <f t="shared" si="1"/>
        <v>106771.32499999995</v>
      </c>
      <c r="O61" s="8" t="s">
        <v>1211</v>
      </c>
    </row>
    <row r="62" spans="1:15" ht="45" hidden="1" x14ac:dyDescent="0.15">
      <c r="A62" s="9">
        <v>61</v>
      </c>
      <c r="B62" s="27">
        <v>770902</v>
      </c>
      <c r="C62" s="28" t="s">
        <v>18</v>
      </c>
      <c r="D62" s="11" t="s">
        <v>4</v>
      </c>
      <c r="E62" s="12">
        <f>VLOOKUP(B62,'[5]PRECIO TECHO ESTIMADO  '!$C$1:$F$1282,4,0)</f>
        <v>611100</v>
      </c>
      <c r="F62" s="12">
        <f t="shared" si="10"/>
        <v>642266.1</v>
      </c>
      <c r="G62" s="12">
        <f>VLOOKUP(B62,'[1]PRECIO FINAL OFERTADO,'!$C$2:$F$1204,4,0)</f>
        <v>1268540</v>
      </c>
      <c r="H62" s="13">
        <f t="shared" si="0"/>
        <v>955403.05</v>
      </c>
      <c r="I62" s="12">
        <f>VLOOKUP(B62,[2]Hoja1!$B$3:$G$1936,6,0)</f>
        <v>2465625</v>
      </c>
      <c r="J62" s="12">
        <f>VLOOKUP(B62,[3]Hoja1!$B$3:$G$1936,6,0)</f>
        <v>880800</v>
      </c>
      <c r="K62" s="14">
        <f>VLOOKUP(B62,[4]Hoja1!$A$3:$H$1936,8,0)</f>
        <v>1114846.6000000001</v>
      </c>
      <c r="L62" s="15">
        <f t="shared" si="2"/>
        <v>880800</v>
      </c>
      <c r="M62" s="16">
        <f>+L62</f>
        <v>880800</v>
      </c>
      <c r="N62" s="17">
        <f t="shared" si="1"/>
        <v>-74603.050000000047</v>
      </c>
      <c r="O62" s="8" t="s">
        <v>1218</v>
      </c>
    </row>
    <row r="63" spans="1:15" ht="45" hidden="1" x14ac:dyDescent="0.15">
      <c r="A63" s="9">
        <v>62</v>
      </c>
      <c r="B63" s="27">
        <v>770920</v>
      </c>
      <c r="C63" s="28" t="s">
        <v>19</v>
      </c>
      <c r="D63" s="11" t="s">
        <v>4</v>
      </c>
      <c r="E63" s="12">
        <f>VLOOKUP(B63,'[5]PRECIO TECHO ESTIMADO  '!$C$1:$F$1282,4,0)</f>
        <v>1513782</v>
      </c>
      <c r="F63" s="12">
        <f t="shared" si="10"/>
        <v>1590984.882</v>
      </c>
      <c r="G63" s="12">
        <f>VLOOKUP(B63,'[1]PRECIO FINAL OFERTADO,'!$C$2:$F$1204,4,0)</f>
        <v>2481570</v>
      </c>
      <c r="H63" s="13">
        <f t="shared" si="0"/>
        <v>2036277.4410000001</v>
      </c>
      <c r="I63" s="12">
        <f>VLOOKUP(B63,[2]Hoja1!$B$3:$G$1936,6,0)</f>
        <v>2465625</v>
      </c>
      <c r="J63" s="12">
        <f>VLOOKUP(B63,[3]Hoja1!$B$3:$G$1936,6,0)</f>
        <v>2181400</v>
      </c>
      <c r="K63" s="14">
        <f>VLOOKUP(B63,[4]Hoja1!$A$3:$H$1936,8,0)</f>
        <v>2181253.2000000002</v>
      </c>
      <c r="L63" s="15">
        <f t="shared" si="2"/>
        <v>2181253.2000000002</v>
      </c>
      <c r="M63" s="16">
        <f t="shared" ref="M63:M80" si="12">+H63</f>
        <v>2036277.4410000001</v>
      </c>
      <c r="N63" s="17">
        <f t="shared" si="1"/>
        <v>144975.75900000008</v>
      </c>
      <c r="O63" s="8" t="s">
        <v>1211</v>
      </c>
    </row>
    <row r="64" spans="1:15" ht="45" hidden="1" x14ac:dyDescent="0.15">
      <c r="A64" s="9">
        <v>63</v>
      </c>
      <c r="B64" s="27">
        <v>771101</v>
      </c>
      <c r="C64" s="28" t="s">
        <v>20</v>
      </c>
      <c r="D64" s="11" t="s">
        <v>4</v>
      </c>
      <c r="E64" s="12" t="s">
        <v>1209</v>
      </c>
      <c r="F64" s="12" t="s">
        <v>1209</v>
      </c>
      <c r="G64" s="12">
        <f>VLOOKUP(B64,'[1]PRECIO FINAL OFERTADO,'!$C$2:$F$1204,4,0)</f>
        <v>3926422.5</v>
      </c>
      <c r="H64" s="13">
        <f t="shared" si="0"/>
        <v>3926422.5</v>
      </c>
      <c r="I64" s="12">
        <f>VLOOKUP(B64,[2]Hoja1!$B$3:$G$1936,6,0)</f>
        <v>4314750</v>
      </c>
      <c r="J64" s="12" t="s">
        <v>1209</v>
      </c>
      <c r="K64" s="14" t="s">
        <v>1209</v>
      </c>
      <c r="L64" s="15">
        <f t="shared" si="2"/>
        <v>4314750</v>
      </c>
      <c r="M64" s="16">
        <f t="shared" si="12"/>
        <v>3926422.5</v>
      </c>
      <c r="N64" s="17">
        <f t="shared" si="1"/>
        <v>388327.5</v>
      </c>
      <c r="O64" s="8" t="s">
        <v>1211</v>
      </c>
    </row>
    <row r="65" spans="1:15" ht="45" hidden="1" x14ac:dyDescent="0.15">
      <c r="A65" s="9">
        <v>64</v>
      </c>
      <c r="B65" s="27">
        <v>771102</v>
      </c>
      <c r="C65" s="28" t="s">
        <v>21</v>
      </c>
      <c r="D65" s="11" t="s">
        <v>4</v>
      </c>
      <c r="E65" s="12" t="s">
        <v>1209</v>
      </c>
      <c r="F65" s="12" t="s">
        <v>1209</v>
      </c>
      <c r="G65" s="12">
        <f>VLOOKUP(B65,'[1]PRECIO FINAL OFERTADO,'!$C$2:$F$1204,4,0)</f>
        <v>3926422.5</v>
      </c>
      <c r="H65" s="13">
        <f t="shared" si="0"/>
        <v>3926422.5</v>
      </c>
      <c r="I65" s="12">
        <f>VLOOKUP(B65,[2]Hoja1!$B$3:$G$1936,6,0)</f>
        <v>4314750</v>
      </c>
      <c r="J65" s="12" t="s">
        <v>1209</v>
      </c>
      <c r="K65" s="14" t="s">
        <v>1209</v>
      </c>
      <c r="L65" s="15">
        <f t="shared" si="2"/>
        <v>4314750</v>
      </c>
      <c r="M65" s="16">
        <f t="shared" si="12"/>
        <v>3926422.5</v>
      </c>
      <c r="N65" s="17">
        <f t="shared" si="1"/>
        <v>388327.5</v>
      </c>
      <c r="O65" s="8" t="s">
        <v>1211</v>
      </c>
    </row>
    <row r="66" spans="1:15" ht="45" hidden="1" x14ac:dyDescent="0.15">
      <c r="A66" s="9">
        <v>65</v>
      </c>
      <c r="B66" s="27">
        <v>772101</v>
      </c>
      <c r="C66" s="28" t="s">
        <v>22</v>
      </c>
      <c r="D66" s="11" t="s">
        <v>4</v>
      </c>
      <c r="E66" s="12">
        <f>VLOOKUP(B66,'[5]PRECIO TECHO ESTIMADO  '!$C$1:$F$1282,4,0)</f>
        <v>1235877</v>
      </c>
      <c r="F66" s="12">
        <f t="shared" ref="F66:F113" si="13">+E66*(1+5.1%)</f>
        <v>1298906.727</v>
      </c>
      <c r="G66" s="12">
        <f>VLOOKUP(B66,'[1]PRECIO FINAL OFERTADO,'!$C$2:$F$1204,4,0)</f>
        <v>2041357.5</v>
      </c>
      <c r="H66" s="13">
        <f t="shared" ref="H66:H129" si="14">+AVERAGE(F66,G66)</f>
        <v>1670132.1135</v>
      </c>
      <c r="I66" s="12">
        <f>VLOOKUP(B66,[2]Hoja1!$B$3:$G$1936,6,0)</f>
        <v>2243250</v>
      </c>
      <c r="J66" s="12">
        <f>VLOOKUP(B66,[3]Hoja1!$B$3:$G$1936,6,0)</f>
        <v>1984600</v>
      </c>
      <c r="K66" s="14">
        <f>VLOOKUP(B66,[4]Hoja1!$A$3:$H$1936,8,0)</f>
        <v>1984586.8</v>
      </c>
      <c r="L66" s="15">
        <f t="shared" si="2"/>
        <v>1984586.8</v>
      </c>
      <c r="M66" s="16">
        <f t="shared" si="12"/>
        <v>1670132.1135</v>
      </c>
      <c r="N66" s="17">
        <f t="shared" ref="N66:N129" si="15">+L66-H66</f>
        <v>314454.68650000007</v>
      </c>
      <c r="O66" s="8" t="s">
        <v>1211</v>
      </c>
    </row>
    <row r="67" spans="1:15" ht="45" hidden="1" x14ac:dyDescent="0.15">
      <c r="A67" s="9">
        <v>66</v>
      </c>
      <c r="B67" s="27">
        <v>772102</v>
      </c>
      <c r="C67" s="28" t="s">
        <v>23</v>
      </c>
      <c r="D67" s="11" t="s">
        <v>4</v>
      </c>
      <c r="E67" s="12">
        <f>VLOOKUP(B67,'[5]PRECIO TECHO ESTIMADO  '!$C$1:$F$1282,4,0)</f>
        <v>1235877</v>
      </c>
      <c r="F67" s="12">
        <f t="shared" si="13"/>
        <v>1298906.727</v>
      </c>
      <c r="G67" s="12">
        <f>VLOOKUP(B67,'[1]PRECIO FINAL OFERTADO,'!$C$2:$F$1204,4,0)</f>
        <v>2243718.75</v>
      </c>
      <c r="H67" s="13">
        <f t="shared" si="14"/>
        <v>1771312.7385</v>
      </c>
      <c r="I67" s="12">
        <f>VLOOKUP(B67,[2]Hoja1!$B$3:$G$1936,6,0)</f>
        <v>2465625</v>
      </c>
      <c r="J67" s="12">
        <f>VLOOKUP(B67,[3]Hoja1!$B$3:$G$1936,6,0)</f>
        <v>1984600</v>
      </c>
      <c r="K67" s="14">
        <f>VLOOKUP(B67,[4]Hoja1!$A$3:$H$1936,8,0)</f>
        <v>1984586.8</v>
      </c>
      <c r="L67" s="15">
        <f t="shared" ref="L67:L130" si="16">+MIN(I67,J67,K67)</f>
        <v>1984586.8</v>
      </c>
      <c r="M67" s="16">
        <f t="shared" si="12"/>
        <v>1771312.7385</v>
      </c>
      <c r="N67" s="17">
        <f t="shared" si="15"/>
        <v>213274.06150000007</v>
      </c>
      <c r="O67" s="8" t="s">
        <v>1211</v>
      </c>
    </row>
    <row r="68" spans="1:15" ht="45" hidden="1" x14ac:dyDescent="0.15">
      <c r="A68" s="9">
        <v>67</v>
      </c>
      <c r="B68" s="27">
        <v>772104</v>
      </c>
      <c r="C68" s="28" t="s">
        <v>24</v>
      </c>
      <c r="D68" s="11" t="s">
        <v>4</v>
      </c>
      <c r="E68" s="12">
        <f>VLOOKUP(B68,'[5]PRECIO TECHO ESTIMADO  '!$C$1:$F$1282,4,0)</f>
        <v>1235877</v>
      </c>
      <c r="F68" s="12">
        <f t="shared" si="13"/>
        <v>1298906.727</v>
      </c>
      <c r="G68" s="12">
        <f>VLOOKUP(B68,'[1]PRECIO FINAL OFERTADO,'!$C$2:$F$1204,4,0)</f>
        <v>2041357.5</v>
      </c>
      <c r="H68" s="13">
        <f t="shared" si="14"/>
        <v>1670132.1135</v>
      </c>
      <c r="I68" s="12">
        <f>VLOOKUP(B68,[2]Hoja1!$B$3:$G$1936,6,0)</f>
        <v>2243250</v>
      </c>
      <c r="J68" s="12">
        <f>VLOOKUP(B68,[3]Hoja1!$B$3:$G$1936,6,0)</f>
        <v>1984600</v>
      </c>
      <c r="K68" s="14">
        <f>VLOOKUP(B68,[4]Hoja1!$A$3:$H$1936,8,0)</f>
        <v>1984586.8</v>
      </c>
      <c r="L68" s="15">
        <f t="shared" si="16"/>
        <v>1984586.8</v>
      </c>
      <c r="M68" s="16">
        <f t="shared" si="12"/>
        <v>1670132.1135</v>
      </c>
      <c r="N68" s="17">
        <f t="shared" si="15"/>
        <v>314454.68650000007</v>
      </c>
      <c r="O68" s="8" t="s">
        <v>1211</v>
      </c>
    </row>
    <row r="69" spans="1:15" ht="45" hidden="1" x14ac:dyDescent="0.15">
      <c r="A69" s="9">
        <v>68</v>
      </c>
      <c r="B69" s="27">
        <v>772203</v>
      </c>
      <c r="C69" s="28" t="s">
        <v>25</v>
      </c>
      <c r="D69" s="11" t="s">
        <v>4</v>
      </c>
      <c r="E69" s="12">
        <f>VLOOKUP(B69,'[5]PRECIO TECHO ESTIMADO  '!$C$1:$F$1282,4,0)</f>
        <v>1728637</v>
      </c>
      <c r="F69" s="12">
        <f t="shared" si="13"/>
        <v>1816797.487</v>
      </c>
      <c r="G69" s="12">
        <f>VLOOKUP(B69,'[1]PRECIO FINAL OFERTADO,'!$C$2:$F$1204,4,0)</f>
        <v>2243718.75</v>
      </c>
      <c r="H69" s="13">
        <f t="shared" si="14"/>
        <v>2030258.1184999999</v>
      </c>
      <c r="I69" s="12">
        <f>VLOOKUP(B69,[2]Hoja1!$B$3:$G$1936,6,0)</f>
        <v>2465625</v>
      </c>
      <c r="J69" s="12">
        <f>VLOOKUP(B69,[3]Hoja1!$B$3:$G$1936,6,0)</f>
        <v>2490800</v>
      </c>
      <c r="K69" s="14">
        <f>VLOOKUP(B69,[4]Hoja1!$A$3:$H$1936,8,0)</f>
        <v>2490905.9</v>
      </c>
      <c r="L69" s="15">
        <f t="shared" si="16"/>
        <v>2465625</v>
      </c>
      <c r="M69" s="16">
        <f t="shared" si="12"/>
        <v>2030258.1184999999</v>
      </c>
      <c r="N69" s="17">
        <f t="shared" si="15"/>
        <v>435366.88150000013</v>
      </c>
      <c r="O69" s="8" t="s">
        <v>1211</v>
      </c>
    </row>
    <row r="70" spans="1:15" ht="45" hidden="1" x14ac:dyDescent="0.15">
      <c r="A70" s="9">
        <v>69</v>
      </c>
      <c r="B70" s="27">
        <v>772204</v>
      </c>
      <c r="C70" s="28" t="s">
        <v>26</v>
      </c>
      <c r="D70" s="11" t="s">
        <v>4</v>
      </c>
      <c r="E70" s="12">
        <f>VLOOKUP(B70,'[5]PRECIO TECHO ESTIMADO  '!$C$1:$F$1282,4,0)</f>
        <v>1728637</v>
      </c>
      <c r="F70" s="12">
        <f t="shared" si="13"/>
        <v>1816797.487</v>
      </c>
      <c r="G70" s="12">
        <f>VLOOKUP(B70,'[1]PRECIO FINAL OFERTADO,'!$C$2:$F$1204,4,0)</f>
        <v>2243718.75</v>
      </c>
      <c r="H70" s="13">
        <f t="shared" si="14"/>
        <v>2030258.1184999999</v>
      </c>
      <c r="I70" s="12">
        <f>VLOOKUP(B70,[2]Hoja1!$B$3:$G$1936,6,0)</f>
        <v>2465625</v>
      </c>
      <c r="J70" s="12">
        <f>VLOOKUP(B70,[3]Hoja1!$B$3:$G$1936,6,0)</f>
        <v>2490800</v>
      </c>
      <c r="K70" s="14">
        <f>VLOOKUP(B70,[4]Hoja1!$A$3:$H$1936,8,0)</f>
        <v>2490905.9</v>
      </c>
      <c r="L70" s="15">
        <f t="shared" si="16"/>
        <v>2465625</v>
      </c>
      <c r="M70" s="16">
        <f t="shared" si="12"/>
        <v>2030258.1184999999</v>
      </c>
      <c r="N70" s="17">
        <f t="shared" si="15"/>
        <v>435366.88150000013</v>
      </c>
      <c r="O70" s="8" t="s">
        <v>1211</v>
      </c>
    </row>
    <row r="71" spans="1:15" ht="45" hidden="1" x14ac:dyDescent="0.15">
      <c r="A71" s="9">
        <v>70</v>
      </c>
      <c r="B71" s="27">
        <v>772304</v>
      </c>
      <c r="C71" s="28" t="s">
        <v>27</v>
      </c>
      <c r="D71" s="11" t="s">
        <v>4</v>
      </c>
      <c r="E71" s="12">
        <f>VLOOKUP(B71,'[5]PRECIO TECHO ESTIMADO  '!$C$1:$F$1282,4,0)</f>
        <v>1728637</v>
      </c>
      <c r="F71" s="12">
        <f t="shared" si="13"/>
        <v>1816797.487</v>
      </c>
      <c r="G71" s="12">
        <f>VLOOKUP(B71,'[1]PRECIO FINAL OFERTADO,'!$C$2:$F$1204,4,0)</f>
        <v>2562332.5</v>
      </c>
      <c r="H71" s="13">
        <f t="shared" si="14"/>
        <v>2189564.9934999999</v>
      </c>
      <c r="I71" s="12">
        <f>VLOOKUP(B71,[2]Hoja1!$B$3:$G$1936,6,0)</f>
        <v>2815750</v>
      </c>
      <c r="J71" s="12">
        <f>VLOOKUP(B71,[3]Hoja1!$B$3:$G$1936,6,0)</f>
        <v>2490800</v>
      </c>
      <c r="K71" s="14">
        <f>VLOOKUP(B71,[4]Hoja1!$A$3:$H$1936,8,0)</f>
        <v>2490905.9</v>
      </c>
      <c r="L71" s="15">
        <f t="shared" si="16"/>
        <v>2490800</v>
      </c>
      <c r="M71" s="16">
        <f t="shared" si="12"/>
        <v>2189564.9934999999</v>
      </c>
      <c r="N71" s="17">
        <f t="shared" si="15"/>
        <v>301235.00650000013</v>
      </c>
      <c r="O71" s="8" t="s">
        <v>1211</v>
      </c>
    </row>
    <row r="72" spans="1:15" ht="45" hidden="1" x14ac:dyDescent="0.15">
      <c r="A72" s="9">
        <v>71</v>
      </c>
      <c r="B72" s="27">
        <v>772305</v>
      </c>
      <c r="C72" s="28" t="s">
        <v>28</v>
      </c>
      <c r="D72" s="11" t="s">
        <v>4</v>
      </c>
      <c r="E72" s="12">
        <f>VLOOKUP(B72,'[5]PRECIO TECHO ESTIMADO  '!$C$1:$F$1282,4,0)</f>
        <v>1728637</v>
      </c>
      <c r="F72" s="12">
        <f t="shared" si="13"/>
        <v>1816797.487</v>
      </c>
      <c r="G72" s="12">
        <f>VLOOKUP(B72,'[1]PRECIO FINAL OFERTADO,'!$C$2:$F$1204,4,0)</f>
        <v>2562332.5</v>
      </c>
      <c r="H72" s="13">
        <f t="shared" si="14"/>
        <v>2189564.9934999999</v>
      </c>
      <c r="I72" s="12">
        <f>VLOOKUP(B72,[2]Hoja1!$B$3:$G$1936,6,0)</f>
        <v>2815750</v>
      </c>
      <c r="J72" s="12">
        <f>VLOOKUP(B72,[3]Hoja1!$B$3:$G$1936,6,0)</f>
        <v>2490800</v>
      </c>
      <c r="K72" s="14">
        <f>VLOOKUP(B72,[4]Hoja1!$A$3:$H$1936,8,0)</f>
        <v>2490905.9</v>
      </c>
      <c r="L72" s="15">
        <f t="shared" si="16"/>
        <v>2490800</v>
      </c>
      <c r="M72" s="16">
        <f t="shared" si="12"/>
        <v>2189564.9934999999</v>
      </c>
      <c r="N72" s="17">
        <f t="shared" si="15"/>
        <v>301235.00650000013</v>
      </c>
      <c r="O72" s="8" t="s">
        <v>1211</v>
      </c>
    </row>
    <row r="73" spans="1:15" ht="45" hidden="1" x14ac:dyDescent="0.15">
      <c r="A73" s="9">
        <v>72</v>
      </c>
      <c r="B73" s="27">
        <v>772306</v>
      </c>
      <c r="C73" s="28" t="s">
        <v>29</v>
      </c>
      <c r="D73" s="11" t="s">
        <v>4</v>
      </c>
      <c r="E73" s="12">
        <f>VLOOKUP(B73,'[5]PRECIO TECHO ESTIMADO  '!$C$1:$F$1282,4,0)</f>
        <v>1728637</v>
      </c>
      <c r="F73" s="12">
        <f t="shared" si="13"/>
        <v>1816797.487</v>
      </c>
      <c r="G73" s="12">
        <f>VLOOKUP(B73,'[1]PRECIO FINAL OFERTADO,'!$C$2:$F$1204,4,0)</f>
        <v>2562332.5</v>
      </c>
      <c r="H73" s="13">
        <f t="shared" si="14"/>
        <v>2189564.9934999999</v>
      </c>
      <c r="I73" s="12">
        <f>VLOOKUP(B73,[2]Hoja1!$B$3:$G$1936,6,0)</f>
        <v>2815750</v>
      </c>
      <c r="J73" s="12">
        <f>VLOOKUP(B73,[3]Hoja1!$B$3:$G$1936,6,0)</f>
        <v>2490800</v>
      </c>
      <c r="K73" s="14">
        <f>VLOOKUP(B73,[4]Hoja1!$A$3:$H$1936,8,0)</f>
        <v>2490905.9</v>
      </c>
      <c r="L73" s="15">
        <f t="shared" si="16"/>
        <v>2490800</v>
      </c>
      <c r="M73" s="16">
        <f t="shared" si="12"/>
        <v>2189564.9934999999</v>
      </c>
      <c r="N73" s="17">
        <f t="shared" si="15"/>
        <v>301235.00650000013</v>
      </c>
      <c r="O73" s="8" t="s">
        <v>1211</v>
      </c>
    </row>
    <row r="74" spans="1:15" ht="45" hidden="1" x14ac:dyDescent="0.15">
      <c r="A74" s="9">
        <v>73</v>
      </c>
      <c r="B74" s="27">
        <v>772307</v>
      </c>
      <c r="C74" s="28" t="s">
        <v>30</v>
      </c>
      <c r="D74" s="11" t="s">
        <v>4</v>
      </c>
      <c r="E74" s="12">
        <f>VLOOKUP(B74,'[5]PRECIO TECHO ESTIMADO  '!$C$1:$F$1282,4,0)</f>
        <v>1728637</v>
      </c>
      <c r="F74" s="12">
        <f t="shared" si="13"/>
        <v>1816797.487</v>
      </c>
      <c r="G74" s="12">
        <f>VLOOKUP(B74,'[1]PRECIO FINAL OFERTADO,'!$C$2:$F$1204,4,0)</f>
        <v>2562332.5</v>
      </c>
      <c r="H74" s="13">
        <f t="shared" si="14"/>
        <v>2189564.9934999999</v>
      </c>
      <c r="I74" s="12">
        <f>VLOOKUP(B74,[2]Hoja1!$B$3:$G$1936,6,0)</f>
        <v>2815750</v>
      </c>
      <c r="J74" s="12">
        <f>VLOOKUP(B74,[3]Hoja1!$B$3:$G$1936,6,0)</f>
        <v>2490800</v>
      </c>
      <c r="K74" s="14">
        <f>VLOOKUP(B74,[4]Hoja1!$A$3:$H$1936,8,0)</f>
        <v>2490905.9</v>
      </c>
      <c r="L74" s="15">
        <f t="shared" si="16"/>
        <v>2490800</v>
      </c>
      <c r="M74" s="16">
        <f t="shared" si="12"/>
        <v>2189564.9934999999</v>
      </c>
      <c r="N74" s="17">
        <f t="shared" si="15"/>
        <v>301235.00650000013</v>
      </c>
      <c r="O74" s="8" t="s">
        <v>1211</v>
      </c>
    </row>
    <row r="75" spans="1:15" ht="45" hidden="1" x14ac:dyDescent="0.15">
      <c r="A75" s="9">
        <v>74</v>
      </c>
      <c r="B75" s="27">
        <v>772403</v>
      </c>
      <c r="C75" s="28" t="s">
        <v>31</v>
      </c>
      <c r="D75" s="11" t="s">
        <v>4</v>
      </c>
      <c r="E75" s="12">
        <f>VLOOKUP(B75,'[5]PRECIO TECHO ESTIMADO  '!$C$1:$F$1282,4,0)</f>
        <v>1513782</v>
      </c>
      <c r="F75" s="12">
        <f t="shared" si="13"/>
        <v>1590984.882</v>
      </c>
      <c r="G75" s="12">
        <f>VLOOKUP(B75,'[1]PRECIO FINAL OFERTADO,'!$C$2:$F$1204,4,0)</f>
        <v>1985074</v>
      </c>
      <c r="H75" s="13">
        <f t="shared" si="14"/>
        <v>1788029.4410000001</v>
      </c>
      <c r="I75" s="12">
        <f>VLOOKUP(B75,[2]Hoja1!$B$3:$G$1936,6,0)</f>
        <v>2181400</v>
      </c>
      <c r="J75" s="12">
        <f>VLOOKUP(B75,[3]Hoja1!$B$3:$G$1936,6,0)</f>
        <v>2181400</v>
      </c>
      <c r="K75" s="14">
        <f>VLOOKUP(B75,[4]Hoja1!$A$3:$H$1936,8,0)</f>
        <v>2181253.2000000002</v>
      </c>
      <c r="L75" s="15">
        <f t="shared" si="16"/>
        <v>2181253.2000000002</v>
      </c>
      <c r="M75" s="16">
        <f t="shared" si="12"/>
        <v>1788029.4410000001</v>
      </c>
      <c r="N75" s="17">
        <f t="shared" si="15"/>
        <v>393223.75900000008</v>
      </c>
      <c r="O75" s="8" t="s">
        <v>1211</v>
      </c>
    </row>
    <row r="76" spans="1:15" ht="45" hidden="1" x14ac:dyDescent="0.15">
      <c r="A76" s="9">
        <v>75</v>
      </c>
      <c r="B76" s="27">
        <v>772404</v>
      </c>
      <c r="C76" s="28" t="s">
        <v>32</v>
      </c>
      <c r="D76" s="11" t="s">
        <v>4</v>
      </c>
      <c r="E76" s="12">
        <f>VLOOKUP(B76,'[5]PRECIO TECHO ESTIMADO  '!$C$1:$F$1282,4,0)</f>
        <v>1513782</v>
      </c>
      <c r="F76" s="12">
        <f t="shared" si="13"/>
        <v>1590984.882</v>
      </c>
      <c r="G76" s="12">
        <f>VLOOKUP(B76,'[1]PRECIO FINAL OFERTADO,'!$C$2:$F$1204,4,0)</f>
        <v>1985074</v>
      </c>
      <c r="H76" s="13">
        <f t="shared" si="14"/>
        <v>1788029.4410000001</v>
      </c>
      <c r="I76" s="12">
        <f>VLOOKUP(B76,[2]Hoja1!$B$3:$G$1936,6,0)</f>
        <v>2181400</v>
      </c>
      <c r="J76" s="12">
        <f>VLOOKUP(B76,[3]Hoja1!$B$3:$G$1936,6,0)</f>
        <v>2181400</v>
      </c>
      <c r="K76" s="14">
        <f>VLOOKUP(B76,[4]Hoja1!$A$3:$H$1936,8,0)</f>
        <v>2181253.2000000002</v>
      </c>
      <c r="L76" s="15">
        <f t="shared" si="16"/>
        <v>2181253.2000000002</v>
      </c>
      <c r="M76" s="16">
        <f t="shared" si="12"/>
        <v>1788029.4410000001</v>
      </c>
      <c r="N76" s="17">
        <f t="shared" si="15"/>
        <v>393223.75900000008</v>
      </c>
      <c r="O76" s="8" t="s">
        <v>1211</v>
      </c>
    </row>
    <row r="77" spans="1:15" ht="45" hidden="1" x14ac:dyDescent="0.15">
      <c r="A77" s="9">
        <v>76</v>
      </c>
      <c r="B77" s="27">
        <v>772405</v>
      </c>
      <c r="C77" s="28" t="s">
        <v>33</v>
      </c>
      <c r="D77" s="11" t="s">
        <v>4</v>
      </c>
      <c r="E77" s="12">
        <f>VLOOKUP(B77,'[5]PRECIO TECHO ESTIMADO  '!$C$1:$F$1282,4,0)</f>
        <v>1513782</v>
      </c>
      <c r="F77" s="12">
        <f t="shared" si="13"/>
        <v>1590984.882</v>
      </c>
      <c r="G77" s="12">
        <f>VLOOKUP(B77,'[1]PRECIO FINAL OFERTADO,'!$C$2:$F$1204,4,0)</f>
        <v>1985074</v>
      </c>
      <c r="H77" s="13">
        <f t="shared" si="14"/>
        <v>1788029.4410000001</v>
      </c>
      <c r="I77" s="12">
        <f>VLOOKUP(B77,[2]Hoja1!$B$3:$G$1936,6,0)</f>
        <v>2181400</v>
      </c>
      <c r="J77" s="12">
        <f>VLOOKUP(B77,[3]Hoja1!$B$3:$G$1936,6,0)</f>
        <v>2181400</v>
      </c>
      <c r="K77" s="14">
        <f>VLOOKUP(B77,[4]Hoja1!$A$3:$H$1936,8,0)</f>
        <v>2181253.2000000002</v>
      </c>
      <c r="L77" s="15">
        <f t="shared" si="16"/>
        <v>2181253.2000000002</v>
      </c>
      <c r="M77" s="16">
        <f t="shared" si="12"/>
        <v>1788029.4410000001</v>
      </c>
      <c r="N77" s="17">
        <f t="shared" si="15"/>
        <v>393223.75900000008</v>
      </c>
      <c r="O77" s="8" t="s">
        <v>1211</v>
      </c>
    </row>
    <row r="78" spans="1:15" ht="45" hidden="1" x14ac:dyDescent="0.15">
      <c r="A78" s="9">
        <v>77</v>
      </c>
      <c r="B78" s="27">
        <v>772406</v>
      </c>
      <c r="C78" s="28" t="s">
        <v>34</v>
      </c>
      <c r="D78" s="11" t="s">
        <v>4</v>
      </c>
      <c r="E78" s="12">
        <f>VLOOKUP(B78,'[5]PRECIO TECHO ESTIMADO  '!$C$1:$F$1282,4,0)</f>
        <v>1513782</v>
      </c>
      <c r="F78" s="12">
        <f t="shared" si="13"/>
        <v>1590984.882</v>
      </c>
      <c r="G78" s="12">
        <f>VLOOKUP(B78,'[1]PRECIO FINAL OFERTADO,'!$C$2:$F$1204,4,0)</f>
        <v>1985074</v>
      </c>
      <c r="H78" s="13">
        <f t="shared" si="14"/>
        <v>1788029.4410000001</v>
      </c>
      <c r="I78" s="12">
        <f>VLOOKUP(B78,[2]Hoja1!$B$3:$G$1936,6,0)</f>
        <v>2181400</v>
      </c>
      <c r="J78" s="12">
        <f>VLOOKUP(B78,[3]Hoja1!$B$3:$G$1936,6,0)</f>
        <v>2181400</v>
      </c>
      <c r="K78" s="14">
        <f>VLOOKUP(B78,[4]Hoja1!$A$3:$H$1936,8,0)</f>
        <v>2181253.2000000002</v>
      </c>
      <c r="L78" s="15">
        <f t="shared" si="16"/>
        <v>2181253.2000000002</v>
      </c>
      <c r="M78" s="16">
        <f t="shared" si="12"/>
        <v>1788029.4410000001</v>
      </c>
      <c r="N78" s="17">
        <f t="shared" si="15"/>
        <v>393223.75900000008</v>
      </c>
      <c r="O78" s="8" t="s">
        <v>1211</v>
      </c>
    </row>
    <row r="79" spans="1:15" ht="45" hidden="1" x14ac:dyDescent="0.15">
      <c r="A79" s="9">
        <v>78</v>
      </c>
      <c r="B79" s="27">
        <v>772513</v>
      </c>
      <c r="C79" s="28" t="s">
        <v>35</v>
      </c>
      <c r="D79" s="11" t="s">
        <v>4</v>
      </c>
      <c r="E79" s="12">
        <f>VLOOKUP(B79,'[5]PRECIO TECHO ESTIMADO  '!$C$1:$F$1282,4,0)</f>
        <v>2306563</v>
      </c>
      <c r="F79" s="12">
        <f t="shared" si="13"/>
        <v>2424197.713</v>
      </c>
      <c r="G79" s="12">
        <f>VLOOKUP(B79,'[1]PRECIO FINAL OFERTADO,'!$C$2:$F$1204,4,0)</f>
        <v>3950307.5633291029</v>
      </c>
      <c r="H79" s="13">
        <f t="shared" si="14"/>
        <v>3187252.6381645515</v>
      </c>
      <c r="I79" s="12">
        <f>VLOOKUP(B79,[2]Hoja1!$B$3:$G$1936,6,0)</f>
        <v>9459625</v>
      </c>
      <c r="J79" s="12">
        <f>VLOOKUP(B79,[3]Hoja1!$B$3:$G$1936,6,0)</f>
        <v>4054200</v>
      </c>
      <c r="K79" s="14">
        <f>VLOOKUP(B79,[4]Hoja1!$A$3:$H$1936,8,0)</f>
        <v>4074046.2</v>
      </c>
      <c r="L79" s="15">
        <f t="shared" si="16"/>
        <v>4054200</v>
      </c>
      <c r="M79" s="16">
        <f t="shared" si="12"/>
        <v>3187252.6381645515</v>
      </c>
      <c r="N79" s="17">
        <f t="shared" si="15"/>
        <v>866947.36183544854</v>
      </c>
      <c r="O79" s="8" t="s">
        <v>1211</v>
      </c>
    </row>
    <row r="80" spans="1:15" ht="45" hidden="1" x14ac:dyDescent="0.15">
      <c r="A80" s="9">
        <v>79</v>
      </c>
      <c r="B80" s="27">
        <v>772514</v>
      </c>
      <c r="C80" s="28" t="s">
        <v>36</v>
      </c>
      <c r="D80" s="11" t="s">
        <v>4</v>
      </c>
      <c r="E80" s="12">
        <f>VLOOKUP(B80,'[5]PRECIO TECHO ESTIMADO  '!$C$1:$F$1282,4,0)</f>
        <v>2306563</v>
      </c>
      <c r="F80" s="12">
        <f t="shared" si="13"/>
        <v>2424197.713</v>
      </c>
      <c r="G80" s="12">
        <f>VLOOKUP(B80,'[1]PRECIO FINAL OFERTADO,'!$C$2:$F$1204,4,0)</f>
        <v>3904976.361350792</v>
      </c>
      <c r="H80" s="13">
        <f t="shared" si="14"/>
        <v>3164587.037175396</v>
      </c>
      <c r="I80" s="12">
        <f>VLOOKUP(B80,[2]Hoja1!$B$3:$G$1936,6,0)</f>
        <v>9459625</v>
      </c>
      <c r="J80" s="12">
        <f>VLOOKUP(B80,[3]Hoja1!$B$3:$G$1936,6,0)</f>
        <v>4054200</v>
      </c>
      <c r="K80" s="14">
        <f>VLOOKUP(B80,[4]Hoja1!$A$3:$H$1936,8,0)</f>
        <v>4074046.2</v>
      </c>
      <c r="L80" s="15">
        <f t="shared" si="16"/>
        <v>4054200</v>
      </c>
      <c r="M80" s="16">
        <f t="shared" si="12"/>
        <v>3164587.037175396</v>
      </c>
      <c r="N80" s="17">
        <f t="shared" si="15"/>
        <v>889612.96282460401</v>
      </c>
      <c r="O80" s="8" t="s">
        <v>1211</v>
      </c>
    </row>
    <row r="81" spans="1:15" ht="45" hidden="1" x14ac:dyDescent="0.15">
      <c r="A81" s="9">
        <v>80</v>
      </c>
      <c r="B81" s="27">
        <v>772601</v>
      </c>
      <c r="C81" s="28" t="s">
        <v>37</v>
      </c>
      <c r="D81" s="11" t="s">
        <v>4</v>
      </c>
      <c r="E81" s="12">
        <f>VLOOKUP(B81,'[5]PRECIO TECHO ESTIMADO  '!$C$1:$F$1282,4,0)</f>
        <v>1421408.4117666667</v>
      </c>
      <c r="F81" s="12">
        <f t="shared" si="13"/>
        <v>1493900.2407667665</v>
      </c>
      <c r="G81" s="12">
        <f>VLOOKUP(B81,'[1]PRECIO FINAL OFERTADO,'!$C$2:$F$1204,4,0)</f>
        <v>905791.25</v>
      </c>
      <c r="H81" s="13">
        <f t="shared" si="14"/>
        <v>1199845.7453833832</v>
      </c>
      <c r="I81" s="12">
        <f>VLOOKUP(B81,[2]Hoja1!$B$3:$G$1936,6,0)</f>
        <v>995375</v>
      </c>
      <c r="J81" s="12">
        <f>VLOOKUP(B81,[3]Hoja1!$B$3:$G$1936,6,0)</f>
        <v>1536400</v>
      </c>
      <c r="K81" s="14">
        <f>VLOOKUP(B81,[4]Hoja1!$A$3:$H$1936,8,0)</f>
        <v>2185806</v>
      </c>
      <c r="L81" s="15">
        <f t="shared" si="16"/>
        <v>995375</v>
      </c>
      <c r="M81" s="16">
        <f>+L81</f>
        <v>995375</v>
      </c>
      <c r="N81" s="17">
        <f t="shared" si="15"/>
        <v>-204470.74538338324</v>
      </c>
      <c r="O81" s="8" t="s">
        <v>1218</v>
      </c>
    </row>
    <row r="82" spans="1:15" ht="45" hidden="1" x14ac:dyDescent="0.15">
      <c r="A82" s="9">
        <v>81</v>
      </c>
      <c r="B82" s="27">
        <v>772704</v>
      </c>
      <c r="C82" s="28" t="s">
        <v>38</v>
      </c>
      <c r="D82" s="11" t="s">
        <v>4</v>
      </c>
      <c r="E82" s="12">
        <f>VLOOKUP(B82,'[5]PRECIO TECHO ESTIMADO  '!$C$1:$F$1282,4,0)</f>
        <v>2648973</v>
      </c>
      <c r="F82" s="12">
        <f t="shared" si="13"/>
        <v>2784070.6229999997</v>
      </c>
      <c r="G82" s="12">
        <f>VLOOKUP(B82,'[1]PRECIO FINAL OFERTADO,'!$C$2:$F$1204,4,0)</f>
        <v>3749533.1574395848</v>
      </c>
      <c r="H82" s="13">
        <f t="shared" si="14"/>
        <v>3266801.8902197923</v>
      </c>
      <c r="I82" s="12">
        <f>VLOOKUP(B82,[2]Hoja1!$B$3:$G$1936,6,0)</f>
        <v>4314750</v>
      </c>
      <c r="J82" s="12">
        <f>VLOOKUP(B82,[3]Hoja1!$B$3:$G$1936,6,0)</f>
        <v>3817300</v>
      </c>
      <c r="K82" s="14">
        <f>VLOOKUP(B82,[4]Hoja1!$A$3:$H$1936,8,0)</f>
        <v>3817072</v>
      </c>
      <c r="L82" s="15">
        <f t="shared" si="16"/>
        <v>3817072</v>
      </c>
      <c r="M82" s="16">
        <f t="shared" ref="M82:M116" si="17">+H82</f>
        <v>3266801.8902197923</v>
      </c>
      <c r="N82" s="17">
        <f t="shared" si="15"/>
        <v>550270.10978020774</v>
      </c>
      <c r="O82" s="8" t="s">
        <v>1211</v>
      </c>
    </row>
    <row r="83" spans="1:15" ht="45" hidden="1" x14ac:dyDescent="0.15">
      <c r="A83" s="9">
        <v>82</v>
      </c>
      <c r="B83" s="27">
        <v>772705</v>
      </c>
      <c r="C83" s="28" t="s">
        <v>39</v>
      </c>
      <c r="D83" s="11" t="s">
        <v>4</v>
      </c>
      <c r="E83" s="12">
        <f>VLOOKUP(B83,'[5]PRECIO TECHO ESTIMADO  '!$C$1:$F$1282,4,0)</f>
        <v>2648973</v>
      </c>
      <c r="F83" s="12">
        <f t="shared" si="13"/>
        <v>2784070.6229999997</v>
      </c>
      <c r="G83" s="12">
        <f>VLOOKUP(B83,'[1]PRECIO FINAL OFERTADO,'!$C$2:$F$1204,4,0)</f>
        <v>3749533.1574395848</v>
      </c>
      <c r="H83" s="13">
        <f t="shared" si="14"/>
        <v>3266801.8902197923</v>
      </c>
      <c r="I83" s="12">
        <f>VLOOKUP(B83,[2]Hoja1!$B$3:$G$1936,6,0)</f>
        <v>4314750</v>
      </c>
      <c r="J83" s="12">
        <f>VLOOKUP(B83,[3]Hoja1!$B$3:$G$1936,6,0)</f>
        <v>3817300</v>
      </c>
      <c r="K83" s="14">
        <f>VLOOKUP(B83,[4]Hoja1!$A$3:$H$1936,8,0)</f>
        <v>3817072</v>
      </c>
      <c r="L83" s="15">
        <f t="shared" si="16"/>
        <v>3817072</v>
      </c>
      <c r="M83" s="16">
        <f t="shared" si="17"/>
        <v>3266801.8902197923</v>
      </c>
      <c r="N83" s="17">
        <f t="shared" si="15"/>
        <v>550270.10978020774</v>
      </c>
      <c r="O83" s="8" t="s">
        <v>1211</v>
      </c>
    </row>
    <row r="84" spans="1:15" ht="45" hidden="1" x14ac:dyDescent="0.15">
      <c r="A84" s="9">
        <v>83</v>
      </c>
      <c r="B84" s="27">
        <v>772706</v>
      </c>
      <c r="C84" s="28" t="s">
        <v>40</v>
      </c>
      <c r="D84" s="11" t="s">
        <v>4</v>
      </c>
      <c r="E84" s="12">
        <f>VLOOKUP(B84,'[5]PRECIO TECHO ESTIMADO  '!$C$1:$F$1282,4,0)</f>
        <v>2648973</v>
      </c>
      <c r="F84" s="12">
        <f t="shared" si="13"/>
        <v>2784070.6229999997</v>
      </c>
      <c r="G84" s="12">
        <f>VLOOKUP(B84,'[1]PRECIO FINAL OFERTADO,'!$C$2:$F$1204,4,0)</f>
        <v>3749533.1574395848</v>
      </c>
      <c r="H84" s="13">
        <f t="shared" si="14"/>
        <v>3266801.8902197923</v>
      </c>
      <c r="I84" s="12">
        <f>VLOOKUP(B84,[2]Hoja1!$B$3:$G$1936,6,0)</f>
        <v>4314750</v>
      </c>
      <c r="J84" s="12">
        <f>VLOOKUP(B84,[3]Hoja1!$B$3:$G$1936,6,0)</f>
        <v>3817300</v>
      </c>
      <c r="K84" s="14">
        <f>VLOOKUP(B84,[4]Hoja1!$A$3:$H$1936,8,0)</f>
        <v>3817072</v>
      </c>
      <c r="L84" s="15">
        <f t="shared" si="16"/>
        <v>3817072</v>
      </c>
      <c r="M84" s="16">
        <f t="shared" si="17"/>
        <v>3266801.8902197923</v>
      </c>
      <c r="N84" s="17">
        <f t="shared" si="15"/>
        <v>550270.10978020774</v>
      </c>
      <c r="O84" s="8" t="s">
        <v>1211</v>
      </c>
    </row>
    <row r="85" spans="1:15" ht="45" hidden="1" x14ac:dyDescent="0.15">
      <c r="A85" s="9">
        <v>84</v>
      </c>
      <c r="B85" s="27">
        <v>772707</v>
      </c>
      <c r="C85" s="28" t="s">
        <v>41</v>
      </c>
      <c r="D85" s="11" t="s">
        <v>4</v>
      </c>
      <c r="E85" s="12">
        <f>VLOOKUP(B85,'[5]PRECIO TECHO ESTIMADO  '!$C$1:$F$1282,4,0)</f>
        <v>2648973</v>
      </c>
      <c r="F85" s="12">
        <f t="shared" si="13"/>
        <v>2784070.6229999997</v>
      </c>
      <c r="G85" s="12">
        <f>VLOOKUP(B85,'[1]PRECIO FINAL OFERTADO,'!$C$2:$F$1204,4,0)</f>
        <v>3749533.1574395848</v>
      </c>
      <c r="H85" s="13">
        <f t="shared" si="14"/>
        <v>3266801.8902197923</v>
      </c>
      <c r="I85" s="12">
        <f>VLOOKUP(B85,[2]Hoja1!$B$3:$G$1936,6,0)</f>
        <v>4314750</v>
      </c>
      <c r="J85" s="12">
        <f>VLOOKUP(B85,[3]Hoja1!$B$3:$G$1936,6,0)</f>
        <v>3817300</v>
      </c>
      <c r="K85" s="14">
        <f>VLOOKUP(B85,[4]Hoja1!$A$3:$H$1936,8,0)</f>
        <v>3817072</v>
      </c>
      <c r="L85" s="15">
        <f t="shared" si="16"/>
        <v>3817072</v>
      </c>
      <c r="M85" s="16">
        <f t="shared" si="17"/>
        <v>3266801.8902197923</v>
      </c>
      <c r="N85" s="17">
        <f t="shared" si="15"/>
        <v>550270.10978020774</v>
      </c>
      <c r="O85" s="8" t="s">
        <v>1211</v>
      </c>
    </row>
    <row r="86" spans="1:15" ht="45" hidden="1" x14ac:dyDescent="0.15">
      <c r="A86" s="9">
        <v>85</v>
      </c>
      <c r="B86" s="27">
        <v>772708</v>
      </c>
      <c r="C86" s="28" t="s">
        <v>42</v>
      </c>
      <c r="D86" s="11" t="s">
        <v>4</v>
      </c>
      <c r="E86" s="12">
        <f>VLOOKUP(B86,'[5]PRECIO TECHO ESTIMADO  '!$C$1:$F$1282,4,0)</f>
        <v>2648973</v>
      </c>
      <c r="F86" s="12">
        <f t="shared" si="13"/>
        <v>2784070.6229999997</v>
      </c>
      <c r="G86" s="12">
        <f>VLOOKUP(B86,'[1]PRECIO FINAL OFERTADO,'!$C$2:$F$1204,4,0)</f>
        <v>3749533.1574395848</v>
      </c>
      <c r="H86" s="13">
        <f t="shared" si="14"/>
        <v>3266801.8902197923</v>
      </c>
      <c r="I86" s="12">
        <f>VLOOKUP(B86,[2]Hoja1!$B$3:$G$1936,6,0)</f>
        <v>4314750</v>
      </c>
      <c r="J86" s="12">
        <f>VLOOKUP(B86,[3]Hoja1!$B$3:$G$1936,6,0)</f>
        <v>3817300</v>
      </c>
      <c r="K86" s="14">
        <f>VLOOKUP(B86,[4]Hoja1!$A$3:$H$1936,8,0)</f>
        <v>3817072</v>
      </c>
      <c r="L86" s="15">
        <f t="shared" si="16"/>
        <v>3817072</v>
      </c>
      <c r="M86" s="16">
        <f t="shared" si="17"/>
        <v>3266801.8902197923</v>
      </c>
      <c r="N86" s="17">
        <f t="shared" si="15"/>
        <v>550270.10978020774</v>
      </c>
      <c r="O86" s="8" t="s">
        <v>1211</v>
      </c>
    </row>
    <row r="87" spans="1:15" ht="45" hidden="1" x14ac:dyDescent="0.15">
      <c r="A87" s="9">
        <v>86</v>
      </c>
      <c r="B87" s="27">
        <v>772709</v>
      </c>
      <c r="C87" s="28" t="s">
        <v>43</v>
      </c>
      <c r="D87" s="11" t="s">
        <v>4</v>
      </c>
      <c r="E87" s="12">
        <f>VLOOKUP(B87,'[5]PRECIO TECHO ESTIMADO  '!$C$1:$F$1282,4,0)</f>
        <v>2648973</v>
      </c>
      <c r="F87" s="12">
        <f t="shared" si="13"/>
        <v>2784070.6229999997</v>
      </c>
      <c r="G87" s="12">
        <f>VLOOKUP(B87,'[1]PRECIO FINAL OFERTADO,'!$C$2:$F$1204,4,0)</f>
        <v>3749533.1574395848</v>
      </c>
      <c r="H87" s="13">
        <f t="shared" si="14"/>
        <v>3266801.8902197923</v>
      </c>
      <c r="I87" s="12">
        <f>VLOOKUP(B87,[2]Hoja1!$B$3:$G$1936,6,0)</f>
        <v>4314750</v>
      </c>
      <c r="J87" s="12">
        <f>VLOOKUP(B87,[3]Hoja1!$B$3:$G$1936,6,0)</f>
        <v>3817300</v>
      </c>
      <c r="K87" s="14">
        <f>VLOOKUP(B87,[4]Hoja1!$A$3:$H$1936,8,0)</f>
        <v>3817072</v>
      </c>
      <c r="L87" s="15">
        <f t="shared" si="16"/>
        <v>3817072</v>
      </c>
      <c r="M87" s="16">
        <f t="shared" si="17"/>
        <v>3266801.8902197923</v>
      </c>
      <c r="N87" s="17">
        <f t="shared" si="15"/>
        <v>550270.10978020774</v>
      </c>
      <c r="O87" s="8" t="s">
        <v>1211</v>
      </c>
    </row>
    <row r="88" spans="1:15" ht="45" hidden="1" x14ac:dyDescent="0.15">
      <c r="A88" s="9">
        <v>87</v>
      </c>
      <c r="B88" s="27">
        <v>772710</v>
      </c>
      <c r="C88" s="28" t="s">
        <v>44</v>
      </c>
      <c r="D88" s="11" t="s">
        <v>4</v>
      </c>
      <c r="E88" s="12">
        <f>VLOOKUP(B88,'[5]PRECIO TECHO ESTIMADO  '!$C$1:$F$1282,4,0)</f>
        <v>2648973</v>
      </c>
      <c r="F88" s="12">
        <f t="shared" si="13"/>
        <v>2784070.6229999997</v>
      </c>
      <c r="G88" s="12">
        <f>VLOOKUP(B88,'[1]PRECIO FINAL OFERTADO,'!$C$2:$F$1204,4,0)</f>
        <v>3749533.1574395848</v>
      </c>
      <c r="H88" s="13">
        <f t="shared" si="14"/>
        <v>3266801.8902197923</v>
      </c>
      <c r="I88" s="12">
        <f>VLOOKUP(B88,[2]Hoja1!$B$3:$G$1936,6,0)</f>
        <v>4314750</v>
      </c>
      <c r="J88" s="12">
        <f>VLOOKUP(B88,[3]Hoja1!$B$3:$G$1936,6,0)</f>
        <v>3817300</v>
      </c>
      <c r="K88" s="14">
        <f>VLOOKUP(B88,[4]Hoja1!$A$3:$H$1936,8,0)</f>
        <v>3817072</v>
      </c>
      <c r="L88" s="15">
        <f t="shared" si="16"/>
        <v>3817072</v>
      </c>
      <c r="M88" s="16">
        <f t="shared" si="17"/>
        <v>3266801.8902197923</v>
      </c>
      <c r="N88" s="17">
        <f t="shared" si="15"/>
        <v>550270.10978020774</v>
      </c>
      <c r="O88" s="8" t="s">
        <v>1211</v>
      </c>
    </row>
    <row r="89" spans="1:15" ht="45" hidden="1" x14ac:dyDescent="0.15">
      <c r="A89" s="9">
        <v>88</v>
      </c>
      <c r="B89" s="27">
        <v>772711</v>
      </c>
      <c r="C89" s="28" t="s">
        <v>45</v>
      </c>
      <c r="D89" s="11" t="s">
        <v>4</v>
      </c>
      <c r="E89" s="12">
        <f>VLOOKUP(B89,'[5]PRECIO TECHO ESTIMADO  '!$C$1:$F$1282,4,0)</f>
        <v>2648973</v>
      </c>
      <c r="F89" s="12">
        <f t="shared" si="13"/>
        <v>2784070.6229999997</v>
      </c>
      <c r="G89" s="12">
        <f>VLOOKUP(B89,'[1]PRECIO FINAL OFERTADO,'!$C$2:$F$1204,4,0)</f>
        <v>3749533.1574395848</v>
      </c>
      <c r="H89" s="13">
        <f t="shared" si="14"/>
        <v>3266801.8902197923</v>
      </c>
      <c r="I89" s="12">
        <f>VLOOKUP(B89,[2]Hoja1!$B$3:$G$1936,6,0)</f>
        <v>4314750</v>
      </c>
      <c r="J89" s="12">
        <f>VLOOKUP(B89,[3]Hoja1!$B$3:$G$1936,6,0)</f>
        <v>3817300</v>
      </c>
      <c r="K89" s="14">
        <f>VLOOKUP(B89,[4]Hoja1!$A$3:$H$1936,8,0)</f>
        <v>3817072</v>
      </c>
      <c r="L89" s="15">
        <f t="shared" si="16"/>
        <v>3817072</v>
      </c>
      <c r="M89" s="16">
        <f t="shared" si="17"/>
        <v>3266801.8902197923</v>
      </c>
      <c r="N89" s="17">
        <f t="shared" si="15"/>
        <v>550270.10978020774</v>
      </c>
      <c r="O89" s="8" t="s">
        <v>1211</v>
      </c>
    </row>
    <row r="90" spans="1:15" ht="45" hidden="1" x14ac:dyDescent="0.15">
      <c r="A90" s="9">
        <v>89</v>
      </c>
      <c r="B90" s="27">
        <v>772712</v>
      </c>
      <c r="C90" s="28" t="s">
        <v>46</v>
      </c>
      <c r="D90" s="11" t="s">
        <v>4</v>
      </c>
      <c r="E90" s="12">
        <f>VLOOKUP(B90,'[5]PRECIO TECHO ESTIMADO  '!$C$1:$F$1282,4,0)</f>
        <v>2648973</v>
      </c>
      <c r="F90" s="12">
        <f t="shared" si="13"/>
        <v>2784070.6229999997</v>
      </c>
      <c r="G90" s="12">
        <f>VLOOKUP(B90,'[1]PRECIO FINAL OFERTADO,'!$C$2:$F$1204,4,0)</f>
        <v>3749533.1574395848</v>
      </c>
      <c r="H90" s="13">
        <f t="shared" si="14"/>
        <v>3266801.8902197923</v>
      </c>
      <c r="I90" s="12">
        <f>VLOOKUP(B90,[2]Hoja1!$B$3:$G$1936,6,0)</f>
        <v>4314750</v>
      </c>
      <c r="J90" s="12">
        <f>VLOOKUP(B90,[3]Hoja1!$B$3:$G$1936,6,0)</f>
        <v>3817300</v>
      </c>
      <c r="K90" s="14">
        <f>VLOOKUP(B90,[4]Hoja1!$A$3:$H$1936,8,0)</f>
        <v>3817072</v>
      </c>
      <c r="L90" s="15">
        <f t="shared" si="16"/>
        <v>3817072</v>
      </c>
      <c r="M90" s="16">
        <f t="shared" si="17"/>
        <v>3266801.8902197923</v>
      </c>
      <c r="N90" s="17">
        <f t="shared" si="15"/>
        <v>550270.10978020774</v>
      </c>
      <c r="O90" s="8" t="s">
        <v>1211</v>
      </c>
    </row>
    <row r="91" spans="1:15" ht="45" hidden="1" x14ac:dyDescent="0.15">
      <c r="A91" s="9">
        <v>90</v>
      </c>
      <c r="B91" s="27">
        <v>772713</v>
      </c>
      <c r="C91" s="28" t="s">
        <v>47</v>
      </c>
      <c r="D91" s="11" t="s">
        <v>4</v>
      </c>
      <c r="E91" s="12">
        <f>VLOOKUP(B91,'[5]PRECIO TECHO ESTIMADO  '!$C$1:$F$1282,4,0)</f>
        <v>2648973</v>
      </c>
      <c r="F91" s="12">
        <f t="shared" si="13"/>
        <v>2784070.6229999997</v>
      </c>
      <c r="G91" s="12">
        <f>VLOOKUP(B91,'[1]PRECIO FINAL OFERTADO,'!$C$2:$F$1204,4,0)</f>
        <v>3794864.3594178967</v>
      </c>
      <c r="H91" s="13">
        <f t="shared" si="14"/>
        <v>3289467.4912089482</v>
      </c>
      <c r="I91" s="12">
        <f>VLOOKUP(B91,[2]Hoja1!$B$3:$G$1936,6,0)</f>
        <v>4314750</v>
      </c>
      <c r="J91" s="12">
        <f>VLOOKUP(B91,[3]Hoja1!$B$3:$G$1936,6,0)</f>
        <v>3817300</v>
      </c>
      <c r="K91" s="14">
        <f>VLOOKUP(B91,[4]Hoja1!$A$3:$H$1936,8,0)</f>
        <v>3817072</v>
      </c>
      <c r="L91" s="15">
        <f t="shared" si="16"/>
        <v>3817072</v>
      </c>
      <c r="M91" s="16">
        <f t="shared" si="17"/>
        <v>3289467.4912089482</v>
      </c>
      <c r="N91" s="17">
        <f t="shared" si="15"/>
        <v>527604.50879105181</v>
      </c>
      <c r="O91" s="8" t="s">
        <v>1211</v>
      </c>
    </row>
    <row r="92" spans="1:15" ht="45" hidden="1" x14ac:dyDescent="0.15">
      <c r="A92" s="9">
        <v>91</v>
      </c>
      <c r="B92" s="27">
        <v>772714</v>
      </c>
      <c r="C92" s="28" t="s">
        <v>48</v>
      </c>
      <c r="D92" s="11" t="s">
        <v>4</v>
      </c>
      <c r="E92" s="12">
        <f>VLOOKUP(B92,'[5]PRECIO TECHO ESTIMADO  '!$C$1:$F$1282,4,0)</f>
        <v>2648973</v>
      </c>
      <c r="F92" s="12">
        <f t="shared" si="13"/>
        <v>2784070.6229999997</v>
      </c>
      <c r="G92" s="12">
        <f>VLOOKUP(B92,'[1]PRECIO FINAL OFERTADO,'!$C$2:$F$1204,4,0)</f>
        <v>3749533.1574395848</v>
      </c>
      <c r="H92" s="13">
        <f t="shared" si="14"/>
        <v>3266801.8902197923</v>
      </c>
      <c r="I92" s="12">
        <f>VLOOKUP(B92,[2]Hoja1!$B$3:$G$1936,6,0)</f>
        <v>4314750</v>
      </c>
      <c r="J92" s="12">
        <f>VLOOKUP(B92,[3]Hoja1!$B$3:$G$1936,6,0)</f>
        <v>3817300</v>
      </c>
      <c r="K92" s="14">
        <f>VLOOKUP(B92,[4]Hoja1!$A$3:$H$1936,8,0)</f>
        <v>3817072</v>
      </c>
      <c r="L92" s="15">
        <f t="shared" si="16"/>
        <v>3817072</v>
      </c>
      <c r="M92" s="16">
        <f t="shared" si="17"/>
        <v>3266801.8902197923</v>
      </c>
      <c r="N92" s="17">
        <f t="shared" si="15"/>
        <v>550270.10978020774</v>
      </c>
      <c r="O92" s="8" t="s">
        <v>1211</v>
      </c>
    </row>
    <row r="93" spans="1:15" ht="45" hidden="1" x14ac:dyDescent="0.15">
      <c r="A93" s="9">
        <v>92</v>
      </c>
      <c r="B93" s="27">
        <v>772715</v>
      </c>
      <c r="C93" s="28" t="s">
        <v>49</v>
      </c>
      <c r="D93" s="11" t="s">
        <v>4</v>
      </c>
      <c r="E93" s="12">
        <f>VLOOKUP(B93,'[5]PRECIO TECHO ESTIMADO  '!$C$1:$F$1282,4,0)</f>
        <v>2648973</v>
      </c>
      <c r="F93" s="12">
        <f t="shared" si="13"/>
        <v>2784070.6229999997</v>
      </c>
      <c r="G93" s="12">
        <f>VLOOKUP(B93,'[1]PRECIO FINAL OFERTADO,'!$C$2:$F$1204,4,0)</f>
        <v>3749533.1574395848</v>
      </c>
      <c r="H93" s="13">
        <f t="shared" si="14"/>
        <v>3266801.8902197923</v>
      </c>
      <c r="I93" s="12">
        <f>VLOOKUP(B93,[2]Hoja1!$B$3:$G$1936,6,0)</f>
        <v>4314750</v>
      </c>
      <c r="J93" s="12">
        <f>VLOOKUP(B93,[3]Hoja1!$B$3:$G$1936,6,0)</f>
        <v>3817300</v>
      </c>
      <c r="K93" s="14">
        <f>VLOOKUP(B93,[4]Hoja1!$A$3:$H$1936,8,0)</f>
        <v>3817072</v>
      </c>
      <c r="L93" s="15">
        <f t="shared" si="16"/>
        <v>3817072</v>
      </c>
      <c r="M93" s="16">
        <f t="shared" si="17"/>
        <v>3266801.8902197923</v>
      </c>
      <c r="N93" s="17">
        <f t="shared" si="15"/>
        <v>550270.10978020774</v>
      </c>
      <c r="O93" s="8" t="s">
        <v>1211</v>
      </c>
    </row>
    <row r="94" spans="1:15" ht="45" hidden="1" x14ac:dyDescent="0.15">
      <c r="A94" s="9">
        <v>93</v>
      </c>
      <c r="B94" s="27">
        <v>772716</v>
      </c>
      <c r="C94" s="28" t="s">
        <v>50</v>
      </c>
      <c r="D94" s="11" t="s">
        <v>4</v>
      </c>
      <c r="E94" s="12">
        <f>VLOOKUP(B94,'[5]PRECIO TECHO ESTIMADO  '!$C$1:$F$1282,4,0)</f>
        <v>2648973</v>
      </c>
      <c r="F94" s="12">
        <f t="shared" si="13"/>
        <v>2784070.6229999997</v>
      </c>
      <c r="G94" s="12">
        <f>VLOOKUP(B94,'[1]PRECIO FINAL OFERTADO,'!$C$2:$F$1204,4,0)</f>
        <v>3749533.1574395848</v>
      </c>
      <c r="H94" s="13">
        <f t="shared" si="14"/>
        <v>3266801.8902197923</v>
      </c>
      <c r="I94" s="12">
        <f>VLOOKUP(B94,[2]Hoja1!$B$3:$G$1936,6,0)</f>
        <v>4314750</v>
      </c>
      <c r="J94" s="12">
        <f>VLOOKUP(B94,[3]Hoja1!$B$3:$G$1936,6,0)</f>
        <v>3817300</v>
      </c>
      <c r="K94" s="14">
        <f>VLOOKUP(B94,[4]Hoja1!$A$3:$H$1936,8,0)</f>
        <v>3817072</v>
      </c>
      <c r="L94" s="15">
        <f t="shared" si="16"/>
        <v>3817072</v>
      </c>
      <c r="M94" s="16">
        <f t="shared" si="17"/>
        <v>3266801.8902197923</v>
      </c>
      <c r="N94" s="17">
        <f t="shared" si="15"/>
        <v>550270.10978020774</v>
      </c>
      <c r="O94" s="8" t="s">
        <v>1211</v>
      </c>
    </row>
    <row r="95" spans="1:15" ht="45" hidden="1" x14ac:dyDescent="0.15">
      <c r="A95" s="9">
        <v>94</v>
      </c>
      <c r="B95" s="27">
        <v>772717</v>
      </c>
      <c r="C95" s="28" t="s">
        <v>51</v>
      </c>
      <c r="D95" s="11" t="s">
        <v>4</v>
      </c>
      <c r="E95" s="12">
        <f>VLOOKUP(B95,'[5]PRECIO TECHO ESTIMADO  '!$C$1:$F$1282,4,0)</f>
        <v>2648973</v>
      </c>
      <c r="F95" s="12">
        <f t="shared" si="13"/>
        <v>2784070.6229999997</v>
      </c>
      <c r="G95" s="12">
        <f>VLOOKUP(B95,'[1]PRECIO FINAL OFERTADO,'!$C$2:$F$1204,4,0)</f>
        <v>3749533.1574395848</v>
      </c>
      <c r="H95" s="13">
        <f t="shared" si="14"/>
        <v>3266801.8902197923</v>
      </c>
      <c r="I95" s="12">
        <f>VLOOKUP(B95,[2]Hoja1!$B$3:$G$1936,6,0)</f>
        <v>4314750</v>
      </c>
      <c r="J95" s="12">
        <f>VLOOKUP(B95,[3]Hoja1!$B$3:$G$1936,6,0)</f>
        <v>3817300</v>
      </c>
      <c r="K95" s="14">
        <f>VLOOKUP(B95,[4]Hoja1!$A$3:$H$1936,8,0)</f>
        <v>3817072</v>
      </c>
      <c r="L95" s="15">
        <f t="shared" si="16"/>
        <v>3817072</v>
      </c>
      <c r="M95" s="16">
        <f t="shared" si="17"/>
        <v>3266801.8902197923</v>
      </c>
      <c r="N95" s="17">
        <f t="shared" si="15"/>
        <v>550270.10978020774</v>
      </c>
      <c r="O95" s="8" t="s">
        <v>1211</v>
      </c>
    </row>
    <row r="96" spans="1:15" ht="45" hidden="1" x14ac:dyDescent="0.15">
      <c r="A96" s="9">
        <v>95</v>
      </c>
      <c r="B96" s="27">
        <v>772718</v>
      </c>
      <c r="C96" s="28" t="s">
        <v>52</v>
      </c>
      <c r="D96" s="11" t="s">
        <v>4</v>
      </c>
      <c r="E96" s="12">
        <f>VLOOKUP(B96,'[5]PRECIO TECHO ESTIMADO  '!$C$1:$F$1282,4,0)</f>
        <v>2648973</v>
      </c>
      <c r="F96" s="12">
        <f t="shared" si="13"/>
        <v>2784070.6229999997</v>
      </c>
      <c r="G96" s="12">
        <f>VLOOKUP(B96,'[1]PRECIO FINAL OFERTADO,'!$C$2:$F$1204,4,0)</f>
        <v>3749533.1574395848</v>
      </c>
      <c r="H96" s="13">
        <f t="shared" si="14"/>
        <v>3266801.8902197923</v>
      </c>
      <c r="I96" s="12">
        <f>VLOOKUP(B96,[2]Hoja1!$B$3:$G$1936,6,0)</f>
        <v>4314750</v>
      </c>
      <c r="J96" s="12">
        <f>VLOOKUP(B96,[3]Hoja1!$B$3:$G$1936,6,0)</f>
        <v>3817300</v>
      </c>
      <c r="K96" s="14">
        <f>VLOOKUP(B96,[4]Hoja1!$A$3:$H$1936,8,0)</f>
        <v>3817072</v>
      </c>
      <c r="L96" s="15">
        <f t="shared" si="16"/>
        <v>3817072</v>
      </c>
      <c r="M96" s="16">
        <f t="shared" si="17"/>
        <v>3266801.8902197923</v>
      </c>
      <c r="N96" s="17">
        <f t="shared" si="15"/>
        <v>550270.10978020774</v>
      </c>
      <c r="O96" s="8" t="s">
        <v>1211</v>
      </c>
    </row>
    <row r="97" spans="1:15" ht="45" hidden="1" x14ac:dyDescent="0.15">
      <c r="A97" s="9">
        <v>96</v>
      </c>
      <c r="B97" s="27">
        <v>772719</v>
      </c>
      <c r="C97" s="28" t="s">
        <v>53</v>
      </c>
      <c r="D97" s="11" t="s">
        <v>4</v>
      </c>
      <c r="E97" s="12">
        <f>VLOOKUP(B97,'[5]PRECIO TECHO ESTIMADO  '!$C$1:$F$1282,4,0)</f>
        <v>2648973</v>
      </c>
      <c r="F97" s="12">
        <f t="shared" si="13"/>
        <v>2784070.6229999997</v>
      </c>
      <c r="G97" s="12">
        <f>VLOOKUP(B97,'[1]PRECIO FINAL OFERTADO,'!$C$2:$F$1204,4,0)</f>
        <v>3695800.5827469639</v>
      </c>
      <c r="H97" s="13">
        <f t="shared" si="14"/>
        <v>3239935.6028734818</v>
      </c>
      <c r="I97" s="12">
        <f>VLOOKUP(B97,[2]Hoja1!$B$3:$G$1936,6,0)</f>
        <v>4314750</v>
      </c>
      <c r="J97" s="12">
        <f>VLOOKUP(B97,[3]Hoja1!$B$3:$G$1936,6,0)</f>
        <v>3817300</v>
      </c>
      <c r="K97" s="14">
        <f>VLOOKUP(B97,[4]Hoja1!$A$3:$H$1936,8,0)</f>
        <v>3817072</v>
      </c>
      <c r="L97" s="15">
        <f t="shared" si="16"/>
        <v>3817072</v>
      </c>
      <c r="M97" s="16">
        <f t="shared" si="17"/>
        <v>3239935.6028734818</v>
      </c>
      <c r="N97" s="17">
        <f t="shared" si="15"/>
        <v>577136.39712651819</v>
      </c>
      <c r="O97" s="8" t="s">
        <v>1211</v>
      </c>
    </row>
    <row r="98" spans="1:15" ht="45" hidden="1" x14ac:dyDescent="0.15">
      <c r="A98" s="9">
        <v>97</v>
      </c>
      <c r="B98" s="27">
        <v>772720</v>
      </c>
      <c r="C98" s="28" t="s">
        <v>54</v>
      </c>
      <c r="D98" s="11" t="s">
        <v>4</v>
      </c>
      <c r="E98" s="12">
        <f>VLOOKUP(B98,'[5]PRECIO TECHO ESTIMADO  '!$C$1:$F$1282,4,0)</f>
        <v>2648973</v>
      </c>
      <c r="F98" s="12">
        <f t="shared" si="13"/>
        <v>2784070.6229999997</v>
      </c>
      <c r="G98" s="12">
        <f>VLOOKUP(B98,'[1]PRECIO FINAL OFERTADO,'!$C$2:$F$1204,4,0)</f>
        <v>3695800.5827469639</v>
      </c>
      <c r="H98" s="13">
        <f t="shared" si="14"/>
        <v>3239935.6028734818</v>
      </c>
      <c r="I98" s="12">
        <f>VLOOKUP(B98,[2]Hoja1!$B$3:$G$1936,6,0)</f>
        <v>4314750</v>
      </c>
      <c r="J98" s="12">
        <f>VLOOKUP(B98,[3]Hoja1!$B$3:$G$1936,6,0)</f>
        <v>3817300</v>
      </c>
      <c r="K98" s="14">
        <f>VLOOKUP(B98,[4]Hoja1!$A$3:$H$1936,8,0)</f>
        <v>3817072</v>
      </c>
      <c r="L98" s="15">
        <f t="shared" si="16"/>
        <v>3817072</v>
      </c>
      <c r="M98" s="16">
        <f t="shared" si="17"/>
        <v>3239935.6028734818</v>
      </c>
      <c r="N98" s="17">
        <f t="shared" si="15"/>
        <v>577136.39712651819</v>
      </c>
      <c r="O98" s="8" t="s">
        <v>1211</v>
      </c>
    </row>
    <row r="99" spans="1:15" ht="45" hidden="1" x14ac:dyDescent="0.15">
      <c r="A99" s="9">
        <v>98</v>
      </c>
      <c r="B99" s="27">
        <v>772721</v>
      </c>
      <c r="C99" s="28" t="s">
        <v>55</v>
      </c>
      <c r="D99" s="11" t="s">
        <v>4</v>
      </c>
      <c r="E99" s="12">
        <f>VLOOKUP(B99,'[5]PRECIO TECHO ESTIMADO  '!$C$1:$F$1282,4,0)</f>
        <v>2648973</v>
      </c>
      <c r="F99" s="12">
        <f t="shared" si="13"/>
        <v>2784070.6229999997</v>
      </c>
      <c r="G99" s="12">
        <f>VLOOKUP(B99,'[1]PRECIO FINAL OFERTADO,'!$C$2:$F$1204,4,0)</f>
        <v>3695800.5827469639</v>
      </c>
      <c r="H99" s="13">
        <f t="shared" si="14"/>
        <v>3239935.6028734818</v>
      </c>
      <c r="I99" s="12">
        <f>VLOOKUP(B99,[2]Hoja1!$B$3:$G$1936,6,0)</f>
        <v>4314750</v>
      </c>
      <c r="J99" s="12">
        <f>VLOOKUP(B99,[3]Hoja1!$B$3:$G$1936,6,0)</f>
        <v>3817300</v>
      </c>
      <c r="K99" s="14">
        <f>VLOOKUP(B99,[4]Hoja1!$A$3:$H$1936,8,0)</f>
        <v>3817072</v>
      </c>
      <c r="L99" s="15">
        <f t="shared" si="16"/>
        <v>3817072</v>
      </c>
      <c r="M99" s="16">
        <f t="shared" si="17"/>
        <v>3239935.6028734818</v>
      </c>
      <c r="N99" s="17">
        <f t="shared" si="15"/>
        <v>577136.39712651819</v>
      </c>
      <c r="O99" s="8" t="s">
        <v>1211</v>
      </c>
    </row>
    <row r="100" spans="1:15" ht="45" hidden="1" x14ac:dyDescent="0.15">
      <c r="A100" s="9">
        <v>99</v>
      </c>
      <c r="B100" s="27">
        <v>772722</v>
      </c>
      <c r="C100" s="28" t="s">
        <v>56</v>
      </c>
      <c r="D100" s="11" t="s">
        <v>4</v>
      </c>
      <c r="E100" s="12">
        <f>VLOOKUP(B100,'[5]PRECIO TECHO ESTIMADO  '!$C$1:$F$1282,4,0)</f>
        <v>2648973</v>
      </c>
      <c r="F100" s="12">
        <f t="shared" si="13"/>
        <v>2784070.6229999997</v>
      </c>
      <c r="G100" s="12">
        <f>VLOOKUP(B100,'[1]PRECIO FINAL OFERTADO,'!$C$2:$F$1204,4,0)</f>
        <v>3695800.5827469639</v>
      </c>
      <c r="H100" s="13">
        <f t="shared" si="14"/>
        <v>3239935.6028734818</v>
      </c>
      <c r="I100" s="12">
        <f>VLOOKUP(B100,[2]Hoja1!$B$3:$G$1936,6,0)</f>
        <v>4314750</v>
      </c>
      <c r="J100" s="12">
        <f>VLOOKUP(B100,[3]Hoja1!$B$3:$G$1936,6,0)</f>
        <v>3817300</v>
      </c>
      <c r="K100" s="14">
        <f>VLOOKUP(B100,[4]Hoja1!$A$3:$H$1936,8,0)</f>
        <v>3817072</v>
      </c>
      <c r="L100" s="15">
        <f t="shared" si="16"/>
        <v>3817072</v>
      </c>
      <c r="M100" s="16">
        <f t="shared" si="17"/>
        <v>3239935.6028734818</v>
      </c>
      <c r="N100" s="17">
        <f t="shared" si="15"/>
        <v>577136.39712651819</v>
      </c>
      <c r="O100" s="8" t="s">
        <v>1211</v>
      </c>
    </row>
    <row r="101" spans="1:15" ht="45" hidden="1" x14ac:dyDescent="0.15">
      <c r="A101" s="9">
        <v>100</v>
      </c>
      <c r="B101" s="27">
        <v>772804</v>
      </c>
      <c r="C101" s="28" t="s">
        <v>57</v>
      </c>
      <c r="D101" s="11" t="s">
        <v>4</v>
      </c>
      <c r="E101" s="12">
        <f>VLOOKUP(B101,'[5]PRECIO TECHO ESTIMADO  '!$C$1:$F$1282,4,0)</f>
        <v>1235877</v>
      </c>
      <c r="F101" s="12">
        <f t="shared" si="13"/>
        <v>1298906.727</v>
      </c>
      <c r="G101" s="12">
        <f>VLOOKUP(B101,'[1]PRECIO FINAL OFERTADO,'!$C$2:$F$1204,4,0)</f>
        <v>2041357.5</v>
      </c>
      <c r="H101" s="13">
        <f t="shared" si="14"/>
        <v>1670132.1135</v>
      </c>
      <c r="I101" s="12">
        <f>VLOOKUP(B101,[2]Hoja1!$B$3:$G$1936,6,0)</f>
        <v>2243250</v>
      </c>
      <c r="J101" s="12">
        <f>VLOOKUP(B101,[3]Hoja1!$B$3:$G$1936,6,0)</f>
        <v>1984600</v>
      </c>
      <c r="K101" s="14">
        <f>VLOOKUP(B101,[4]Hoja1!$A$3:$H$1936,8,0)</f>
        <v>1984586.8</v>
      </c>
      <c r="L101" s="15">
        <f t="shared" si="16"/>
        <v>1984586.8</v>
      </c>
      <c r="M101" s="16">
        <f t="shared" si="17"/>
        <v>1670132.1135</v>
      </c>
      <c r="N101" s="17">
        <f t="shared" si="15"/>
        <v>314454.68650000007</v>
      </c>
      <c r="O101" s="8" t="s">
        <v>1211</v>
      </c>
    </row>
    <row r="102" spans="1:15" ht="45" hidden="1" x14ac:dyDescent="0.15">
      <c r="A102" s="9">
        <v>101</v>
      </c>
      <c r="B102" s="27">
        <v>772805</v>
      </c>
      <c r="C102" s="28" t="s">
        <v>58</v>
      </c>
      <c r="D102" s="11" t="s">
        <v>4</v>
      </c>
      <c r="E102" s="12">
        <f>VLOOKUP(B102,'[5]PRECIO TECHO ESTIMADO  '!$C$1:$F$1282,4,0)</f>
        <v>1235877</v>
      </c>
      <c r="F102" s="12">
        <f t="shared" si="13"/>
        <v>1298906.727</v>
      </c>
      <c r="G102" s="12">
        <f>VLOOKUP(B102,'[1]PRECIO FINAL OFERTADO,'!$C$2:$F$1204,4,0)</f>
        <v>2041357.5</v>
      </c>
      <c r="H102" s="13">
        <f t="shared" si="14"/>
        <v>1670132.1135</v>
      </c>
      <c r="I102" s="12">
        <f>VLOOKUP(B102,[2]Hoja1!$B$3:$G$1936,6,0)</f>
        <v>2243250</v>
      </c>
      <c r="J102" s="12">
        <f>VLOOKUP(B102,[3]Hoja1!$B$3:$G$1936,6,0)</f>
        <v>1984600</v>
      </c>
      <c r="K102" s="14">
        <f>VLOOKUP(B102,[4]Hoja1!$A$3:$H$1936,8,0)</f>
        <v>1984586.8</v>
      </c>
      <c r="L102" s="15">
        <f t="shared" si="16"/>
        <v>1984586.8</v>
      </c>
      <c r="M102" s="16">
        <f t="shared" si="17"/>
        <v>1670132.1135</v>
      </c>
      <c r="N102" s="17">
        <f t="shared" si="15"/>
        <v>314454.68650000007</v>
      </c>
      <c r="O102" s="8" t="s">
        <v>1211</v>
      </c>
    </row>
    <row r="103" spans="1:15" ht="45" hidden="1" x14ac:dyDescent="0.15">
      <c r="A103" s="9">
        <v>102</v>
      </c>
      <c r="B103" s="27">
        <v>772806</v>
      </c>
      <c r="C103" s="28" t="s">
        <v>59</v>
      </c>
      <c r="D103" s="11" t="s">
        <v>4</v>
      </c>
      <c r="E103" s="12">
        <f>VLOOKUP(B103,'[5]PRECIO TECHO ESTIMADO  '!$C$1:$F$1282,4,0)</f>
        <v>1235877</v>
      </c>
      <c r="F103" s="12">
        <f t="shared" si="13"/>
        <v>1298906.727</v>
      </c>
      <c r="G103" s="12">
        <f>VLOOKUP(B103,'[1]PRECIO FINAL OFERTADO,'!$C$2:$F$1204,4,0)</f>
        <v>2041357.5</v>
      </c>
      <c r="H103" s="13">
        <f t="shared" si="14"/>
        <v>1670132.1135</v>
      </c>
      <c r="I103" s="12">
        <f>VLOOKUP(B103,[2]Hoja1!$B$3:$G$1936,6,0)</f>
        <v>2243250</v>
      </c>
      <c r="J103" s="12">
        <f>VLOOKUP(B103,[3]Hoja1!$B$3:$G$1936,6,0)</f>
        <v>1984600</v>
      </c>
      <c r="K103" s="14">
        <f>VLOOKUP(B103,[4]Hoja1!$A$3:$H$1936,8,0)</f>
        <v>1984586.8</v>
      </c>
      <c r="L103" s="15">
        <f t="shared" si="16"/>
        <v>1984586.8</v>
      </c>
      <c r="M103" s="16">
        <f t="shared" si="17"/>
        <v>1670132.1135</v>
      </c>
      <c r="N103" s="17">
        <f t="shared" si="15"/>
        <v>314454.68650000007</v>
      </c>
      <c r="O103" s="8" t="s">
        <v>1211</v>
      </c>
    </row>
    <row r="104" spans="1:15" ht="45" hidden="1" x14ac:dyDescent="0.15">
      <c r="A104" s="9">
        <v>103</v>
      </c>
      <c r="B104" s="27">
        <v>772807</v>
      </c>
      <c r="C104" s="28" t="s">
        <v>60</v>
      </c>
      <c r="D104" s="11" t="s">
        <v>4</v>
      </c>
      <c r="E104" s="12">
        <f>VLOOKUP(B104,'[5]PRECIO TECHO ESTIMADO  '!$C$1:$F$1282,4,0)</f>
        <v>1235877</v>
      </c>
      <c r="F104" s="12">
        <f t="shared" si="13"/>
        <v>1298906.727</v>
      </c>
      <c r="G104" s="12">
        <f>VLOOKUP(B104,'[1]PRECIO FINAL OFERTADO,'!$C$2:$F$1204,4,0)</f>
        <v>2041357.5</v>
      </c>
      <c r="H104" s="13">
        <f t="shared" si="14"/>
        <v>1670132.1135</v>
      </c>
      <c r="I104" s="12">
        <f>VLOOKUP(B104,[2]Hoja1!$B$3:$G$1936,6,0)</f>
        <v>2243250</v>
      </c>
      <c r="J104" s="12">
        <f>VLOOKUP(B104,[3]Hoja1!$B$3:$G$1936,6,0)</f>
        <v>1984600</v>
      </c>
      <c r="K104" s="14">
        <f>VLOOKUP(B104,[4]Hoja1!$A$3:$H$1936,8,0)</f>
        <v>1984586.8</v>
      </c>
      <c r="L104" s="15">
        <f t="shared" si="16"/>
        <v>1984586.8</v>
      </c>
      <c r="M104" s="16">
        <f t="shared" si="17"/>
        <v>1670132.1135</v>
      </c>
      <c r="N104" s="17">
        <f t="shared" si="15"/>
        <v>314454.68650000007</v>
      </c>
      <c r="O104" s="8" t="s">
        <v>1211</v>
      </c>
    </row>
    <row r="105" spans="1:15" ht="45" hidden="1" x14ac:dyDescent="0.15">
      <c r="A105" s="9">
        <v>104</v>
      </c>
      <c r="B105" s="27">
        <v>772808</v>
      </c>
      <c r="C105" s="28" t="s">
        <v>61</v>
      </c>
      <c r="D105" s="11" t="s">
        <v>4</v>
      </c>
      <c r="E105" s="12">
        <f>VLOOKUP(B105,'[5]PRECIO TECHO ESTIMADO  '!$C$1:$F$1282,4,0)</f>
        <v>1235877</v>
      </c>
      <c r="F105" s="12">
        <f t="shared" si="13"/>
        <v>1298906.727</v>
      </c>
      <c r="G105" s="12">
        <f>VLOOKUP(B105,'[1]PRECIO FINAL OFERTADO,'!$C$2:$F$1204,4,0)</f>
        <v>2243718.75</v>
      </c>
      <c r="H105" s="13">
        <f t="shared" si="14"/>
        <v>1771312.7385</v>
      </c>
      <c r="I105" s="12">
        <f>VLOOKUP(B105,[2]Hoja1!$B$3:$G$1936,6,0)</f>
        <v>2465625</v>
      </c>
      <c r="J105" s="12">
        <f>VLOOKUP(B105,[3]Hoja1!$B$3:$G$1936,6,0)</f>
        <v>1984600</v>
      </c>
      <c r="K105" s="14">
        <f>VLOOKUP(B105,[4]Hoja1!$A$3:$H$1936,8,0)</f>
        <v>1984586.8</v>
      </c>
      <c r="L105" s="15">
        <f t="shared" si="16"/>
        <v>1984586.8</v>
      </c>
      <c r="M105" s="16">
        <f t="shared" si="17"/>
        <v>1771312.7385</v>
      </c>
      <c r="N105" s="17">
        <f t="shared" si="15"/>
        <v>213274.06150000007</v>
      </c>
      <c r="O105" s="8" t="s">
        <v>1211</v>
      </c>
    </row>
    <row r="106" spans="1:15" ht="45" hidden="1" x14ac:dyDescent="0.15">
      <c r="A106" s="9">
        <v>105</v>
      </c>
      <c r="B106" s="27">
        <v>772809</v>
      </c>
      <c r="C106" s="28" t="s">
        <v>62</v>
      </c>
      <c r="D106" s="11" t="s">
        <v>4</v>
      </c>
      <c r="E106" s="12">
        <f>VLOOKUP(B106,'[5]PRECIO TECHO ESTIMADO  '!$C$1:$F$1282,4,0)</f>
        <v>1235877</v>
      </c>
      <c r="F106" s="12">
        <f t="shared" si="13"/>
        <v>1298906.727</v>
      </c>
      <c r="G106" s="12">
        <f>VLOOKUP(B106,'[1]PRECIO FINAL OFERTADO,'!$C$2:$F$1204,4,0)</f>
        <v>2041357.5</v>
      </c>
      <c r="H106" s="13">
        <f t="shared" si="14"/>
        <v>1670132.1135</v>
      </c>
      <c r="I106" s="12">
        <f>VLOOKUP(B106,[2]Hoja1!$B$3:$G$1936,6,0)</f>
        <v>2243250</v>
      </c>
      <c r="J106" s="12">
        <f>VLOOKUP(B106,[3]Hoja1!$B$3:$G$1936,6,0)</f>
        <v>1984600</v>
      </c>
      <c r="K106" s="14">
        <f>VLOOKUP(B106,[4]Hoja1!$A$3:$H$1936,8,0)</f>
        <v>1984586.8</v>
      </c>
      <c r="L106" s="15">
        <f t="shared" si="16"/>
        <v>1984586.8</v>
      </c>
      <c r="M106" s="16">
        <f t="shared" si="17"/>
        <v>1670132.1135</v>
      </c>
      <c r="N106" s="17">
        <f t="shared" si="15"/>
        <v>314454.68650000007</v>
      </c>
      <c r="O106" s="8" t="s">
        <v>1211</v>
      </c>
    </row>
    <row r="107" spans="1:15" ht="45" hidden="1" x14ac:dyDescent="0.15">
      <c r="A107" s="9">
        <v>106</v>
      </c>
      <c r="B107" s="27">
        <v>772903</v>
      </c>
      <c r="C107" s="28" t="s">
        <v>63</v>
      </c>
      <c r="D107" s="11" t="s">
        <v>4</v>
      </c>
      <c r="E107" s="12">
        <f>VLOOKUP(B107,'[5]PRECIO TECHO ESTIMADO  '!$C$1:$F$1282,4,0)</f>
        <v>1235877</v>
      </c>
      <c r="F107" s="12">
        <f t="shared" si="13"/>
        <v>1298906.727</v>
      </c>
      <c r="G107" s="12">
        <f>VLOOKUP(B107,'[1]PRECIO FINAL OFERTADO,'!$C$2:$F$1204,4,0)</f>
        <v>1014559</v>
      </c>
      <c r="H107" s="13">
        <f t="shared" si="14"/>
        <v>1156732.8635</v>
      </c>
      <c r="I107" s="12">
        <f>VLOOKUP(B107,[2]Hoja1!$B$3:$G$1936,6,0)</f>
        <v>5300000</v>
      </c>
      <c r="J107" s="12">
        <f>VLOOKUP(B107,[3]Hoja1!$B$3:$G$1936,6,0)</f>
        <v>1984600</v>
      </c>
      <c r="K107" s="14">
        <f>VLOOKUP(B107,[4]Hoja1!$A$3:$H$1936,8,0)</f>
        <v>1984586.8</v>
      </c>
      <c r="L107" s="15">
        <f t="shared" si="16"/>
        <v>1984586.8</v>
      </c>
      <c r="M107" s="16">
        <f t="shared" si="17"/>
        <v>1156732.8635</v>
      </c>
      <c r="N107" s="17">
        <f t="shared" si="15"/>
        <v>827853.93650000007</v>
      </c>
      <c r="O107" s="8" t="s">
        <v>1211</v>
      </c>
    </row>
    <row r="108" spans="1:15" ht="45" hidden="1" x14ac:dyDescent="0.15">
      <c r="A108" s="9">
        <v>107</v>
      </c>
      <c r="B108" s="27">
        <v>772904</v>
      </c>
      <c r="C108" s="28" t="s">
        <v>64</v>
      </c>
      <c r="D108" s="11" t="s">
        <v>4</v>
      </c>
      <c r="E108" s="12">
        <f>VLOOKUP(B108,'[5]PRECIO TECHO ESTIMADO  '!$C$1:$F$1282,4,0)</f>
        <v>1235877</v>
      </c>
      <c r="F108" s="12">
        <f t="shared" si="13"/>
        <v>1298906.727</v>
      </c>
      <c r="G108" s="12">
        <f>VLOOKUP(B108,'[1]PRECIO FINAL OFERTADO,'!$C$2:$F$1204,4,0)</f>
        <v>1014559</v>
      </c>
      <c r="H108" s="13">
        <f t="shared" si="14"/>
        <v>1156732.8635</v>
      </c>
      <c r="I108" s="12">
        <f>VLOOKUP(B108,[2]Hoja1!$B$3:$G$1936,6,0)</f>
        <v>5300000</v>
      </c>
      <c r="J108" s="12">
        <f>VLOOKUP(B108,[3]Hoja1!$B$3:$G$1936,6,0)</f>
        <v>1984600</v>
      </c>
      <c r="K108" s="14">
        <f>VLOOKUP(B108,[4]Hoja1!$A$3:$H$1936,8,0)</f>
        <v>1984586.8</v>
      </c>
      <c r="L108" s="15">
        <f t="shared" si="16"/>
        <v>1984586.8</v>
      </c>
      <c r="M108" s="16">
        <f t="shared" si="17"/>
        <v>1156732.8635</v>
      </c>
      <c r="N108" s="17">
        <f t="shared" si="15"/>
        <v>827853.93650000007</v>
      </c>
      <c r="O108" s="8" t="s">
        <v>1211</v>
      </c>
    </row>
    <row r="109" spans="1:15" ht="45" hidden="1" x14ac:dyDescent="0.15">
      <c r="A109" s="9">
        <v>108</v>
      </c>
      <c r="B109" s="27">
        <v>772905</v>
      </c>
      <c r="C109" s="28" t="s">
        <v>65</v>
      </c>
      <c r="D109" s="11" t="s">
        <v>4</v>
      </c>
      <c r="E109" s="12">
        <f>VLOOKUP(B109,'[5]PRECIO TECHO ESTIMADO  '!$C$1:$F$1282,4,0)</f>
        <v>773672</v>
      </c>
      <c r="F109" s="12">
        <f t="shared" si="13"/>
        <v>813129.272</v>
      </c>
      <c r="G109" s="12">
        <f>VLOOKUP(B109,'[1]PRECIO FINAL OFERTADO,'!$C$2:$F$1204,4,0)</f>
        <v>1748110</v>
      </c>
      <c r="H109" s="13">
        <f t="shared" si="14"/>
        <v>1280619.6359999999</v>
      </c>
      <c r="I109" s="12">
        <f>VLOOKUP(B109,[2]Hoja1!$B$3:$G$1936,6,0)</f>
        <v>2465625</v>
      </c>
      <c r="J109" s="12">
        <f>VLOOKUP(B109,[3]Hoja1!$B$3:$G$1936,6,0)</f>
        <v>1536400</v>
      </c>
      <c r="K109" s="14">
        <f>VLOOKUP(B109,[4]Hoja1!$A$3:$H$1936,8,0)</f>
        <v>1536516.8</v>
      </c>
      <c r="L109" s="15">
        <f t="shared" si="16"/>
        <v>1536400</v>
      </c>
      <c r="M109" s="16">
        <f t="shared" si="17"/>
        <v>1280619.6359999999</v>
      </c>
      <c r="N109" s="17">
        <f t="shared" si="15"/>
        <v>255780.36400000006</v>
      </c>
      <c r="O109" s="8" t="s">
        <v>1211</v>
      </c>
    </row>
    <row r="110" spans="1:15" ht="45" hidden="1" x14ac:dyDescent="0.15">
      <c r="A110" s="9">
        <v>109</v>
      </c>
      <c r="B110" s="27">
        <v>772906</v>
      </c>
      <c r="C110" s="28" t="s">
        <v>66</v>
      </c>
      <c r="D110" s="11" t="s">
        <v>4</v>
      </c>
      <c r="E110" s="12">
        <f>VLOOKUP(B110,'[5]PRECIO TECHO ESTIMADO  '!$C$1:$F$1282,4,0)</f>
        <v>842663.25</v>
      </c>
      <c r="F110" s="12">
        <f t="shared" si="13"/>
        <v>885639.07574999996</v>
      </c>
      <c r="G110" s="12">
        <f>VLOOKUP(B110,'[1]PRECIO FINAL OFERTADO,'!$C$2:$F$1204,4,0)</f>
        <v>1751750</v>
      </c>
      <c r="H110" s="13">
        <f t="shared" si="14"/>
        <v>1318694.5378749999</v>
      </c>
      <c r="I110" s="12">
        <f>VLOOKUP(B110,[2]Hoja1!$B$3:$G$1936,6,0)</f>
        <v>2465625</v>
      </c>
      <c r="J110" s="12">
        <f>VLOOKUP(B110,[3]Hoja1!$B$3:$G$1936,6,0)</f>
        <v>1536400</v>
      </c>
      <c r="K110" s="14">
        <f>VLOOKUP(B110,[4]Hoja1!$A$3:$H$1936,8,0)</f>
        <v>1539706</v>
      </c>
      <c r="L110" s="15">
        <f t="shared" si="16"/>
        <v>1536400</v>
      </c>
      <c r="M110" s="16">
        <f t="shared" si="17"/>
        <v>1318694.5378749999</v>
      </c>
      <c r="N110" s="17">
        <f t="shared" si="15"/>
        <v>217705.46212500008</v>
      </c>
      <c r="O110" s="8" t="s">
        <v>1211</v>
      </c>
    </row>
    <row r="111" spans="1:15" ht="45" hidden="1" x14ac:dyDescent="0.15">
      <c r="A111" s="9">
        <v>110</v>
      </c>
      <c r="B111" s="27">
        <v>772907</v>
      </c>
      <c r="C111" s="28" t="s">
        <v>67</v>
      </c>
      <c r="D111" s="11" t="s">
        <v>4</v>
      </c>
      <c r="E111" s="12">
        <f>VLOOKUP(B111,'[5]PRECIO TECHO ESTIMADO  '!$C$1:$F$1282,4,0)</f>
        <v>773672</v>
      </c>
      <c r="F111" s="12">
        <f t="shared" si="13"/>
        <v>813129.272</v>
      </c>
      <c r="G111" s="12">
        <f>VLOOKUP(B111,'[1]PRECIO FINAL OFERTADO,'!$C$2:$F$1204,4,0)</f>
        <v>1146713.75</v>
      </c>
      <c r="H111" s="13">
        <f t="shared" si="14"/>
        <v>979921.51099999994</v>
      </c>
      <c r="I111" s="12">
        <f>VLOOKUP(B111,[2]Hoja1!$B$3:$G$1936,6,0)</f>
        <v>1260125</v>
      </c>
      <c r="J111" s="12">
        <f>VLOOKUP(B111,[3]Hoja1!$B$3:$G$1936,6,0)</f>
        <v>1114900</v>
      </c>
      <c r="K111" s="14">
        <f>VLOOKUP(B111,[4]Hoja1!$A$3:$H$1936,8,0)</f>
        <v>1536516.8</v>
      </c>
      <c r="L111" s="15">
        <f t="shared" si="16"/>
        <v>1114900</v>
      </c>
      <c r="M111" s="16">
        <f t="shared" si="17"/>
        <v>979921.51099999994</v>
      </c>
      <c r="N111" s="17">
        <f t="shared" si="15"/>
        <v>134978.48900000006</v>
      </c>
      <c r="O111" s="8" t="s">
        <v>1211</v>
      </c>
    </row>
    <row r="112" spans="1:15" ht="45" hidden="1" x14ac:dyDescent="0.15">
      <c r="A112" s="9">
        <v>111</v>
      </c>
      <c r="B112" s="27">
        <v>772908</v>
      </c>
      <c r="C112" s="28" t="s">
        <v>68</v>
      </c>
      <c r="D112" s="11" t="s">
        <v>4</v>
      </c>
      <c r="E112" s="12">
        <f>VLOOKUP(B112,'[5]PRECIO TECHO ESTIMADO  '!$C$1:$F$1282,4,0)</f>
        <v>773672</v>
      </c>
      <c r="F112" s="12">
        <f t="shared" si="13"/>
        <v>813129.272</v>
      </c>
      <c r="G112" s="12">
        <f>VLOOKUP(B112,'[1]PRECIO FINAL OFERTADO,'!$C$2:$F$1204,4,0)</f>
        <v>1271270</v>
      </c>
      <c r="H112" s="13">
        <f t="shared" si="14"/>
        <v>1042199.6359999999</v>
      </c>
      <c r="I112" s="12">
        <f>VLOOKUP(B112,[2]Hoja1!$B$3:$G$1936,6,0)</f>
        <v>2465625</v>
      </c>
      <c r="J112" s="12">
        <f>VLOOKUP(B112,[3]Hoja1!$B$3:$G$1936,6,0)</f>
        <v>1536400</v>
      </c>
      <c r="K112" s="14">
        <f>VLOOKUP(B112,[4]Hoja1!$A$3:$H$1936,8,0)</f>
        <v>1117256</v>
      </c>
      <c r="L112" s="15">
        <f t="shared" si="16"/>
        <v>1117256</v>
      </c>
      <c r="M112" s="16">
        <f t="shared" si="17"/>
        <v>1042199.6359999999</v>
      </c>
      <c r="N112" s="17">
        <f t="shared" si="15"/>
        <v>75056.36400000006</v>
      </c>
      <c r="O112" s="8" t="s">
        <v>1211</v>
      </c>
    </row>
    <row r="113" spans="1:15" ht="45" hidden="1" x14ac:dyDescent="0.15">
      <c r="A113" s="9">
        <v>112</v>
      </c>
      <c r="B113" s="27">
        <v>772912</v>
      </c>
      <c r="C113" s="28" t="s">
        <v>69</v>
      </c>
      <c r="D113" s="11" t="s">
        <v>4</v>
      </c>
      <c r="E113" s="12">
        <f>VLOOKUP(B113,'[5]PRECIO TECHO ESTIMADO  '!$C$1:$F$1282,4,0)</f>
        <v>3128541</v>
      </c>
      <c r="F113" s="12">
        <f t="shared" si="13"/>
        <v>3288096.591</v>
      </c>
      <c r="G113" s="12">
        <f>VLOOKUP(B113,'[1]PRECIO FINAL OFERTADO,'!$C$2:$F$1204,4,0)</f>
        <v>4678388.4090923211</v>
      </c>
      <c r="H113" s="13">
        <f t="shared" si="14"/>
        <v>3983242.5000461605</v>
      </c>
      <c r="I113" s="12">
        <f>VLOOKUP(B113,[2]Hoja1!$B$3:$G$1936,6,0)</f>
        <v>5264750</v>
      </c>
      <c r="J113" s="12">
        <f>VLOOKUP(B113,[3]Hoja1!$B$3:$G$1936,6,0)</f>
        <v>4508200</v>
      </c>
      <c r="K113" s="14">
        <f>VLOOKUP(B113,[4]Hoja1!$A$3:$H$1936,8,0)</f>
        <v>4508189.7</v>
      </c>
      <c r="L113" s="15">
        <f t="shared" si="16"/>
        <v>4508189.7</v>
      </c>
      <c r="M113" s="16">
        <f t="shared" si="17"/>
        <v>3983242.5000461605</v>
      </c>
      <c r="N113" s="17">
        <f t="shared" si="15"/>
        <v>524947.19995383965</v>
      </c>
      <c r="O113" s="8" t="s">
        <v>1211</v>
      </c>
    </row>
    <row r="114" spans="1:15" ht="45" hidden="1" x14ac:dyDescent="0.15">
      <c r="A114" s="9">
        <v>113</v>
      </c>
      <c r="B114" s="27">
        <v>773001</v>
      </c>
      <c r="C114" s="28" t="s">
        <v>70</v>
      </c>
      <c r="D114" s="11" t="s">
        <v>4</v>
      </c>
      <c r="E114" s="12" t="s">
        <v>1209</v>
      </c>
      <c r="F114" s="12" t="s">
        <v>1209</v>
      </c>
      <c r="G114" s="12">
        <f>VLOOKUP(B114,'[1]PRECIO FINAL OFERTADO,'!$C$2:$F$1204,4,0)</f>
        <v>3465506.659795234</v>
      </c>
      <c r="H114" s="13">
        <f t="shared" si="14"/>
        <v>3465506.659795234</v>
      </c>
      <c r="I114" s="12" t="s">
        <v>1209</v>
      </c>
      <c r="J114" s="12">
        <f>VLOOKUP(B114,[3]Hoja1!$B$3:$G$1936,6,0)</f>
        <v>3817300</v>
      </c>
      <c r="K114" s="14" t="s">
        <v>1209</v>
      </c>
      <c r="L114" s="15">
        <f t="shared" si="16"/>
        <v>3817300</v>
      </c>
      <c r="M114" s="16">
        <f t="shared" si="17"/>
        <v>3465506.659795234</v>
      </c>
      <c r="N114" s="17">
        <f t="shared" si="15"/>
        <v>351793.34020476602</v>
      </c>
      <c r="O114" s="8" t="s">
        <v>1211</v>
      </c>
    </row>
    <row r="115" spans="1:15" ht="45" hidden="1" x14ac:dyDescent="0.15">
      <c r="A115" s="9">
        <v>114</v>
      </c>
      <c r="B115" s="27">
        <v>773003</v>
      </c>
      <c r="C115" s="28" t="s">
        <v>71</v>
      </c>
      <c r="D115" s="11" t="s">
        <v>4</v>
      </c>
      <c r="E115" s="12">
        <f>VLOOKUP(B115,'[5]PRECIO TECHO ESTIMADO  '!$C$1:$F$1282,4,0)</f>
        <v>2648973</v>
      </c>
      <c r="F115" s="12">
        <f>+E115*(1+5.1%)</f>
        <v>2784070.6229999997</v>
      </c>
      <c r="G115" s="12">
        <f>VLOOKUP(B115,'[1]PRECIO FINAL OFERTADO,'!$C$2:$F$1204,4,0)</f>
        <v>4341610</v>
      </c>
      <c r="H115" s="13">
        <f t="shared" si="14"/>
        <v>3562840.3114999998</v>
      </c>
      <c r="I115" s="12">
        <f>VLOOKUP(B115,[2]Hoja1!$B$3:$G$1936,6,0)</f>
        <v>9500000</v>
      </c>
      <c r="J115" s="12">
        <f>VLOOKUP(B115,[3]Hoja1!$B$3:$G$1936,6,0)</f>
        <v>3817300</v>
      </c>
      <c r="K115" s="14">
        <f>VLOOKUP(B115,[4]Hoja1!$A$3:$H$1936,8,0)</f>
        <v>3817072</v>
      </c>
      <c r="L115" s="15">
        <f t="shared" si="16"/>
        <v>3817072</v>
      </c>
      <c r="M115" s="16">
        <f t="shared" si="17"/>
        <v>3562840.3114999998</v>
      </c>
      <c r="N115" s="17">
        <f t="shared" si="15"/>
        <v>254231.68850000016</v>
      </c>
      <c r="O115" s="8" t="s">
        <v>1211</v>
      </c>
    </row>
    <row r="116" spans="1:15" ht="45" hidden="1" x14ac:dyDescent="0.15">
      <c r="A116" s="9">
        <v>115</v>
      </c>
      <c r="B116" s="27">
        <v>773005</v>
      </c>
      <c r="C116" s="28" t="s">
        <v>72</v>
      </c>
      <c r="D116" s="11" t="s">
        <v>4</v>
      </c>
      <c r="E116" s="12">
        <f>VLOOKUP(B116,'[5]PRECIO TECHO ESTIMADO  '!$C$1:$F$1282,4,0)</f>
        <v>2648973</v>
      </c>
      <c r="F116" s="12">
        <f>+E116*(1+5.1%)</f>
        <v>2784070.6229999997</v>
      </c>
      <c r="G116" s="12">
        <f>VLOOKUP(B116,'[1]PRECIO FINAL OFERTADO,'!$C$2:$F$1204,4,0)</f>
        <v>4341610</v>
      </c>
      <c r="H116" s="13">
        <f t="shared" si="14"/>
        <v>3562840.3114999998</v>
      </c>
      <c r="I116" s="12">
        <f>VLOOKUP(B116,[2]Hoja1!$B$3:$G$1936,6,0)</f>
        <v>9500000</v>
      </c>
      <c r="J116" s="12">
        <f>VLOOKUP(B116,[3]Hoja1!$B$3:$G$1936,6,0)</f>
        <v>3817300</v>
      </c>
      <c r="K116" s="14">
        <f>VLOOKUP(B116,[4]Hoja1!$A$3:$H$1936,8,0)</f>
        <v>3817072</v>
      </c>
      <c r="L116" s="15">
        <f t="shared" si="16"/>
        <v>3817072</v>
      </c>
      <c r="M116" s="16">
        <f t="shared" si="17"/>
        <v>3562840.3114999998</v>
      </c>
      <c r="N116" s="17">
        <f t="shared" si="15"/>
        <v>254231.68850000016</v>
      </c>
      <c r="O116" s="8" t="s">
        <v>1211</v>
      </c>
    </row>
    <row r="117" spans="1:15" ht="45" hidden="1" x14ac:dyDescent="0.15">
      <c r="A117" s="9">
        <v>116</v>
      </c>
      <c r="B117" s="27">
        <v>773007</v>
      </c>
      <c r="C117" s="28" t="s">
        <v>73</v>
      </c>
      <c r="D117" s="11" t="s">
        <v>4</v>
      </c>
      <c r="E117" s="12" t="s">
        <v>1209</v>
      </c>
      <c r="F117" s="12" t="s">
        <v>1209</v>
      </c>
      <c r="G117" s="12">
        <f>VLOOKUP(B117,'[1]PRECIO FINAL OFERTADO,'!$C$2:$F$1204,4,0)</f>
        <v>4341610</v>
      </c>
      <c r="H117" s="13">
        <f t="shared" si="14"/>
        <v>4341610</v>
      </c>
      <c r="I117" s="12">
        <f>VLOOKUP(B117,[2]Hoja1!$B$3:$G$1936,6,0)</f>
        <v>7890600</v>
      </c>
      <c r="J117" s="12">
        <f>VLOOKUP(B117,[3]Hoja1!$B$3:$G$1936,6,0)</f>
        <v>3817300</v>
      </c>
      <c r="K117" s="14">
        <f>VLOOKUP(B117,[4]Hoja1!$A$3:$H$1936,8,0)</f>
        <v>3817072</v>
      </c>
      <c r="L117" s="15">
        <f t="shared" si="16"/>
        <v>3817072</v>
      </c>
      <c r="M117" s="16">
        <f>+AVERAGE(H117,L117)</f>
        <v>4079341</v>
      </c>
      <c r="N117" s="17">
        <f t="shared" si="15"/>
        <v>-524538</v>
      </c>
      <c r="O117" s="8" t="s">
        <v>1220</v>
      </c>
    </row>
    <row r="118" spans="1:15" ht="45" hidden="1" x14ac:dyDescent="0.15">
      <c r="A118" s="9">
        <v>117</v>
      </c>
      <c r="B118" s="27">
        <v>773009</v>
      </c>
      <c r="C118" s="28" t="s">
        <v>74</v>
      </c>
      <c r="D118" s="11" t="s">
        <v>4</v>
      </c>
      <c r="E118" s="12" t="s">
        <v>1209</v>
      </c>
      <c r="F118" s="12" t="s">
        <v>1209</v>
      </c>
      <c r="G118" s="12">
        <f>VLOOKUP(B118,'[1]PRECIO FINAL OFERTADO,'!$C$2:$F$1204,4,0)</f>
        <v>4341610</v>
      </c>
      <c r="H118" s="13">
        <f t="shared" si="14"/>
        <v>4341610</v>
      </c>
      <c r="I118" s="12">
        <f>VLOOKUP(B118,[2]Hoja1!$B$3:$G$1936,6,0)</f>
        <v>7890600</v>
      </c>
      <c r="J118" s="12">
        <f>VLOOKUP(B118,[3]Hoja1!$B$3:$G$1936,6,0)</f>
        <v>3817300</v>
      </c>
      <c r="K118" s="14">
        <f>VLOOKUP(B118,[4]Hoja1!$A$3:$H$1936,8,0)</f>
        <v>3817072</v>
      </c>
      <c r="L118" s="15">
        <f t="shared" si="16"/>
        <v>3817072</v>
      </c>
      <c r="M118" s="16">
        <f>+AVERAGE(H118,L118)</f>
        <v>4079341</v>
      </c>
      <c r="N118" s="17">
        <f t="shared" si="15"/>
        <v>-524538</v>
      </c>
      <c r="O118" s="8" t="s">
        <v>1220</v>
      </c>
    </row>
    <row r="119" spans="1:15" ht="45" hidden="1" x14ac:dyDescent="0.15">
      <c r="A119" s="9">
        <v>118</v>
      </c>
      <c r="B119" s="27">
        <v>773101</v>
      </c>
      <c r="C119" s="28" t="s">
        <v>75</v>
      </c>
      <c r="D119" s="11" t="s">
        <v>4</v>
      </c>
      <c r="E119" s="12" t="s">
        <v>1209</v>
      </c>
      <c r="F119" s="12" t="s">
        <v>1209</v>
      </c>
      <c r="G119" s="12">
        <f>VLOOKUP(B119,'[1]PRECIO FINAL OFERTADO,'!$C$2:$F$1204,4,0)</f>
        <v>2262260</v>
      </c>
      <c r="H119" s="13">
        <f t="shared" si="14"/>
        <v>2262260</v>
      </c>
      <c r="I119" s="12">
        <f>VLOOKUP(B119,[2]Hoja1!$B$3:$G$1936,6,0)</f>
        <v>5225800</v>
      </c>
      <c r="J119" s="12">
        <f>VLOOKUP(B119,[3]Hoja1!$B$3:$G$1936,6,0)</f>
        <v>1984600</v>
      </c>
      <c r="K119" s="14">
        <f>VLOOKUP(B119,[4]Hoja1!$A$3:$H$1936,8,0)</f>
        <v>1988994</v>
      </c>
      <c r="L119" s="15">
        <f t="shared" si="16"/>
        <v>1984600</v>
      </c>
      <c r="M119" s="16">
        <f t="shared" ref="M119:M125" si="18">+L119</f>
        <v>1984600</v>
      </c>
      <c r="N119" s="17">
        <f t="shared" si="15"/>
        <v>-277660</v>
      </c>
      <c r="O119" s="8" t="s">
        <v>1218</v>
      </c>
    </row>
    <row r="120" spans="1:15" ht="45" hidden="1" x14ac:dyDescent="0.15">
      <c r="A120" s="9">
        <v>119</v>
      </c>
      <c r="B120" s="27">
        <v>773102</v>
      </c>
      <c r="C120" s="28" t="s">
        <v>76</v>
      </c>
      <c r="D120" s="11" t="s">
        <v>4</v>
      </c>
      <c r="E120" s="12" t="s">
        <v>1209</v>
      </c>
      <c r="F120" s="12" t="s">
        <v>1209</v>
      </c>
      <c r="G120" s="12">
        <f>VLOOKUP(B120,'[1]PRECIO FINAL OFERTADO,'!$C$2:$F$1204,4,0)</f>
        <v>2262260</v>
      </c>
      <c r="H120" s="13">
        <f t="shared" si="14"/>
        <v>2262260</v>
      </c>
      <c r="I120" s="12">
        <f>VLOOKUP(B120,[2]Hoja1!$B$3:$G$1936,6,0)</f>
        <v>5225800</v>
      </c>
      <c r="J120" s="12">
        <f>VLOOKUP(B120,[3]Hoja1!$B$3:$G$1936,6,0)</f>
        <v>1984600</v>
      </c>
      <c r="K120" s="14">
        <f>VLOOKUP(B120,[4]Hoja1!$A$3:$H$1936,8,0)</f>
        <v>1988994</v>
      </c>
      <c r="L120" s="15">
        <f t="shared" si="16"/>
        <v>1984600</v>
      </c>
      <c r="M120" s="16">
        <f t="shared" si="18"/>
        <v>1984600</v>
      </c>
      <c r="N120" s="17">
        <f t="shared" si="15"/>
        <v>-277660</v>
      </c>
      <c r="O120" s="8" t="s">
        <v>1218</v>
      </c>
    </row>
    <row r="121" spans="1:15" ht="45" hidden="1" x14ac:dyDescent="0.15">
      <c r="A121" s="9">
        <v>120</v>
      </c>
      <c r="B121" s="27">
        <v>773103</v>
      </c>
      <c r="C121" s="28" t="s">
        <v>77</v>
      </c>
      <c r="D121" s="11" t="s">
        <v>4</v>
      </c>
      <c r="E121" s="12" t="s">
        <v>1209</v>
      </c>
      <c r="F121" s="12" t="s">
        <v>1209</v>
      </c>
      <c r="G121" s="12">
        <f>VLOOKUP(B121,'[1]PRECIO FINAL OFERTADO,'!$C$2:$F$1204,4,0)</f>
        <v>2262260</v>
      </c>
      <c r="H121" s="13">
        <f t="shared" si="14"/>
        <v>2262260</v>
      </c>
      <c r="I121" s="12">
        <f>VLOOKUP(B121,[2]Hoja1!$B$3:$G$1936,6,0)</f>
        <v>3569900</v>
      </c>
      <c r="J121" s="12">
        <f>VLOOKUP(B121,[3]Hoja1!$B$3:$G$1936,6,0)</f>
        <v>1984600</v>
      </c>
      <c r="K121" s="14">
        <f>VLOOKUP(B121,[4]Hoja1!$A$3:$H$1936,8,0)</f>
        <v>1988994</v>
      </c>
      <c r="L121" s="15">
        <f t="shared" si="16"/>
        <v>1984600</v>
      </c>
      <c r="M121" s="16">
        <f t="shared" si="18"/>
        <v>1984600</v>
      </c>
      <c r="N121" s="17">
        <f t="shared" si="15"/>
        <v>-277660</v>
      </c>
      <c r="O121" s="8" t="s">
        <v>1218</v>
      </c>
    </row>
    <row r="122" spans="1:15" ht="45" hidden="1" x14ac:dyDescent="0.15">
      <c r="A122" s="9">
        <v>121</v>
      </c>
      <c r="B122" s="27">
        <v>773104</v>
      </c>
      <c r="C122" s="28" t="s">
        <v>78</v>
      </c>
      <c r="D122" s="11" t="s">
        <v>4</v>
      </c>
      <c r="E122" s="12" t="s">
        <v>1209</v>
      </c>
      <c r="F122" s="12" t="s">
        <v>1209</v>
      </c>
      <c r="G122" s="12">
        <f>VLOOKUP(B122,'[1]PRECIO FINAL OFERTADO,'!$C$2:$F$1204,4,0)</f>
        <v>2262260</v>
      </c>
      <c r="H122" s="13">
        <f t="shared" si="14"/>
        <v>2262260</v>
      </c>
      <c r="I122" s="12">
        <f>VLOOKUP(B122,[2]Hoja1!$B$3:$G$1936,6,0)</f>
        <v>3569900</v>
      </c>
      <c r="J122" s="12">
        <f>VLOOKUP(B122,[3]Hoja1!$B$3:$G$1936,6,0)</f>
        <v>1984600</v>
      </c>
      <c r="K122" s="14">
        <f>VLOOKUP(B122,[4]Hoja1!$A$3:$H$1936,8,0)</f>
        <v>1988994</v>
      </c>
      <c r="L122" s="15">
        <f t="shared" si="16"/>
        <v>1984600</v>
      </c>
      <c r="M122" s="16">
        <f t="shared" si="18"/>
        <v>1984600</v>
      </c>
      <c r="N122" s="17">
        <f t="shared" si="15"/>
        <v>-277660</v>
      </c>
      <c r="O122" s="8" t="s">
        <v>1218</v>
      </c>
    </row>
    <row r="123" spans="1:15" ht="45" hidden="1" x14ac:dyDescent="0.15">
      <c r="A123" s="9">
        <v>122</v>
      </c>
      <c r="B123" s="27">
        <v>774001</v>
      </c>
      <c r="C123" s="28" t="s">
        <v>79</v>
      </c>
      <c r="D123" s="11" t="s">
        <v>4</v>
      </c>
      <c r="E123" s="12">
        <f>VLOOKUP(B123,'[5]PRECIO TECHO ESTIMADO  '!$C$1:$F$1282,4,0)</f>
        <v>486222.03804297041</v>
      </c>
      <c r="F123" s="12">
        <f t="shared" ref="F123:F128" si="19">+E123*(1+5.1%)</f>
        <v>511019.36198316189</v>
      </c>
      <c r="G123" s="12">
        <f>VLOOKUP(B123,'[1]PRECIO FINAL OFERTADO,'!$C$2:$F$1204,4,0)</f>
        <v>1001910</v>
      </c>
      <c r="H123" s="13">
        <f t="shared" si="14"/>
        <v>756464.68099158094</v>
      </c>
      <c r="I123" s="12">
        <f>VLOOKUP(B123,[2]Hoja1!$B$3:$G$1936,6,0)</f>
        <v>2243250</v>
      </c>
      <c r="J123" s="12">
        <f>VLOOKUP(B123,[3]Hoja1!$B$3:$G$1936,6,0)</f>
        <v>880800</v>
      </c>
      <c r="K123" s="14">
        <f>VLOOKUP(B123,[4]Hoja1!$A$3:$H$1936,8,0)</f>
        <v>880639.2</v>
      </c>
      <c r="L123" s="15">
        <f t="shared" si="16"/>
        <v>880639.2</v>
      </c>
      <c r="M123" s="16">
        <f>+H123</f>
        <v>756464.68099158094</v>
      </c>
      <c r="N123" s="17">
        <f t="shared" si="15"/>
        <v>124174.51900841901</v>
      </c>
      <c r="O123" s="8" t="s">
        <v>1211</v>
      </c>
    </row>
    <row r="124" spans="1:15" ht="45" hidden="1" x14ac:dyDescent="0.15">
      <c r="A124" s="9">
        <v>123</v>
      </c>
      <c r="B124" s="27">
        <v>774002</v>
      </c>
      <c r="C124" s="28" t="s">
        <v>80</v>
      </c>
      <c r="D124" s="11" t="s">
        <v>4</v>
      </c>
      <c r="E124" s="12">
        <f>VLOOKUP(B124,'[5]PRECIO TECHO ESTIMADO  '!$C$1:$F$1282,4,0)</f>
        <v>528108.52466</v>
      </c>
      <c r="F124" s="12">
        <f t="shared" si="19"/>
        <v>555042.05941766</v>
      </c>
      <c r="G124" s="12">
        <f>VLOOKUP(B124,'[1]PRECIO FINAL OFERTADO,'!$C$2:$F$1204,4,0)</f>
        <v>1386984.2228516352</v>
      </c>
      <c r="H124" s="13">
        <f t="shared" si="14"/>
        <v>971013.14113464765</v>
      </c>
      <c r="I124" s="12">
        <f>VLOOKUP(B124,[2]Hoja1!$B$3:$G$1936,6,0)</f>
        <v>2243250</v>
      </c>
      <c r="J124" s="12">
        <f>VLOOKUP(B124,[3]Hoja1!$B$3:$G$1936,6,0)</f>
        <v>880800</v>
      </c>
      <c r="K124" s="14">
        <f>VLOOKUP(B124,[4]Hoja1!$A$3:$H$1936,8,0)</f>
        <v>1314000</v>
      </c>
      <c r="L124" s="15">
        <f t="shared" si="16"/>
        <v>880800</v>
      </c>
      <c r="M124" s="16">
        <f t="shared" si="18"/>
        <v>880800</v>
      </c>
      <c r="N124" s="17">
        <f t="shared" si="15"/>
        <v>-90213.141134647653</v>
      </c>
      <c r="O124" s="8" t="s">
        <v>1218</v>
      </c>
    </row>
    <row r="125" spans="1:15" ht="45" hidden="1" x14ac:dyDescent="0.15">
      <c r="A125" s="9">
        <v>124</v>
      </c>
      <c r="B125" s="27">
        <v>774003</v>
      </c>
      <c r="C125" s="28" t="s">
        <v>81</v>
      </c>
      <c r="D125" s="11" t="s">
        <v>4</v>
      </c>
      <c r="E125" s="12">
        <f>VLOOKUP(B125,'[5]PRECIO TECHO ESTIMADO  '!$C$1:$F$1282,4,0)</f>
        <v>1377303</v>
      </c>
      <c r="F125" s="12">
        <f t="shared" si="19"/>
        <v>1447545.453</v>
      </c>
      <c r="G125" s="12">
        <f>VLOOKUP(B125,'[1]PRECIO FINAL OFERTADO,'!$C$2:$F$1204,4,0)</f>
        <v>801437</v>
      </c>
      <c r="H125" s="13">
        <f t="shared" si="14"/>
        <v>1124491.2264999999</v>
      </c>
      <c r="I125" s="12">
        <f>VLOOKUP(B125,[2]Hoja1!$B$3:$G$1936,6,0)</f>
        <v>1736750</v>
      </c>
      <c r="J125" s="12">
        <f>VLOOKUP(B125,[3]Hoja1!$B$3:$G$1936,6,0)</f>
        <v>1984600</v>
      </c>
      <c r="K125" s="14">
        <f>VLOOKUP(B125,[4]Hoja1!$A$3:$H$1936,8,0)</f>
        <v>880639.2</v>
      </c>
      <c r="L125" s="15">
        <f t="shared" si="16"/>
        <v>880639.2</v>
      </c>
      <c r="M125" s="16">
        <f t="shared" si="18"/>
        <v>880639.2</v>
      </c>
      <c r="N125" s="17">
        <f t="shared" si="15"/>
        <v>-243852.02649999992</v>
      </c>
      <c r="O125" s="8" t="s">
        <v>1218</v>
      </c>
    </row>
    <row r="126" spans="1:15" ht="45" hidden="1" x14ac:dyDescent="0.15">
      <c r="A126" s="9">
        <v>125</v>
      </c>
      <c r="B126" s="27">
        <v>775104</v>
      </c>
      <c r="C126" s="28" t="s">
        <v>82</v>
      </c>
      <c r="D126" s="11" t="s">
        <v>4</v>
      </c>
      <c r="E126" s="12">
        <f>VLOOKUP(B126,'[5]PRECIO TECHO ESTIMADO  '!$C$1:$F$1282,4,0)</f>
        <v>1066321</v>
      </c>
      <c r="F126" s="12">
        <f t="shared" si="19"/>
        <v>1120703.371</v>
      </c>
      <c r="G126" s="12">
        <f>VLOOKUP(B126,'[1]PRECIO FINAL OFERTADO,'!$C$2:$F$1204,4,0)</f>
        <v>1748110</v>
      </c>
      <c r="H126" s="13">
        <f t="shared" si="14"/>
        <v>1434406.6855000001</v>
      </c>
      <c r="I126" s="12">
        <f>VLOOKUP(B126,[2]Hoja1!$B$3:$G$1936,6,0)</f>
        <v>9459625</v>
      </c>
      <c r="J126" s="12">
        <f>VLOOKUP(B126,[3]Hoja1!$B$3:$G$1936,6,0)</f>
        <v>1536400</v>
      </c>
      <c r="K126" s="14">
        <f>VLOOKUP(B126,[4]Hoja1!$A$3:$H$1936,8,0)</f>
        <v>1536516.8</v>
      </c>
      <c r="L126" s="15">
        <f t="shared" si="16"/>
        <v>1536400</v>
      </c>
      <c r="M126" s="16">
        <f t="shared" ref="M126:M128" si="20">+H126</f>
        <v>1434406.6855000001</v>
      </c>
      <c r="N126" s="17">
        <f t="shared" si="15"/>
        <v>101993.31449999986</v>
      </c>
      <c r="O126" s="8" t="s">
        <v>1211</v>
      </c>
    </row>
    <row r="127" spans="1:15" ht="45" hidden="1" x14ac:dyDescent="0.15">
      <c r="A127" s="9">
        <v>126</v>
      </c>
      <c r="B127" s="27">
        <v>775105</v>
      </c>
      <c r="C127" s="28" t="s">
        <v>83</v>
      </c>
      <c r="D127" s="11" t="s">
        <v>4</v>
      </c>
      <c r="E127" s="12">
        <f>VLOOKUP(B127,'[5]PRECIO TECHO ESTIMADO  '!$C$1:$F$1282,4,0)</f>
        <v>1066321</v>
      </c>
      <c r="F127" s="12">
        <f t="shared" si="19"/>
        <v>1120703.371</v>
      </c>
      <c r="G127" s="12">
        <f>VLOOKUP(B127,'[1]PRECIO FINAL OFERTADO,'!$C$2:$F$1204,4,0)</f>
        <v>1751750</v>
      </c>
      <c r="H127" s="13">
        <f t="shared" si="14"/>
        <v>1436226.6855000001</v>
      </c>
      <c r="I127" s="12">
        <f>VLOOKUP(B127,[2]Hoja1!$B$3:$G$1936,6,0)</f>
        <v>9459625</v>
      </c>
      <c r="J127" s="12">
        <f>VLOOKUP(B127,[3]Hoja1!$B$3:$G$1936,6,0)</f>
        <v>1536400</v>
      </c>
      <c r="K127" s="14">
        <f>VLOOKUP(B127,[4]Hoja1!$A$3:$H$1936,8,0)</f>
        <v>1539706</v>
      </c>
      <c r="L127" s="15">
        <f t="shared" si="16"/>
        <v>1536400</v>
      </c>
      <c r="M127" s="16">
        <f t="shared" si="20"/>
        <v>1436226.6855000001</v>
      </c>
      <c r="N127" s="17">
        <f t="shared" si="15"/>
        <v>100173.31449999986</v>
      </c>
      <c r="O127" s="8" t="s">
        <v>1211</v>
      </c>
    </row>
    <row r="128" spans="1:15" ht="45" hidden="1" x14ac:dyDescent="0.15">
      <c r="A128" s="9">
        <v>127</v>
      </c>
      <c r="B128" s="27">
        <v>775106</v>
      </c>
      <c r="C128" s="28" t="s">
        <v>84</v>
      </c>
      <c r="D128" s="11" t="s">
        <v>4</v>
      </c>
      <c r="E128" s="12">
        <f>VLOOKUP(B128,'[5]PRECIO TECHO ESTIMADO  '!$C$1:$F$1282,4,0)</f>
        <v>1066321</v>
      </c>
      <c r="F128" s="12">
        <f t="shared" si="19"/>
        <v>1120703.371</v>
      </c>
      <c r="G128" s="12">
        <f>VLOOKUP(B128,'[1]PRECIO FINAL OFERTADO,'!$C$2:$F$1204,4,0)</f>
        <v>1751750</v>
      </c>
      <c r="H128" s="13">
        <f t="shared" si="14"/>
        <v>1436226.6855000001</v>
      </c>
      <c r="I128" s="12">
        <f>VLOOKUP(B128,[2]Hoja1!$B$3:$G$1936,6,0)</f>
        <v>9459625</v>
      </c>
      <c r="J128" s="12">
        <f>VLOOKUP(B128,[3]Hoja1!$B$3:$G$1936,6,0)</f>
        <v>1536400</v>
      </c>
      <c r="K128" s="14">
        <f>VLOOKUP(B128,[4]Hoja1!$A$3:$H$1936,8,0)</f>
        <v>1539706</v>
      </c>
      <c r="L128" s="15">
        <f t="shared" si="16"/>
        <v>1536400</v>
      </c>
      <c r="M128" s="16">
        <f t="shared" si="20"/>
        <v>1436226.6855000001</v>
      </c>
      <c r="N128" s="17">
        <f t="shared" si="15"/>
        <v>100173.31449999986</v>
      </c>
      <c r="O128" s="8" t="s">
        <v>1211</v>
      </c>
    </row>
    <row r="129" spans="1:15" ht="45" hidden="1" x14ac:dyDescent="0.15">
      <c r="A129" s="9">
        <v>128</v>
      </c>
      <c r="B129" s="27">
        <v>775107</v>
      </c>
      <c r="C129" s="28" t="s">
        <v>85</v>
      </c>
      <c r="D129" s="11" t="s">
        <v>4</v>
      </c>
      <c r="E129" s="12" t="s">
        <v>1209</v>
      </c>
      <c r="F129" s="12" t="s">
        <v>1209</v>
      </c>
      <c r="G129" s="12">
        <f>VLOOKUP(B129,'[1]PRECIO FINAL OFERTADO,'!$C$2:$F$1204,4,0)</f>
        <v>1751750</v>
      </c>
      <c r="H129" s="13">
        <f t="shared" si="14"/>
        <v>1751750</v>
      </c>
      <c r="I129" s="12">
        <f>VLOOKUP(B129,[2]Hoja1!$B$3:$G$1936,6,0)</f>
        <v>9459625</v>
      </c>
      <c r="J129" s="12">
        <f>VLOOKUP(B129,[3]Hoja1!$B$3:$G$1936,6,0)</f>
        <v>1536400</v>
      </c>
      <c r="K129" s="14">
        <f>VLOOKUP(B129,[4]Hoja1!$A$3:$H$1936,8,0)</f>
        <v>1539706</v>
      </c>
      <c r="L129" s="15">
        <f t="shared" si="16"/>
        <v>1536400</v>
      </c>
      <c r="M129" s="16">
        <f>+L129</f>
        <v>1536400</v>
      </c>
      <c r="N129" s="17">
        <f t="shared" si="15"/>
        <v>-215350</v>
      </c>
      <c r="O129" s="8" t="s">
        <v>1218</v>
      </c>
    </row>
    <row r="130" spans="1:15" ht="45" hidden="1" x14ac:dyDescent="0.15">
      <c r="A130" s="9">
        <v>129</v>
      </c>
      <c r="B130" s="27">
        <v>775401</v>
      </c>
      <c r="C130" s="28" t="s">
        <v>86</v>
      </c>
      <c r="D130" s="11" t="s">
        <v>4</v>
      </c>
      <c r="E130" s="12">
        <f>VLOOKUP(B130,'[5]PRECIO TECHO ESTIMADO  '!$C$1:$F$1282,4,0)</f>
        <v>1513782</v>
      </c>
      <c r="F130" s="12">
        <f t="shared" ref="F130:F153" si="21">+E130*(1+5.1%)</f>
        <v>1590984.882</v>
      </c>
      <c r="G130" s="12">
        <f>VLOOKUP(B130,'[1]PRECIO FINAL OFERTADO,'!$C$2:$F$1204,4,0)</f>
        <v>2481570</v>
      </c>
      <c r="H130" s="13">
        <f t="shared" ref="H130:H193" si="22">+AVERAGE(F130,G130)</f>
        <v>2036277.4410000001</v>
      </c>
      <c r="I130" s="12">
        <f>VLOOKUP(B130,[2]Hoja1!$B$3:$G$1936,6,0)</f>
        <v>4314750</v>
      </c>
      <c r="J130" s="12">
        <f>VLOOKUP(B130,[3]Hoja1!$B$3:$G$1936,6,0)</f>
        <v>2181400</v>
      </c>
      <c r="K130" s="14">
        <f>VLOOKUP(B130,[4]Hoja1!$A$3:$H$1936,8,0)</f>
        <v>2181253.2000000002</v>
      </c>
      <c r="L130" s="15">
        <f t="shared" si="16"/>
        <v>2181253.2000000002</v>
      </c>
      <c r="M130" s="16">
        <f>+H130</f>
        <v>2036277.4410000001</v>
      </c>
      <c r="N130" s="17">
        <f t="shared" ref="N130:N193" si="23">+L130-H130</f>
        <v>144975.75900000008</v>
      </c>
      <c r="O130" s="8" t="s">
        <v>1211</v>
      </c>
    </row>
    <row r="131" spans="1:15" ht="45" hidden="1" x14ac:dyDescent="0.15">
      <c r="A131" s="9">
        <v>130</v>
      </c>
      <c r="B131" s="27">
        <v>775402</v>
      </c>
      <c r="C131" s="28" t="s">
        <v>87</v>
      </c>
      <c r="D131" s="11" t="s">
        <v>4</v>
      </c>
      <c r="E131" s="12">
        <f>VLOOKUP(B131,'[5]PRECIO TECHO ESTIMADO  '!$C$1:$F$1282,4,0)</f>
        <v>1513782</v>
      </c>
      <c r="F131" s="12">
        <f t="shared" si="21"/>
        <v>1590984.882</v>
      </c>
      <c r="G131" s="12">
        <f>VLOOKUP(B131,'[1]PRECIO FINAL OFERTADO,'!$C$2:$F$1204,4,0)</f>
        <v>2481570</v>
      </c>
      <c r="H131" s="13">
        <f t="shared" si="22"/>
        <v>2036277.4410000001</v>
      </c>
      <c r="I131" s="12">
        <f>VLOOKUP(B131,[2]Hoja1!$B$3:$G$1936,6,0)</f>
        <v>4314750</v>
      </c>
      <c r="J131" s="12">
        <f>VLOOKUP(B131,[3]Hoja1!$B$3:$G$1936,6,0)</f>
        <v>1536400</v>
      </c>
      <c r="K131" s="14">
        <f>VLOOKUP(B131,[4]Hoja1!$A$3:$H$1936,8,0)</f>
        <v>2181253.2000000002</v>
      </c>
      <c r="L131" s="15">
        <f t="shared" ref="L131:L194" si="24">+MIN(I131,J131,K131)</f>
        <v>1536400</v>
      </c>
      <c r="M131" s="16">
        <f>+L131</f>
        <v>1536400</v>
      </c>
      <c r="N131" s="17">
        <f t="shared" si="23"/>
        <v>-499877.44100000011</v>
      </c>
      <c r="O131" s="8" t="s">
        <v>1218</v>
      </c>
    </row>
    <row r="132" spans="1:15" ht="45" hidden="1" x14ac:dyDescent="0.15">
      <c r="A132" s="9">
        <v>131</v>
      </c>
      <c r="B132" s="27">
        <v>775403</v>
      </c>
      <c r="C132" s="28" t="s">
        <v>88</v>
      </c>
      <c r="D132" s="11" t="s">
        <v>4</v>
      </c>
      <c r="E132" s="12">
        <f>VLOOKUP(B132,'[5]PRECIO TECHO ESTIMADO  '!$C$1:$F$1282,4,0)</f>
        <v>1513782</v>
      </c>
      <c r="F132" s="12">
        <f t="shared" si="21"/>
        <v>1590984.882</v>
      </c>
      <c r="G132" s="12">
        <f>VLOOKUP(B132,'[1]PRECIO FINAL OFERTADO,'!$C$2:$F$1204,4,0)</f>
        <v>2481570</v>
      </c>
      <c r="H132" s="13">
        <f t="shared" si="22"/>
        <v>2036277.4410000001</v>
      </c>
      <c r="I132" s="12">
        <f>VLOOKUP(B132,[2]Hoja1!$B$3:$G$1936,6,0)</f>
        <v>4314750</v>
      </c>
      <c r="J132" s="12">
        <f>VLOOKUP(B132,[3]Hoja1!$B$3:$G$1936,6,0)</f>
        <v>2181400</v>
      </c>
      <c r="K132" s="14">
        <f>VLOOKUP(B132,[4]Hoja1!$A$3:$H$1936,8,0)</f>
        <v>2181253.2000000002</v>
      </c>
      <c r="L132" s="15">
        <f t="shared" si="24"/>
        <v>2181253.2000000002</v>
      </c>
      <c r="M132" s="16">
        <f t="shared" ref="M132:M142" si="25">+H132</f>
        <v>2036277.4410000001</v>
      </c>
      <c r="N132" s="17">
        <f t="shared" si="23"/>
        <v>144975.75900000008</v>
      </c>
      <c r="O132" s="8" t="s">
        <v>1211</v>
      </c>
    </row>
    <row r="133" spans="1:15" ht="45" hidden="1" x14ac:dyDescent="0.15">
      <c r="A133" s="9">
        <v>132</v>
      </c>
      <c r="B133" s="27">
        <v>775404</v>
      </c>
      <c r="C133" s="28" t="s">
        <v>89</v>
      </c>
      <c r="D133" s="11" t="s">
        <v>4</v>
      </c>
      <c r="E133" s="12">
        <f>VLOOKUP(B133,'[5]PRECIO TECHO ESTIMADO  '!$C$1:$F$1282,4,0)</f>
        <v>1513782</v>
      </c>
      <c r="F133" s="12">
        <f t="shared" si="21"/>
        <v>1590984.882</v>
      </c>
      <c r="G133" s="12">
        <f>VLOOKUP(B133,'[1]PRECIO FINAL OFERTADO,'!$C$2:$F$1204,4,0)</f>
        <v>2481570</v>
      </c>
      <c r="H133" s="13">
        <f t="shared" si="22"/>
        <v>2036277.4410000001</v>
      </c>
      <c r="I133" s="12">
        <f>VLOOKUP(B133,[2]Hoja1!$B$3:$G$1936,6,0)</f>
        <v>4314750</v>
      </c>
      <c r="J133" s="12">
        <f>VLOOKUP(B133,[3]Hoja1!$B$3:$G$1936,6,0)</f>
        <v>2181400</v>
      </c>
      <c r="K133" s="14">
        <f>VLOOKUP(B133,[4]Hoja1!$A$3:$H$1936,8,0)</f>
        <v>2181253.2000000002</v>
      </c>
      <c r="L133" s="15">
        <f t="shared" si="24"/>
        <v>2181253.2000000002</v>
      </c>
      <c r="M133" s="16">
        <f t="shared" si="25"/>
        <v>2036277.4410000001</v>
      </c>
      <c r="N133" s="17">
        <f t="shared" si="23"/>
        <v>144975.75900000008</v>
      </c>
      <c r="O133" s="8" t="s">
        <v>1211</v>
      </c>
    </row>
    <row r="134" spans="1:15" ht="45" hidden="1" x14ac:dyDescent="0.15">
      <c r="A134" s="9">
        <v>133</v>
      </c>
      <c r="B134" s="27">
        <v>776001</v>
      </c>
      <c r="C134" s="28" t="s">
        <v>90</v>
      </c>
      <c r="D134" s="11" t="s">
        <v>4</v>
      </c>
      <c r="E134" s="12">
        <f>VLOOKUP(B134,'[5]PRECIO TECHO ESTIMADO  '!$C$1:$F$1282,4,0)</f>
        <v>1235877</v>
      </c>
      <c r="F134" s="12">
        <f t="shared" si="21"/>
        <v>1298906.727</v>
      </c>
      <c r="G134" s="12">
        <f>VLOOKUP(B134,'[1]PRECIO FINAL OFERTADO,'!$C$2:$F$1204,4,0)</f>
        <v>2041357.5</v>
      </c>
      <c r="H134" s="13">
        <f t="shared" si="22"/>
        <v>1670132.1135</v>
      </c>
      <c r="I134" s="12">
        <f>VLOOKUP(B134,[2]Hoja1!$B$3:$G$1936,6,0)</f>
        <v>2243250</v>
      </c>
      <c r="J134" s="12">
        <f>VLOOKUP(B134,[3]Hoja1!$B$3:$G$1936,6,0)</f>
        <v>1984600</v>
      </c>
      <c r="K134" s="14">
        <f>VLOOKUP(B134,[4]Hoja1!$A$3:$H$1936,8,0)</f>
        <v>1984586.8</v>
      </c>
      <c r="L134" s="15">
        <f t="shared" si="24"/>
        <v>1984586.8</v>
      </c>
      <c r="M134" s="16">
        <f t="shared" si="25"/>
        <v>1670132.1135</v>
      </c>
      <c r="N134" s="17">
        <f t="shared" si="23"/>
        <v>314454.68650000007</v>
      </c>
      <c r="O134" s="8" t="s">
        <v>1211</v>
      </c>
    </row>
    <row r="135" spans="1:15" ht="45" hidden="1" x14ac:dyDescent="0.15">
      <c r="A135" s="9">
        <v>134</v>
      </c>
      <c r="B135" s="27">
        <v>776101</v>
      </c>
      <c r="C135" s="28" t="s">
        <v>91</v>
      </c>
      <c r="D135" s="11" t="s">
        <v>4</v>
      </c>
      <c r="E135" s="12">
        <f>VLOOKUP(B135,'[5]PRECIO TECHO ESTIMADO  '!$C$1:$F$1282,4,0)</f>
        <v>773672</v>
      </c>
      <c r="F135" s="12">
        <f t="shared" si="21"/>
        <v>813129.272</v>
      </c>
      <c r="G135" s="12">
        <f>VLOOKUP(B135,'[1]PRECIO FINAL OFERTADO,'!$C$2:$F$1204,4,0)</f>
        <v>1268540</v>
      </c>
      <c r="H135" s="13">
        <f t="shared" si="22"/>
        <v>1040834.6359999999</v>
      </c>
      <c r="I135" s="12">
        <f>VLOOKUP(B135,[2]Hoja1!$B$3:$G$1936,6,0)</f>
        <v>2243250</v>
      </c>
      <c r="J135" s="12">
        <f>VLOOKUP(B135,[3]Hoja1!$B$3:$G$1936,6,0)</f>
        <v>1114900</v>
      </c>
      <c r="K135" s="14">
        <f>VLOOKUP(B135,[4]Hoja1!$A$3:$H$1936,8,0)</f>
        <v>1114846.6000000001</v>
      </c>
      <c r="L135" s="15">
        <f t="shared" si="24"/>
        <v>1114846.6000000001</v>
      </c>
      <c r="M135" s="16">
        <f t="shared" si="25"/>
        <v>1040834.6359999999</v>
      </c>
      <c r="N135" s="17">
        <f t="shared" si="23"/>
        <v>74011.964000000153</v>
      </c>
      <c r="O135" s="8" t="s">
        <v>1211</v>
      </c>
    </row>
    <row r="136" spans="1:15" ht="45" hidden="1" x14ac:dyDescent="0.15">
      <c r="A136" s="9">
        <v>135</v>
      </c>
      <c r="B136" s="27">
        <v>776104</v>
      </c>
      <c r="C136" s="28" t="s">
        <v>92</v>
      </c>
      <c r="D136" s="11" t="s">
        <v>4</v>
      </c>
      <c r="E136" s="12">
        <f>VLOOKUP(B136,'[5]PRECIO TECHO ESTIMADO  '!$C$1:$F$1282,4,0)</f>
        <v>1235877</v>
      </c>
      <c r="F136" s="12">
        <f t="shared" si="21"/>
        <v>1298906.727</v>
      </c>
      <c r="G136" s="12">
        <f>VLOOKUP(B136,'[1]PRECIO FINAL OFERTADO,'!$C$2:$F$1204,4,0)</f>
        <v>1146713.75</v>
      </c>
      <c r="H136" s="13">
        <f t="shared" si="22"/>
        <v>1222810.2385</v>
      </c>
      <c r="I136" s="12">
        <f>VLOOKUP(B136,[2]Hoja1!$B$3:$G$1936,6,0)</f>
        <v>1260125</v>
      </c>
      <c r="J136" s="12">
        <f>VLOOKUP(B136,[3]Hoja1!$B$3:$G$1936,6,0)</f>
        <v>1984600</v>
      </c>
      <c r="K136" s="14">
        <f>VLOOKUP(B136,[4]Hoja1!$A$3:$H$1936,8,0)</f>
        <v>1984586.8</v>
      </c>
      <c r="L136" s="15">
        <f t="shared" si="24"/>
        <v>1260125</v>
      </c>
      <c r="M136" s="16">
        <f t="shared" si="25"/>
        <v>1222810.2385</v>
      </c>
      <c r="N136" s="17">
        <f t="shared" si="23"/>
        <v>37314.761500000022</v>
      </c>
      <c r="O136" s="8" t="s">
        <v>1211</v>
      </c>
    </row>
    <row r="137" spans="1:15" ht="45" hidden="1" x14ac:dyDescent="0.15">
      <c r="A137" s="9">
        <v>136</v>
      </c>
      <c r="B137" s="27">
        <v>776201</v>
      </c>
      <c r="C137" s="28" t="s">
        <v>93</v>
      </c>
      <c r="D137" s="11" t="s">
        <v>4</v>
      </c>
      <c r="E137" s="12">
        <f>VLOOKUP(B137,'[5]PRECIO TECHO ESTIMADO  '!$C$1:$F$1282,4,0)</f>
        <v>1235877</v>
      </c>
      <c r="F137" s="12">
        <f t="shared" si="21"/>
        <v>1298906.727</v>
      </c>
      <c r="G137" s="12">
        <f>VLOOKUP(B137,'[1]PRECIO FINAL OFERTADO,'!$C$2:$F$1204,4,0)</f>
        <v>2041357.5</v>
      </c>
      <c r="H137" s="13">
        <f t="shared" si="22"/>
        <v>1670132.1135</v>
      </c>
      <c r="I137" s="12">
        <f>VLOOKUP(B137,[2]Hoja1!$B$3:$G$1936,6,0)</f>
        <v>2243250</v>
      </c>
      <c r="J137" s="12">
        <f>VLOOKUP(B137,[3]Hoja1!$B$3:$G$1936,6,0)</f>
        <v>1984600</v>
      </c>
      <c r="K137" s="14">
        <f>VLOOKUP(B137,[4]Hoja1!$A$3:$H$1936,8,0)</f>
        <v>1984586.8</v>
      </c>
      <c r="L137" s="15">
        <f t="shared" si="24"/>
        <v>1984586.8</v>
      </c>
      <c r="M137" s="16">
        <f t="shared" si="25"/>
        <v>1670132.1135</v>
      </c>
      <c r="N137" s="17">
        <f t="shared" si="23"/>
        <v>314454.68650000007</v>
      </c>
      <c r="O137" s="8" t="s">
        <v>1211</v>
      </c>
    </row>
    <row r="138" spans="1:15" ht="45" hidden="1" x14ac:dyDescent="0.15">
      <c r="A138" s="9">
        <v>137</v>
      </c>
      <c r="B138" s="27">
        <v>776202</v>
      </c>
      <c r="C138" s="28" t="s">
        <v>94</v>
      </c>
      <c r="D138" s="11" t="s">
        <v>4</v>
      </c>
      <c r="E138" s="12">
        <f>VLOOKUP(B138,'[5]PRECIO TECHO ESTIMADO  '!$C$1:$F$1282,4,0)</f>
        <v>1235877</v>
      </c>
      <c r="F138" s="12">
        <f t="shared" si="21"/>
        <v>1298906.727</v>
      </c>
      <c r="G138" s="12">
        <f>VLOOKUP(B138,'[1]PRECIO FINAL OFERTADO,'!$C$2:$F$1204,4,0)</f>
        <v>3418870</v>
      </c>
      <c r="H138" s="13">
        <f t="shared" si="22"/>
        <v>2358888.3635</v>
      </c>
      <c r="I138" s="12">
        <f>VLOOKUP(B138,[2]Hoja1!$B$3:$G$1936,6,0)</f>
        <v>3757000</v>
      </c>
      <c r="J138" s="12">
        <f>VLOOKUP(B138,[3]Hoja1!$B$3:$G$1936,6,0)</f>
        <v>3323700</v>
      </c>
      <c r="K138" s="14">
        <f>VLOOKUP(B138,[4]Hoja1!$A$3:$H$1936,8,0)</f>
        <v>3323710.6</v>
      </c>
      <c r="L138" s="15">
        <f t="shared" si="24"/>
        <v>3323700</v>
      </c>
      <c r="M138" s="16">
        <f t="shared" si="25"/>
        <v>2358888.3635</v>
      </c>
      <c r="N138" s="17">
        <f t="shared" si="23"/>
        <v>964811.63650000002</v>
      </c>
      <c r="O138" s="8" t="s">
        <v>1211</v>
      </c>
    </row>
    <row r="139" spans="1:15" ht="45" hidden="1" x14ac:dyDescent="0.15">
      <c r="A139" s="9">
        <v>138</v>
      </c>
      <c r="B139" s="27">
        <v>776204</v>
      </c>
      <c r="C139" s="28" t="s">
        <v>95</v>
      </c>
      <c r="D139" s="11" t="s">
        <v>4</v>
      </c>
      <c r="E139" s="12">
        <f>VLOOKUP(B139,'[5]PRECIO TECHO ESTIMADO  '!$C$1:$F$1282,4,0)</f>
        <v>1235877</v>
      </c>
      <c r="F139" s="12">
        <f t="shared" si="21"/>
        <v>1298906.727</v>
      </c>
      <c r="G139" s="12">
        <f>VLOOKUP(B139,'[1]PRECIO FINAL OFERTADO,'!$C$2:$F$1204,4,0)</f>
        <v>2041357.5</v>
      </c>
      <c r="H139" s="13">
        <f t="shared" si="22"/>
        <v>1670132.1135</v>
      </c>
      <c r="I139" s="12">
        <f>VLOOKUP(B139,[2]Hoja1!$B$3:$G$1936,6,0)</f>
        <v>2243250</v>
      </c>
      <c r="J139" s="12">
        <f>VLOOKUP(B139,[3]Hoja1!$B$3:$G$1936,6,0)</f>
        <v>1984600</v>
      </c>
      <c r="K139" s="14">
        <f>VLOOKUP(B139,[4]Hoja1!$A$3:$H$1936,8,0)</f>
        <v>1984586.8</v>
      </c>
      <c r="L139" s="15">
        <f t="shared" si="24"/>
        <v>1984586.8</v>
      </c>
      <c r="M139" s="16">
        <f t="shared" si="25"/>
        <v>1670132.1135</v>
      </c>
      <c r="N139" s="17">
        <f t="shared" si="23"/>
        <v>314454.68650000007</v>
      </c>
      <c r="O139" s="8" t="s">
        <v>1211</v>
      </c>
    </row>
    <row r="140" spans="1:15" ht="45" hidden="1" x14ac:dyDescent="0.15">
      <c r="A140" s="9">
        <v>139</v>
      </c>
      <c r="B140" s="27">
        <v>776301</v>
      </c>
      <c r="C140" s="28" t="s">
        <v>96</v>
      </c>
      <c r="D140" s="11" t="s">
        <v>4</v>
      </c>
      <c r="E140" s="12">
        <f>VLOOKUP(B140,'[5]PRECIO TECHO ESTIMADO  '!$C$1:$F$1282,4,0)</f>
        <v>1235877</v>
      </c>
      <c r="F140" s="12">
        <f t="shared" si="21"/>
        <v>1298906.727</v>
      </c>
      <c r="G140" s="12">
        <f>VLOOKUP(B140,'[1]PRECIO FINAL OFERTADO,'!$C$2:$F$1204,4,0)</f>
        <v>2041357.5</v>
      </c>
      <c r="H140" s="13">
        <f t="shared" si="22"/>
        <v>1670132.1135</v>
      </c>
      <c r="I140" s="12">
        <f>VLOOKUP(B140,[2]Hoja1!$B$3:$G$1936,6,0)</f>
        <v>2243250</v>
      </c>
      <c r="J140" s="12">
        <f>VLOOKUP(B140,[3]Hoja1!$B$3:$G$1936,6,0)</f>
        <v>1984600</v>
      </c>
      <c r="K140" s="14">
        <f>VLOOKUP(B140,[4]Hoja1!$A$3:$H$1936,8,0)</f>
        <v>1984586.8</v>
      </c>
      <c r="L140" s="15">
        <f t="shared" si="24"/>
        <v>1984586.8</v>
      </c>
      <c r="M140" s="16">
        <f t="shared" si="25"/>
        <v>1670132.1135</v>
      </c>
      <c r="N140" s="17">
        <f t="shared" si="23"/>
        <v>314454.68650000007</v>
      </c>
      <c r="O140" s="8" t="s">
        <v>1211</v>
      </c>
    </row>
    <row r="141" spans="1:15" ht="45" hidden="1" x14ac:dyDescent="0.15">
      <c r="A141" s="9">
        <v>140</v>
      </c>
      <c r="B141" s="27">
        <v>776401</v>
      </c>
      <c r="C141" s="28" t="s">
        <v>97</v>
      </c>
      <c r="D141" s="11" t="s">
        <v>4</v>
      </c>
      <c r="E141" s="12">
        <f>VLOOKUP(B141,'[5]PRECIO TECHO ESTIMADO  '!$C$1:$F$1282,4,0)</f>
        <v>1066321</v>
      </c>
      <c r="F141" s="12">
        <f t="shared" si="21"/>
        <v>1120703.371</v>
      </c>
      <c r="G141" s="12">
        <f>VLOOKUP(B141,'[1]PRECIO FINAL OFERTADO,'!$C$2:$F$1204,4,0)</f>
        <v>1398306</v>
      </c>
      <c r="H141" s="13">
        <f t="shared" si="22"/>
        <v>1259504.6855000001</v>
      </c>
      <c r="I141" s="12">
        <f>VLOOKUP(B141,[2]Hoja1!$B$3:$G$1936,6,0)</f>
        <v>4678000</v>
      </c>
      <c r="J141" s="12">
        <f>VLOOKUP(B141,[3]Hoja1!$B$3:$G$1936,6,0)</f>
        <v>1536400</v>
      </c>
      <c r="K141" s="14">
        <f>VLOOKUP(B141,[4]Hoja1!$A$3:$H$1936,8,0)</f>
        <v>1536516.8</v>
      </c>
      <c r="L141" s="15">
        <f t="shared" si="24"/>
        <v>1536400</v>
      </c>
      <c r="M141" s="16">
        <f t="shared" si="25"/>
        <v>1259504.6855000001</v>
      </c>
      <c r="N141" s="17">
        <f t="shared" si="23"/>
        <v>276895.31449999986</v>
      </c>
      <c r="O141" s="8" t="s">
        <v>1211</v>
      </c>
    </row>
    <row r="142" spans="1:15" ht="45" hidden="1" x14ac:dyDescent="0.15">
      <c r="A142" s="9">
        <v>141</v>
      </c>
      <c r="B142" s="27">
        <v>776501</v>
      </c>
      <c r="C142" s="28" t="s">
        <v>98</v>
      </c>
      <c r="D142" s="11" t="s">
        <v>4</v>
      </c>
      <c r="E142" s="12">
        <f>VLOOKUP(B142,'[5]PRECIO TECHO ESTIMADO  '!$C$1:$F$1282,4,0)</f>
        <v>1513782</v>
      </c>
      <c r="F142" s="12">
        <f t="shared" si="21"/>
        <v>1590984.882</v>
      </c>
      <c r="G142" s="12">
        <f>VLOOKUP(B142,'[1]PRECIO FINAL OFERTADO,'!$C$2:$F$1204,4,0)</f>
        <v>2481570</v>
      </c>
      <c r="H142" s="13">
        <f t="shared" si="22"/>
        <v>2036277.4410000001</v>
      </c>
      <c r="I142" s="12">
        <f>VLOOKUP(B142,[2]Hoja1!$B$3:$G$1936,6,0)</f>
        <v>2465625</v>
      </c>
      <c r="J142" s="12">
        <f>VLOOKUP(B142,[3]Hoja1!$B$3:$G$1936,6,0)</f>
        <v>2181400</v>
      </c>
      <c r="K142" s="14">
        <f>VLOOKUP(B142,[4]Hoja1!$A$3:$H$1936,8,0)</f>
        <v>2181253.2000000002</v>
      </c>
      <c r="L142" s="15">
        <f t="shared" si="24"/>
        <v>2181253.2000000002</v>
      </c>
      <c r="M142" s="16">
        <f t="shared" si="25"/>
        <v>2036277.4410000001</v>
      </c>
      <c r="N142" s="17">
        <f t="shared" si="23"/>
        <v>144975.75900000008</v>
      </c>
      <c r="O142" s="8" t="s">
        <v>1211</v>
      </c>
    </row>
    <row r="143" spans="1:15" ht="45" hidden="1" x14ac:dyDescent="0.15">
      <c r="A143" s="9">
        <v>142</v>
      </c>
      <c r="B143" s="27">
        <v>776502</v>
      </c>
      <c r="C143" s="28" t="s">
        <v>99</v>
      </c>
      <c r="D143" s="11" t="s">
        <v>4</v>
      </c>
      <c r="E143" s="12">
        <f>VLOOKUP(B143,'[5]PRECIO TECHO ESTIMADO  '!$C$1:$F$1282,4,0)</f>
        <v>1513782</v>
      </c>
      <c r="F143" s="12">
        <f t="shared" si="21"/>
        <v>1590984.882</v>
      </c>
      <c r="G143" s="12">
        <f>VLOOKUP(B143,'[1]PRECIO FINAL OFERTADO,'!$C$2:$F$1204,4,0)</f>
        <v>4634630</v>
      </c>
      <c r="H143" s="13">
        <f t="shared" si="22"/>
        <v>3112807.4410000001</v>
      </c>
      <c r="I143" s="12">
        <f>VLOOKUP(B143,[2]Hoja1!$B$3:$G$1936,6,0)</f>
        <v>2465625</v>
      </c>
      <c r="J143" s="12">
        <f>VLOOKUP(B143,[3]Hoja1!$B$3:$G$1936,6,0)</f>
        <v>2181400</v>
      </c>
      <c r="K143" s="14">
        <f>VLOOKUP(B143,[4]Hoja1!$A$3:$H$1936,8,0)</f>
        <v>4074046.2</v>
      </c>
      <c r="L143" s="15">
        <f t="shared" si="24"/>
        <v>2181400</v>
      </c>
      <c r="M143" s="16">
        <f>+AVERAGE(H143,L143)</f>
        <v>2647103.7204999998</v>
      </c>
      <c r="N143" s="17">
        <f t="shared" si="23"/>
        <v>-931407.44100000011</v>
      </c>
      <c r="O143" s="8" t="s">
        <v>1220</v>
      </c>
    </row>
    <row r="144" spans="1:15" ht="45" hidden="1" x14ac:dyDescent="0.15">
      <c r="A144" s="9">
        <v>143</v>
      </c>
      <c r="B144" s="27">
        <v>776601</v>
      </c>
      <c r="C144" s="28" t="s">
        <v>100</v>
      </c>
      <c r="D144" s="11" t="s">
        <v>4</v>
      </c>
      <c r="E144" s="29">
        <f>VLOOKUP(B144,'[5]PRECIO TECHO ESTIMADO  '!$C$1:$F$1282,4,0)</f>
        <v>1066321</v>
      </c>
      <c r="F144" s="29">
        <f t="shared" si="21"/>
        <v>1120703.371</v>
      </c>
      <c r="G144" s="29">
        <f>VLOOKUP(B144,'[1]PRECIO FINAL OFERTADO,'!$C$2:$F$1204,4,0)</f>
        <v>1580442.5</v>
      </c>
      <c r="H144" s="30">
        <f t="shared" si="22"/>
        <v>1350572.9355000001</v>
      </c>
      <c r="I144" s="29">
        <f>VLOOKUP(B144,[2]Hoja1!$B$3:$G$1936,6,0)</f>
        <v>1736750</v>
      </c>
      <c r="J144" s="29">
        <f>VLOOKUP(B144,[3]Hoja1!$B$3:$G$1936,6,0)</f>
        <v>1536400</v>
      </c>
      <c r="K144" s="31">
        <f>VLOOKUP(B144,[4]Hoja1!$A$3:$H$1936,8,0)</f>
        <v>1536516.8</v>
      </c>
      <c r="L144" s="15">
        <f t="shared" si="24"/>
        <v>1536400</v>
      </c>
      <c r="M144" s="16">
        <f t="shared" ref="M144:M148" si="26">+H144</f>
        <v>1350572.9355000001</v>
      </c>
      <c r="N144" s="17">
        <f t="shared" si="23"/>
        <v>185827.06449999986</v>
      </c>
      <c r="O144" s="8" t="s">
        <v>1211</v>
      </c>
    </row>
    <row r="145" spans="1:15" ht="45" hidden="1" x14ac:dyDescent="0.15">
      <c r="A145" s="9">
        <v>144</v>
      </c>
      <c r="B145" s="27">
        <v>776701</v>
      </c>
      <c r="C145" s="28" t="s">
        <v>101</v>
      </c>
      <c r="D145" s="11" t="s">
        <v>4</v>
      </c>
      <c r="E145" s="12">
        <f>VLOOKUP(B145,'[5]PRECIO TECHO ESTIMADO  '!$C$1:$F$1282,4,0)</f>
        <v>1235877</v>
      </c>
      <c r="F145" s="12">
        <f t="shared" si="21"/>
        <v>1298906.727</v>
      </c>
      <c r="G145" s="12">
        <f>VLOOKUP(B145,'[1]PRECIO FINAL OFERTADO,'!$C$2:$F$1204,4,0)</f>
        <v>2041357.5</v>
      </c>
      <c r="H145" s="13">
        <f t="shared" si="22"/>
        <v>1670132.1135</v>
      </c>
      <c r="I145" s="12">
        <f>VLOOKUP(B145,[2]Hoja1!$B$3:$G$1936,6,0)</f>
        <v>2243250</v>
      </c>
      <c r="J145" s="12">
        <f>VLOOKUP(B145,[3]Hoja1!$B$3:$G$1936,6,0)</f>
        <v>1984600</v>
      </c>
      <c r="K145" s="14">
        <f>VLOOKUP(B145,[4]Hoja1!$A$3:$H$1936,8,0)</f>
        <v>1984586.8</v>
      </c>
      <c r="L145" s="15">
        <f t="shared" si="24"/>
        <v>1984586.8</v>
      </c>
      <c r="M145" s="16">
        <f t="shared" si="26"/>
        <v>1670132.1135</v>
      </c>
      <c r="N145" s="17">
        <f t="shared" si="23"/>
        <v>314454.68650000007</v>
      </c>
      <c r="O145" s="8" t="s">
        <v>1211</v>
      </c>
    </row>
    <row r="146" spans="1:15" ht="45" hidden="1" x14ac:dyDescent="0.15">
      <c r="A146" s="9">
        <v>145</v>
      </c>
      <c r="B146" s="27">
        <v>776802</v>
      </c>
      <c r="C146" s="28" t="s">
        <v>102</v>
      </c>
      <c r="D146" s="11" t="s">
        <v>4</v>
      </c>
      <c r="E146" s="12">
        <f>VLOOKUP(B146,'[5]PRECIO TECHO ESTIMADO  '!$C$1:$F$1282,4,0)</f>
        <v>1066321</v>
      </c>
      <c r="F146" s="12">
        <f t="shared" si="21"/>
        <v>1120703.371</v>
      </c>
      <c r="G146" s="12">
        <f>VLOOKUP(B146,'[1]PRECIO FINAL OFERTADO,'!$C$2:$F$1204,4,0)</f>
        <v>1580442.5</v>
      </c>
      <c r="H146" s="13">
        <f t="shared" si="22"/>
        <v>1350572.9355000001</v>
      </c>
      <c r="I146" s="12">
        <f>VLOOKUP(B146,[2]Hoja1!$B$3:$G$1936,6,0)</f>
        <v>1736750</v>
      </c>
      <c r="J146" s="12">
        <f>VLOOKUP(B146,[3]Hoja1!$B$3:$G$1936,6,0)</f>
        <v>1536400</v>
      </c>
      <c r="K146" s="14">
        <f>VLOOKUP(B146,[4]Hoja1!$A$3:$H$1936,8,0)</f>
        <v>1536516.8</v>
      </c>
      <c r="L146" s="15">
        <f t="shared" si="24"/>
        <v>1536400</v>
      </c>
      <c r="M146" s="16">
        <f t="shared" si="26"/>
        <v>1350572.9355000001</v>
      </c>
      <c r="N146" s="17">
        <f t="shared" si="23"/>
        <v>185827.06449999986</v>
      </c>
      <c r="O146" s="8" t="s">
        <v>1211</v>
      </c>
    </row>
    <row r="147" spans="1:15" ht="45" hidden="1" x14ac:dyDescent="0.15">
      <c r="A147" s="9">
        <v>146</v>
      </c>
      <c r="B147" s="27">
        <v>776803</v>
      </c>
      <c r="C147" s="28" t="s">
        <v>103</v>
      </c>
      <c r="D147" s="11" t="s">
        <v>4</v>
      </c>
      <c r="E147" s="12">
        <f>VLOOKUP(B147,'[5]PRECIO TECHO ESTIMADO  '!$C$1:$F$1282,4,0)</f>
        <v>842663.25</v>
      </c>
      <c r="F147" s="12">
        <f t="shared" si="21"/>
        <v>885639.07574999996</v>
      </c>
      <c r="G147" s="12">
        <f>VLOOKUP(B147,'[1]PRECIO FINAL OFERTADO,'!$C$2:$F$1204,4,0)</f>
        <v>1146713.75</v>
      </c>
      <c r="H147" s="13">
        <f t="shared" si="22"/>
        <v>1016176.4128749999</v>
      </c>
      <c r="I147" s="12">
        <f>VLOOKUP(B147,[2]Hoja1!$B$3:$G$1936,6,0)</f>
        <v>1260125</v>
      </c>
      <c r="J147" s="12">
        <f>VLOOKUP(B147,[3]Hoja1!$B$3:$G$1936,6,0)</f>
        <v>1536400</v>
      </c>
      <c r="K147" s="14">
        <f>VLOOKUP(B147,[4]Hoja1!$A$3:$H$1936,8,0)</f>
        <v>1536516.8</v>
      </c>
      <c r="L147" s="15">
        <f t="shared" si="24"/>
        <v>1260125</v>
      </c>
      <c r="M147" s="16">
        <f t="shared" si="26"/>
        <v>1016176.4128749999</v>
      </c>
      <c r="N147" s="17">
        <f t="shared" si="23"/>
        <v>243948.58712500008</v>
      </c>
      <c r="O147" s="8" t="s">
        <v>1211</v>
      </c>
    </row>
    <row r="148" spans="1:15" ht="45" hidden="1" x14ac:dyDescent="0.15">
      <c r="A148" s="9">
        <v>147</v>
      </c>
      <c r="B148" s="27">
        <v>776804</v>
      </c>
      <c r="C148" s="28" t="s">
        <v>104</v>
      </c>
      <c r="D148" s="11" t="s">
        <v>4</v>
      </c>
      <c r="E148" s="12">
        <f>VLOOKUP(B148,'[5]PRECIO TECHO ESTIMADO  '!$C$1:$F$1282,4,0)</f>
        <v>2477477</v>
      </c>
      <c r="F148" s="12">
        <f t="shared" si="21"/>
        <v>2603828.327</v>
      </c>
      <c r="G148" s="12">
        <f>VLOOKUP(B148,'[1]PRECIO FINAL OFERTADO,'!$C$2:$F$1204,4,0)</f>
        <v>2967255.4640333229</v>
      </c>
      <c r="H148" s="13">
        <f t="shared" si="22"/>
        <v>2785541.8955166615</v>
      </c>
      <c r="I148" s="12">
        <f>VLOOKUP(B148,[2]Hoja1!$B$3:$G$1936,6,0)</f>
        <v>4035375</v>
      </c>
      <c r="J148" s="12">
        <f>VLOOKUP(B148,[3]Hoja1!$B$3:$G$1936,6,0)</f>
        <v>3651086</v>
      </c>
      <c r="K148" s="14">
        <f>VLOOKUP(B148,[4]Hoja1!$A$3:$H$1936,8,0)</f>
        <v>3578400</v>
      </c>
      <c r="L148" s="15">
        <f t="shared" si="24"/>
        <v>3578400</v>
      </c>
      <c r="M148" s="16">
        <f t="shared" si="26"/>
        <v>2785541.8955166615</v>
      </c>
      <c r="N148" s="17">
        <f t="shared" si="23"/>
        <v>792858.10448333854</v>
      </c>
      <c r="O148" s="8" t="s">
        <v>1211</v>
      </c>
    </row>
    <row r="149" spans="1:15" ht="45" hidden="1" x14ac:dyDescent="0.15">
      <c r="A149" s="9">
        <v>148</v>
      </c>
      <c r="B149" s="27">
        <v>776805</v>
      </c>
      <c r="C149" s="28" t="s">
        <v>105</v>
      </c>
      <c r="D149" s="11" t="s">
        <v>4</v>
      </c>
      <c r="E149" s="12">
        <f>VLOOKUP(B149,'[5]PRECIO TECHO ESTIMADO  '!$C$1:$F$1282,4,0)</f>
        <v>2477477</v>
      </c>
      <c r="F149" s="12">
        <f t="shared" si="21"/>
        <v>2603828.327</v>
      </c>
      <c r="G149" s="12">
        <f>VLOOKUP(B149,'[1]PRECIO FINAL OFERTADO,'!$C$2:$F$1204,4,0)</f>
        <v>2041357.5</v>
      </c>
      <c r="H149" s="13">
        <f t="shared" si="22"/>
        <v>2322592.9134999998</v>
      </c>
      <c r="I149" s="12">
        <f>VLOOKUP(B149,[2]Hoja1!$B$3:$G$1936,6,0)</f>
        <v>2243250</v>
      </c>
      <c r="J149" s="12">
        <f>VLOOKUP(B149,[3]Hoja1!$B$3:$G$1936,6,0)</f>
        <v>3651086</v>
      </c>
      <c r="K149" s="14">
        <f>VLOOKUP(B149,[4]Hoja1!$A$3:$H$1936,8,0)</f>
        <v>3578400</v>
      </c>
      <c r="L149" s="15">
        <f t="shared" si="24"/>
        <v>2243250</v>
      </c>
      <c r="M149" s="16">
        <f>+L149</f>
        <v>2243250</v>
      </c>
      <c r="N149" s="17">
        <f t="shared" si="23"/>
        <v>-79342.913499999791</v>
      </c>
      <c r="O149" s="8" t="s">
        <v>1218</v>
      </c>
    </row>
    <row r="150" spans="1:15" ht="45" hidden="1" x14ac:dyDescent="0.15">
      <c r="A150" s="9">
        <v>149</v>
      </c>
      <c r="B150" s="27">
        <v>776901</v>
      </c>
      <c r="C150" s="28" t="s">
        <v>106</v>
      </c>
      <c r="D150" s="11" t="s">
        <v>4</v>
      </c>
      <c r="E150" s="12">
        <f>VLOOKUP(B150,'[5]PRECIO TECHO ESTIMADO  '!$C$1:$F$1282,4,0)</f>
        <v>1066321</v>
      </c>
      <c r="F150" s="12">
        <f t="shared" si="21"/>
        <v>1120703.371</v>
      </c>
      <c r="G150" s="12">
        <f>VLOOKUP(B150,'[1]PRECIO FINAL OFERTADO,'!$C$2:$F$1204,4,0)</f>
        <v>1580442.5</v>
      </c>
      <c r="H150" s="13">
        <f t="shared" si="22"/>
        <v>1350572.9355000001</v>
      </c>
      <c r="I150" s="12">
        <f>VLOOKUP(B150,[2]Hoja1!$B$3:$G$1936,6,0)</f>
        <v>1736750</v>
      </c>
      <c r="J150" s="12">
        <f>VLOOKUP(B150,[3]Hoja1!$B$3:$G$1936,6,0)</f>
        <v>1536400</v>
      </c>
      <c r="K150" s="14">
        <f>VLOOKUP(B150,[4]Hoja1!$A$3:$H$1936,8,0)</f>
        <v>1536516.8</v>
      </c>
      <c r="L150" s="15">
        <f t="shared" si="24"/>
        <v>1536400</v>
      </c>
      <c r="M150" s="16">
        <f t="shared" ref="M150:M153" si="27">+H150</f>
        <v>1350572.9355000001</v>
      </c>
      <c r="N150" s="17">
        <f t="shared" si="23"/>
        <v>185827.06449999986</v>
      </c>
      <c r="O150" s="8" t="s">
        <v>1211</v>
      </c>
    </row>
    <row r="151" spans="1:15" ht="45" hidden="1" x14ac:dyDescent="0.15">
      <c r="A151" s="9">
        <v>150</v>
      </c>
      <c r="B151" s="27">
        <v>776920</v>
      </c>
      <c r="C151" s="28" t="s">
        <v>107</v>
      </c>
      <c r="D151" s="11" t="s">
        <v>4</v>
      </c>
      <c r="E151" s="12">
        <f>VLOOKUP(B151,'[5]PRECIO TECHO ESTIMADO  '!$C$1:$F$1282,4,0)</f>
        <v>1513782</v>
      </c>
      <c r="F151" s="12">
        <f t="shared" si="21"/>
        <v>1590984.882</v>
      </c>
      <c r="G151" s="12">
        <f>VLOOKUP(B151,'[1]PRECIO FINAL OFERTADO,'!$C$2:$F$1204,4,0)</f>
        <v>1398306</v>
      </c>
      <c r="H151" s="13">
        <f t="shared" si="22"/>
        <v>1494645.4410000001</v>
      </c>
      <c r="I151" s="12">
        <f>VLOOKUP(B151,[2]Hoja1!$B$3:$G$1936,6,0)</f>
        <v>2181400</v>
      </c>
      <c r="J151" s="12">
        <f>VLOOKUP(B151,[3]Hoja1!$B$3:$G$1936,6,0)</f>
        <v>3817300</v>
      </c>
      <c r="K151" s="14">
        <f>VLOOKUP(B151,[4]Hoja1!$A$3:$H$1936,8,0)</f>
        <v>2181253.2000000002</v>
      </c>
      <c r="L151" s="15">
        <f t="shared" si="24"/>
        <v>2181253.2000000002</v>
      </c>
      <c r="M151" s="16">
        <f t="shared" si="27"/>
        <v>1494645.4410000001</v>
      </c>
      <c r="N151" s="17">
        <f t="shared" si="23"/>
        <v>686607.75900000008</v>
      </c>
      <c r="O151" s="8" t="s">
        <v>1211</v>
      </c>
    </row>
    <row r="152" spans="1:15" ht="45" hidden="1" x14ac:dyDescent="0.15">
      <c r="A152" s="9">
        <v>151</v>
      </c>
      <c r="B152" s="27">
        <v>776932</v>
      </c>
      <c r="C152" s="28" t="s">
        <v>108</v>
      </c>
      <c r="D152" s="11" t="s">
        <v>4</v>
      </c>
      <c r="E152" s="12">
        <f>VLOOKUP(B152,'[5]PRECIO TECHO ESTIMADO  '!$C$1:$F$1282,4,0)</f>
        <v>2648973</v>
      </c>
      <c r="F152" s="12">
        <f t="shared" si="21"/>
        <v>2784070.6229999997</v>
      </c>
      <c r="G152" s="12">
        <f>VLOOKUP(B152,'[1]PRECIO FINAL OFERTADO,'!$C$2:$F$1204,4,0)</f>
        <v>4338838.7831576299</v>
      </c>
      <c r="H152" s="13">
        <f t="shared" si="22"/>
        <v>3561454.7030788148</v>
      </c>
      <c r="I152" s="12" t="s">
        <v>1209</v>
      </c>
      <c r="J152" s="12">
        <f>VLOOKUP(B152,[3]Hoja1!$B$3:$G$1936,6,0)</f>
        <v>3817300</v>
      </c>
      <c r="K152" s="14">
        <f>VLOOKUP(B152,[4]Hoja1!$A$3:$H$1936,8,0)</f>
        <v>3817072</v>
      </c>
      <c r="L152" s="15">
        <f t="shared" si="24"/>
        <v>3817072</v>
      </c>
      <c r="M152" s="16">
        <f t="shared" si="27"/>
        <v>3561454.7030788148</v>
      </c>
      <c r="N152" s="17">
        <f t="shared" si="23"/>
        <v>255617.29692118522</v>
      </c>
      <c r="O152" s="8" t="s">
        <v>1211</v>
      </c>
    </row>
    <row r="153" spans="1:15" ht="45" hidden="1" x14ac:dyDescent="0.15">
      <c r="A153" s="9">
        <v>152</v>
      </c>
      <c r="B153" s="27">
        <v>776933</v>
      </c>
      <c r="C153" s="28" t="s">
        <v>109</v>
      </c>
      <c r="D153" s="11" t="s">
        <v>4</v>
      </c>
      <c r="E153" s="12">
        <f>VLOOKUP(B153,'[5]PRECIO TECHO ESTIMADO  '!$C$1:$F$1282,4,0)</f>
        <v>2648973</v>
      </c>
      <c r="F153" s="12">
        <f t="shared" si="21"/>
        <v>2784070.6229999997</v>
      </c>
      <c r="G153" s="12">
        <f>VLOOKUP(B153,'[1]PRECIO FINAL OFERTADO,'!$C$2:$F$1204,4,0)</f>
        <v>4248176.379201008</v>
      </c>
      <c r="H153" s="13">
        <f t="shared" si="22"/>
        <v>3516123.5011005038</v>
      </c>
      <c r="I153" s="12" t="s">
        <v>1209</v>
      </c>
      <c r="J153" s="12">
        <f>VLOOKUP(B153,[3]Hoja1!$B$3:$G$1936,6,0)</f>
        <v>3817300</v>
      </c>
      <c r="K153" s="14">
        <f>VLOOKUP(B153,[4]Hoja1!$A$3:$H$1936,8,0)</f>
        <v>3817072</v>
      </c>
      <c r="L153" s="15">
        <f t="shared" si="24"/>
        <v>3817072</v>
      </c>
      <c r="M153" s="16">
        <f t="shared" si="27"/>
        <v>3516123.5011005038</v>
      </c>
      <c r="N153" s="17">
        <f t="shared" si="23"/>
        <v>300948.49889949616</v>
      </c>
      <c r="O153" s="8" t="s">
        <v>1211</v>
      </c>
    </row>
    <row r="154" spans="1:15" ht="45" hidden="1" x14ac:dyDescent="0.15">
      <c r="A154" s="9">
        <v>153</v>
      </c>
      <c r="B154" s="27">
        <v>777001</v>
      </c>
      <c r="C154" s="28" t="s">
        <v>110</v>
      </c>
      <c r="D154" s="11" t="s">
        <v>4</v>
      </c>
      <c r="E154" s="12" t="s">
        <v>1209</v>
      </c>
      <c r="F154" s="12" t="s">
        <v>1209</v>
      </c>
      <c r="G154" s="12">
        <f>VLOOKUP(B154,'[1]PRECIO FINAL OFERTADO,'!$C$2:$F$1204,4,0)</f>
        <v>2243718.75</v>
      </c>
      <c r="H154" s="13">
        <f t="shared" si="22"/>
        <v>2243718.75</v>
      </c>
      <c r="I154" s="12">
        <f>VLOOKUP(B154,[2]Hoja1!$B$3:$G$1936,6,0)</f>
        <v>2465625</v>
      </c>
      <c r="J154" s="12">
        <f>VLOOKUP(B154,[3]Hoja1!$B$3:$G$1936,6,0)</f>
        <v>2181400</v>
      </c>
      <c r="K154" s="14" t="s">
        <v>1209</v>
      </c>
      <c r="L154" s="15">
        <f t="shared" si="24"/>
        <v>2181400</v>
      </c>
      <c r="M154" s="16">
        <f t="shared" ref="M154:M157" si="28">+L154</f>
        <v>2181400</v>
      </c>
      <c r="N154" s="17">
        <f t="shared" si="23"/>
        <v>-62318.75</v>
      </c>
      <c r="O154" s="8" t="s">
        <v>1218</v>
      </c>
    </row>
    <row r="155" spans="1:15" ht="45" hidden="1" x14ac:dyDescent="0.15">
      <c r="A155" s="9">
        <v>154</v>
      </c>
      <c r="B155" s="27">
        <v>777101</v>
      </c>
      <c r="C155" s="28" t="s">
        <v>111</v>
      </c>
      <c r="D155" s="11" t="s">
        <v>4</v>
      </c>
      <c r="E155" s="12" t="s">
        <v>1209</v>
      </c>
      <c r="F155" s="12" t="s">
        <v>1209</v>
      </c>
      <c r="G155" s="12">
        <f>VLOOKUP(B155,'[1]PRECIO FINAL OFERTADO,'!$C$2:$F$1204,4,0)</f>
        <v>2243718.75</v>
      </c>
      <c r="H155" s="13">
        <f t="shared" si="22"/>
        <v>2243718.75</v>
      </c>
      <c r="I155" s="12">
        <f>VLOOKUP(B155,[2]Hoja1!$B$3:$G$1936,6,0)</f>
        <v>2465625</v>
      </c>
      <c r="J155" s="12">
        <f>VLOOKUP(B155,[3]Hoja1!$B$3:$G$1936,6,0)</f>
        <v>2181400</v>
      </c>
      <c r="K155" s="14">
        <f>VLOOKUP(B155,[4]Hoja1!$A$3:$H$1936,8,0)</f>
        <v>2185806</v>
      </c>
      <c r="L155" s="15">
        <f t="shared" si="24"/>
        <v>2181400</v>
      </c>
      <c r="M155" s="16">
        <f t="shared" si="28"/>
        <v>2181400</v>
      </c>
      <c r="N155" s="17">
        <f t="shared" si="23"/>
        <v>-62318.75</v>
      </c>
      <c r="O155" s="8" t="s">
        <v>1218</v>
      </c>
    </row>
    <row r="156" spans="1:15" ht="45" hidden="1" x14ac:dyDescent="0.15">
      <c r="A156" s="9">
        <v>155</v>
      </c>
      <c r="B156" s="27">
        <v>777102</v>
      </c>
      <c r="C156" s="28" t="s">
        <v>112</v>
      </c>
      <c r="D156" s="11" t="s">
        <v>4</v>
      </c>
      <c r="E156" s="12" t="s">
        <v>1209</v>
      </c>
      <c r="F156" s="12" t="s">
        <v>1209</v>
      </c>
      <c r="G156" s="12">
        <f>VLOOKUP(B156,'[1]PRECIO FINAL OFERTADO,'!$C$2:$F$1204,4,0)</f>
        <v>2243718.75</v>
      </c>
      <c r="H156" s="13">
        <f t="shared" si="22"/>
        <v>2243718.75</v>
      </c>
      <c r="I156" s="12">
        <f>VLOOKUP(B156,[2]Hoja1!$B$3:$G$1936,6,0)</f>
        <v>2465625</v>
      </c>
      <c r="J156" s="12">
        <f>VLOOKUP(B156,[3]Hoja1!$B$3:$G$1936,6,0)</f>
        <v>2181400</v>
      </c>
      <c r="K156" s="14">
        <f>VLOOKUP(B156,[4]Hoja1!$A$3:$H$1936,8,0)</f>
        <v>2185806</v>
      </c>
      <c r="L156" s="15">
        <f t="shared" si="24"/>
        <v>2181400</v>
      </c>
      <c r="M156" s="16">
        <f t="shared" si="28"/>
        <v>2181400</v>
      </c>
      <c r="N156" s="17">
        <f t="shared" si="23"/>
        <v>-62318.75</v>
      </c>
      <c r="O156" s="8" t="s">
        <v>1218</v>
      </c>
    </row>
    <row r="157" spans="1:15" ht="45" hidden="1" x14ac:dyDescent="0.15">
      <c r="A157" s="9">
        <v>156</v>
      </c>
      <c r="B157" s="27">
        <v>777201</v>
      </c>
      <c r="C157" s="28" t="s">
        <v>113</v>
      </c>
      <c r="D157" s="11" t="s">
        <v>4</v>
      </c>
      <c r="E157" s="12" t="s">
        <v>1209</v>
      </c>
      <c r="F157" s="12" t="s">
        <v>1209</v>
      </c>
      <c r="G157" s="12">
        <f>VLOOKUP(B157,'[1]PRECIO FINAL OFERTADO,'!$C$2:$F$1204,4,0)</f>
        <v>3789240</v>
      </c>
      <c r="H157" s="13">
        <f t="shared" si="22"/>
        <v>3789240</v>
      </c>
      <c r="I157" s="12">
        <f>VLOOKUP(B157,[2]Hoja1!$B$3:$G$1936,6,0)</f>
        <v>3323600</v>
      </c>
      <c r="J157" s="12">
        <f>VLOOKUP(B157,[3]Hoja1!$B$3:$G$1936,6,0)</f>
        <v>3323700</v>
      </c>
      <c r="K157" s="14">
        <f>VLOOKUP(B157,[4]Hoja1!$A$3:$H$1936,8,0)</f>
        <v>3330894</v>
      </c>
      <c r="L157" s="15">
        <f t="shared" si="24"/>
        <v>3323600</v>
      </c>
      <c r="M157" s="16">
        <f t="shared" si="28"/>
        <v>3323600</v>
      </c>
      <c r="N157" s="17">
        <f t="shared" si="23"/>
        <v>-465640</v>
      </c>
      <c r="O157" s="8" t="s">
        <v>1218</v>
      </c>
    </row>
    <row r="158" spans="1:15" ht="45" hidden="1" x14ac:dyDescent="0.15">
      <c r="A158" s="9">
        <v>157</v>
      </c>
      <c r="B158" s="27">
        <v>777301</v>
      </c>
      <c r="C158" s="28" t="s">
        <v>114</v>
      </c>
      <c r="D158" s="11" t="s">
        <v>4</v>
      </c>
      <c r="E158" s="12">
        <f>VLOOKUP(B158,'[5]PRECIO TECHO ESTIMADO  '!$C$1:$F$1282,4,0)</f>
        <v>2306563</v>
      </c>
      <c r="F158" s="12">
        <f>+E158*(1+5.1%)</f>
        <v>2424197.713</v>
      </c>
      <c r="G158" s="12">
        <f>VLOOKUP(B158,'[1]PRECIO FINAL OFERTADO,'!$C$2:$F$1204,4,0)</f>
        <v>3789240</v>
      </c>
      <c r="H158" s="13">
        <f t="shared" si="22"/>
        <v>3106718.8564999998</v>
      </c>
      <c r="I158" s="12">
        <f>VLOOKUP(B158,[2]Hoja1!$B$3:$G$1936,6,0)</f>
        <v>3323600</v>
      </c>
      <c r="J158" s="12">
        <f>VLOOKUP(B158,[3]Hoja1!$B$3:$G$1936,6,0)</f>
        <v>3323700</v>
      </c>
      <c r="K158" s="14">
        <f>VLOOKUP(B158,[4]Hoja1!$A$3:$H$1936,8,0)</f>
        <v>3330894</v>
      </c>
      <c r="L158" s="15">
        <f t="shared" si="24"/>
        <v>3323600</v>
      </c>
      <c r="M158" s="16">
        <f>+H158</f>
        <v>3106718.8564999998</v>
      </c>
      <c r="N158" s="17">
        <f t="shared" si="23"/>
        <v>216881.14350000024</v>
      </c>
      <c r="O158" s="8" t="s">
        <v>1211</v>
      </c>
    </row>
    <row r="159" spans="1:15" ht="45" hidden="1" x14ac:dyDescent="0.15">
      <c r="A159" s="9">
        <v>158</v>
      </c>
      <c r="B159" s="27">
        <v>777401</v>
      </c>
      <c r="C159" s="28" t="s">
        <v>115</v>
      </c>
      <c r="D159" s="11" t="s">
        <v>4</v>
      </c>
      <c r="E159" s="12" t="s">
        <v>1209</v>
      </c>
      <c r="F159" s="12" t="s">
        <v>1209</v>
      </c>
      <c r="G159" s="12">
        <f>VLOOKUP(B159,'[1]PRECIO FINAL OFERTADO,'!$C$2:$F$1204,4,0)</f>
        <v>2262260</v>
      </c>
      <c r="H159" s="13">
        <f t="shared" si="22"/>
        <v>2262260</v>
      </c>
      <c r="I159" s="12">
        <f>VLOOKUP(B159,[2]Hoja1!$B$3:$G$1936,6,0)</f>
        <v>2490900</v>
      </c>
      <c r="J159" s="12">
        <f>VLOOKUP(B159,[3]Hoja1!$B$3:$G$1936,6,0)</f>
        <v>1984600</v>
      </c>
      <c r="K159" s="14">
        <f>VLOOKUP(B159,[4]Hoja1!$A$3:$H$1936,8,0)</f>
        <v>1988994</v>
      </c>
      <c r="L159" s="15">
        <f t="shared" si="24"/>
        <v>1984600</v>
      </c>
      <c r="M159" s="16">
        <f t="shared" ref="M159" si="29">+L159</f>
        <v>1984600</v>
      </c>
      <c r="N159" s="17">
        <f t="shared" si="23"/>
        <v>-277660</v>
      </c>
      <c r="O159" s="8" t="s">
        <v>1218</v>
      </c>
    </row>
    <row r="160" spans="1:15" ht="45" hidden="1" x14ac:dyDescent="0.15">
      <c r="A160" s="9">
        <v>159</v>
      </c>
      <c r="B160" s="27">
        <v>777601</v>
      </c>
      <c r="C160" s="28" t="s">
        <v>116</v>
      </c>
      <c r="D160" s="11" t="s">
        <v>4</v>
      </c>
      <c r="E160" s="12" t="s">
        <v>1209</v>
      </c>
      <c r="F160" s="12" t="s">
        <v>1209</v>
      </c>
      <c r="G160" s="12">
        <f>VLOOKUP(B160,'[1]PRECIO FINAL OFERTADO,'!$C$2:$F$1204,4,0)</f>
        <v>6232590</v>
      </c>
      <c r="H160" s="13">
        <f t="shared" si="22"/>
        <v>6232590</v>
      </c>
      <c r="I160" s="12">
        <f>VLOOKUP(B160,[2]Hoja1!$B$3:$G$1936,6,0)</f>
        <v>2181400</v>
      </c>
      <c r="J160" s="12">
        <f>VLOOKUP(B160,[3]Hoja1!$B$3:$G$1936,6,0)</f>
        <v>5215000</v>
      </c>
      <c r="K160" s="14">
        <f>VLOOKUP(B160,[4]Hoja1!$A$3:$H$1936,8,0)</f>
        <v>5478928</v>
      </c>
      <c r="L160" s="15">
        <f t="shared" si="24"/>
        <v>2181400</v>
      </c>
      <c r="M160" s="47">
        <f>+AVERAGE(H160,L160)</f>
        <v>4206995</v>
      </c>
      <c r="N160" s="17">
        <f t="shared" si="23"/>
        <v>-4051190</v>
      </c>
      <c r="O160" s="8" t="s">
        <v>1220</v>
      </c>
    </row>
    <row r="161" spans="1:15" ht="45" hidden="1" x14ac:dyDescent="0.15">
      <c r="A161" s="9">
        <v>160</v>
      </c>
      <c r="B161" s="27">
        <v>777701</v>
      </c>
      <c r="C161" s="28" t="s">
        <v>117</v>
      </c>
      <c r="D161" s="11" t="s">
        <v>4</v>
      </c>
      <c r="E161" s="12">
        <f>VLOOKUP(B161,'[5]PRECIO TECHO ESTIMADO  '!$C$1:$F$1282,4,0)</f>
        <v>2477448.87</v>
      </c>
      <c r="F161" s="12">
        <f>+E161*(1+5.1%)</f>
        <v>2603798.7623700001</v>
      </c>
      <c r="G161" s="12">
        <f>VLOOKUP(B161,'[1]PRECIO FINAL OFERTADO,'!$C$2:$F$1204,4,0)</f>
        <v>3248609</v>
      </c>
      <c r="H161" s="13">
        <f t="shared" si="22"/>
        <v>2926203.8811849998</v>
      </c>
      <c r="I161" s="12">
        <f>VLOOKUP(B161,[2]Hoja1!$B$3:$G$1936,6,0)</f>
        <v>3569900</v>
      </c>
      <c r="J161" s="12">
        <f>VLOOKUP(B161,[3]Hoja1!$B$3:$G$1936,6,0)</f>
        <v>3569800</v>
      </c>
      <c r="K161" s="14">
        <f>VLOOKUP(B161,[4]Hoja1!$A$3:$H$1936,8,0)</f>
        <v>3578400</v>
      </c>
      <c r="L161" s="15">
        <f t="shared" si="24"/>
        <v>3569800</v>
      </c>
      <c r="M161" s="16">
        <f>+H161</f>
        <v>2926203.8811849998</v>
      </c>
      <c r="N161" s="17">
        <f t="shared" si="23"/>
        <v>643596.11881500017</v>
      </c>
      <c r="O161" s="8" t="s">
        <v>1211</v>
      </c>
    </row>
    <row r="162" spans="1:15" ht="45" hidden="1" x14ac:dyDescent="0.15">
      <c r="A162" s="9">
        <v>161</v>
      </c>
      <c r="B162" s="27">
        <v>777801</v>
      </c>
      <c r="C162" s="28" t="s">
        <v>118</v>
      </c>
      <c r="D162" s="11" t="s">
        <v>4</v>
      </c>
      <c r="E162" s="12" t="s">
        <v>1209</v>
      </c>
      <c r="F162" s="12" t="s">
        <v>1209</v>
      </c>
      <c r="G162" s="12">
        <f>VLOOKUP(B162,'[1]PRECIO FINAL OFERTADO,'!$C$2:$F$1204,4,0)</f>
        <v>2840110</v>
      </c>
      <c r="H162" s="13">
        <f t="shared" si="22"/>
        <v>2840110</v>
      </c>
      <c r="I162" s="12">
        <f>VLOOKUP(B162,[2]Hoja1!$B$3:$G$1936,6,0)</f>
        <v>5300000</v>
      </c>
      <c r="J162" s="12">
        <f>VLOOKUP(B162,[3]Hoja1!$B$3:$G$1936,6,0)</f>
        <v>2490800</v>
      </c>
      <c r="K162" s="14">
        <f>VLOOKUP(B162,[4]Hoja1!$A$3:$H$1936,8,0)</f>
        <v>2496928</v>
      </c>
      <c r="L162" s="15">
        <f t="shared" si="24"/>
        <v>2490800</v>
      </c>
      <c r="M162" s="16">
        <f>+L162</f>
        <v>2490800</v>
      </c>
      <c r="N162" s="17">
        <f t="shared" si="23"/>
        <v>-349310</v>
      </c>
      <c r="O162" s="8" t="s">
        <v>1218</v>
      </c>
    </row>
    <row r="163" spans="1:15" ht="45" hidden="1" x14ac:dyDescent="0.15">
      <c r="A163" s="9">
        <v>162</v>
      </c>
      <c r="B163" s="27">
        <v>777902</v>
      </c>
      <c r="C163" s="28" t="s">
        <v>119</v>
      </c>
      <c r="D163" s="11" t="s">
        <v>4</v>
      </c>
      <c r="E163" s="12">
        <f>VLOOKUP(B163,'[5]PRECIO TECHO ESTIMADO  '!$C$1:$F$1282,4,0)</f>
        <v>1235877</v>
      </c>
      <c r="F163" s="12">
        <f t="shared" ref="F163:F175" si="30">+E163*(1+5.1%)</f>
        <v>1298906.727</v>
      </c>
      <c r="G163" s="12">
        <f>VLOOKUP(B163,'[1]PRECIO FINAL OFERTADO,'!$C$2:$F$1204,4,0)</f>
        <v>2262260</v>
      </c>
      <c r="H163" s="13">
        <f t="shared" si="22"/>
        <v>1780583.3635</v>
      </c>
      <c r="I163" s="12">
        <f>VLOOKUP(B163,[2]Hoja1!$B$3:$G$1936,6,0)</f>
        <v>3757000</v>
      </c>
      <c r="J163" s="12">
        <f>VLOOKUP(B163,[3]Hoja1!$B$3:$G$1936,6,0)</f>
        <v>3323700</v>
      </c>
      <c r="K163" s="14">
        <f>VLOOKUP(B163,[4]Hoja1!$A$3:$H$1936,8,0)</f>
        <v>1988994</v>
      </c>
      <c r="L163" s="15">
        <f t="shared" si="24"/>
        <v>1988994</v>
      </c>
      <c r="M163" s="16">
        <f t="shared" ref="M163:M168" si="31">+H163</f>
        <v>1780583.3635</v>
      </c>
      <c r="N163" s="17">
        <f t="shared" si="23"/>
        <v>208410.63650000002</v>
      </c>
      <c r="O163" s="8" t="s">
        <v>1211</v>
      </c>
    </row>
    <row r="164" spans="1:15" ht="45" hidden="1" x14ac:dyDescent="0.15">
      <c r="A164" s="9">
        <v>163</v>
      </c>
      <c r="B164" s="27">
        <v>778101</v>
      </c>
      <c r="C164" s="28" t="s">
        <v>120</v>
      </c>
      <c r="D164" s="11" t="s">
        <v>4</v>
      </c>
      <c r="E164" s="12">
        <f>VLOOKUP(B164,'[5]PRECIO TECHO ESTIMADO  '!$C$1:$F$1282,4,0)</f>
        <v>1235877</v>
      </c>
      <c r="F164" s="12">
        <f t="shared" si="30"/>
        <v>1298906.727</v>
      </c>
      <c r="G164" s="12">
        <f>VLOOKUP(B164,'[1]PRECIO FINAL OFERTADO,'!$C$2:$F$1204,4,0)</f>
        <v>2257710</v>
      </c>
      <c r="H164" s="13">
        <f t="shared" si="22"/>
        <v>1778308.3635</v>
      </c>
      <c r="I164" s="12">
        <f>VLOOKUP(B164,[2]Hoja1!$B$3:$G$1936,6,0)</f>
        <v>4314750</v>
      </c>
      <c r="J164" s="12">
        <f>VLOOKUP(B164,[3]Hoja1!$B$3:$G$1936,6,0)</f>
        <v>1984600</v>
      </c>
      <c r="K164" s="14">
        <f>VLOOKUP(B164,[4]Hoja1!$A$3:$H$1936,8,0)</f>
        <v>1984586.8</v>
      </c>
      <c r="L164" s="15">
        <f t="shared" si="24"/>
        <v>1984586.8</v>
      </c>
      <c r="M164" s="16">
        <f t="shared" si="31"/>
        <v>1778308.3635</v>
      </c>
      <c r="N164" s="17">
        <f t="shared" si="23"/>
        <v>206278.43650000007</v>
      </c>
      <c r="O164" s="8" t="s">
        <v>1211</v>
      </c>
    </row>
    <row r="165" spans="1:15" ht="45" hidden="1" x14ac:dyDescent="0.15">
      <c r="A165" s="9">
        <v>164</v>
      </c>
      <c r="B165" s="27">
        <v>778102</v>
      </c>
      <c r="C165" s="28" t="s">
        <v>121</v>
      </c>
      <c r="D165" s="11" t="s">
        <v>4</v>
      </c>
      <c r="E165" s="12">
        <f>VLOOKUP(B165,'[5]PRECIO TECHO ESTIMADO  '!$C$1:$F$1282,4,0)</f>
        <v>1235877</v>
      </c>
      <c r="F165" s="12">
        <f t="shared" si="30"/>
        <v>1298906.727</v>
      </c>
      <c r="G165" s="12">
        <f>VLOOKUP(B165,'[1]PRECIO FINAL OFERTADO,'!$C$2:$F$1204,4,0)</f>
        <v>2041357.5</v>
      </c>
      <c r="H165" s="13">
        <f t="shared" si="22"/>
        <v>1670132.1135</v>
      </c>
      <c r="I165" s="12">
        <f>VLOOKUP(B165,[2]Hoja1!$B$3:$G$1936,6,0)</f>
        <v>2243250</v>
      </c>
      <c r="J165" s="12">
        <f>VLOOKUP(B165,[3]Hoja1!$B$3:$G$1936,6,0)</f>
        <v>1984600</v>
      </c>
      <c r="K165" s="14">
        <f>VLOOKUP(B165,[4]Hoja1!$A$3:$H$1936,8,0)</f>
        <v>1984586.8</v>
      </c>
      <c r="L165" s="15">
        <f t="shared" si="24"/>
        <v>1984586.8</v>
      </c>
      <c r="M165" s="16">
        <f t="shared" si="31"/>
        <v>1670132.1135</v>
      </c>
      <c r="N165" s="17">
        <f t="shared" si="23"/>
        <v>314454.68650000007</v>
      </c>
      <c r="O165" s="8" t="s">
        <v>1211</v>
      </c>
    </row>
    <row r="166" spans="1:15" ht="45" hidden="1" x14ac:dyDescent="0.15">
      <c r="A166" s="9">
        <v>165</v>
      </c>
      <c r="B166" s="27">
        <v>778103</v>
      </c>
      <c r="C166" s="28" t="s">
        <v>122</v>
      </c>
      <c r="D166" s="11" t="s">
        <v>4</v>
      </c>
      <c r="E166" s="12">
        <f>VLOOKUP(B166,'[5]PRECIO TECHO ESTIMADO  '!$C$1:$F$1282,4,0)</f>
        <v>1377303</v>
      </c>
      <c r="F166" s="12">
        <f t="shared" si="30"/>
        <v>1447545.453</v>
      </c>
      <c r="G166" s="12">
        <f>VLOOKUP(B166,'[1]PRECIO FINAL OFERTADO,'!$C$2:$F$1204,4,0)</f>
        <v>2041357.5</v>
      </c>
      <c r="H166" s="13">
        <f t="shared" si="22"/>
        <v>1744451.4764999999</v>
      </c>
      <c r="I166" s="12">
        <f>VLOOKUP(B166,[2]Hoja1!$B$3:$G$1936,6,0)</f>
        <v>2243250</v>
      </c>
      <c r="J166" s="12">
        <f>VLOOKUP(B166,[3]Hoja1!$B$3:$G$1936,6,0)</f>
        <v>3651086</v>
      </c>
      <c r="K166" s="14">
        <f>VLOOKUP(B166,[4]Hoja1!$A$3:$H$1936,8,0)</f>
        <v>1984586.8</v>
      </c>
      <c r="L166" s="15">
        <f t="shared" si="24"/>
        <v>1984586.8</v>
      </c>
      <c r="M166" s="16">
        <f t="shared" si="31"/>
        <v>1744451.4764999999</v>
      </c>
      <c r="N166" s="17">
        <f t="shared" si="23"/>
        <v>240135.32350000017</v>
      </c>
      <c r="O166" s="8" t="s">
        <v>1211</v>
      </c>
    </row>
    <row r="167" spans="1:15" ht="45" hidden="1" x14ac:dyDescent="0.15">
      <c r="A167" s="9">
        <v>166</v>
      </c>
      <c r="B167" s="27">
        <v>778201</v>
      </c>
      <c r="C167" s="28" t="s">
        <v>123</v>
      </c>
      <c r="D167" s="11" t="s">
        <v>4</v>
      </c>
      <c r="E167" s="12">
        <f>VLOOKUP(B167,'[5]PRECIO TECHO ESTIMADO  '!$C$1:$F$1282,4,0)</f>
        <v>1235877</v>
      </c>
      <c r="F167" s="12">
        <f t="shared" si="30"/>
        <v>1298906.727</v>
      </c>
      <c r="G167" s="12">
        <f>VLOOKUP(B167,'[1]PRECIO FINAL OFERTADO,'!$C$2:$F$1204,4,0)</f>
        <v>2041357.5</v>
      </c>
      <c r="H167" s="13">
        <f t="shared" si="22"/>
        <v>1670132.1135</v>
      </c>
      <c r="I167" s="12">
        <f>VLOOKUP(B167,[2]Hoja1!$B$3:$G$1936,6,0)</f>
        <v>2243250</v>
      </c>
      <c r="J167" s="12">
        <f>VLOOKUP(B167,[3]Hoja1!$B$3:$G$1936,6,0)</f>
        <v>1984600</v>
      </c>
      <c r="K167" s="14">
        <f>VLOOKUP(B167,[4]Hoja1!$A$3:$H$1936,8,0)</f>
        <v>1984586.8</v>
      </c>
      <c r="L167" s="15">
        <f t="shared" si="24"/>
        <v>1984586.8</v>
      </c>
      <c r="M167" s="16">
        <f t="shared" si="31"/>
        <v>1670132.1135</v>
      </c>
      <c r="N167" s="17">
        <f t="shared" si="23"/>
        <v>314454.68650000007</v>
      </c>
      <c r="O167" s="8" t="s">
        <v>1211</v>
      </c>
    </row>
    <row r="168" spans="1:15" ht="45" hidden="1" x14ac:dyDescent="0.15">
      <c r="A168" s="9">
        <v>167</v>
      </c>
      <c r="B168" s="27">
        <v>778202</v>
      </c>
      <c r="C168" s="28" t="s">
        <v>124</v>
      </c>
      <c r="D168" s="11" t="s">
        <v>4</v>
      </c>
      <c r="E168" s="12">
        <f>VLOOKUP(B168,'[5]PRECIO TECHO ESTIMADO  '!$C$1:$F$1282,4,0)</f>
        <v>1728637</v>
      </c>
      <c r="F168" s="12">
        <f t="shared" si="30"/>
        <v>1816797.487</v>
      </c>
      <c r="G168" s="12">
        <f>VLOOKUP(B168,'[1]PRECIO FINAL OFERTADO,'!$C$2:$F$1204,4,0)</f>
        <v>2562332.5</v>
      </c>
      <c r="H168" s="13">
        <f t="shared" si="22"/>
        <v>2189564.9934999999</v>
      </c>
      <c r="I168" s="12">
        <f>VLOOKUP(B168,[2]Hoja1!$B$3:$G$1936,6,0)</f>
        <v>2815750</v>
      </c>
      <c r="J168" s="12">
        <f>VLOOKUP(B168,[3]Hoja1!$B$3:$G$1936,6,0)</f>
        <v>2490800</v>
      </c>
      <c r="K168" s="14">
        <f>VLOOKUP(B168,[4]Hoja1!$A$3:$H$1936,8,0)</f>
        <v>2490905.9</v>
      </c>
      <c r="L168" s="15">
        <f t="shared" si="24"/>
        <v>2490800</v>
      </c>
      <c r="M168" s="16">
        <f t="shared" si="31"/>
        <v>2189564.9934999999</v>
      </c>
      <c r="N168" s="17">
        <f t="shared" si="23"/>
        <v>301235.00650000013</v>
      </c>
      <c r="O168" s="8" t="s">
        <v>1211</v>
      </c>
    </row>
    <row r="169" spans="1:15" ht="45" hidden="1" x14ac:dyDescent="0.15">
      <c r="A169" s="9">
        <v>168</v>
      </c>
      <c r="B169" s="27">
        <v>778203</v>
      </c>
      <c r="C169" s="28" t="s">
        <v>125</v>
      </c>
      <c r="D169" s="11" t="s">
        <v>4</v>
      </c>
      <c r="E169" s="12">
        <f>VLOOKUP(B169,'[5]PRECIO TECHO ESTIMADO  '!$C$1:$F$1282,4,0)</f>
        <v>1665021.2015866667</v>
      </c>
      <c r="F169" s="12">
        <f t="shared" si="30"/>
        <v>1749937.2828675867</v>
      </c>
      <c r="G169" s="12">
        <f>VLOOKUP(B169,'[1]PRECIO FINAL OFERTADO,'!$C$2:$F$1204,4,0)</f>
        <v>2257710</v>
      </c>
      <c r="H169" s="13">
        <f t="shared" si="22"/>
        <v>2003823.6414337934</v>
      </c>
      <c r="I169" s="12">
        <f>VLOOKUP(B169,[2]Hoja1!$B$3:$G$1936,6,0)</f>
        <v>2815750</v>
      </c>
      <c r="J169" s="12">
        <f>VLOOKUP(B169,[3]Hoja1!$B$3:$G$1936,6,0)</f>
        <v>2490800</v>
      </c>
      <c r="K169" s="14">
        <f>VLOOKUP(B169,[4]Hoja1!$A$3:$H$1936,8,0)</f>
        <v>1984586.8</v>
      </c>
      <c r="L169" s="15">
        <f t="shared" si="24"/>
        <v>1984586.8</v>
      </c>
      <c r="M169" s="16">
        <f>+L169</f>
        <v>1984586.8</v>
      </c>
      <c r="N169" s="17">
        <f t="shared" si="23"/>
        <v>-19236.841433793306</v>
      </c>
      <c r="O169" s="8" t="s">
        <v>1218</v>
      </c>
    </row>
    <row r="170" spans="1:15" ht="45" hidden="1" x14ac:dyDescent="0.15">
      <c r="A170" s="9">
        <v>169</v>
      </c>
      <c r="B170" s="27">
        <v>778301</v>
      </c>
      <c r="C170" s="28" t="s">
        <v>126</v>
      </c>
      <c r="D170" s="11" t="s">
        <v>4</v>
      </c>
      <c r="E170" s="12">
        <f>VLOOKUP(B170,'[5]PRECIO TECHO ESTIMADO  '!$C$1:$F$1282,4,0)</f>
        <v>1728637</v>
      </c>
      <c r="F170" s="12">
        <f t="shared" si="30"/>
        <v>1816797.487</v>
      </c>
      <c r="G170" s="12">
        <f>VLOOKUP(B170,'[1]PRECIO FINAL OFERTADO,'!$C$2:$F$1204,4,0)</f>
        <v>2562332.5</v>
      </c>
      <c r="H170" s="13">
        <f t="shared" si="22"/>
        <v>2189564.9934999999</v>
      </c>
      <c r="I170" s="12">
        <f>VLOOKUP(B170,[2]Hoja1!$B$3:$G$1936,6,0)</f>
        <v>2815750</v>
      </c>
      <c r="J170" s="12">
        <f>VLOOKUP(B170,[3]Hoja1!$B$3:$G$1936,6,0)</f>
        <v>2490800</v>
      </c>
      <c r="K170" s="14">
        <f>VLOOKUP(B170,[4]Hoja1!$A$3:$H$1936,8,0)</f>
        <v>2490905.9</v>
      </c>
      <c r="L170" s="15">
        <f t="shared" si="24"/>
        <v>2490800</v>
      </c>
      <c r="M170" s="16">
        <f t="shared" ref="M170:M177" si="32">+H170</f>
        <v>2189564.9934999999</v>
      </c>
      <c r="N170" s="17">
        <f t="shared" si="23"/>
        <v>301235.00650000013</v>
      </c>
      <c r="O170" s="8" t="s">
        <v>1211</v>
      </c>
    </row>
    <row r="171" spans="1:15" ht="45" hidden="1" x14ac:dyDescent="0.15">
      <c r="A171" s="9">
        <v>170</v>
      </c>
      <c r="B171" s="27">
        <v>778302</v>
      </c>
      <c r="C171" s="28" t="s">
        <v>127</v>
      </c>
      <c r="D171" s="11" t="s">
        <v>4</v>
      </c>
      <c r="E171" s="12">
        <f>VLOOKUP(B171,'[5]PRECIO TECHO ESTIMADO  '!$C$1:$F$1282,4,0)</f>
        <v>1235877</v>
      </c>
      <c r="F171" s="12">
        <f t="shared" si="30"/>
        <v>1298906.727</v>
      </c>
      <c r="G171" s="12">
        <f>VLOOKUP(B171,'[1]PRECIO FINAL OFERTADO,'!$C$2:$F$1204,4,0)</f>
        <v>2041357.5</v>
      </c>
      <c r="H171" s="13">
        <f t="shared" si="22"/>
        <v>1670132.1135</v>
      </c>
      <c r="I171" s="12">
        <f>VLOOKUP(B171,[2]Hoja1!$B$3:$G$1936,6,0)</f>
        <v>2243250</v>
      </c>
      <c r="J171" s="12">
        <f>VLOOKUP(B171,[3]Hoja1!$B$3:$G$1936,6,0)</f>
        <v>1984600</v>
      </c>
      <c r="K171" s="14">
        <f>VLOOKUP(B171,[4]Hoja1!$A$3:$H$1936,8,0)</f>
        <v>1984586.8</v>
      </c>
      <c r="L171" s="15">
        <f t="shared" si="24"/>
        <v>1984586.8</v>
      </c>
      <c r="M171" s="16">
        <f t="shared" si="32"/>
        <v>1670132.1135</v>
      </c>
      <c r="N171" s="17">
        <f t="shared" si="23"/>
        <v>314454.68650000007</v>
      </c>
      <c r="O171" s="8" t="s">
        <v>1211</v>
      </c>
    </row>
    <row r="172" spans="1:15" ht="45" hidden="1" x14ac:dyDescent="0.15">
      <c r="A172" s="9">
        <v>171</v>
      </c>
      <c r="B172" s="27">
        <v>778303</v>
      </c>
      <c r="C172" s="28" t="s">
        <v>128</v>
      </c>
      <c r="D172" s="11" t="s">
        <v>4</v>
      </c>
      <c r="E172" s="12">
        <f>VLOOKUP(B172,'[5]PRECIO TECHO ESTIMADO  '!$C$1:$F$1282,4,0)</f>
        <v>1728637</v>
      </c>
      <c r="F172" s="12">
        <f t="shared" si="30"/>
        <v>1816797.487</v>
      </c>
      <c r="G172" s="12">
        <f>VLOOKUP(B172,'[1]PRECIO FINAL OFERTADO,'!$C$2:$F$1204,4,0)</f>
        <v>2041357.5</v>
      </c>
      <c r="H172" s="13">
        <f t="shared" si="22"/>
        <v>1929077.4934999999</v>
      </c>
      <c r="I172" s="12">
        <f>VLOOKUP(B172,[2]Hoja1!$B$3:$G$1936,6,0)</f>
        <v>2243250</v>
      </c>
      <c r="J172" s="12">
        <f>VLOOKUP(B172,[3]Hoja1!$B$3:$G$1936,6,0)</f>
        <v>2490800</v>
      </c>
      <c r="K172" s="14">
        <f>VLOOKUP(B172,[4]Hoja1!$A$3:$H$1936,8,0)</f>
        <v>2490905.9</v>
      </c>
      <c r="L172" s="15">
        <f t="shared" si="24"/>
        <v>2243250</v>
      </c>
      <c r="M172" s="16">
        <f t="shared" si="32"/>
        <v>1929077.4934999999</v>
      </c>
      <c r="N172" s="17">
        <f t="shared" si="23"/>
        <v>314172.50650000013</v>
      </c>
      <c r="O172" s="8" t="s">
        <v>1211</v>
      </c>
    </row>
    <row r="173" spans="1:15" ht="45" hidden="1" x14ac:dyDescent="0.15">
      <c r="A173" s="9">
        <v>172</v>
      </c>
      <c r="B173" s="27">
        <v>778304</v>
      </c>
      <c r="C173" s="28" t="s">
        <v>129</v>
      </c>
      <c r="D173" s="11" t="s">
        <v>4</v>
      </c>
      <c r="E173" s="12">
        <f>VLOOKUP(B173,'[5]PRECIO TECHO ESTIMADO  '!$C$1:$F$1282,4,0)</f>
        <v>1235877</v>
      </c>
      <c r="F173" s="12">
        <f t="shared" si="30"/>
        <v>1298906.727</v>
      </c>
      <c r="G173" s="12">
        <f>VLOOKUP(B173,'[1]PRECIO FINAL OFERTADO,'!$C$2:$F$1204,4,0)</f>
        <v>2041357.5</v>
      </c>
      <c r="H173" s="13">
        <f t="shared" si="22"/>
        <v>1670132.1135</v>
      </c>
      <c r="I173" s="12">
        <f>VLOOKUP(B173,[2]Hoja1!$B$3:$G$1936,6,0)</f>
        <v>2243250</v>
      </c>
      <c r="J173" s="12">
        <f>VLOOKUP(B173,[3]Hoja1!$B$3:$G$1936,6,0)</f>
        <v>1984600</v>
      </c>
      <c r="K173" s="14">
        <f>VLOOKUP(B173,[4]Hoja1!$A$3:$H$1936,8,0)</f>
        <v>1984586.8</v>
      </c>
      <c r="L173" s="15">
        <f t="shared" si="24"/>
        <v>1984586.8</v>
      </c>
      <c r="M173" s="16">
        <f t="shared" si="32"/>
        <v>1670132.1135</v>
      </c>
      <c r="N173" s="17">
        <f t="shared" si="23"/>
        <v>314454.68650000007</v>
      </c>
      <c r="O173" s="8" t="s">
        <v>1211</v>
      </c>
    </row>
    <row r="174" spans="1:15" ht="45" hidden="1" x14ac:dyDescent="0.15">
      <c r="A174" s="9">
        <v>173</v>
      </c>
      <c r="B174" s="27">
        <v>778305</v>
      </c>
      <c r="C174" s="28" t="s">
        <v>130</v>
      </c>
      <c r="D174" s="11" t="s">
        <v>4</v>
      </c>
      <c r="E174" s="12">
        <f>VLOOKUP(B174,'[5]PRECIO TECHO ESTIMADO  '!$C$1:$F$1282,4,0)</f>
        <v>1235877</v>
      </c>
      <c r="F174" s="12">
        <f t="shared" si="30"/>
        <v>1298906.727</v>
      </c>
      <c r="G174" s="12">
        <f>VLOOKUP(B174,'[1]PRECIO FINAL OFERTADO,'!$C$2:$F$1204,4,0)</f>
        <v>2041357.5</v>
      </c>
      <c r="H174" s="13">
        <f t="shared" si="22"/>
        <v>1670132.1135</v>
      </c>
      <c r="I174" s="12">
        <f>VLOOKUP(B174,[2]Hoja1!$B$3:$G$1936,6,0)</f>
        <v>2243250</v>
      </c>
      <c r="J174" s="12">
        <f>VLOOKUP(B174,[3]Hoja1!$B$3:$G$1936,6,0)</f>
        <v>1984600</v>
      </c>
      <c r="K174" s="14">
        <f>VLOOKUP(B174,[4]Hoja1!$A$3:$H$1936,8,0)</f>
        <v>1984586.8</v>
      </c>
      <c r="L174" s="15">
        <f t="shared" si="24"/>
        <v>1984586.8</v>
      </c>
      <c r="M174" s="16">
        <f t="shared" si="32"/>
        <v>1670132.1135</v>
      </c>
      <c r="N174" s="17">
        <f t="shared" si="23"/>
        <v>314454.68650000007</v>
      </c>
      <c r="O174" s="8" t="s">
        <v>1211</v>
      </c>
    </row>
    <row r="175" spans="1:15" ht="45" hidden="1" x14ac:dyDescent="0.15">
      <c r="A175" s="9">
        <v>174</v>
      </c>
      <c r="B175" s="27">
        <v>778306</v>
      </c>
      <c r="C175" s="28" t="s">
        <v>131</v>
      </c>
      <c r="D175" s="11" t="s">
        <v>4</v>
      </c>
      <c r="E175" s="12">
        <f>VLOOKUP(B175,'[5]PRECIO TECHO ESTIMADO  '!$C$1:$F$1282,4,0)</f>
        <v>1235877</v>
      </c>
      <c r="F175" s="12">
        <f t="shared" si="30"/>
        <v>1298906.727</v>
      </c>
      <c r="G175" s="12">
        <f>VLOOKUP(B175,'[1]PRECIO FINAL OFERTADO,'!$C$2:$F$1204,4,0)</f>
        <v>2041357.5</v>
      </c>
      <c r="H175" s="13">
        <f t="shared" si="22"/>
        <v>1670132.1135</v>
      </c>
      <c r="I175" s="12">
        <f>VLOOKUP(B175,[2]Hoja1!$B$3:$G$1936,6,0)</f>
        <v>2243250</v>
      </c>
      <c r="J175" s="12">
        <f>VLOOKUP(B175,[3]Hoja1!$B$3:$G$1936,6,0)</f>
        <v>1984600</v>
      </c>
      <c r="K175" s="14">
        <f>VLOOKUP(B175,[4]Hoja1!$A$3:$H$1936,8,0)</f>
        <v>1984586.8</v>
      </c>
      <c r="L175" s="15">
        <f t="shared" si="24"/>
        <v>1984586.8</v>
      </c>
      <c r="M175" s="16">
        <f t="shared" si="32"/>
        <v>1670132.1135</v>
      </c>
      <c r="N175" s="17">
        <f t="shared" si="23"/>
        <v>314454.68650000007</v>
      </c>
      <c r="O175" s="8" t="s">
        <v>1211</v>
      </c>
    </row>
    <row r="176" spans="1:15" ht="45" hidden="1" x14ac:dyDescent="0.15">
      <c r="A176" s="9">
        <v>175</v>
      </c>
      <c r="B176" s="27">
        <v>778307</v>
      </c>
      <c r="C176" s="28" t="s">
        <v>132</v>
      </c>
      <c r="D176" s="11" t="s">
        <v>4</v>
      </c>
      <c r="E176" s="12" t="s">
        <v>1209</v>
      </c>
      <c r="F176" s="12" t="s">
        <v>1209</v>
      </c>
      <c r="G176" s="12">
        <f>VLOOKUP(B176,'[1]PRECIO FINAL OFERTADO,'!$C$2:$F$1204,4,0)</f>
        <v>1806077</v>
      </c>
      <c r="H176" s="13">
        <f t="shared" si="22"/>
        <v>1806077</v>
      </c>
      <c r="I176" s="12">
        <f>VLOOKUP(B176,[2]Hoja1!$B$3:$G$1936,6,0)</f>
        <v>7875000</v>
      </c>
      <c r="J176" s="12">
        <f>VLOOKUP(B176,[3]Hoja1!$B$3:$G$1936,6,0)</f>
        <v>1984600</v>
      </c>
      <c r="K176" s="14">
        <f>VLOOKUP(B176,[4]Hoja1!$A$3:$H$1936,8,0)</f>
        <v>2496928</v>
      </c>
      <c r="L176" s="15">
        <f t="shared" si="24"/>
        <v>1984600</v>
      </c>
      <c r="M176" s="16">
        <f t="shared" si="32"/>
        <v>1806077</v>
      </c>
      <c r="N176" s="17">
        <f t="shared" si="23"/>
        <v>178523</v>
      </c>
      <c r="O176" s="8" t="s">
        <v>1211</v>
      </c>
    </row>
    <row r="177" spans="1:15" ht="45" hidden="1" x14ac:dyDescent="0.15">
      <c r="A177" s="9">
        <v>176</v>
      </c>
      <c r="B177" s="27">
        <v>778403</v>
      </c>
      <c r="C177" s="28" t="s">
        <v>133</v>
      </c>
      <c r="D177" s="11" t="s">
        <v>4</v>
      </c>
      <c r="E177" s="12">
        <f>VLOOKUP(B177,'[5]PRECIO TECHO ESTIMADO  '!$C$1:$F$1282,4,0)</f>
        <v>1007053.1716199999</v>
      </c>
      <c r="F177" s="12">
        <f>+E177*(1+5.1%)</f>
        <v>1058412.8833726197</v>
      </c>
      <c r="G177" s="12">
        <f>VLOOKUP(B177,'[1]PRECIO FINAL OFERTADO,'!$C$2:$F$1204,4,0)</f>
        <v>1751750</v>
      </c>
      <c r="H177" s="13">
        <f t="shared" si="22"/>
        <v>1405081.4416863099</v>
      </c>
      <c r="I177" s="12">
        <f>VLOOKUP(B177,[2]Hoja1!$B$3:$G$1936,6,0)</f>
        <v>5300000</v>
      </c>
      <c r="J177" s="12">
        <f>VLOOKUP(B177,[3]Hoja1!$B$3:$G$1936,6,0)</f>
        <v>1984600</v>
      </c>
      <c r="K177" s="14">
        <f>VLOOKUP(B177,[4]Hoja1!$A$3:$H$1936,8,0)</f>
        <v>1539706</v>
      </c>
      <c r="L177" s="15">
        <f t="shared" si="24"/>
        <v>1539706</v>
      </c>
      <c r="M177" s="16">
        <f t="shared" si="32"/>
        <v>1405081.4416863099</v>
      </c>
      <c r="N177" s="17">
        <f t="shared" si="23"/>
        <v>134624.55831369013</v>
      </c>
      <c r="O177" s="8" t="s">
        <v>1211</v>
      </c>
    </row>
    <row r="178" spans="1:15" ht="45" hidden="1" x14ac:dyDescent="0.15">
      <c r="A178" s="9">
        <v>177</v>
      </c>
      <c r="B178" s="27">
        <v>778404</v>
      </c>
      <c r="C178" s="28" t="s">
        <v>134</v>
      </c>
      <c r="D178" s="11" t="s">
        <v>4</v>
      </c>
      <c r="E178" s="12" t="s">
        <v>1209</v>
      </c>
      <c r="F178" s="12" t="s">
        <v>1209</v>
      </c>
      <c r="G178" s="12">
        <f>VLOOKUP(B178,'[1]PRECIO FINAL OFERTADO,'!$C$2:$F$1204,4,0)</f>
        <v>1751750</v>
      </c>
      <c r="H178" s="13">
        <f t="shared" si="22"/>
        <v>1751750</v>
      </c>
      <c r="I178" s="12">
        <f>VLOOKUP(B178,[2]Hoja1!$B$3:$G$1936,6,0)</f>
        <v>3817100</v>
      </c>
      <c r="J178" s="12">
        <f>VLOOKUP(B178,[3]Hoja1!$B$3:$G$1936,6,0)</f>
        <v>1984600</v>
      </c>
      <c r="K178" s="14">
        <f>VLOOKUP(B178,[4]Hoja1!$A$3:$H$1936,8,0)</f>
        <v>1539706</v>
      </c>
      <c r="L178" s="15">
        <f t="shared" si="24"/>
        <v>1539706</v>
      </c>
      <c r="M178" s="16">
        <f>+L178</f>
        <v>1539706</v>
      </c>
      <c r="N178" s="17">
        <f t="shared" si="23"/>
        <v>-212044</v>
      </c>
      <c r="O178" s="8" t="s">
        <v>1218</v>
      </c>
    </row>
    <row r="179" spans="1:15" ht="45" hidden="1" x14ac:dyDescent="0.15">
      <c r="A179" s="9">
        <v>178</v>
      </c>
      <c r="B179" s="27">
        <v>778405</v>
      </c>
      <c r="C179" s="28" t="s">
        <v>135</v>
      </c>
      <c r="D179" s="11" t="s">
        <v>4</v>
      </c>
      <c r="E179" s="12">
        <f>VLOOKUP(B179,'[5]PRECIO TECHO ESTIMADO  '!$C$1:$F$1282,4,0)</f>
        <v>1235877</v>
      </c>
      <c r="F179" s="12">
        <f>+E179*(1+5.1%)</f>
        <v>1298906.727</v>
      </c>
      <c r="G179" s="12">
        <f>VLOOKUP(B179,'[1]PRECIO FINAL OFERTADO,'!$C$2:$F$1204,4,0)</f>
        <v>1806077</v>
      </c>
      <c r="H179" s="13">
        <f t="shared" si="22"/>
        <v>1552491.8635</v>
      </c>
      <c r="I179" s="12">
        <f>VLOOKUP(B179,[2]Hoja1!$B$3:$G$1936,6,0)</f>
        <v>5300000</v>
      </c>
      <c r="J179" s="12">
        <f>VLOOKUP(B179,[3]Hoja1!$B$3:$G$1936,6,0)</f>
        <v>2490800</v>
      </c>
      <c r="K179" s="14">
        <f>VLOOKUP(B179,[4]Hoja1!$A$3:$H$1936,8,0)</f>
        <v>1984586.8</v>
      </c>
      <c r="L179" s="15">
        <f t="shared" si="24"/>
        <v>1984586.8</v>
      </c>
      <c r="M179" s="16">
        <f t="shared" ref="M179:M185" si="33">+H179</f>
        <v>1552491.8635</v>
      </c>
      <c r="N179" s="17">
        <f t="shared" si="23"/>
        <v>432094.93650000007</v>
      </c>
      <c r="O179" s="8" t="s">
        <v>1211</v>
      </c>
    </row>
    <row r="180" spans="1:15" ht="45" hidden="1" x14ac:dyDescent="0.15">
      <c r="A180" s="9">
        <v>179</v>
      </c>
      <c r="B180" s="27">
        <v>778406</v>
      </c>
      <c r="C180" s="28" t="s">
        <v>136</v>
      </c>
      <c r="D180" s="11" t="s">
        <v>4</v>
      </c>
      <c r="E180" s="12" t="s">
        <v>1209</v>
      </c>
      <c r="F180" s="12" t="s">
        <v>1209</v>
      </c>
      <c r="G180" s="12">
        <f>VLOOKUP(B180,'[1]PRECIO FINAL OFERTADO,'!$C$2:$F$1204,4,0)</f>
        <v>1806077</v>
      </c>
      <c r="H180" s="13">
        <f t="shared" si="22"/>
        <v>1806077</v>
      </c>
      <c r="I180" s="12">
        <f>VLOOKUP(B180,[2]Hoja1!$B$3:$G$1936,6,0)</f>
        <v>2181400</v>
      </c>
      <c r="J180" s="12">
        <f>VLOOKUP(B180,[3]Hoja1!$B$3:$G$1936,6,0)</f>
        <v>2490800</v>
      </c>
      <c r="K180" s="14">
        <f>VLOOKUP(B180,[4]Hoja1!$A$3:$H$1936,8,0)</f>
        <v>1984586.8</v>
      </c>
      <c r="L180" s="15">
        <f t="shared" si="24"/>
        <v>1984586.8</v>
      </c>
      <c r="M180" s="16">
        <f t="shared" si="33"/>
        <v>1806077</v>
      </c>
      <c r="N180" s="17">
        <f t="shared" si="23"/>
        <v>178509.80000000005</v>
      </c>
      <c r="O180" s="8" t="s">
        <v>1211</v>
      </c>
    </row>
    <row r="181" spans="1:15" ht="45" hidden="1" x14ac:dyDescent="0.15">
      <c r="A181" s="9">
        <v>180</v>
      </c>
      <c r="B181" s="27">
        <v>778601</v>
      </c>
      <c r="C181" s="28" t="s">
        <v>137</v>
      </c>
      <c r="D181" s="11" t="s">
        <v>4</v>
      </c>
      <c r="E181" s="12">
        <f>VLOOKUP(B181,'[5]PRECIO TECHO ESTIMADO  '!$C$1:$F$1282,4,0)</f>
        <v>1513752.9</v>
      </c>
      <c r="F181" s="12">
        <f t="shared" ref="F181:F196" si="34">+E181*(1+5.1%)</f>
        <v>1590954.2978999999</v>
      </c>
      <c r="G181" s="12">
        <f>VLOOKUP(B181,'[1]PRECIO FINAL OFERTADO,'!$C$2:$F$1204,4,0)</f>
        <v>1985074</v>
      </c>
      <c r="H181" s="13">
        <f t="shared" si="22"/>
        <v>1788014.1489499998</v>
      </c>
      <c r="I181" s="12">
        <f>VLOOKUP(B181,[2]Hoja1!$B$3:$G$1936,6,0)</f>
        <v>2181400</v>
      </c>
      <c r="J181" s="12">
        <f>VLOOKUP(B181,[3]Hoja1!$B$3:$G$1936,6,0)</f>
        <v>2181400</v>
      </c>
      <c r="K181" s="14">
        <f>VLOOKUP(B181,[4]Hoja1!$A$3:$H$1936,8,0)</f>
        <v>2181253.2000000002</v>
      </c>
      <c r="L181" s="15">
        <f t="shared" si="24"/>
        <v>2181253.2000000002</v>
      </c>
      <c r="M181" s="16">
        <f t="shared" si="33"/>
        <v>1788014.1489499998</v>
      </c>
      <c r="N181" s="17">
        <f t="shared" si="23"/>
        <v>393239.05105000036</v>
      </c>
      <c r="O181" s="8" t="s">
        <v>1211</v>
      </c>
    </row>
    <row r="182" spans="1:15" ht="45" hidden="1" x14ac:dyDescent="0.15">
      <c r="A182" s="9">
        <v>181</v>
      </c>
      <c r="B182" s="27">
        <v>778701</v>
      </c>
      <c r="C182" s="28" t="s">
        <v>138</v>
      </c>
      <c r="D182" s="11" t="s">
        <v>4</v>
      </c>
      <c r="E182" s="12">
        <f>VLOOKUP(B182,'[5]PRECIO TECHO ESTIMADO  '!$C$1:$F$1282,4,0)</f>
        <v>1728637</v>
      </c>
      <c r="F182" s="12">
        <f t="shared" si="34"/>
        <v>1816797.487</v>
      </c>
      <c r="G182" s="12">
        <f>VLOOKUP(B182,'[1]PRECIO FINAL OFERTADO,'!$C$2:$F$1204,4,0)</f>
        <v>2562332.5</v>
      </c>
      <c r="H182" s="13">
        <f t="shared" si="22"/>
        <v>2189564.9934999999</v>
      </c>
      <c r="I182" s="12">
        <f>VLOOKUP(B182,[2]Hoja1!$B$3:$G$1936,6,0)</f>
        <v>2815750</v>
      </c>
      <c r="J182" s="12">
        <f>VLOOKUP(B182,[3]Hoja1!$B$3:$G$1936,6,0)</f>
        <v>2490800</v>
      </c>
      <c r="K182" s="14">
        <f>VLOOKUP(B182,[4]Hoja1!$A$3:$H$1936,8,0)</f>
        <v>2490905.9</v>
      </c>
      <c r="L182" s="15">
        <f t="shared" si="24"/>
        <v>2490800</v>
      </c>
      <c r="M182" s="16">
        <f t="shared" si="33"/>
        <v>2189564.9934999999</v>
      </c>
      <c r="N182" s="17">
        <f t="shared" si="23"/>
        <v>301235.00650000013</v>
      </c>
      <c r="O182" s="8" t="s">
        <v>1211</v>
      </c>
    </row>
    <row r="183" spans="1:15" ht="45" hidden="1" x14ac:dyDescent="0.15">
      <c r="A183" s="9">
        <v>182</v>
      </c>
      <c r="B183" s="27">
        <v>778702</v>
      </c>
      <c r="C183" s="28" t="s">
        <v>139</v>
      </c>
      <c r="D183" s="11" t="s">
        <v>4</v>
      </c>
      <c r="E183" s="12">
        <f>VLOOKUP(B183,'[5]PRECIO TECHO ESTIMADO  '!$C$1:$F$1282,4,0)</f>
        <v>1728637</v>
      </c>
      <c r="F183" s="12">
        <f t="shared" si="34"/>
        <v>1816797.487</v>
      </c>
      <c r="G183" s="12">
        <f>VLOOKUP(B183,'[1]PRECIO FINAL OFERTADO,'!$C$2:$F$1204,4,0)</f>
        <v>2562332.5</v>
      </c>
      <c r="H183" s="13">
        <f t="shared" si="22"/>
        <v>2189564.9934999999</v>
      </c>
      <c r="I183" s="12">
        <f>VLOOKUP(B183,[2]Hoja1!$B$3:$G$1936,6,0)</f>
        <v>2815750</v>
      </c>
      <c r="J183" s="12">
        <f>VLOOKUP(B183,[3]Hoja1!$B$3:$G$1936,6,0)</f>
        <v>2490800</v>
      </c>
      <c r="K183" s="14">
        <f>VLOOKUP(B183,[4]Hoja1!$A$3:$H$1936,8,0)</f>
        <v>2490905.9</v>
      </c>
      <c r="L183" s="15">
        <f t="shared" si="24"/>
        <v>2490800</v>
      </c>
      <c r="M183" s="16">
        <f t="shared" si="33"/>
        <v>2189564.9934999999</v>
      </c>
      <c r="N183" s="17">
        <f t="shared" si="23"/>
        <v>301235.00650000013</v>
      </c>
      <c r="O183" s="8" t="s">
        <v>1211</v>
      </c>
    </row>
    <row r="184" spans="1:15" ht="45" hidden="1" x14ac:dyDescent="0.15">
      <c r="A184" s="9">
        <v>183</v>
      </c>
      <c r="B184" s="27">
        <v>778703</v>
      </c>
      <c r="C184" s="28" t="s">
        <v>140</v>
      </c>
      <c r="D184" s="11" t="s">
        <v>4</v>
      </c>
      <c r="E184" s="12">
        <f>VLOOKUP(B184,'[5]PRECIO TECHO ESTIMADO  '!$C$1:$F$1282,4,0)</f>
        <v>1728637</v>
      </c>
      <c r="F184" s="12">
        <f t="shared" si="34"/>
        <v>1816797.487</v>
      </c>
      <c r="G184" s="12">
        <f>VLOOKUP(B184,'[1]PRECIO FINAL OFERTADO,'!$C$2:$F$1204,4,0)</f>
        <v>2562332.5</v>
      </c>
      <c r="H184" s="13">
        <f t="shared" si="22"/>
        <v>2189564.9934999999</v>
      </c>
      <c r="I184" s="12">
        <f>VLOOKUP(B184,[2]Hoja1!$B$3:$G$1936,6,0)</f>
        <v>2815750</v>
      </c>
      <c r="J184" s="12">
        <f>VLOOKUP(B184,[3]Hoja1!$B$3:$G$1936,6,0)</f>
        <v>2490800</v>
      </c>
      <c r="K184" s="14">
        <f>VLOOKUP(B184,[4]Hoja1!$A$3:$H$1936,8,0)</f>
        <v>2490905.9</v>
      </c>
      <c r="L184" s="15">
        <f t="shared" si="24"/>
        <v>2490800</v>
      </c>
      <c r="M184" s="16">
        <f t="shared" si="33"/>
        <v>2189564.9934999999</v>
      </c>
      <c r="N184" s="17">
        <f t="shared" si="23"/>
        <v>301235.00650000013</v>
      </c>
      <c r="O184" s="8" t="s">
        <v>1211</v>
      </c>
    </row>
    <row r="185" spans="1:15" ht="45" hidden="1" x14ac:dyDescent="0.15">
      <c r="A185" s="9">
        <v>184</v>
      </c>
      <c r="B185" s="27">
        <v>778801</v>
      </c>
      <c r="C185" s="28" t="s">
        <v>141</v>
      </c>
      <c r="D185" s="11" t="s">
        <v>4</v>
      </c>
      <c r="E185" s="12">
        <f>VLOOKUP(B185,'[5]PRECIO TECHO ESTIMADO  '!$C$1:$F$1282,4,0)</f>
        <v>1235877</v>
      </c>
      <c r="F185" s="12">
        <f t="shared" si="34"/>
        <v>1298906.727</v>
      </c>
      <c r="G185" s="12">
        <f>VLOOKUP(B185,'[1]PRECIO FINAL OFERTADO,'!$C$2:$F$1204,4,0)</f>
        <v>1806077</v>
      </c>
      <c r="H185" s="13">
        <f t="shared" si="22"/>
        <v>1552491.8635</v>
      </c>
      <c r="I185" s="12">
        <f>VLOOKUP(B185,[2]Hoja1!$B$3:$G$1936,6,0)</f>
        <v>2490900</v>
      </c>
      <c r="J185" s="12">
        <f>VLOOKUP(B185,[3]Hoja1!$B$3:$G$1936,6,0)</f>
        <v>1984600</v>
      </c>
      <c r="K185" s="14">
        <f>VLOOKUP(B185,[4]Hoja1!$A$3:$H$1936,8,0)</f>
        <v>1984586.8</v>
      </c>
      <c r="L185" s="15">
        <f t="shared" si="24"/>
        <v>1984586.8</v>
      </c>
      <c r="M185" s="16">
        <f t="shared" si="33"/>
        <v>1552491.8635</v>
      </c>
      <c r="N185" s="17">
        <f t="shared" si="23"/>
        <v>432094.93650000007</v>
      </c>
      <c r="O185" s="8" t="s">
        <v>1211</v>
      </c>
    </row>
    <row r="186" spans="1:15" ht="45" hidden="1" x14ac:dyDescent="0.15">
      <c r="A186" s="9">
        <v>185</v>
      </c>
      <c r="B186" s="27">
        <v>778901</v>
      </c>
      <c r="C186" s="28" t="s">
        <v>142</v>
      </c>
      <c r="D186" s="11" t="s">
        <v>4</v>
      </c>
      <c r="E186" s="12">
        <f>VLOOKUP(B186,'[5]PRECIO TECHO ESTIMADO  '!$C$1:$F$1282,4,0)</f>
        <v>773672</v>
      </c>
      <c r="F186" s="12">
        <f t="shared" si="34"/>
        <v>813129.272</v>
      </c>
      <c r="G186" s="12">
        <f>VLOOKUP(B186,'[1]PRECIO FINAL OFERTADO,'!$C$2:$F$1204,4,0)</f>
        <v>1661642.8428204078</v>
      </c>
      <c r="H186" s="13">
        <f t="shared" si="22"/>
        <v>1237386.0574102039</v>
      </c>
      <c r="I186" s="12">
        <f>VLOOKUP(B186,[2]Hoja1!$B$3:$G$1936,6,0)</f>
        <v>2785900</v>
      </c>
      <c r="J186" s="12">
        <f>VLOOKUP(B186,[3]Hoja1!$B$3:$G$1936,6,0)</f>
        <v>1114900</v>
      </c>
      <c r="K186" s="14">
        <f>VLOOKUP(B186,[4]Hoja1!$A$3:$H$1936,8,0)</f>
        <v>1536516.8</v>
      </c>
      <c r="L186" s="15">
        <f t="shared" si="24"/>
        <v>1114900</v>
      </c>
      <c r="M186" s="16">
        <f>+L186</f>
        <v>1114900</v>
      </c>
      <c r="N186" s="17">
        <f t="shared" si="23"/>
        <v>-122486.05741020385</v>
      </c>
      <c r="O186" s="8" t="s">
        <v>1218</v>
      </c>
    </row>
    <row r="187" spans="1:15" ht="45" hidden="1" x14ac:dyDescent="0.15">
      <c r="A187" s="9">
        <v>186</v>
      </c>
      <c r="B187" s="27">
        <v>778902</v>
      </c>
      <c r="C187" s="28" t="s">
        <v>143</v>
      </c>
      <c r="D187" s="11" t="s">
        <v>4</v>
      </c>
      <c r="E187" s="12">
        <f>VLOOKUP(B187,'[5]PRECIO TECHO ESTIMADO  '!$C$1:$F$1282,4,0)</f>
        <v>1235877</v>
      </c>
      <c r="F187" s="12">
        <f t="shared" si="34"/>
        <v>1298906.727</v>
      </c>
      <c r="G187" s="12">
        <f>VLOOKUP(B187,'[1]PRECIO FINAL OFERTADO,'!$C$2:$F$1204,4,0)</f>
        <v>2261408.0845499979</v>
      </c>
      <c r="H187" s="13">
        <f t="shared" si="22"/>
        <v>1780157.4057749989</v>
      </c>
      <c r="I187" s="12">
        <f>VLOOKUP(B187,[2]Hoja1!$B$3:$G$1936,6,0)</f>
        <v>2785900</v>
      </c>
      <c r="J187" s="12">
        <f>VLOOKUP(B187,[3]Hoja1!$B$3:$G$1936,6,0)</f>
        <v>1984600</v>
      </c>
      <c r="K187" s="14">
        <f>VLOOKUP(B187,[4]Hoja1!$A$3:$H$1936,8,0)</f>
        <v>2490905.9</v>
      </c>
      <c r="L187" s="15">
        <f t="shared" si="24"/>
        <v>1984600</v>
      </c>
      <c r="M187" s="16">
        <f t="shared" ref="M187:M195" si="35">+H187</f>
        <v>1780157.4057749989</v>
      </c>
      <c r="N187" s="17">
        <f t="shared" si="23"/>
        <v>204442.59422500106</v>
      </c>
      <c r="O187" s="8" t="s">
        <v>1211</v>
      </c>
    </row>
    <row r="188" spans="1:15" ht="45" hidden="1" x14ac:dyDescent="0.15">
      <c r="A188" s="9">
        <v>187</v>
      </c>
      <c r="B188" s="27">
        <v>778911</v>
      </c>
      <c r="C188" s="28" t="s">
        <v>144</v>
      </c>
      <c r="D188" s="11" t="s">
        <v>4</v>
      </c>
      <c r="E188" s="12">
        <f>VLOOKUP(B188,'[5]PRECIO TECHO ESTIMADO  '!$C$1:$F$1282,4,0)</f>
        <v>1235877</v>
      </c>
      <c r="F188" s="12">
        <f t="shared" si="34"/>
        <v>1298906.727</v>
      </c>
      <c r="G188" s="12">
        <f>VLOOKUP(B188,'[1]PRECIO FINAL OFERTADO,'!$C$2:$F$1204,4,0)</f>
        <v>2041357.5</v>
      </c>
      <c r="H188" s="13">
        <f t="shared" si="22"/>
        <v>1670132.1135</v>
      </c>
      <c r="I188" s="12">
        <f>VLOOKUP(B188,[2]Hoja1!$B$3:$G$1936,6,0)</f>
        <v>2243250</v>
      </c>
      <c r="J188" s="12">
        <f>VLOOKUP(B188,[3]Hoja1!$B$3:$G$1936,6,0)</f>
        <v>1984600</v>
      </c>
      <c r="K188" s="14">
        <f>VLOOKUP(B188,[4]Hoja1!$A$3:$H$1936,8,0)</f>
        <v>1984586.8</v>
      </c>
      <c r="L188" s="15">
        <f t="shared" si="24"/>
        <v>1984586.8</v>
      </c>
      <c r="M188" s="16">
        <f t="shared" si="35"/>
        <v>1670132.1135</v>
      </c>
      <c r="N188" s="17">
        <f t="shared" si="23"/>
        <v>314454.68650000007</v>
      </c>
      <c r="O188" s="8" t="s">
        <v>1211</v>
      </c>
    </row>
    <row r="189" spans="1:15" ht="45" hidden="1" x14ac:dyDescent="0.15">
      <c r="A189" s="9">
        <v>188</v>
      </c>
      <c r="B189" s="27">
        <v>778912</v>
      </c>
      <c r="C189" s="28" t="s">
        <v>145</v>
      </c>
      <c r="D189" s="11" t="s">
        <v>4</v>
      </c>
      <c r="E189" s="12">
        <f>VLOOKUP(B189,'[5]PRECIO TECHO ESTIMADO  '!$C$1:$F$1282,4,0)</f>
        <v>842663.25</v>
      </c>
      <c r="F189" s="12">
        <f t="shared" si="34"/>
        <v>885639.07574999996</v>
      </c>
      <c r="G189" s="12">
        <f>VLOOKUP(B189,'[1]PRECIO FINAL OFERTADO,'!$C$2:$F$1204,4,0)</f>
        <v>1146713.75</v>
      </c>
      <c r="H189" s="13">
        <f t="shared" si="22"/>
        <v>1016176.4128749999</v>
      </c>
      <c r="I189" s="12">
        <f>VLOOKUP(B189,[2]Hoja1!$B$3:$G$1936,6,0)</f>
        <v>1260125</v>
      </c>
      <c r="J189" s="12">
        <f>VLOOKUP(B189,[3]Hoja1!$B$3:$G$1936,6,0)</f>
        <v>1984600</v>
      </c>
      <c r="K189" s="14">
        <f>VLOOKUP(B189,[4]Hoja1!$A$3:$H$1936,8,0)</f>
        <v>1988994</v>
      </c>
      <c r="L189" s="15">
        <f t="shared" si="24"/>
        <v>1260125</v>
      </c>
      <c r="M189" s="16">
        <f t="shared" si="35"/>
        <v>1016176.4128749999</v>
      </c>
      <c r="N189" s="17">
        <f t="shared" si="23"/>
        <v>243948.58712500008</v>
      </c>
      <c r="O189" s="8" t="s">
        <v>1211</v>
      </c>
    </row>
    <row r="190" spans="1:15" ht="45" hidden="1" x14ac:dyDescent="0.15">
      <c r="A190" s="9">
        <v>189</v>
      </c>
      <c r="B190" s="27">
        <v>779101</v>
      </c>
      <c r="C190" s="28" t="s">
        <v>146</v>
      </c>
      <c r="D190" s="11" t="s">
        <v>4</v>
      </c>
      <c r="E190" s="12">
        <f>VLOOKUP(B190,'[5]PRECIO TECHO ESTIMADO  '!$C$1:$F$1282,4,0)</f>
        <v>1235877</v>
      </c>
      <c r="F190" s="12">
        <f t="shared" si="34"/>
        <v>1298906.727</v>
      </c>
      <c r="G190" s="12">
        <f>VLOOKUP(B190,'[1]PRECIO FINAL OFERTADO,'!$C$2:$F$1204,4,0)</f>
        <v>2262260</v>
      </c>
      <c r="H190" s="13">
        <f t="shared" si="22"/>
        <v>1780583.3635</v>
      </c>
      <c r="I190" s="12">
        <f>VLOOKUP(B190,[2]Hoja1!$B$3:$G$1936,6,0)</f>
        <v>4314750</v>
      </c>
      <c r="J190" s="12">
        <f>VLOOKUP(B190,[3]Hoja1!$B$3:$G$1936,6,0)</f>
        <v>1984600</v>
      </c>
      <c r="K190" s="14">
        <f>VLOOKUP(B190,[4]Hoja1!$A$3:$H$1936,8,0)</f>
        <v>1988994</v>
      </c>
      <c r="L190" s="15">
        <f t="shared" si="24"/>
        <v>1984600</v>
      </c>
      <c r="M190" s="16">
        <f t="shared" si="35"/>
        <v>1780583.3635</v>
      </c>
      <c r="N190" s="17">
        <f t="shared" si="23"/>
        <v>204016.63650000002</v>
      </c>
      <c r="O190" s="8" t="s">
        <v>1211</v>
      </c>
    </row>
    <row r="191" spans="1:15" ht="45" hidden="1" x14ac:dyDescent="0.15">
      <c r="A191" s="9">
        <v>190</v>
      </c>
      <c r="B191" s="27">
        <v>779102</v>
      </c>
      <c r="C191" s="28" t="s">
        <v>147</v>
      </c>
      <c r="D191" s="11" t="s">
        <v>4</v>
      </c>
      <c r="E191" s="12">
        <f>VLOOKUP(B191,'[5]PRECIO TECHO ESTIMADO  '!$C$1:$F$1282,4,0)</f>
        <v>1161599.25</v>
      </c>
      <c r="F191" s="12">
        <f t="shared" si="34"/>
        <v>1220840.8117499999</v>
      </c>
      <c r="G191" s="12">
        <f>VLOOKUP(B191,'[1]PRECIO FINAL OFERTADO,'!$C$2:$F$1204,4,0)</f>
        <v>1398306</v>
      </c>
      <c r="H191" s="13">
        <f t="shared" si="22"/>
        <v>1309573.4058749999</v>
      </c>
      <c r="I191" s="12" t="s">
        <v>1209</v>
      </c>
      <c r="J191" s="12">
        <f>VLOOKUP(B191,[3]Hoja1!$B$3:$G$1936,6,0)</f>
        <v>1984600</v>
      </c>
      <c r="K191" s="14">
        <f>VLOOKUP(B191,[4]Hoja1!$A$3:$H$1936,8,0)</f>
        <v>1988994</v>
      </c>
      <c r="L191" s="15">
        <f t="shared" si="24"/>
        <v>1984600</v>
      </c>
      <c r="M191" s="16">
        <f t="shared" si="35"/>
        <v>1309573.4058749999</v>
      </c>
      <c r="N191" s="17">
        <f t="shared" si="23"/>
        <v>675026.59412500006</v>
      </c>
      <c r="O191" s="8" t="s">
        <v>1211</v>
      </c>
    </row>
    <row r="192" spans="1:15" ht="45" hidden="1" x14ac:dyDescent="0.15">
      <c r="A192" s="9">
        <v>191</v>
      </c>
      <c r="B192" s="27">
        <v>779201</v>
      </c>
      <c r="C192" s="28" t="s">
        <v>148</v>
      </c>
      <c r="D192" s="11" t="s">
        <v>4</v>
      </c>
      <c r="E192" s="12">
        <f>VLOOKUP(B192,'[5]PRECIO TECHO ESTIMADO  '!$C$1:$F$1282,4,0)</f>
        <v>1728637</v>
      </c>
      <c r="F192" s="12">
        <f t="shared" si="34"/>
        <v>1816797.487</v>
      </c>
      <c r="G192" s="12">
        <f>VLOOKUP(B192,'[1]PRECIO FINAL OFERTADO,'!$C$2:$F$1204,4,0)</f>
        <v>2562332.5</v>
      </c>
      <c r="H192" s="13">
        <f t="shared" si="22"/>
        <v>2189564.9934999999</v>
      </c>
      <c r="I192" s="12">
        <f>VLOOKUP(B192,[2]Hoja1!$B$3:$G$1936,6,0)</f>
        <v>2815750</v>
      </c>
      <c r="J192" s="12">
        <f>VLOOKUP(B192,[3]Hoja1!$B$3:$G$1936,6,0)</f>
        <v>2490800</v>
      </c>
      <c r="K192" s="14">
        <f>VLOOKUP(B192,[4]Hoja1!$A$3:$H$1936,8,0)</f>
        <v>2490905.9</v>
      </c>
      <c r="L192" s="15">
        <f t="shared" si="24"/>
        <v>2490800</v>
      </c>
      <c r="M192" s="16">
        <f t="shared" si="35"/>
        <v>2189564.9934999999</v>
      </c>
      <c r="N192" s="17">
        <f t="shared" si="23"/>
        <v>301235.00650000013</v>
      </c>
      <c r="O192" s="8" t="s">
        <v>1211</v>
      </c>
    </row>
    <row r="193" spans="1:15" ht="45" hidden="1" x14ac:dyDescent="0.15">
      <c r="A193" s="9">
        <v>192</v>
      </c>
      <c r="B193" s="27">
        <v>779202</v>
      </c>
      <c r="C193" s="28" t="s">
        <v>149</v>
      </c>
      <c r="D193" s="11" t="s">
        <v>4</v>
      </c>
      <c r="E193" s="12">
        <f>VLOOKUP(B193,'[5]PRECIO TECHO ESTIMADO  '!$C$1:$F$1282,4,0)</f>
        <v>1728637</v>
      </c>
      <c r="F193" s="12">
        <f t="shared" si="34"/>
        <v>1816797.487</v>
      </c>
      <c r="G193" s="12">
        <f>VLOOKUP(B193,'[1]PRECIO FINAL OFERTADO,'!$C$2:$F$1204,4,0)</f>
        <v>2833740</v>
      </c>
      <c r="H193" s="13">
        <f t="shared" si="22"/>
        <v>2325268.7434999999</v>
      </c>
      <c r="I193" s="12">
        <f>VLOOKUP(B193,[2]Hoja1!$B$3:$G$1936,6,0)</f>
        <v>3757000</v>
      </c>
      <c r="J193" s="12">
        <f>VLOOKUP(B193,[3]Hoja1!$B$3:$G$1936,6,0)</f>
        <v>2490800</v>
      </c>
      <c r="K193" s="14">
        <f>VLOOKUP(B193,[4]Hoja1!$A$3:$H$1936,8,0)</f>
        <v>2490905.9</v>
      </c>
      <c r="L193" s="15">
        <f t="shared" si="24"/>
        <v>2490800</v>
      </c>
      <c r="M193" s="16">
        <f t="shared" si="35"/>
        <v>2325268.7434999999</v>
      </c>
      <c r="N193" s="17">
        <f t="shared" si="23"/>
        <v>165531.25650000013</v>
      </c>
      <c r="O193" s="8" t="s">
        <v>1211</v>
      </c>
    </row>
    <row r="194" spans="1:15" ht="45" hidden="1" x14ac:dyDescent="0.15">
      <c r="A194" s="9">
        <v>193</v>
      </c>
      <c r="B194" s="27">
        <v>779203</v>
      </c>
      <c r="C194" s="28" t="s">
        <v>150</v>
      </c>
      <c r="D194" s="11" t="s">
        <v>4</v>
      </c>
      <c r="E194" s="12">
        <f>VLOOKUP(B194,'[5]PRECIO TECHO ESTIMADO  '!$C$1:$F$1282,4,0)</f>
        <v>1728637</v>
      </c>
      <c r="F194" s="12">
        <f t="shared" si="34"/>
        <v>1816797.487</v>
      </c>
      <c r="G194" s="12">
        <f>VLOOKUP(B194,'[1]PRECIO FINAL OFERTADO,'!$C$2:$F$1204,4,0)</f>
        <v>2833740</v>
      </c>
      <c r="H194" s="13">
        <f t="shared" ref="H194:H257" si="36">+AVERAGE(F194,G194)</f>
        <v>2325268.7434999999</v>
      </c>
      <c r="I194" s="12">
        <f>VLOOKUP(B194,[2]Hoja1!$B$3:$G$1936,6,0)</f>
        <v>3757000</v>
      </c>
      <c r="J194" s="12">
        <f>VLOOKUP(B194,[3]Hoja1!$B$3:$G$1936,6,0)</f>
        <v>2490800</v>
      </c>
      <c r="K194" s="14">
        <f>VLOOKUP(B194,[4]Hoja1!$A$3:$H$1936,8,0)</f>
        <v>2490905.9</v>
      </c>
      <c r="L194" s="15">
        <f t="shared" si="24"/>
        <v>2490800</v>
      </c>
      <c r="M194" s="16">
        <f t="shared" si="35"/>
        <v>2325268.7434999999</v>
      </c>
      <c r="N194" s="17">
        <f t="shared" ref="N194:N257" si="37">+L194-H194</f>
        <v>165531.25650000013</v>
      </c>
      <c r="O194" s="8" t="s">
        <v>1211</v>
      </c>
    </row>
    <row r="195" spans="1:15" ht="45" hidden="1" x14ac:dyDescent="0.15">
      <c r="A195" s="9">
        <v>194</v>
      </c>
      <c r="B195" s="27">
        <v>779301</v>
      </c>
      <c r="C195" s="28" t="s">
        <v>151</v>
      </c>
      <c r="D195" s="11" t="s">
        <v>4</v>
      </c>
      <c r="E195" s="12">
        <f>VLOOKUP(B195,'[5]PRECIO TECHO ESTIMADO  '!$C$1:$F$1282,4,0)</f>
        <v>1513782</v>
      </c>
      <c r="F195" s="12">
        <f t="shared" si="34"/>
        <v>1590984.882</v>
      </c>
      <c r="G195" s="12">
        <f>VLOOKUP(B195,'[1]PRECIO FINAL OFERTADO,'!$C$2:$F$1204,4,0)</f>
        <v>2243718.75</v>
      </c>
      <c r="H195" s="13">
        <f t="shared" si="36"/>
        <v>1917351.8160000001</v>
      </c>
      <c r="I195" s="12">
        <f>VLOOKUP(B195,[2]Hoja1!$B$3:$G$1936,6,0)</f>
        <v>2465625</v>
      </c>
      <c r="J195" s="12">
        <f>VLOOKUP(B195,[3]Hoja1!$B$3:$G$1936,6,0)</f>
        <v>2181400</v>
      </c>
      <c r="K195" s="14">
        <f>VLOOKUP(B195,[4]Hoja1!$A$3:$H$1936,8,0)</f>
        <v>2181253.2000000002</v>
      </c>
      <c r="L195" s="15">
        <f t="shared" ref="L195:L258" si="38">+MIN(I195,J195,K195)</f>
        <v>2181253.2000000002</v>
      </c>
      <c r="M195" s="16">
        <f t="shared" si="35"/>
        <v>1917351.8160000001</v>
      </c>
      <c r="N195" s="17">
        <f t="shared" si="37"/>
        <v>263901.38400000008</v>
      </c>
      <c r="O195" s="8" t="s">
        <v>1211</v>
      </c>
    </row>
    <row r="196" spans="1:15" ht="45" hidden="1" x14ac:dyDescent="0.15">
      <c r="A196" s="9">
        <v>195</v>
      </c>
      <c r="B196" s="27">
        <v>779402</v>
      </c>
      <c r="C196" s="28" t="s">
        <v>152</v>
      </c>
      <c r="D196" s="11" t="s">
        <v>4</v>
      </c>
      <c r="E196" s="12">
        <f>VLOOKUP(B196,'[5]PRECIO TECHO ESTIMADO  '!$C$1:$F$1282,4,0)</f>
        <v>1513782</v>
      </c>
      <c r="F196" s="12">
        <f t="shared" si="34"/>
        <v>1590984.882</v>
      </c>
      <c r="G196" s="12">
        <f>VLOOKUP(B196,'[1]PRECIO FINAL OFERTADO,'!$C$2:$F$1204,4,0)</f>
        <v>2885246</v>
      </c>
      <c r="H196" s="13">
        <f t="shared" si="36"/>
        <v>2238115.4410000001</v>
      </c>
      <c r="I196" s="12">
        <f>VLOOKUP(B196,[2]Hoja1!$B$3:$G$1936,6,0)</f>
        <v>2181400</v>
      </c>
      <c r="J196" s="12">
        <f>VLOOKUP(B196,[3]Hoja1!$B$3:$G$1936,6,0)</f>
        <v>2181400</v>
      </c>
      <c r="K196" s="14">
        <f>VLOOKUP(B196,[4]Hoja1!$A$3:$H$1936,8,0)</f>
        <v>3323710.6</v>
      </c>
      <c r="L196" s="15">
        <f t="shared" si="38"/>
        <v>2181400</v>
      </c>
      <c r="M196" s="16">
        <f t="shared" ref="M196" si="39">+L196</f>
        <v>2181400</v>
      </c>
      <c r="N196" s="17">
        <f t="shared" si="37"/>
        <v>-56715.441000000108</v>
      </c>
      <c r="O196" s="8" t="s">
        <v>1218</v>
      </c>
    </row>
    <row r="197" spans="1:15" ht="45" hidden="1" x14ac:dyDescent="0.15">
      <c r="A197" s="9">
        <v>196</v>
      </c>
      <c r="B197" s="27">
        <v>779403</v>
      </c>
      <c r="C197" s="28" t="s">
        <v>153</v>
      </c>
      <c r="D197" s="11" t="s">
        <v>4</v>
      </c>
      <c r="E197" s="12" t="s">
        <v>1209</v>
      </c>
      <c r="F197" s="12" t="s">
        <v>1209</v>
      </c>
      <c r="G197" s="12">
        <f>VLOOKUP(B197,'[1]PRECIO FINAL OFERTADO,'!$C$2:$F$1204,4,0)</f>
        <v>3781050</v>
      </c>
      <c r="H197" s="13">
        <f t="shared" si="36"/>
        <v>3781050</v>
      </c>
      <c r="I197" s="12">
        <f>VLOOKUP(B197,[2]Hoja1!$B$3:$G$1936,6,0)</f>
        <v>2181400</v>
      </c>
      <c r="J197" s="12">
        <f>VLOOKUP(B197,[3]Hoja1!$B$3:$G$1936,6,0)</f>
        <v>2181400</v>
      </c>
      <c r="K197" s="14">
        <f>VLOOKUP(B197,[4]Hoja1!$A$3:$H$1936,8,0)</f>
        <v>3323710.6</v>
      </c>
      <c r="L197" s="15">
        <f t="shared" si="38"/>
        <v>2181400</v>
      </c>
      <c r="M197" s="47">
        <f>+AVERAGE(H197,L197)</f>
        <v>2981225</v>
      </c>
      <c r="N197" s="17">
        <f t="shared" si="37"/>
        <v>-1599650</v>
      </c>
      <c r="O197" s="8" t="s">
        <v>1220</v>
      </c>
    </row>
    <row r="198" spans="1:15" ht="45" hidden="1" x14ac:dyDescent="0.15">
      <c r="A198" s="9">
        <v>197</v>
      </c>
      <c r="B198" s="27">
        <v>779404</v>
      </c>
      <c r="C198" s="28" t="s">
        <v>154</v>
      </c>
      <c r="D198" s="11" t="s">
        <v>4</v>
      </c>
      <c r="E198" s="12">
        <f>VLOOKUP(B198,'[5]PRECIO TECHO ESTIMADO  '!$C$1:$F$1282,4,0)</f>
        <v>1235877</v>
      </c>
      <c r="F198" s="12">
        <f t="shared" ref="F198:F206" si="40">+E198*(1+5.1%)</f>
        <v>1298906.727</v>
      </c>
      <c r="G198" s="12">
        <f>VLOOKUP(B198,'[1]PRECIO FINAL OFERTADO,'!$C$2:$F$1204,4,0)</f>
        <v>3034883.376247318</v>
      </c>
      <c r="H198" s="13">
        <f t="shared" si="36"/>
        <v>2166895.0516236592</v>
      </c>
      <c r="I198" s="12">
        <f>VLOOKUP(B198,[2]Hoja1!$B$3:$G$1936,6,0)</f>
        <v>5300000</v>
      </c>
      <c r="J198" s="12">
        <f>VLOOKUP(B198,[3]Hoja1!$B$3:$G$1936,6,0)</f>
        <v>2181400</v>
      </c>
      <c r="K198" s="14" t="s">
        <v>1209</v>
      </c>
      <c r="L198" s="15">
        <f t="shared" si="38"/>
        <v>2181400</v>
      </c>
      <c r="M198" s="16">
        <f t="shared" ref="M198:M207" si="41">+H198</f>
        <v>2166895.0516236592</v>
      </c>
      <c r="N198" s="17">
        <f t="shared" si="37"/>
        <v>14504.948376340792</v>
      </c>
      <c r="O198" s="8" t="s">
        <v>1211</v>
      </c>
    </row>
    <row r="199" spans="1:15" ht="45" hidden="1" x14ac:dyDescent="0.15">
      <c r="A199" s="9">
        <v>198</v>
      </c>
      <c r="B199" s="27">
        <v>779501</v>
      </c>
      <c r="C199" s="28" t="s">
        <v>155</v>
      </c>
      <c r="D199" s="11" t="s">
        <v>4</v>
      </c>
      <c r="E199" s="12">
        <f>VLOOKUP(B199,'[5]PRECIO TECHO ESTIMADO  '!$C$1:$F$1282,4,0)</f>
        <v>1728635.5449999999</v>
      </c>
      <c r="F199" s="12">
        <f t="shared" si="40"/>
        <v>1816795.9577949997</v>
      </c>
      <c r="G199" s="12">
        <f>VLOOKUP(B199,'[1]PRECIO FINAL OFERTADO,'!$C$2:$F$1204,4,0)</f>
        <v>2266719</v>
      </c>
      <c r="H199" s="13">
        <f t="shared" si="36"/>
        <v>2041757.4788974999</v>
      </c>
      <c r="I199" s="12">
        <f>VLOOKUP(B199,[2]Hoja1!$B$3:$G$1936,6,0)</f>
        <v>2490900</v>
      </c>
      <c r="J199" s="12">
        <f>VLOOKUP(B199,[3]Hoja1!$B$3:$G$1936,6,0)</f>
        <v>2490800</v>
      </c>
      <c r="K199" s="14">
        <f>VLOOKUP(B199,[4]Hoja1!$A$3:$H$1936,8,0)</f>
        <v>2490905.9</v>
      </c>
      <c r="L199" s="15">
        <f t="shared" si="38"/>
        <v>2490800</v>
      </c>
      <c r="M199" s="16">
        <f t="shared" si="41"/>
        <v>2041757.4788974999</v>
      </c>
      <c r="N199" s="17">
        <f t="shared" si="37"/>
        <v>449042.52110250015</v>
      </c>
      <c r="O199" s="8" t="s">
        <v>1211</v>
      </c>
    </row>
    <row r="200" spans="1:15" ht="45" hidden="1" x14ac:dyDescent="0.15">
      <c r="A200" s="9">
        <v>199</v>
      </c>
      <c r="B200" s="27">
        <v>779601</v>
      </c>
      <c r="C200" s="28" t="s">
        <v>156</v>
      </c>
      <c r="D200" s="11" t="s">
        <v>4</v>
      </c>
      <c r="E200" s="12">
        <f>VLOOKUP(B200,'[5]PRECIO TECHO ESTIMADO  '!$C$1:$F$1282,4,0)</f>
        <v>1513752.9</v>
      </c>
      <c r="F200" s="12">
        <f t="shared" si="40"/>
        <v>1590954.2978999999</v>
      </c>
      <c r="G200" s="12">
        <f>VLOOKUP(B200,'[1]PRECIO FINAL OFERTADO,'!$C$2:$F$1204,4,0)</f>
        <v>1985074</v>
      </c>
      <c r="H200" s="13">
        <f t="shared" si="36"/>
        <v>1788014.1489499998</v>
      </c>
      <c r="I200" s="12">
        <f>VLOOKUP(B200,[2]Hoja1!$B$3:$G$1936,6,0)</f>
        <v>2181400</v>
      </c>
      <c r="J200" s="12">
        <f>VLOOKUP(B200,[3]Hoja1!$B$3:$G$1936,6,0)</f>
        <v>2181400</v>
      </c>
      <c r="K200" s="14">
        <f>VLOOKUP(B200,[4]Hoja1!$A$3:$H$1936,8,0)</f>
        <v>2181253.2000000002</v>
      </c>
      <c r="L200" s="15">
        <f t="shared" si="38"/>
        <v>2181253.2000000002</v>
      </c>
      <c r="M200" s="16">
        <f t="shared" si="41"/>
        <v>1788014.1489499998</v>
      </c>
      <c r="N200" s="17">
        <f t="shared" si="37"/>
        <v>393239.05105000036</v>
      </c>
      <c r="O200" s="8" t="s">
        <v>1211</v>
      </c>
    </row>
    <row r="201" spans="1:15" ht="45" hidden="1" x14ac:dyDescent="0.15">
      <c r="A201" s="9">
        <v>200</v>
      </c>
      <c r="B201" s="27">
        <v>779701</v>
      </c>
      <c r="C201" s="28" t="s">
        <v>157</v>
      </c>
      <c r="D201" s="11" t="s">
        <v>4</v>
      </c>
      <c r="E201" s="12">
        <f>VLOOKUP(B201,'[5]PRECIO TECHO ESTIMADO  '!$C$1:$F$1282,4,0)</f>
        <v>1513782</v>
      </c>
      <c r="F201" s="12">
        <f t="shared" si="40"/>
        <v>1590984.882</v>
      </c>
      <c r="G201" s="12">
        <f>VLOOKUP(B201,'[1]PRECIO FINAL OFERTADO,'!$C$2:$F$1204,4,0)</f>
        <v>2243718.75</v>
      </c>
      <c r="H201" s="13">
        <f t="shared" si="36"/>
        <v>1917351.8160000001</v>
      </c>
      <c r="I201" s="12">
        <f>VLOOKUP(B201,[2]Hoja1!$B$3:$G$1936,6,0)</f>
        <v>2465625</v>
      </c>
      <c r="J201" s="12">
        <f>VLOOKUP(B201,[3]Hoja1!$B$3:$G$1936,6,0)</f>
        <v>2181400</v>
      </c>
      <c r="K201" s="14">
        <f>VLOOKUP(B201,[4]Hoja1!$A$3:$H$1936,8,0)</f>
        <v>2181253.2000000002</v>
      </c>
      <c r="L201" s="15">
        <f t="shared" si="38"/>
        <v>2181253.2000000002</v>
      </c>
      <c r="M201" s="16">
        <f t="shared" si="41"/>
        <v>1917351.8160000001</v>
      </c>
      <c r="N201" s="17">
        <f t="shared" si="37"/>
        <v>263901.38400000008</v>
      </c>
      <c r="O201" s="8" t="s">
        <v>1211</v>
      </c>
    </row>
    <row r="202" spans="1:15" ht="45" hidden="1" x14ac:dyDescent="0.15">
      <c r="A202" s="9">
        <v>201</v>
      </c>
      <c r="B202" s="27">
        <v>779801</v>
      </c>
      <c r="C202" s="28" t="s">
        <v>158</v>
      </c>
      <c r="D202" s="11" t="s">
        <v>4</v>
      </c>
      <c r="E202" s="12">
        <f>VLOOKUP(B202,'[5]PRECIO TECHO ESTIMADO  '!$C$1:$F$1282,4,0)</f>
        <v>1235877</v>
      </c>
      <c r="F202" s="12">
        <f t="shared" si="40"/>
        <v>1298906.727</v>
      </c>
      <c r="G202" s="12">
        <f>VLOOKUP(B202,'[1]PRECIO FINAL OFERTADO,'!$C$2:$F$1204,4,0)</f>
        <v>2243718.75</v>
      </c>
      <c r="H202" s="13">
        <f t="shared" si="36"/>
        <v>1771312.7385</v>
      </c>
      <c r="I202" s="12">
        <f>VLOOKUP(B202,[2]Hoja1!$B$3:$G$1936,6,0)</f>
        <v>2465625</v>
      </c>
      <c r="J202" s="12">
        <f>VLOOKUP(B202,[3]Hoja1!$B$3:$G$1936,6,0)</f>
        <v>2181400</v>
      </c>
      <c r="K202" s="14">
        <f>VLOOKUP(B202,[4]Hoja1!$A$3:$H$1936,8,0)</f>
        <v>1984586.8</v>
      </c>
      <c r="L202" s="15">
        <f t="shared" si="38"/>
        <v>1984586.8</v>
      </c>
      <c r="M202" s="16">
        <f t="shared" si="41"/>
        <v>1771312.7385</v>
      </c>
      <c r="N202" s="17">
        <f t="shared" si="37"/>
        <v>213274.06150000007</v>
      </c>
      <c r="O202" s="8" t="s">
        <v>1211</v>
      </c>
    </row>
    <row r="203" spans="1:15" ht="45" hidden="1" x14ac:dyDescent="0.15">
      <c r="A203" s="9">
        <v>202</v>
      </c>
      <c r="B203" s="27">
        <v>779802</v>
      </c>
      <c r="C203" s="28" t="s">
        <v>159</v>
      </c>
      <c r="D203" s="11" t="s">
        <v>4</v>
      </c>
      <c r="E203" s="12">
        <f>VLOOKUP(B203,'[5]PRECIO TECHO ESTIMADO  '!$C$1:$F$1282,4,0)</f>
        <v>1728637</v>
      </c>
      <c r="F203" s="12">
        <f t="shared" si="40"/>
        <v>1816797.487</v>
      </c>
      <c r="G203" s="12">
        <f>VLOOKUP(B203,'[1]PRECIO FINAL OFERTADO,'!$C$2:$F$1204,4,0)</f>
        <v>2562332.5</v>
      </c>
      <c r="H203" s="13">
        <f t="shared" si="36"/>
        <v>2189564.9934999999</v>
      </c>
      <c r="I203" s="12">
        <f>VLOOKUP(B203,[2]Hoja1!$B$3:$G$1936,6,0)</f>
        <v>2815750</v>
      </c>
      <c r="J203" s="12">
        <f>VLOOKUP(B203,[3]Hoja1!$B$3:$G$1936,6,0)</f>
        <v>2490800</v>
      </c>
      <c r="K203" s="14">
        <f>VLOOKUP(B203,[4]Hoja1!$A$3:$H$1936,8,0)</f>
        <v>2490905.9</v>
      </c>
      <c r="L203" s="15">
        <f t="shared" si="38"/>
        <v>2490800</v>
      </c>
      <c r="M203" s="16">
        <f t="shared" si="41"/>
        <v>2189564.9934999999</v>
      </c>
      <c r="N203" s="17">
        <f t="shared" si="37"/>
        <v>301235.00650000013</v>
      </c>
      <c r="O203" s="8" t="s">
        <v>1211</v>
      </c>
    </row>
    <row r="204" spans="1:15" ht="45" hidden="1" x14ac:dyDescent="0.15">
      <c r="A204" s="9">
        <v>203</v>
      </c>
      <c r="B204" s="27">
        <v>779901</v>
      </c>
      <c r="C204" s="28" t="s">
        <v>160</v>
      </c>
      <c r="D204" s="11" t="s">
        <v>4</v>
      </c>
      <c r="E204" s="12">
        <f>VLOOKUP(B204,'[5]PRECIO TECHO ESTIMADO  '!$C$1:$F$1282,4,0)</f>
        <v>773672</v>
      </c>
      <c r="F204" s="12">
        <f t="shared" si="40"/>
        <v>813129.272</v>
      </c>
      <c r="G204" s="12">
        <f>VLOOKUP(B204,'[1]PRECIO FINAL OFERTADO,'!$C$2:$F$1204,4,0)</f>
        <v>801437</v>
      </c>
      <c r="H204" s="13">
        <f t="shared" si="36"/>
        <v>807283.13599999994</v>
      </c>
      <c r="I204" s="12">
        <f>VLOOKUP(B204,[2]Hoja1!$B$3:$G$1936,6,0)</f>
        <v>5300000</v>
      </c>
      <c r="J204" s="12">
        <f>VLOOKUP(B204,[3]Hoja1!$B$3:$G$1936,6,0)</f>
        <v>1114900</v>
      </c>
      <c r="K204" s="14">
        <f>VLOOKUP(B204,[4]Hoja1!$A$3:$H$1936,8,0)</f>
        <v>1114846.6000000001</v>
      </c>
      <c r="L204" s="15">
        <f t="shared" si="38"/>
        <v>1114846.6000000001</v>
      </c>
      <c r="M204" s="16">
        <f t="shared" si="41"/>
        <v>807283.13599999994</v>
      </c>
      <c r="N204" s="17">
        <f t="shared" si="37"/>
        <v>307563.46400000015</v>
      </c>
      <c r="O204" s="8" t="s">
        <v>1211</v>
      </c>
    </row>
    <row r="205" spans="1:15" ht="45" hidden="1" x14ac:dyDescent="0.15">
      <c r="A205" s="9">
        <v>204</v>
      </c>
      <c r="B205" s="27">
        <v>779902</v>
      </c>
      <c r="C205" s="28" t="s">
        <v>161</v>
      </c>
      <c r="D205" s="11" t="s">
        <v>4</v>
      </c>
      <c r="E205" s="12">
        <f>VLOOKUP(B205,'[5]PRECIO TECHO ESTIMADO  '!$C$1:$F$1282,4,0)</f>
        <v>611100</v>
      </c>
      <c r="F205" s="12">
        <f t="shared" si="40"/>
        <v>642266.1</v>
      </c>
      <c r="G205" s="12">
        <f>VLOOKUP(B205,'[1]PRECIO FINAL OFERTADO,'!$C$2:$F$1204,4,0)</f>
        <v>905791.25</v>
      </c>
      <c r="H205" s="13">
        <f t="shared" si="36"/>
        <v>774028.67500000005</v>
      </c>
      <c r="I205" s="12">
        <f>VLOOKUP(B205,[2]Hoja1!$B$3:$G$1936,6,0)</f>
        <v>995375</v>
      </c>
      <c r="J205" s="12">
        <f>VLOOKUP(B205,[3]Hoja1!$B$3:$G$1936,6,0)</f>
        <v>1114900</v>
      </c>
      <c r="K205" s="14">
        <f>VLOOKUP(B205,[4]Hoja1!$A$3:$H$1936,8,0)</f>
        <v>880639.2</v>
      </c>
      <c r="L205" s="15">
        <f t="shared" si="38"/>
        <v>880639.2</v>
      </c>
      <c r="M205" s="16">
        <f t="shared" si="41"/>
        <v>774028.67500000005</v>
      </c>
      <c r="N205" s="17">
        <f t="shared" si="37"/>
        <v>106610.52499999991</v>
      </c>
      <c r="O205" s="8" t="s">
        <v>1211</v>
      </c>
    </row>
    <row r="206" spans="1:15" ht="45" hidden="1" x14ac:dyDescent="0.15">
      <c r="A206" s="9">
        <v>205</v>
      </c>
      <c r="B206" s="27">
        <v>780101</v>
      </c>
      <c r="C206" s="28" t="s">
        <v>162</v>
      </c>
      <c r="D206" s="11" t="s">
        <v>4</v>
      </c>
      <c r="E206" s="12">
        <f>VLOOKUP(B206,'[5]PRECIO TECHO ESTIMADO  '!$C$1:$F$1282,4,0)</f>
        <v>1513782</v>
      </c>
      <c r="F206" s="12">
        <f t="shared" si="40"/>
        <v>1590984.882</v>
      </c>
      <c r="G206" s="12">
        <f>VLOOKUP(B206,'[1]PRECIO FINAL OFERTADO,'!$C$2:$F$1204,4,0)</f>
        <v>1985074</v>
      </c>
      <c r="H206" s="13">
        <f t="shared" si="36"/>
        <v>1788029.4410000001</v>
      </c>
      <c r="I206" s="12">
        <f>VLOOKUP(B206,[2]Hoja1!$B$3:$G$1936,6,0)</f>
        <v>2465625</v>
      </c>
      <c r="J206" s="12">
        <f>VLOOKUP(B206,[3]Hoja1!$B$3:$G$1936,6,0)</f>
        <v>2181400</v>
      </c>
      <c r="K206" s="14">
        <f>VLOOKUP(B206,[4]Hoja1!$A$3:$H$1936,8,0)</f>
        <v>2181253.2000000002</v>
      </c>
      <c r="L206" s="15">
        <f t="shared" si="38"/>
        <v>2181253.2000000002</v>
      </c>
      <c r="M206" s="16">
        <f t="shared" si="41"/>
        <v>1788029.4410000001</v>
      </c>
      <c r="N206" s="17">
        <f t="shared" si="37"/>
        <v>393223.75900000008</v>
      </c>
      <c r="O206" s="8" t="s">
        <v>1211</v>
      </c>
    </row>
    <row r="207" spans="1:15" ht="45" hidden="1" x14ac:dyDescent="0.15">
      <c r="A207" s="9">
        <v>206</v>
      </c>
      <c r="B207" s="27">
        <v>780102</v>
      </c>
      <c r="C207" s="28" t="s">
        <v>163</v>
      </c>
      <c r="D207" s="11" t="s">
        <v>4</v>
      </c>
      <c r="E207" s="12" t="s">
        <v>1209</v>
      </c>
      <c r="F207" s="12" t="s">
        <v>1209</v>
      </c>
      <c r="G207" s="12">
        <f>VLOOKUP(B207,'[1]PRECIO FINAL OFERTADO,'!$C$2:$F$1204,4,0)</f>
        <v>1985074</v>
      </c>
      <c r="H207" s="13">
        <f t="shared" si="36"/>
        <v>1985074</v>
      </c>
      <c r="I207" s="12">
        <f>VLOOKUP(B207,[2]Hoja1!$B$3:$G$1936,6,0)</f>
        <v>7875000</v>
      </c>
      <c r="J207" s="12">
        <f>VLOOKUP(B207,[3]Hoja1!$B$3:$G$1936,6,0)</f>
        <v>2181400</v>
      </c>
      <c r="K207" s="14">
        <f>VLOOKUP(B207,[4]Hoja1!$A$3:$H$1936,8,0)</f>
        <v>2181253.2000000002</v>
      </c>
      <c r="L207" s="15">
        <f t="shared" si="38"/>
        <v>2181253.2000000002</v>
      </c>
      <c r="M207" s="16">
        <f t="shared" si="41"/>
        <v>1985074</v>
      </c>
      <c r="N207" s="17">
        <f t="shared" si="37"/>
        <v>196179.20000000019</v>
      </c>
      <c r="O207" s="8" t="s">
        <v>1211</v>
      </c>
    </row>
    <row r="208" spans="1:15" ht="45" hidden="1" x14ac:dyDescent="0.15">
      <c r="A208" s="9">
        <v>207</v>
      </c>
      <c r="B208" s="27">
        <v>780103</v>
      </c>
      <c r="C208" s="28" t="s">
        <v>164</v>
      </c>
      <c r="D208" s="11" t="s">
        <v>4</v>
      </c>
      <c r="E208" s="12" t="s">
        <v>1209</v>
      </c>
      <c r="F208" s="12" t="s">
        <v>1209</v>
      </c>
      <c r="G208" s="12">
        <f>VLOOKUP(B208,'[1]PRECIO FINAL OFERTADO,'!$C$2:$F$1204,4,0)</f>
        <v>2243718.75</v>
      </c>
      <c r="H208" s="13">
        <f t="shared" si="36"/>
        <v>2243718.75</v>
      </c>
      <c r="I208" s="12">
        <f>VLOOKUP(B208,[2]Hoja1!$B$3:$G$1936,6,0)</f>
        <v>2465625</v>
      </c>
      <c r="J208" s="12">
        <f>VLOOKUP(B208,[3]Hoja1!$B$3:$G$1936,6,0)</f>
        <v>2181400</v>
      </c>
      <c r="K208" s="14" t="s">
        <v>1209</v>
      </c>
      <c r="L208" s="15">
        <f t="shared" si="38"/>
        <v>2181400</v>
      </c>
      <c r="M208" s="16">
        <f t="shared" ref="M208:M210" si="42">+L208</f>
        <v>2181400</v>
      </c>
      <c r="N208" s="17">
        <f t="shared" si="37"/>
        <v>-62318.75</v>
      </c>
      <c r="O208" s="8" t="s">
        <v>1218</v>
      </c>
    </row>
    <row r="209" spans="1:15" ht="45" hidden="1" x14ac:dyDescent="0.15">
      <c r="A209" s="9">
        <v>208</v>
      </c>
      <c r="B209" s="27">
        <v>780104</v>
      </c>
      <c r="C209" s="28" t="s">
        <v>165</v>
      </c>
      <c r="D209" s="11" t="s">
        <v>4</v>
      </c>
      <c r="E209" s="12" t="s">
        <v>1209</v>
      </c>
      <c r="F209" s="12" t="s">
        <v>1209</v>
      </c>
      <c r="G209" s="12">
        <f>VLOOKUP(B209,'[1]PRECIO FINAL OFERTADO,'!$C$2:$F$1204,4,0)</f>
        <v>4407825.9472670304</v>
      </c>
      <c r="H209" s="13">
        <f t="shared" si="36"/>
        <v>4407825.9472670304</v>
      </c>
      <c r="I209" s="12">
        <f>VLOOKUP(B209,[2]Hoja1!$B$3:$G$1936,6,0)</f>
        <v>7875000</v>
      </c>
      <c r="J209" s="12">
        <f>VLOOKUP(B209,[3]Hoja1!$B$3:$G$1936,6,0)</f>
        <v>2181400</v>
      </c>
      <c r="K209" s="14" t="s">
        <v>1209</v>
      </c>
      <c r="L209" s="15">
        <f t="shared" si="38"/>
        <v>2181400</v>
      </c>
      <c r="M209" s="16">
        <f>+AVERAGE(H209,L209)</f>
        <v>3294612.9736335152</v>
      </c>
      <c r="N209" s="17">
        <f t="shared" si="37"/>
        <v>-2226425.9472670304</v>
      </c>
      <c r="O209" s="8" t="s">
        <v>1220</v>
      </c>
    </row>
    <row r="210" spans="1:15" ht="45" hidden="1" x14ac:dyDescent="0.15">
      <c r="A210" s="9">
        <v>209</v>
      </c>
      <c r="B210" s="27">
        <v>780105</v>
      </c>
      <c r="C210" s="28" t="s">
        <v>166</v>
      </c>
      <c r="D210" s="11" t="s">
        <v>4</v>
      </c>
      <c r="E210" s="12" t="s">
        <v>1209</v>
      </c>
      <c r="F210" s="12" t="s">
        <v>1209</v>
      </c>
      <c r="G210" s="12">
        <f>VLOOKUP(B210,'[1]PRECIO FINAL OFERTADO,'!$C$2:$F$1204,4,0)</f>
        <v>2454735.6774170497</v>
      </c>
      <c r="H210" s="13">
        <f t="shared" si="36"/>
        <v>2454735.6774170497</v>
      </c>
      <c r="I210" s="12">
        <f>VLOOKUP(B210,[2]Hoja1!$B$3:$G$1936,6,0)</f>
        <v>7875000</v>
      </c>
      <c r="J210" s="12">
        <f>VLOOKUP(B210,[3]Hoja1!$B$3:$G$1936,6,0)</f>
        <v>2181400</v>
      </c>
      <c r="K210" s="14" t="s">
        <v>1209</v>
      </c>
      <c r="L210" s="15">
        <f t="shared" si="38"/>
        <v>2181400</v>
      </c>
      <c r="M210" s="16">
        <f t="shared" si="42"/>
        <v>2181400</v>
      </c>
      <c r="N210" s="17">
        <f t="shared" si="37"/>
        <v>-273335.67741704965</v>
      </c>
      <c r="O210" s="8" t="s">
        <v>1218</v>
      </c>
    </row>
    <row r="211" spans="1:15" ht="45" hidden="1" x14ac:dyDescent="0.15">
      <c r="A211" s="9">
        <v>210</v>
      </c>
      <c r="B211" s="27">
        <v>780106</v>
      </c>
      <c r="C211" s="28" t="s">
        <v>167</v>
      </c>
      <c r="D211" s="11" t="s">
        <v>4</v>
      </c>
      <c r="E211" s="12" t="s">
        <v>1209</v>
      </c>
      <c r="F211" s="12" t="s">
        <v>1209</v>
      </c>
      <c r="G211" s="12">
        <f>VLOOKUP(B211,'[1]PRECIO FINAL OFERTADO,'!$C$2:$F$1204,4,0)</f>
        <v>4200379.6604389995</v>
      </c>
      <c r="H211" s="13">
        <f t="shared" si="36"/>
        <v>4200379.6604389995</v>
      </c>
      <c r="I211" s="12">
        <f>VLOOKUP(B211,[2]Hoja1!$B$3:$G$1936,6,0)</f>
        <v>7875000</v>
      </c>
      <c r="J211" s="12">
        <f>VLOOKUP(B211,[3]Hoja1!$B$3:$G$1936,6,0)</f>
        <v>2181400</v>
      </c>
      <c r="K211" s="14" t="s">
        <v>1209</v>
      </c>
      <c r="L211" s="15">
        <f t="shared" si="38"/>
        <v>2181400</v>
      </c>
      <c r="M211" s="16">
        <f>+AVERAGE(H211,L211)</f>
        <v>3190889.8302194998</v>
      </c>
      <c r="N211" s="17">
        <f t="shared" si="37"/>
        <v>-2018979.6604389995</v>
      </c>
      <c r="O211" s="8" t="s">
        <v>1220</v>
      </c>
    </row>
    <row r="212" spans="1:15" ht="45" hidden="1" x14ac:dyDescent="0.15">
      <c r="A212" s="9">
        <v>211</v>
      </c>
      <c r="B212" s="27">
        <v>780201</v>
      </c>
      <c r="C212" s="28" t="s">
        <v>168</v>
      </c>
      <c r="D212" s="11" t="s">
        <v>4</v>
      </c>
      <c r="E212" s="12">
        <f>VLOOKUP(B212,'[5]PRECIO TECHO ESTIMADO  '!$C$1:$F$1282,4,0)</f>
        <v>2306563</v>
      </c>
      <c r="F212" s="12">
        <f t="shared" ref="F212:F217" si="43">+E212*(1+5.1%)</f>
        <v>2424197.713</v>
      </c>
      <c r="G212" s="12">
        <f>VLOOKUP(B212,'[1]PRECIO FINAL OFERTADO,'!$C$2:$F$1204,4,0)</f>
        <v>3024476</v>
      </c>
      <c r="H212" s="13">
        <f t="shared" si="36"/>
        <v>2724336.8564999998</v>
      </c>
      <c r="I212" s="12">
        <f>VLOOKUP(B212,[2]Hoja1!$B$3:$G$1936,6,0)</f>
        <v>3757000</v>
      </c>
      <c r="J212" s="12">
        <f>VLOOKUP(B212,[3]Hoja1!$B$3:$G$1936,6,0)</f>
        <v>3323700</v>
      </c>
      <c r="K212" s="14">
        <f>VLOOKUP(B212,[4]Hoja1!$A$3:$H$1936,8,0)</f>
        <v>3323710.6</v>
      </c>
      <c r="L212" s="15">
        <f t="shared" si="38"/>
        <v>3323700</v>
      </c>
      <c r="M212" s="16">
        <f t="shared" ref="M212:M218" si="44">+H212</f>
        <v>2724336.8564999998</v>
      </c>
      <c r="N212" s="17">
        <f t="shared" si="37"/>
        <v>599363.14350000024</v>
      </c>
      <c r="O212" s="8" t="s">
        <v>1211</v>
      </c>
    </row>
    <row r="213" spans="1:15" ht="45" hidden="1" x14ac:dyDescent="0.15">
      <c r="A213" s="9">
        <v>212</v>
      </c>
      <c r="B213" s="27">
        <v>780202</v>
      </c>
      <c r="C213" s="28" t="s">
        <v>169</v>
      </c>
      <c r="D213" s="11" t="s">
        <v>4</v>
      </c>
      <c r="E213" s="12">
        <f>VLOOKUP(B213,'[5]PRECIO TECHO ESTIMADO  '!$C$1:$F$1282,4,0)</f>
        <v>2306563</v>
      </c>
      <c r="F213" s="12">
        <f t="shared" si="43"/>
        <v>2424197.713</v>
      </c>
      <c r="G213" s="12">
        <f>VLOOKUP(B213,'[1]PRECIO FINAL OFERTADO,'!$C$2:$F$1204,4,0)</f>
        <v>3024476</v>
      </c>
      <c r="H213" s="13">
        <f t="shared" si="36"/>
        <v>2724336.8564999998</v>
      </c>
      <c r="I213" s="12">
        <f>VLOOKUP(B213,[2]Hoja1!$B$3:$G$1936,6,0)</f>
        <v>3757000</v>
      </c>
      <c r="J213" s="12">
        <f>VLOOKUP(B213,[3]Hoja1!$B$3:$G$1936,6,0)</f>
        <v>3323700</v>
      </c>
      <c r="K213" s="14">
        <f>VLOOKUP(B213,[4]Hoja1!$A$3:$H$1936,8,0)</f>
        <v>3323710.6</v>
      </c>
      <c r="L213" s="15">
        <f t="shared" si="38"/>
        <v>3323700</v>
      </c>
      <c r="M213" s="16">
        <f t="shared" si="44"/>
        <v>2724336.8564999998</v>
      </c>
      <c r="N213" s="17">
        <f t="shared" si="37"/>
        <v>599363.14350000024</v>
      </c>
      <c r="O213" s="8" t="s">
        <v>1211</v>
      </c>
    </row>
    <row r="214" spans="1:15" ht="45" hidden="1" x14ac:dyDescent="0.15">
      <c r="A214" s="9">
        <v>213</v>
      </c>
      <c r="B214" s="27">
        <v>780301</v>
      </c>
      <c r="C214" s="28" t="s">
        <v>170</v>
      </c>
      <c r="D214" s="11" t="s">
        <v>4</v>
      </c>
      <c r="E214" s="12">
        <f>VLOOKUP(B214,'[5]PRECIO TECHO ESTIMADO  '!$C$1:$F$1282,4,0)</f>
        <v>2306563</v>
      </c>
      <c r="F214" s="12">
        <f t="shared" si="43"/>
        <v>2424197.713</v>
      </c>
      <c r="G214" s="12">
        <f>VLOOKUP(B214,'[1]PRECIO FINAL OFERTADO,'!$C$2:$F$1204,4,0)</f>
        <v>3024476</v>
      </c>
      <c r="H214" s="13">
        <f t="shared" si="36"/>
        <v>2724336.8564999998</v>
      </c>
      <c r="I214" s="12">
        <f>VLOOKUP(B214,[2]Hoja1!$B$3:$G$1936,6,0)</f>
        <v>3323600</v>
      </c>
      <c r="J214" s="12">
        <f>VLOOKUP(B214,[3]Hoja1!$B$3:$G$1936,6,0)</f>
        <v>3323700</v>
      </c>
      <c r="K214" s="14">
        <f>VLOOKUP(B214,[4]Hoja1!$A$3:$H$1936,8,0)</f>
        <v>3323710.6</v>
      </c>
      <c r="L214" s="15">
        <f t="shared" si="38"/>
        <v>3323600</v>
      </c>
      <c r="M214" s="16">
        <f t="shared" si="44"/>
        <v>2724336.8564999998</v>
      </c>
      <c r="N214" s="17">
        <f t="shared" si="37"/>
        <v>599263.14350000024</v>
      </c>
      <c r="O214" s="8" t="s">
        <v>1211</v>
      </c>
    </row>
    <row r="215" spans="1:15" ht="45" hidden="1" x14ac:dyDescent="0.15">
      <c r="A215" s="9">
        <v>214</v>
      </c>
      <c r="B215" s="27">
        <v>780401</v>
      </c>
      <c r="C215" s="28" t="s">
        <v>171</v>
      </c>
      <c r="D215" s="11" t="s">
        <v>4</v>
      </c>
      <c r="E215" s="12">
        <f>VLOOKUP(B215,'[5]PRECIO TECHO ESTIMADO  '!$C$1:$F$1282,4,0)</f>
        <v>1235877</v>
      </c>
      <c r="F215" s="12">
        <f t="shared" si="43"/>
        <v>1298906.727</v>
      </c>
      <c r="G215" s="12">
        <f>VLOOKUP(B215,'[1]PRECIO FINAL OFERTADO,'!$C$2:$F$1204,4,0)</f>
        <v>1806077</v>
      </c>
      <c r="H215" s="13">
        <f t="shared" si="36"/>
        <v>1552491.8635</v>
      </c>
      <c r="I215" s="12">
        <f>VLOOKUP(B215,[2]Hoja1!$B$3:$G$1936,6,0)</f>
        <v>2789500</v>
      </c>
      <c r="J215" s="12">
        <f>VLOOKUP(B215,[3]Hoja1!$B$3:$G$1936,6,0)</f>
        <v>1984600</v>
      </c>
      <c r="K215" s="14">
        <f>VLOOKUP(B215,[4]Hoja1!$A$3:$H$1936,8,0)</f>
        <v>1984586.8</v>
      </c>
      <c r="L215" s="15">
        <f t="shared" si="38"/>
        <v>1984586.8</v>
      </c>
      <c r="M215" s="16">
        <f t="shared" si="44"/>
        <v>1552491.8635</v>
      </c>
      <c r="N215" s="17">
        <f t="shared" si="37"/>
        <v>432094.93650000007</v>
      </c>
      <c r="O215" s="8" t="s">
        <v>1211</v>
      </c>
    </row>
    <row r="216" spans="1:15" ht="45" hidden="1" x14ac:dyDescent="0.15">
      <c r="A216" s="9">
        <v>215</v>
      </c>
      <c r="B216" s="27">
        <v>780402</v>
      </c>
      <c r="C216" s="28" t="s">
        <v>172</v>
      </c>
      <c r="D216" s="11" t="s">
        <v>4</v>
      </c>
      <c r="E216" s="12">
        <f>VLOOKUP(B216,'[5]PRECIO TECHO ESTIMADO  '!$C$1:$F$1282,4,0)</f>
        <v>2477477</v>
      </c>
      <c r="F216" s="12">
        <f t="shared" si="43"/>
        <v>2603828.327</v>
      </c>
      <c r="G216" s="12">
        <f>VLOOKUP(B216,'[1]PRECIO FINAL OFERTADO,'!$C$2:$F$1204,4,0)</f>
        <v>2538445</v>
      </c>
      <c r="H216" s="13">
        <f t="shared" si="36"/>
        <v>2571136.6634999998</v>
      </c>
      <c r="I216" s="12">
        <f>VLOOKUP(B216,[2]Hoja1!$B$3:$G$1936,6,0)</f>
        <v>2789500</v>
      </c>
      <c r="J216" s="12">
        <f>VLOOKUP(B216,[3]Hoja1!$B$3:$G$1936,6,0)</f>
        <v>3569800</v>
      </c>
      <c r="K216" s="14">
        <f>VLOOKUP(B216,[4]Hoja1!$A$3:$H$1936,8,0)</f>
        <v>3569906.9</v>
      </c>
      <c r="L216" s="15">
        <f t="shared" si="38"/>
        <v>2789500</v>
      </c>
      <c r="M216" s="16">
        <f t="shared" si="44"/>
        <v>2571136.6634999998</v>
      </c>
      <c r="N216" s="17">
        <f t="shared" si="37"/>
        <v>218363.33650000021</v>
      </c>
      <c r="O216" s="8" t="s">
        <v>1211</v>
      </c>
    </row>
    <row r="217" spans="1:15" ht="45" hidden="1" x14ac:dyDescent="0.15">
      <c r="A217" s="9">
        <v>216</v>
      </c>
      <c r="B217" s="27">
        <v>780403</v>
      </c>
      <c r="C217" s="28" t="s">
        <v>173</v>
      </c>
      <c r="D217" s="11" t="s">
        <v>4</v>
      </c>
      <c r="E217" s="12">
        <f>VLOOKUP(B217,'[5]PRECIO TECHO ESTIMADO  '!$C$1:$F$1282,4,0)</f>
        <v>1728637</v>
      </c>
      <c r="F217" s="12">
        <f t="shared" si="43"/>
        <v>1816797.487</v>
      </c>
      <c r="G217" s="12">
        <f>VLOOKUP(B217,'[1]PRECIO FINAL OFERTADO,'!$C$2:$F$1204,4,0)</f>
        <v>2266719</v>
      </c>
      <c r="H217" s="13">
        <f t="shared" si="36"/>
        <v>2041758.2434999999</v>
      </c>
      <c r="I217" s="12">
        <f>VLOOKUP(B217,[2]Hoja1!$B$3:$G$1936,6,0)</f>
        <v>2789500</v>
      </c>
      <c r="J217" s="12">
        <f>VLOOKUP(B217,[3]Hoja1!$B$3:$G$1936,6,0)</f>
        <v>2490800</v>
      </c>
      <c r="K217" s="14">
        <f>VLOOKUP(B217,[4]Hoja1!$A$3:$H$1936,8,0)</f>
        <v>3323710.6</v>
      </c>
      <c r="L217" s="15">
        <f t="shared" si="38"/>
        <v>2490800</v>
      </c>
      <c r="M217" s="16">
        <f t="shared" si="44"/>
        <v>2041758.2434999999</v>
      </c>
      <c r="N217" s="17">
        <f t="shared" si="37"/>
        <v>449041.75650000013</v>
      </c>
      <c r="O217" s="8" t="s">
        <v>1211</v>
      </c>
    </row>
    <row r="218" spans="1:15" ht="45" hidden="1" x14ac:dyDescent="0.15">
      <c r="A218" s="9">
        <v>217</v>
      </c>
      <c r="B218" s="27">
        <v>780404</v>
      </c>
      <c r="C218" s="28" t="s">
        <v>174</v>
      </c>
      <c r="D218" s="11" t="s">
        <v>4</v>
      </c>
      <c r="E218" s="12" t="s">
        <v>1209</v>
      </c>
      <c r="F218" s="12" t="s">
        <v>1209</v>
      </c>
      <c r="G218" s="12">
        <f>VLOOKUP(B218,'[1]PRECIO FINAL OFERTADO,'!$C$2:$F$1204,4,0)</f>
        <v>3248609</v>
      </c>
      <c r="H218" s="13">
        <f t="shared" si="36"/>
        <v>3248609</v>
      </c>
      <c r="I218" s="12">
        <f>VLOOKUP(B218,[2]Hoja1!$B$3:$G$1936,6,0)</f>
        <v>4605250</v>
      </c>
      <c r="J218" s="12">
        <f>VLOOKUP(B218,[3]Hoja1!$B$3:$G$1936,6,0)</f>
        <v>3569800</v>
      </c>
      <c r="K218" s="14">
        <f>VLOOKUP(B218,[4]Hoja1!$A$3:$H$1936,8,0)</f>
        <v>3569906.9</v>
      </c>
      <c r="L218" s="15">
        <f t="shared" si="38"/>
        <v>3569800</v>
      </c>
      <c r="M218" s="16">
        <f t="shared" si="44"/>
        <v>3248609</v>
      </c>
      <c r="N218" s="17">
        <f t="shared" si="37"/>
        <v>321191</v>
      </c>
      <c r="O218" s="8" t="s">
        <v>1211</v>
      </c>
    </row>
    <row r="219" spans="1:15" ht="45" hidden="1" x14ac:dyDescent="0.15">
      <c r="A219" s="9">
        <v>218</v>
      </c>
      <c r="B219" s="27">
        <v>780601</v>
      </c>
      <c r="C219" s="28" t="s">
        <v>175</v>
      </c>
      <c r="D219" s="11" t="s">
        <v>4</v>
      </c>
      <c r="E219" s="12">
        <f>VLOOKUP(B219,'[5]PRECIO TECHO ESTIMADO  '!$C$1:$F$1282,4,0)</f>
        <v>1649388</v>
      </c>
      <c r="F219" s="12">
        <f>+E219*(1+5.1%)</f>
        <v>1733506.7879999999</v>
      </c>
      <c r="G219" s="12">
        <f>VLOOKUP(B219,'[1]PRECIO FINAL OFERTADO,'!$C$2:$F$1204,4,0)</f>
        <v>3248609</v>
      </c>
      <c r="H219" s="13">
        <f t="shared" si="36"/>
        <v>2491057.8939999999</v>
      </c>
      <c r="I219" s="12">
        <f>VLOOKUP(B219,[2]Hoja1!$B$3:$G$1936,6,0)</f>
        <v>2181400</v>
      </c>
      <c r="J219" s="12">
        <f>VLOOKUP(B219,[3]Hoja1!$B$3:$G$1936,6,0)</f>
        <v>5215000</v>
      </c>
      <c r="K219" s="14">
        <f>VLOOKUP(B219,[4]Hoja1!$A$3:$H$1936,8,0)</f>
        <v>5478928</v>
      </c>
      <c r="L219" s="15">
        <f t="shared" si="38"/>
        <v>2181400</v>
      </c>
      <c r="M219" s="16">
        <f>+L219</f>
        <v>2181400</v>
      </c>
      <c r="N219" s="17">
        <f t="shared" si="37"/>
        <v>-309657.89399999985</v>
      </c>
      <c r="O219" s="8" t="s">
        <v>1218</v>
      </c>
    </row>
    <row r="220" spans="1:15" ht="45" hidden="1" x14ac:dyDescent="0.15">
      <c r="A220" s="9">
        <v>219</v>
      </c>
      <c r="B220" s="27">
        <v>780701</v>
      </c>
      <c r="C220" s="28" t="s">
        <v>176</v>
      </c>
      <c r="D220" s="11" t="s">
        <v>4</v>
      </c>
      <c r="E220" s="12">
        <f>VLOOKUP(B220,'[5]PRECIO TECHO ESTIMADO  '!$C$1:$F$1282,4,0)</f>
        <v>2477477</v>
      </c>
      <c r="F220" s="12">
        <f>+E220*(1+5.1%)</f>
        <v>2603828.327</v>
      </c>
      <c r="G220" s="12">
        <f>VLOOKUP(B220,'[1]PRECIO FINAL OFERTADO,'!$C$2:$F$1204,4,0)</f>
        <v>3248609</v>
      </c>
      <c r="H220" s="13">
        <f t="shared" si="36"/>
        <v>2926218.6634999998</v>
      </c>
      <c r="I220" s="12">
        <f>VLOOKUP(B220,[2]Hoja1!$B$3:$G$1936,6,0)</f>
        <v>4035375</v>
      </c>
      <c r="J220" s="12">
        <f>VLOOKUP(B220,[3]Hoja1!$B$3:$G$1936,6,0)</f>
        <v>3569800</v>
      </c>
      <c r="K220" s="14">
        <f>VLOOKUP(B220,[4]Hoja1!$A$3:$H$1936,8,0)</f>
        <v>3569906.9</v>
      </c>
      <c r="L220" s="15">
        <f t="shared" si="38"/>
        <v>3569800</v>
      </c>
      <c r="M220" s="16">
        <f t="shared" ref="M220:M227" si="45">+H220</f>
        <v>2926218.6634999998</v>
      </c>
      <c r="N220" s="17">
        <f t="shared" si="37"/>
        <v>643581.33650000021</v>
      </c>
      <c r="O220" s="8" t="s">
        <v>1211</v>
      </c>
    </row>
    <row r="221" spans="1:15" ht="45" hidden="1" x14ac:dyDescent="0.15">
      <c r="A221" s="9">
        <v>220</v>
      </c>
      <c r="B221" s="27">
        <v>780702</v>
      </c>
      <c r="C221" s="28" t="s">
        <v>177</v>
      </c>
      <c r="D221" s="11" t="s">
        <v>4</v>
      </c>
      <c r="E221" s="12">
        <f>VLOOKUP(B221,'[5]PRECIO TECHO ESTIMADO  '!$C$1:$F$1282,4,0)</f>
        <v>2477477</v>
      </c>
      <c r="F221" s="12">
        <f>+E221*(1+5.1%)</f>
        <v>2603828.327</v>
      </c>
      <c r="G221" s="12">
        <f>VLOOKUP(B221,'[1]PRECIO FINAL OFERTADO,'!$C$2:$F$1204,4,0)</f>
        <v>3248609</v>
      </c>
      <c r="H221" s="13">
        <f t="shared" si="36"/>
        <v>2926218.6634999998</v>
      </c>
      <c r="I221" s="12">
        <f>VLOOKUP(B221,[2]Hoja1!$B$3:$G$1936,6,0)</f>
        <v>4035375</v>
      </c>
      <c r="J221" s="12">
        <f>VLOOKUP(B221,[3]Hoja1!$B$3:$G$1936,6,0)</f>
        <v>3569800</v>
      </c>
      <c r="K221" s="14">
        <f>VLOOKUP(B221,[4]Hoja1!$A$3:$H$1936,8,0)</f>
        <v>3569906.9</v>
      </c>
      <c r="L221" s="15">
        <f t="shared" si="38"/>
        <v>3569800</v>
      </c>
      <c r="M221" s="16">
        <f t="shared" si="45"/>
        <v>2926218.6634999998</v>
      </c>
      <c r="N221" s="17">
        <f t="shared" si="37"/>
        <v>643581.33650000021</v>
      </c>
      <c r="O221" s="8" t="s">
        <v>1211</v>
      </c>
    </row>
    <row r="222" spans="1:15" ht="45" hidden="1" x14ac:dyDescent="0.15">
      <c r="A222" s="9">
        <v>221</v>
      </c>
      <c r="B222" s="27">
        <v>780703</v>
      </c>
      <c r="C222" s="28" t="s">
        <v>178</v>
      </c>
      <c r="D222" s="11" t="s">
        <v>4</v>
      </c>
      <c r="E222" s="12">
        <f>VLOOKUP(B222,'[5]PRECIO TECHO ESTIMADO  '!$C$1:$F$1282,4,0)</f>
        <v>2477477</v>
      </c>
      <c r="F222" s="12">
        <f>+E222*(1+5.1%)</f>
        <v>2603828.327</v>
      </c>
      <c r="G222" s="12">
        <f>VLOOKUP(B222,'[1]PRECIO FINAL OFERTADO,'!$C$2:$F$1204,4,0)</f>
        <v>3248609</v>
      </c>
      <c r="H222" s="13">
        <f t="shared" si="36"/>
        <v>2926218.6634999998</v>
      </c>
      <c r="I222" s="12">
        <f>VLOOKUP(B222,[2]Hoja1!$B$3:$G$1936,6,0)</f>
        <v>4035375</v>
      </c>
      <c r="J222" s="12">
        <f>VLOOKUP(B222,[3]Hoja1!$B$3:$G$1936,6,0)</f>
        <v>3569800</v>
      </c>
      <c r="K222" s="14">
        <f>VLOOKUP(B222,[4]Hoja1!$A$3:$H$1936,8,0)</f>
        <v>3569906.9</v>
      </c>
      <c r="L222" s="15">
        <f t="shared" si="38"/>
        <v>3569800</v>
      </c>
      <c r="M222" s="16">
        <f t="shared" si="45"/>
        <v>2926218.6634999998</v>
      </c>
      <c r="N222" s="17">
        <f t="shared" si="37"/>
        <v>643581.33650000021</v>
      </c>
      <c r="O222" s="8" t="s">
        <v>1211</v>
      </c>
    </row>
    <row r="223" spans="1:15" ht="45" hidden="1" x14ac:dyDescent="0.15">
      <c r="A223" s="9">
        <v>222</v>
      </c>
      <c r="B223" s="27">
        <v>780705</v>
      </c>
      <c r="C223" s="28" t="s">
        <v>179</v>
      </c>
      <c r="D223" s="11" t="s">
        <v>4</v>
      </c>
      <c r="E223" s="12" t="s">
        <v>1209</v>
      </c>
      <c r="F223" s="12" t="s">
        <v>1209</v>
      </c>
      <c r="G223" s="12">
        <f>VLOOKUP(B223,'[1]PRECIO FINAL OFERTADO,'!$C$2:$F$1204,4,0)</f>
        <v>3248609</v>
      </c>
      <c r="H223" s="13">
        <f t="shared" si="36"/>
        <v>3248609</v>
      </c>
      <c r="I223" s="12">
        <f>VLOOKUP(B223,[2]Hoja1!$B$3:$G$1936,6,0)</f>
        <v>4605250</v>
      </c>
      <c r="J223" s="12">
        <f>VLOOKUP(B223,[3]Hoja1!$B$3:$G$1936,6,0)</f>
        <v>3569800</v>
      </c>
      <c r="K223" s="14">
        <f>VLOOKUP(B223,[4]Hoja1!$A$3:$H$1936,8,0)</f>
        <v>3569906.9</v>
      </c>
      <c r="L223" s="15">
        <f t="shared" si="38"/>
        <v>3569800</v>
      </c>
      <c r="M223" s="16">
        <f t="shared" si="45"/>
        <v>3248609</v>
      </c>
      <c r="N223" s="17">
        <f t="shared" si="37"/>
        <v>321191</v>
      </c>
      <c r="O223" s="8" t="s">
        <v>1211</v>
      </c>
    </row>
    <row r="224" spans="1:15" ht="45" hidden="1" x14ac:dyDescent="0.15">
      <c r="A224" s="9">
        <v>223</v>
      </c>
      <c r="B224" s="27">
        <v>780706</v>
      </c>
      <c r="C224" s="28" t="s">
        <v>180</v>
      </c>
      <c r="D224" s="11" t="s">
        <v>4</v>
      </c>
      <c r="E224" s="12">
        <f>VLOOKUP(B224,'[5]PRECIO TECHO ESTIMADO  '!$C$1:$F$1282,4,0)</f>
        <v>2477477</v>
      </c>
      <c r="F224" s="12">
        <f>+E224*(1+5.1%)</f>
        <v>2603828.327</v>
      </c>
      <c r="G224" s="12">
        <f>VLOOKUP(B224,'[1]PRECIO FINAL OFERTADO,'!$C$2:$F$1204,4,0)</f>
        <v>3248609</v>
      </c>
      <c r="H224" s="13">
        <f t="shared" si="36"/>
        <v>2926218.6634999998</v>
      </c>
      <c r="I224" s="12">
        <f>VLOOKUP(B224,[2]Hoja1!$B$3:$G$1936,6,0)</f>
        <v>4035375</v>
      </c>
      <c r="J224" s="12">
        <f>VLOOKUP(B224,[3]Hoja1!$B$3:$G$1936,6,0)</f>
        <v>3569800</v>
      </c>
      <c r="K224" s="14">
        <f>VLOOKUP(B224,[4]Hoja1!$A$3:$H$1936,8,0)</f>
        <v>3569906.9</v>
      </c>
      <c r="L224" s="15">
        <f t="shared" si="38"/>
        <v>3569800</v>
      </c>
      <c r="M224" s="16">
        <f t="shared" si="45"/>
        <v>2926218.6634999998</v>
      </c>
      <c r="N224" s="17">
        <f t="shared" si="37"/>
        <v>643581.33650000021</v>
      </c>
      <c r="O224" s="8" t="s">
        <v>1211</v>
      </c>
    </row>
    <row r="225" spans="1:15" ht="45" hidden="1" x14ac:dyDescent="0.15">
      <c r="A225" s="9">
        <v>224</v>
      </c>
      <c r="B225" s="27">
        <v>780801</v>
      </c>
      <c r="C225" s="28" t="s">
        <v>181</v>
      </c>
      <c r="D225" s="11" t="s">
        <v>4</v>
      </c>
      <c r="E225" s="12">
        <f>VLOOKUP(B225,'[5]PRECIO TECHO ESTIMADO  '!$C$1:$F$1282,4,0)</f>
        <v>1513752.9</v>
      </c>
      <c r="F225" s="12">
        <f>+E225*(1+5.1%)</f>
        <v>1590954.2978999999</v>
      </c>
      <c r="G225" s="12">
        <f>VLOOKUP(B225,'[1]PRECIO FINAL OFERTADO,'!$C$2:$F$1204,4,0)</f>
        <v>1985074</v>
      </c>
      <c r="H225" s="13">
        <f t="shared" si="36"/>
        <v>1788014.1489499998</v>
      </c>
      <c r="I225" s="12">
        <f>VLOOKUP(B225,[2]Hoja1!$B$3:$G$1936,6,0)</f>
        <v>2181400</v>
      </c>
      <c r="J225" s="12">
        <f>VLOOKUP(B225,[3]Hoja1!$B$3:$G$1936,6,0)</f>
        <v>2181400</v>
      </c>
      <c r="K225" s="14">
        <f>VLOOKUP(B225,[4]Hoja1!$A$3:$H$1936,8,0)</f>
        <v>2181253.2000000002</v>
      </c>
      <c r="L225" s="15">
        <f t="shared" si="38"/>
        <v>2181253.2000000002</v>
      </c>
      <c r="M225" s="16">
        <f t="shared" si="45"/>
        <v>1788014.1489499998</v>
      </c>
      <c r="N225" s="17">
        <f t="shared" si="37"/>
        <v>393239.05105000036</v>
      </c>
      <c r="O225" s="8" t="s">
        <v>1211</v>
      </c>
    </row>
    <row r="226" spans="1:15" ht="45" hidden="1" x14ac:dyDescent="0.15">
      <c r="A226" s="9">
        <v>225</v>
      </c>
      <c r="B226" s="27">
        <v>780901</v>
      </c>
      <c r="C226" s="28" t="s">
        <v>182</v>
      </c>
      <c r="D226" s="11" t="s">
        <v>4</v>
      </c>
      <c r="E226" s="12">
        <f>VLOOKUP(B226,'[5]PRECIO TECHO ESTIMADO  '!$C$1:$F$1282,4,0)</f>
        <v>1513782</v>
      </c>
      <c r="F226" s="12">
        <f>+E226*(1+5.1%)</f>
        <v>1590984.882</v>
      </c>
      <c r="G226" s="12">
        <f>VLOOKUP(B226,'[1]PRECIO FINAL OFERTADO,'!$C$2:$F$1204,4,0)</f>
        <v>1985074</v>
      </c>
      <c r="H226" s="13">
        <f t="shared" si="36"/>
        <v>1788029.4410000001</v>
      </c>
      <c r="I226" s="12">
        <f>VLOOKUP(B226,[2]Hoja1!$B$3:$G$1936,6,0)</f>
        <v>2789500</v>
      </c>
      <c r="J226" s="12">
        <f>VLOOKUP(B226,[3]Hoja1!$B$3:$G$1936,6,0)</f>
        <v>2181400</v>
      </c>
      <c r="K226" s="14">
        <f>VLOOKUP(B226,[4]Hoja1!$A$3:$H$1936,8,0)</f>
        <v>2490905.9</v>
      </c>
      <c r="L226" s="15">
        <f t="shared" si="38"/>
        <v>2181400</v>
      </c>
      <c r="M226" s="16">
        <f t="shared" si="45"/>
        <v>1788029.4410000001</v>
      </c>
      <c r="N226" s="17">
        <f t="shared" si="37"/>
        <v>393370.55899999989</v>
      </c>
      <c r="O226" s="8" t="s">
        <v>1211</v>
      </c>
    </row>
    <row r="227" spans="1:15" ht="45" hidden="1" x14ac:dyDescent="0.15">
      <c r="A227" s="9">
        <v>226</v>
      </c>
      <c r="B227" s="27">
        <v>780902</v>
      </c>
      <c r="C227" s="28" t="s">
        <v>183</v>
      </c>
      <c r="D227" s="11" t="s">
        <v>4</v>
      </c>
      <c r="E227" s="12">
        <f>VLOOKUP(B227,'[5]PRECIO TECHO ESTIMADO  '!$C$1:$F$1282,4,0)</f>
        <v>1513782</v>
      </c>
      <c r="F227" s="12">
        <f>+E227*(1+5.1%)</f>
        <v>1590984.882</v>
      </c>
      <c r="G227" s="12">
        <f>VLOOKUP(B227,'[1]PRECIO FINAL OFERTADO,'!$C$2:$F$1204,4,0)</f>
        <v>1985074</v>
      </c>
      <c r="H227" s="13">
        <f t="shared" si="36"/>
        <v>1788029.4410000001</v>
      </c>
      <c r="I227" s="12">
        <f>VLOOKUP(B227,[2]Hoja1!$B$3:$G$1936,6,0)</f>
        <v>2243250</v>
      </c>
      <c r="J227" s="12">
        <f>VLOOKUP(B227,[3]Hoja1!$B$3:$G$1936,6,0)</f>
        <v>2181400</v>
      </c>
      <c r="K227" s="14">
        <f>VLOOKUP(B227,[4]Hoja1!$A$3:$H$1936,8,0)</f>
        <v>2181253.2000000002</v>
      </c>
      <c r="L227" s="15">
        <f t="shared" si="38"/>
        <v>2181253.2000000002</v>
      </c>
      <c r="M227" s="16">
        <f t="shared" si="45"/>
        <v>1788029.4410000001</v>
      </c>
      <c r="N227" s="17">
        <f t="shared" si="37"/>
        <v>393223.75900000008</v>
      </c>
      <c r="O227" s="8" t="s">
        <v>1211</v>
      </c>
    </row>
    <row r="228" spans="1:15" ht="45" hidden="1" x14ac:dyDescent="0.15">
      <c r="A228" s="9">
        <v>227</v>
      </c>
      <c r="B228" s="27">
        <v>780903</v>
      </c>
      <c r="C228" s="28" t="s">
        <v>184</v>
      </c>
      <c r="D228" s="11" t="s">
        <v>4</v>
      </c>
      <c r="E228" s="12" t="s">
        <v>1209</v>
      </c>
      <c r="F228" s="12" t="s">
        <v>1209</v>
      </c>
      <c r="G228" s="12">
        <f>VLOOKUP(B228,'[1]PRECIO FINAL OFERTADO,'!$C$2:$F$1204,4,0)</f>
        <v>2243718.75</v>
      </c>
      <c r="H228" s="13">
        <f t="shared" si="36"/>
        <v>2243718.75</v>
      </c>
      <c r="I228" s="12">
        <f>VLOOKUP(B228,[2]Hoja1!$B$3:$G$1936,6,0)</f>
        <v>2465625</v>
      </c>
      <c r="J228" s="12">
        <f>VLOOKUP(B228,[3]Hoja1!$B$3:$G$1936,6,0)</f>
        <v>2181400</v>
      </c>
      <c r="K228" s="14">
        <f>VLOOKUP(B228,[4]Hoja1!$A$3:$H$1936,8,0)</f>
        <v>2185806</v>
      </c>
      <c r="L228" s="15">
        <f t="shared" si="38"/>
        <v>2181400</v>
      </c>
      <c r="M228" s="16">
        <f t="shared" ref="M228:M229" si="46">+L228</f>
        <v>2181400</v>
      </c>
      <c r="N228" s="17">
        <f t="shared" si="37"/>
        <v>-62318.75</v>
      </c>
      <c r="O228" s="8" t="s">
        <v>1218</v>
      </c>
    </row>
    <row r="229" spans="1:15" ht="45" hidden="1" x14ac:dyDescent="0.15">
      <c r="A229" s="9">
        <v>228</v>
      </c>
      <c r="B229" s="27">
        <v>780904</v>
      </c>
      <c r="C229" s="28" t="s">
        <v>185</v>
      </c>
      <c r="D229" s="11" t="s">
        <v>4</v>
      </c>
      <c r="E229" s="12" t="s">
        <v>1209</v>
      </c>
      <c r="F229" s="12" t="s">
        <v>1209</v>
      </c>
      <c r="G229" s="12">
        <f>VLOOKUP(B229,'[1]PRECIO FINAL OFERTADO,'!$C$2:$F$1204,4,0)</f>
        <v>2243718.75</v>
      </c>
      <c r="H229" s="13">
        <f t="shared" si="36"/>
        <v>2243718.75</v>
      </c>
      <c r="I229" s="12">
        <f>VLOOKUP(B229,[2]Hoja1!$B$3:$G$1936,6,0)</f>
        <v>2465625</v>
      </c>
      <c r="J229" s="12">
        <f>VLOOKUP(B229,[3]Hoja1!$B$3:$G$1936,6,0)</f>
        <v>2181400</v>
      </c>
      <c r="K229" s="14">
        <f>VLOOKUP(B229,[4]Hoja1!$A$3:$H$1936,8,0)</f>
        <v>2185806</v>
      </c>
      <c r="L229" s="15">
        <f t="shared" si="38"/>
        <v>2181400</v>
      </c>
      <c r="M229" s="16">
        <f t="shared" si="46"/>
        <v>2181400</v>
      </c>
      <c r="N229" s="17">
        <f t="shared" si="37"/>
        <v>-62318.75</v>
      </c>
      <c r="O229" s="8" t="s">
        <v>1218</v>
      </c>
    </row>
    <row r="230" spans="1:15" ht="45" hidden="1" x14ac:dyDescent="0.15">
      <c r="A230" s="9">
        <v>229</v>
      </c>
      <c r="B230" s="27">
        <v>780905</v>
      </c>
      <c r="C230" s="28" t="s">
        <v>186</v>
      </c>
      <c r="D230" s="11" t="s">
        <v>4</v>
      </c>
      <c r="E230" s="12" t="s">
        <v>1209</v>
      </c>
      <c r="F230" s="12" t="s">
        <v>1209</v>
      </c>
      <c r="G230" s="12">
        <f>VLOOKUP(B230,'[1]PRECIO FINAL OFERTADO,'!$C$2:$F$1204,4,0)</f>
        <v>1985074</v>
      </c>
      <c r="H230" s="13">
        <f t="shared" si="36"/>
        <v>1985074</v>
      </c>
      <c r="I230" s="12">
        <f>VLOOKUP(B230,[2]Hoja1!$B$3:$G$1936,6,0)</f>
        <v>7875000</v>
      </c>
      <c r="J230" s="12">
        <f>VLOOKUP(B230,[3]Hoja1!$B$3:$G$1936,6,0)</f>
        <v>2181400</v>
      </c>
      <c r="K230" s="14">
        <f>VLOOKUP(B230,[4]Hoja1!$A$3:$H$1936,8,0)</f>
        <v>2181253.2000000002</v>
      </c>
      <c r="L230" s="15">
        <f t="shared" si="38"/>
        <v>2181253.2000000002</v>
      </c>
      <c r="M230" s="16">
        <f t="shared" ref="M230:M237" si="47">+H230</f>
        <v>1985074</v>
      </c>
      <c r="N230" s="17">
        <f t="shared" si="37"/>
        <v>196179.20000000019</v>
      </c>
      <c r="O230" s="8" t="s">
        <v>1211</v>
      </c>
    </row>
    <row r="231" spans="1:15" ht="45" hidden="1" x14ac:dyDescent="0.15">
      <c r="A231" s="9">
        <v>230</v>
      </c>
      <c r="B231" s="27">
        <v>781201</v>
      </c>
      <c r="C231" s="28" t="s">
        <v>187</v>
      </c>
      <c r="D231" s="11" t="s">
        <v>4</v>
      </c>
      <c r="E231" s="12">
        <f>VLOOKUP(B231,'[5]PRECIO TECHO ESTIMADO  '!$C$1:$F$1282,4,0)</f>
        <v>1513782</v>
      </c>
      <c r="F231" s="12">
        <f t="shared" ref="F231:F255" si="48">+E231*(1+5.1%)</f>
        <v>1590984.882</v>
      </c>
      <c r="G231" s="12">
        <f>VLOOKUP(B231,'[1]PRECIO FINAL OFERTADO,'!$C$2:$F$1204,4,0)</f>
        <v>1985074</v>
      </c>
      <c r="H231" s="13">
        <f t="shared" si="36"/>
        <v>1788029.4410000001</v>
      </c>
      <c r="I231" s="12">
        <f>VLOOKUP(B231,[2]Hoja1!$B$3:$G$1936,6,0)</f>
        <v>2465625</v>
      </c>
      <c r="J231" s="12">
        <f>VLOOKUP(B231,[3]Hoja1!$B$3:$G$1936,6,0)</f>
        <v>3569800</v>
      </c>
      <c r="K231" s="14">
        <f>VLOOKUP(B231,[4]Hoja1!$A$3:$H$1936,8,0)</f>
        <v>2181253.2000000002</v>
      </c>
      <c r="L231" s="15">
        <f t="shared" si="38"/>
        <v>2181253.2000000002</v>
      </c>
      <c r="M231" s="16">
        <f t="shared" si="47"/>
        <v>1788029.4410000001</v>
      </c>
      <c r="N231" s="17">
        <f t="shared" si="37"/>
        <v>393223.75900000008</v>
      </c>
      <c r="O231" s="8" t="s">
        <v>1211</v>
      </c>
    </row>
    <row r="232" spans="1:15" ht="45" hidden="1" x14ac:dyDescent="0.15">
      <c r="A232" s="9">
        <v>231</v>
      </c>
      <c r="B232" s="27">
        <v>781202</v>
      </c>
      <c r="C232" s="28" t="s">
        <v>188</v>
      </c>
      <c r="D232" s="11" t="s">
        <v>4</v>
      </c>
      <c r="E232" s="12">
        <f>VLOOKUP(B232,'[5]PRECIO TECHO ESTIMADO  '!$C$1:$F$1282,4,0)</f>
        <v>1649388</v>
      </c>
      <c r="F232" s="12">
        <f t="shared" si="48"/>
        <v>1733506.7879999999</v>
      </c>
      <c r="G232" s="12">
        <f>VLOOKUP(B232,'[1]PRECIO FINAL OFERTADO,'!$C$2:$F$1204,4,0)</f>
        <v>3248609</v>
      </c>
      <c r="H232" s="13">
        <f t="shared" si="36"/>
        <v>2491057.8939999999</v>
      </c>
      <c r="I232" s="12">
        <f>VLOOKUP(B232,[2]Hoja1!$B$3:$G$1936,6,0)</f>
        <v>4035375</v>
      </c>
      <c r="J232" s="12">
        <f>VLOOKUP(B232,[3]Hoja1!$B$3:$G$1936,6,0)</f>
        <v>3569800</v>
      </c>
      <c r="K232" s="14">
        <f>VLOOKUP(B232,[4]Hoja1!$A$3:$H$1936,8,0)</f>
        <v>3569906.9</v>
      </c>
      <c r="L232" s="15">
        <f t="shared" si="38"/>
        <v>3569800</v>
      </c>
      <c r="M232" s="16">
        <f t="shared" si="47"/>
        <v>2491057.8939999999</v>
      </c>
      <c r="N232" s="17">
        <f t="shared" si="37"/>
        <v>1078742.1060000001</v>
      </c>
      <c r="O232" s="8" t="s">
        <v>1211</v>
      </c>
    </row>
    <row r="233" spans="1:15" ht="45" hidden="1" x14ac:dyDescent="0.15">
      <c r="A233" s="9">
        <v>232</v>
      </c>
      <c r="B233" s="27">
        <v>781301</v>
      </c>
      <c r="C233" s="28" t="s">
        <v>189</v>
      </c>
      <c r="D233" s="11" t="s">
        <v>4</v>
      </c>
      <c r="E233" s="12">
        <f>VLOOKUP(B233,'[5]PRECIO TECHO ESTIMADO  '!$C$1:$F$1282,4,0)</f>
        <v>1377303</v>
      </c>
      <c r="F233" s="12">
        <f t="shared" si="48"/>
        <v>1447545.453</v>
      </c>
      <c r="G233" s="12">
        <f>VLOOKUP(B233,'[1]PRECIO FINAL OFERTADO,'!$C$2:$F$1204,4,0)</f>
        <v>1985074</v>
      </c>
      <c r="H233" s="13">
        <f t="shared" si="36"/>
        <v>1716309.7264999999</v>
      </c>
      <c r="I233" s="12">
        <f>VLOOKUP(B233,[2]Hoja1!$B$3:$G$1936,6,0)</f>
        <v>2465625</v>
      </c>
      <c r="J233" s="12">
        <f>VLOOKUP(B233,[3]Hoja1!$B$3:$G$1936,6,0)</f>
        <v>2181400</v>
      </c>
      <c r="K233" s="14">
        <f>VLOOKUP(B233,[4]Hoja1!$A$3:$H$1936,8,0)</f>
        <v>2181253.2000000002</v>
      </c>
      <c r="L233" s="15">
        <f t="shared" si="38"/>
        <v>2181253.2000000002</v>
      </c>
      <c r="M233" s="16">
        <f t="shared" si="47"/>
        <v>1716309.7264999999</v>
      </c>
      <c r="N233" s="17">
        <f t="shared" si="37"/>
        <v>464943.47350000031</v>
      </c>
      <c r="O233" s="8" t="s">
        <v>1211</v>
      </c>
    </row>
    <row r="234" spans="1:15" ht="45" hidden="1" x14ac:dyDescent="0.15">
      <c r="A234" s="9">
        <v>233</v>
      </c>
      <c r="B234" s="27">
        <v>781302</v>
      </c>
      <c r="C234" s="28" t="s">
        <v>190</v>
      </c>
      <c r="D234" s="11" t="s">
        <v>4</v>
      </c>
      <c r="E234" s="12">
        <f>VLOOKUP(B234,'[5]PRECIO TECHO ESTIMADO  '!$C$1:$F$1282,4,0)</f>
        <v>1377303</v>
      </c>
      <c r="F234" s="12">
        <f t="shared" si="48"/>
        <v>1447545.453</v>
      </c>
      <c r="G234" s="12">
        <f>VLOOKUP(B234,'[1]PRECIO FINAL OFERTADO,'!$C$2:$F$1204,4,0)</f>
        <v>1985074</v>
      </c>
      <c r="H234" s="13">
        <f t="shared" si="36"/>
        <v>1716309.7264999999</v>
      </c>
      <c r="I234" s="12">
        <f>VLOOKUP(B234,[2]Hoja1!$B$3:$G$1936,6,0)</f>
        <v>2465625</v>
      </c>
      <c r="J234" s="12">
        <f>VLOOKUP(B234,[3]Hoja1!$B$3:$G$1936,6,0)</f>
        <v>2181400</v>
      </c>
      <c r="K234" s="14">
        <f>VLOOKUP(B234,[4]Hoja1!$A$3:$H$1936,8,0)</f>
        <v>2181253.2000000002</v>
      </c>
      <c r="L234" s="15">
        <f t="shared" si="38"/>
        <v>2181253.2000000002</v>
      </c>
      <c r="M234" s="16">
        <f t="shared" si="47"/>
        <v>1716309.7264999999</v>
      </c>
      <c r="N234" s="17">
        <f t="shared" si="37"/>
        <v>464943.47350000031</v>
      </c>
      <c r="O234" s="8" t="s">
        <v>1211</v>
      </c>
    </row>
    <row r="235" spans="1:15" ht="45" hidden="1" x14ac:dyDescent="0.15">
      <c r="A235" s="9">
        <v>234</v>
      </c>
      <c r="B235" s="27">
        <v>781304</v>
      </c>
      <c r="C235" s="28" t="s">
        <v>191</v>
      </c>
      <c r="D235" s="11" t="s">
        <v>4</v>
      </c>
      <c r="E235" s="12">
        <f>VLOOKUP(B235,'[5]PRECIO TECHO ESTIMADO  '!$C$1:$F$1282,4,0)</f>
        <v>1649388</v>
      </c>
      <c r="F235" s="12">
        <f t="shared" si="48"/>
        <v>1733506.7879999999</v>
      </c>
      <c r="G235" s="12">
        <f>VLOOKUP(B235,'[1]PRECIO FINAL OFERTADO,'!$C$2:$F$1204,4,0)</f>
        <v>1985074</v>
      </c>
      <c r="H235" s="13">
        <f t="shared" si="36"/>
        <v>1859290.3939999999</v>
      </c>
      <c r="I235" s="12">
        <f>VLOOKUP(B235,[2]Hoja1!$B$3:$G$1936,6,0)</f>
        <v>2465625</v>
      </c>
      <c r="J235" s="12">
        <f>VLOOKUP(B235,[3]Hoja1!$B$3:$G$1936,6,0)</f>
        <v>3323700</v>
      </c>
      <c r="K235" s="14">
        <f>VLOOKUP(B235,[4]Hoja1!$A$3:$H$1936,8,0)</f>
        <v>3330894</v>
      </c>
      <c r="L235" s="15">
        <f t="shared" si="38"/>
        <v>2465625</v>
      </c>
      <c r="M235" s="16">
        <f t="shared" si="47"/>
        <v>1859290.3939999999</v>
      </c>
      <c r="N235" s="17">
        <f t="shared" si="37"/>
        <v>606334.60600000015</v>
      </c>
      <c r="O235" s="8" t="s">
        <v>1211</v>
      </c>
    </row>
    <row r="236" spans="1:15" ht="45" hidden="1" x14ac:dyDescent="0.15">
      <c r="A236" s="9">
        <v>235</v>
      </c>
      <c r="B236" s="27">
        <v>781401</v>
      </c>
      <c r="C236" s="28" t="s">
        <v>192</v>
      </c>
      <c r="D236" s="11" t="s">
        <v>4</v>
      </c>
      <c r="E236" s="12">
        <f>VLOOKUP(B236,'[5]PRECIO TECHO ESTIMADO  '!$C$1:$F$1282,4,0)</f>
        <v>1649388</v>
      </c>
      <c r="F236" s="12">
        <f t="shared" si="48"/>
        <v>1733506.7879999999</v>
      </c>
      <c r="G236" s="12">
        <f>VLOOKUP(B236,'[1]PRECIO FINAL OFERTADO,'!$C$2:$F$1204,4,0)</f>
        <v>1985074</v>
      </c>
      <c r="H236" s="13">
        <f t="shared" si="36"/>
        <v>1859290.3939999999</v>
      </c>
      <c r="I236" s="12">
        <f>VLOOKUP(B236,[2]Hoja1!$B$3:$G$1936,6,0)</f>
        <v>3560200</v>
      </c>
      <c r="J236" s="12">
        <f>VLOOKUP(B236,[3]Hoja1!$B$3:$G$1936,6,0)</f>
        <v>3323700</v>
      </c>
      <c r="K236" s="14">
        <f>VLOOKUP(B236,[4]Hoja1!$A$3:$H$1936,8,0)</f>
        <v>3330894</v>
      </c>
      <c r="L236" s="15">
        <f t="shared" si="38"/>
        <v>3323700</v>
      </c>
      <c r="M236" s="16">
        <f t="shared" si="47"/>
        <v>1859290.3939999999</v>
      </c>
      <c r="N236" s="17">
        <f t="shared" si="37"/>
        <v>1464409.6060000001</v>
      </c>
      <c r="O236" s="8" t="s">
        <v>1211</v>
      </c>
    </row>
    <row r="237" spans="1:15" ht="45" hidden="1" x14ac:dyDescent="0.15">
      <c r="A237" s="9">
        <v>236</v>
      </c>
      <c r="B237" s="27">
        <v>781502</v>
      </c>
      <c r="C237" s="28" t="s">
        <v>193</v>
      </c>
      <c r="D237" s="11" t="s">
        <v>4</v>
      </c>
      <c r="E237" s="12">
        <f>VLOOKUP(B237,'[5]PRECIO TECHO ESTIMADO  '!$C$1:$F$1282,4,0)</f>
        <v>1649388</v>
      </c>
      <c r="F237" s="12">
        <f t="shared" si="48"/>
        <v>1733506.7879999999</v>
      </c>
      <c r="G237" s="12">
        <f>VLOOKUP(B237,'[1]PRECIO FINAL OFERTADO,'!$C$2:$F$1204,4,0)</f>
        <v>1985074</v>
      </c>
      <c r="H237" s="13">
        <f t="shared" si="36"/>
        <v>1859290.3939999999</v>
      </c>
      <c r="I237" s="12">
        <f>VLOOKUP(B237,[2]Hoja1!$B$3:$G$1936,6,0)</f>
        <v>2465625</v>
      </c>
      <c r="J237" s="12">
        <f>VLOOKUP(B237,[3]Hoja1!$B$3:$G$1936,6,0)</f>
        <v>3817300</v>
      </c>
      <c r="K237" s="14">
        <f>VLOOKUP(B237,[4]Hoja1!$A$3:$H$1936,8,0)</f>
        <v>3825906</v>
      </c>
      <c r="L237" s="15">
        <f t="shared" si="38"/>
        <v>2465625</v>
      </c>
      <c r="M237" s="16">
        <f t="shared" si="47"/>
        <v>1859290.3939999999</v>
      </c>
      <c r="N237" s="17">
        <f t="shared" si="37"/>
        <v>606334.60600000015</v>
      </c>
      <c r="O237" s="8" t="s">
        <v>1211</v>
      </c>
    </row>
    <row r="238" spans="1:15" ht="45" hidden="1" x14ac:dyDescent="0.15">
      <c r="A238" s="9">
        <v>237</v>
      </c>
      <c r="B238" s="27">
        <v>781503</v>
      </c>
      <c r="C238" s="28" t="s">
        <v>194</v>
      </c>
      <c r="D238" s="11" t="s">
        <v>4</v>
      </c>
      <c r="E238" s="12">
        <f>VLOOKUP(B238,'[5]PRECIO TECHO ESTIMADO  '!$C$1:$F$1282,4,0)</f>
        <v>1649388</v>
      </c>
      <c r="F238" s="12">
        <f t="shared" si="48"/>
        <v>1733506.7879999999</v>
      </c>
      <c r="G238" s="12">
        <f>VLOOKUP(B238,'[1]PRECIO FINAL OFERTADO,'!$C$2:$F$1204,4,0)</f>
        <v>3707340</v>
      </c>
      <c r="H238" s="13">
        <f t="shared" si="36"/>
        <v>2720423.3939999999</v>
      </c>
      <c r="I238" s="12">
        <f>VLOOKUP(B238,[2]Hoja1!$B$3:$G$1936,6,0)</f>
        <v>2465625</v>
      </c>
      <c r="J238" s="12">
        <f>VLOOKUP(B238,[3]Hoja1!$B$3:$G$1936,6,0)</f>
        <v>4054200</v>
      </c>
      <c r="K238" s="14">
        <f>VLOOKUP(B238,[4]Hoja1!$A$3:$H$1936,8,0)</f>
        <v>4074046.2</v>
      </c>
      <c r="L238" s="15">
        <f t="shared" si="38"/>
        <v>2465625</v>
      </c>
      <c r="M238" s="16">
        <f>+L238</f>
        <v>2465625</v>
      </c>
      <c r="N238" s="17">
        <f t="shared" si="37"/>
        <v>-254798.39399999985</v>
      </c>
      <c r="O238" s="8" t="s">
        <v>1218</v>
      </c>
    </row>
    <row r="239" spans="1:15" ht="45" hidden="1" x14ac:dyDescent="0.15">
      <c r="A239" s="9">
        <v>238</v>
      </c>
      <c r="B239" s="27">
        <v>781601</v>
      </c>
      <c r="C239" s="28" t="s">
        <v>195</v>
      </c>
      <c r="D239" s="11" t="s">
        <v>4</v>
      </c>
      <c r="E239" s="12">
        <f>VLOOKUP(B239,'[5]PRECIO TECHO ESTIMADO  '!$C$1:$F$1282,4,0)</f>
        <v>1066321</v>
      </c>
      <c r="F239" s="12">
        <f t="shared" si="48"/>
        <v>1120703.371</v>
      </c>
      <c r="G239" s="12">
        <f>VLOOKUP(B239,'[1]PRECIO FINAL OFERTADO,'!$C$2:$F$1204,4,0)</f>
        <v>1751750</v>
      </c>
      <c r="H239" s="13">
        <f t="shared" si="36"/>
        <v>1436226.6855000001</v>
      </c>
      <c r="I239" s="12">
        <f>VLOOKUP(B239,[2]Hoja1!$B$3:$G$1936,6,0)</f>
        <v>2465625</v>
      </c>
      <c r="J239" s="12">
        <f>VLOOKUP(B239,[3]Hoja1!$B$3:$G$1936,6,0)</f>
        <v>1536400</v>
      </c>
      <c r="K239" s="14">
        <f>VLOOKUP(B239,[4]Hoja1!$A$3:$H$1936,8,0)</f>
        <v>1539706</v>
      </c>
      <c r="L239" s="15">
        <f t="shared" si="38"/>
        <v>1536400</v>
      </c>
      <c r="M239" s="16">
        <f t="shared" ref="M239:M255" si="49">+H239</f>
        <v>1436226.6855000001</v>
      </c>
      <c r="N239" s="17">
        <f t="shared" si="37"/>
        <v>100173.31449999986</v>
      </c>
      <c r="O239" s="8" t="s">
        <v>1211</v>
      </c>
    </row>
    <row r="240" spans="1:15" ht="45" hidden="1" x14ac:dyDescent="0.15">
      <c r="A240" s="9">
        <v>239</v>
      </c>
      <c r="B240" s="27">
        <v>781701</v>
      </c>
      <c r="C240" s="28" t="s">
        <v>196</v>
      </c>
      <c r="D240" s="11" t="s">
        <v>4</v>
      </c>
      <c r="E240" s="12">
        <f>VLOOKUP(B240,'[5]PRECIO TECHO ESTIMADO  '!$C$1:$F$1282,4,0)</f>
        <v>1649388</v>
      </c>
      <c r="F240" s="12">
        <f t="shared" si="48"/>
        <v>1733506.7879999999</v>
      </c>
      <c r="G240" s="12">
        <f>VLOOKUP(B240,'[1]PRECIO FINAL OFERTADO,'!$C$2:$F$1204,4,0)</f>
        <v>1985074</v>
      </c>
      <c r="H240" s="13">
        <f t="shared" si="36"/>
        <v>1859290.3939999999</v>
      </c>
      <c r="I240" s="12">
        <f>VLOOKUP(B240,[2]Hoja1!$B$3:$G$1936,6,0)</f>
        <v>2465625</v>
      </c>
      <c r="J240" s="12">
        <f>VLOOKUP(B240,[3]Hoja1!$B$3:$G$1936,6,0)</f>
        <v>3323700</v>
      </c>
      <c r="K240" s="14">
        <f>VLOOKUP(B240,[4]Hoja1!$A$3:$H$1936,8,0)</f>
        <v>3330894</v>
      </c>
      <c r="L240" s="15">
        <f t="shared" si="38"/>
        <v>2465625</v>
      </c>
      <c r="M240" s="16">
        <f t="shared" si="49"/>
        <v>1859290.3939999999</v>
      </c>
      <c r="N240" s="17">
        <f t="shared" si="37"/>
        <v>606334.60600000015</v>
      </c>
      <c r="O240" s="8" t="s">
        <v>1211</v>
      </c>
    </row>
    <row r="241" spans="1:15" ht="45" hidden="1" x14ac:dyDescent="0.15">
      <c r="A241" s="9">
        <v>240</v>
      </c>
      <c r="B241" s="27">
        <v>781702</v>
      </c>
      <c r="C241" s="28" t="s">
        <v>197</v>
      </c>
      <c r="D241" s="11" t="s">
        <v>4</v>
      </c>
      <c r="E241" s="12">
        <f>VLOOKUP(B241,'[5]PRECIO TECHO ESTIMADO  '!$C$1:$F$1282,4,0)</f>
        <v>1649388</v>
      </c>
      <c r="F241" s="12">
        <f t="shared" si="48"/>
        <v>1733506.7879999999</v>
      </c>
      <c r="G241" s="12">
        <f>VLOOKUP(B241,'[1]PRECIO FINAL OFERTADO,'!$C$2:$F$1204,4,0)</f>
        <v>1985074</v>
      </c>
      <c r="H241" s="13">
        <f t="shared" si="36"/>
        <v>1859290.3939999999</v>
      </c>
      <c r="I241" s="12">
        <f>VLOOKUP(B241,[2]Hoja1!$B$3:$G$1936,6,0)</f>
        <v>2465625</v>
      </c>
      <c r="J241" s="12">
        <f>VLOOKUP(B241,[3]Hoja1!$B$3:$G$1936,6,0)</f>
        <v>3323700</v>
      </c>
      <c r="K241" s="14">
        <f>VLOOKUP(B241,[4]Hoja1!$A$3:$H$1936,8,0)</f>
        <v>3330894</v>
      </c>
      <c r="L241" s="15">
        <f t="shared" si="38"/>
        <v>2465625</v>
      </c>
      <c r="M241" s="16">
        <f t="shared" si="49"/>
        <v>1859290.3939999999</v>
      </c>
      <c r="N241" s="17">
        <f t="shared" si="37"/>
        <v>606334.60600000015</v>
      </c>
      <c r="O241" s="8" t="s">
        <v>1211</v>
      </c>
    </row>
    <row r="242" spans="1:15" ht="45" hidden="1" x14ac:dyDescent="0.15">
      <c r="A242" s="9">
        <v>241</v>
      </c>
      <c r="B242" s="27">
        <v>781703</v>
      </c>
      <c r="C242" s="28" t="s">
        <v>198</v>
      </c>
      <c r="D242" s="11" t="s">
        <v>4</v>
      </c>
      <c r="E242" s="12">
        <f>VLOOKUP(B242,'[5]PRECIO TECHO ESTIMADO  '!$C$1:$F$1282,4,0)</f>
        <v>2477477</v>
      </c>
      <c r="F242" s="12">
        <f t="shared" si="48"/>
        <v>2603828.327</v>
      </c>
      <c r="G242" s="12">
        <f>VLOOKUP(B242,'[1]PRECIO FINAL OFERTADO,'!$C$2:$F$1204,4,0)</f>
        <v>1985074</v>
      </c>
      <c r="H242" s="13">
        <f t="shared" si="36"/>
        <v>2294451.1634999998</v>
      </c>
      <c r="I242" s="12">
        <f>VLOOKUP(B242,[2]Hoja1!$B$3:$G$1936,6,0)</f>
        <v>2465625</v>
      </c>
      <c r="J242" s="12">
        <f>VLOOKUP(B242,[3]Hoja1!$B$3:$G$1936,6,0)</f>
        <v>3569800</v>
      </c>
      <c r="K242" s="14">
        <f>VLOOKUP(B242,[4]Hoja1!$A$3:$H$1936,8,0)</f>
        <v>3578400</v>
      </c>
      <c r="L242" s="15">
        <f t="shared" si="38"/>
        <v>2465625</v>
      </c>
      <c r="M242" s="16">
        <f t="shared" si="49"/>
        <v>2294451.1634999998</v>
      </c>
      <c r="N242" s="17">
        <f t="shared" si="37"/>
        <v>171173.83650000021</v>
      </c>
      <c r="O242" s="8" t="s">
        <v>1211</v>
      </c>
    </row>
    <row r="243" spans="1:15" ht="45" hidden="1" x14ac:dyDescent="0.15">
      <c r="A243" s="9">
        <v>242</v>
      </c>
      <c r="B243" s="27">
        <v>781704</v>
      </c>
      <c r="C243" s="28" t="s">
        <v>199</v>
      </c>
      <c r="D243" s="11" t="s">
        <v>4</v>
      </c>
      <c r="E243" s="12">
        <f>VLOOKUP(B243,'[5]PRECIO TECHO ESTIMADO  '!$C$1:$F$1282,4,0)</f>
        <v>1649388</v>
      </c>
      <c r="F243" s="12">
        <f t="shared" si="48"/>
        <v>1733506.7879999999</v>
      </c>
      <c r="G243" s="12">
        <f>VLOOKUP(B243,'[1]PRECIO FINAL OFERTADO,'!$C$2:$F$1204,4,0)</f>
        <v>2243718.75</v>
      </c>
      <c r="H243" s="13">
        <f t="shared" si="36"/>
        <v>1988612.7689999999</v>
      </c>
      <c r="I243" s="12">
        <f>VLOOKUP(B243,[2]Hoja1!$B$3:$G$1936,6,0)</f>
        <v>2465625</v>
      </c>
      <c r="J243" s="12">
        <f>VLOOKUP(B243,[3]Hoja1!$B$3:$G$1936,6,0)</f>
        <v>3323700</v>
      </c>
      <c r="K243" s="14">
        <f>VLOOKUP(B243,[4]Hoja1!$A$3:$H$1936,8,0)</f>
        <v>3817072</v>
      </c>
      <c r="L243" s="15">
        <f t="shared" si="38"/>
        <v>2465625</v>
      </c>
      <c r="M243" s="16">
        <f t="shared" si="49"/>
        <v>1988612.7689999999</v>
      </c>
      <c r="N243" s="17">
        <f t="shared" si="37"/>
        <v>477012.23100000015</v>
      </c>
      <c r="O243" s="8" t="s">
        <v>1211</v>
      </c>
    </row>
    <row r="244" spans="1:15" ht="45" hidden="1" x14ac:dyDescent="0.15">
      <c r="A244" s="9">
        <v>243</v>
      </c>
      <c r="B244" s="27">
        <v>781801</v>
      </c>
      <c r="C244" s="28" t="s">
        <v>200</v>
      </c>
      <c r="D244" s="11" t="s">
        <v>4</v>
      </c>
      <c r="E244" s="12">
        <f>VLOOKUP(B244,'[5]PRECIO TECHO ESTIMADO  '!$C$1:$F$1282,4,0)</f>
        <v>1513782</v>
      </c>
      <c r="F244" s="12">
        <f t="shared" si="48"/>
        <v>1590984.882</v>
      </c>
      <c r="G244" s="12">
        <f>VLOOKUP(B244,'[1]PRECIO FINAL OFERTADO,'!$C$2:$F$1204,4,0)</f>
        <v>1985074</v>
      </c>
      <c r="H244" s="13">
        <f t="shared" si="36"/>
        <v>1788029.4410000001</v>
      </c>
      <c r="I244" s="12">
        <f>VLOOKUP(B244,[2]Hoja1!$B$3:$G$1936,6,0)</f>
        <v>2465625</v>
      </c>
      <c r="J244" s="12">
        <f>VLOOKUP(B244,[3]Hoja1!$B$3:$G$1936,6,0)</f>
        <v>2181400</v>
      </c>
      <c r="K244" s="14">
        <f>VLOOKUP(B244,[4]Hoja1!$A$3:$H$1936,8,0)</f>
        <v>2181253.2000000002</v>
      </c>
      <c r="L244" s="15">
        <f t="shared" si="38"/>
        <v>2181253.2000000002</v>
      </c>
      <c r="M244" s="16">
        <f t="shared" si="49"/>
        <v>1788029.4410000001</v>
      </c>
      <c r="N244" s="17">
        <f t="shared" si="37"/>
        <v>393223.75900000008</v>
      </c>
      <c r="O244" s="8" t="s">
        <v>1211</v>
      </c>
    </row>
    <row r="245" spans="1:15" ht="45" hidden="1" x14ac:dyDescent="0.15">
      <c r="A245" s="9">
        <v>244</v>
      </c>
      <c r="B245" s="27">
        <v>781802</v>
      </c>
      <c r="C245" s="28" t="s">
        <v>201</v>
      </c>
      <c r="D245" s="11" t="s">
        <v>4</v>
      </c>
      <c r="E245" s="12">
        <f>VLOOKUP(B245,'[5]PRECIO TECHO ESTIMADO  '!$C$1:$F$1282,4,0)</f>
        <v>1513782</v>
      </c>
      <c r="F245" s="12">
        <f t="shared" si="48"/>
        <v>1590984.882</v>
      </c>
      <c r="G245" s="12">
        <f>VLOOKUP(B245,'[1]PRECIO FINAL OFERTADO,'!$C$2:$F$1204,4,0)</f>
        <v>1985074</v>
      </c>
      <c r="H245" s="13">
        <f t="shared" si="36"/>
        <v>1788029.4410000001</v>
      </c>
      <c r="I245" s="12">
        <f>VLOOKUP(B245,[2]Hoja1!$B$3:$G$1936,6,0)</f>
        <v>2465625</v>
      </c>
      <c r="J245" s="12">
        <f>VLOOKUP(B245,[3]Hoja1!$B$3:$G$1936,6,0)</f>
        <v>2181400</v>
      </c>
      <c r="K245" s="14">
        <f>VLOOKUP(B245,[4]Hoja1!$A$3:$H$1936,8,0)</f>
        <v>2181253.2000000002</v>
      </c>
      <c r="L245" s="15">
        <f t="shared" si="38"/>
        <v>2181253.2000000002</v>
      </c>
      <c r="M245" s="16">
        <f t="shared" si="49"/>
        <v>1788029.4410000001</v>
      </c>
      <c r="N245" s="17">
        <f t="shared" si="37"/>
        <v>393223.75900000008</v>
      </c>
      <c r="O245" s="8" t="s">
        <v>1211</v>
      </c>
    </row>
    <row r="246" spans="1:15" ht="45" hidden="1" x14ac:dyDescent="0.15">
      <c r="A246" s="9">
        <v>245</v>
      </c>
      <c r="B246" s="27">
        <v>781901</v>
      </c>
      <c r="C246" s="28" t="s">
        <v>202</v>
      </c>
      <c r="D246" s="11" t="s">
        <v>4</v>
      </c>
      <c r="E246" s="12">
        <f>VLOOKUP(B246,'[5]PRECIO TECHO ESTIMADO  '!$C$1:$F$1282,4,0)</f>
        <v>1649388</v>
      </c>
      <c r="F246" s="12">
        <f t="shared" si="48"/>
        <v>1733506.7879999999</v>
      </c>
      <c r="G246" s="12">
        <f>VLOOKUP(B246,'[1]PRECIO FINAL OFERTADO,'!$C$2:$F$1204,4,0)</f>
        <v>3239782</v>
      </c>
      <c r="H246" s="13">
        <f t="shared" si="36"/>
        <v>2486644.3939999999</v>
      </c>
      <c r="I246" s="12">
        <f>VLOOKUP(B246,[2]Hoja1!$B$3:$G$1936,6,0)</f>
        <v>3560200</v>
      </c>
      <c r="J246" s="12">
        <f>VLOOKUP(B246,[3]Hoja1!$B$3:$G$1936,6,0)</f>
        <v>3569800</v>
      </c>
      <c r="K246" s="14">
        <f>VLOOKUP(B246,[4]Hoja1!$A$3:$H$1936,8,0)</f>
        <v>3569906.9</v>
      </c>
      <c r="L246" s="15">
        <f t="shared" si="38"/>
        <v>3560200</v>
      </c>
      <c r="M246" s="16">
        <f t="shared" si="49"/>
        <v>2486644.3939999999</v>
      </c>
      <c r="N246" s="17">
        <f t="shared" si="37"/>
        <v>1073555.6060000001</v>
      </c>
      <c r="O246" s="8" t="s">
        <v>1211</v>
      </c>
    </row>
    <row r="247" spans="1:15" ht="45" hidden="1" x14ac:dyDescent="0.15">
      <c r="A247" s="9">
        <v>246</v>
      </c>
      <c r="B247" s="27">
        <v>781902</v>
      </c>
      <c r="C247" s="28" t="s">
        <v>203</v>
      </c>
      <c r="D247" s="11" t="s">
        <v>4</v>
      </c>
      <c r="E247" s="12">
        <f>VLOOKUP(B247,'[5]PRECIO TECHO ESTIMADO  '!$C$1:$F$1282,4,0)</f>
        <v>1513782</v>
      </c>
      <c r="F247" s="12">
        <f t="shared" si="48"/>
        <v>1590984.882</v>
      </c>
      <c r="G247" s="12">
        <f>VLOOKUP(B247,'[1]PRECIO FINAL OFERTADO,'!$C$2:$F$1204,4,0)</f>
        <v>1985074</v>
      </c>
      <c r="H247" s="13">
        <f t="shared" si="36"/>
        <v>1788029.4410000001</v>
      </c>
      <c r="I247" s="12">
        <f>VLOOKUP(B247,[2]Hoja1!$B$3:$G$1936,6,0)</f>
        <v>2465625</v>
      </c>
      <c r="J247" s="12">
        <f>VLOOKUP(B247,[3]Hoja1!$B$3:$G$1936,6,0)</f>
        <v>2181400</v>
      </c>
      <c r="K247" s="14">
        <f>VLOOKUP(B247,[4]Hoja1!$A$3:$H$1936,8,0)</f>
        <v>2181253.2000000002</v>
      </c>
      <c r="L247" s="15">
        <f t="shared" si="38"/>
        <v>2181253.2000000002</v>
      </c>
      <c r="M247" s="16">
        <f t="shared" si="49"/>
        <v>1788029.4410000001</v>
      </c>
      <c r="N247" s="17">
        <f t="shared" si="37"/>
        <v>393223.75900000008</v>
      </c>
      <c r="O247" s="8" t="s">
        <v>1211</v>
      </c>
    </row>
    <row r="248" spans="1:15" ht="45" hidden="1" x14ac:dyDescent="0.15">
      <c r="A248" s="9">
        <v>247</v>
      </c>
      <c r="B248" s="27">
        <v>782101</v>
      </c>
      <c r="C248" s="28" t="s">
        <v>204</v>
      </c>
      <c r="D248" s="11" t="s">
        <v>4</v>
      </c>
      <c r="E248" s="12">
        <f>VLOOKUP(B248,'[5]PRECIO TECHO ESTIMADO  '!$C$1:$F$1282,4,0)</f>
        <v>1270638.0111800001</v>
      </c>
      <c r="F248" s="12">
        <f t="shared" si="48"/>
        <v>1335440.54975018</v>
      </c>
      <c r="G248" s="12">
        <f>VLOOKUP(B248,'[1]PRECIO FINAL OFERTADO,'!$C$2:$F$1204,4,0)</f>
        <v>2262260</v>
      </c>
      <c r="H248" s="13">
        <f t="shared" si="36"/>
        <v>1798850.27487509</v>
      </c>
      <c r="I248" s="12">
        <f>VLOOKUP(B248,[2]Hoja1!$B$3:$G$1936,6,0)</f>
        <v>4314750</v>
      </c>
      <c r="J248" s="12">
        <f>VLOOKUP(B248,[3]Hoja1!$B$3:$G$1936,6,0)</f>
        <v>1984600</v>
      </c>
      <c r="K248" s="14">
        <f>VLOOKUP(B248,[4]Hoja1!$A$3:$H$1936,8,0)</f>
        <v>1988994</v>
      </c>
      <c r="L248" s="15">
        <f t="shared" si="38"/>
        <v>1984600</v>
      </c>
      <c r="M248" s="16">
        <f t="shared" si="49"/>
        <v>1798850.27487509</v>
      </c>
      <c r="N248" s="17">
        <f t="shared" si="37"/>
        <v>185749.72512491001</v>
      </c>
      <c r="O248" s="8" t="s">
        <v>1211</v>
      </c>
    </row>
    <row r="249" spans="1:15" ht="45" hidden="1" x14ac:dyDescent="0.15">
      <c r="A249" s="9">
        <v>248</v>
      </c>
      <c r="B249" s="27">
        <v>782102</v>
      </c>
      <c r="C249" s="28" t="s">
        <v>205</v>
      </c>
      <c r="D249" s="11" t="s">
        <v>4</v>
      </c>
      <c r="E249" s="12">
        <f>VLOOKUP(B249,'[5]PRECIO TECHO ESTIMADO  '!$C$1:$F$1282,4,0)</f>
        <v>1377303</v>
      </c>
      <c r="F249" s="12">
        <f t="shared" si="48"/>
        <v>1447545.453</v>
      </c>
      <c r="G249" s="12">
        <f>VLOOKUP(B249,'[1]PRECIO FINAL OFERTADO,'!$C$2:$F$1204,4,0)</f>
        <v>2262260</v>
      </c>
      <c r="H249" s="13">
        <f t="shared" si="36"/>
        <v>1854902.7264999999</v>
      </c>
      <c r="I249" s="12">
        <f>VLOOKUP(B249,[2]Hoja1!$B$3:$G$1936,6,0)</f>
        <v>4314750</v>
      </c>
      <c r="J249" s="12">
        <f>VLOOKUP(B249,[3]Hoja1!$B$3:$G$1936,6,0)</f>
        <v>1984600</v>
      </c>
      <c r="K249" s="14">
        <f>VLOOKUP(B249,[4]Hoja1!$A$3:$H$1936,8,0)</f>
        <v>1988994</v>
      </c>
      <c r="L249" s="15">
        <f t="shared" si="38"/>
        <v>1984600</v>
      </c>
      <c r="M249" s="16">
        <f t="shared" si="49"/>
        <v>1854902.7264999999</v>
      </c>
      <c r="N249" s="17">
        <f t="shared" si="37"/>
        <v>129697.27350000013</v>
      </c>
      <c r="O249" s="8" t="s">
        <v>1211</v>
      </c>
    </row>
    <row r="250" spans="1:15" ht="45" hidden="1" x14ac:dyDescent="0.15">
      <c r="A250" s="9">
        <v>249</v>
      </c>
      <c r="B250" s="27">
        <v>782103</v>
      </c>
      <c r="C250" s="28" t="s">
        <v>206</v>
      </c>
      <c r="D250" s="11" t="s">
        <v>4</v>
      </c>
      <c r="E250" s="12">
        <f>VLOOKUP(B250,'[5]PRECIO TECHO ESTIMADO  '!$C$1:$F$1282,4,0)</f>
        <v>1792027.57476</v>
      </c>
      <c r="F250" s="12">
        <f t="shared" si="48"/>
        <v>1883420.98107276</v>
      </c>
      <c r="G250" s="12">
        <f>VLOOKUP(B250,'[1]PRECIO FINAL OFERTADO,'!$C$2:$F$1204,4,0)</f>
        <v>2853558.5683340728</v>
      </c>
      <c r="H250" s="13">
        <f t="shared" si="36"/>
        <v>2368489.7747034165</v>
      </c>
      <c r="I250" s="12">
        <f>VLOOKUP(B250,[2]Hoja1!$B$3:$G$1936,6,0)</f>
        <v>4314750</v>
      </c>
      <c r="J250" s="12">
        <f>VLOOKUP(B250,[3]Hoja1!$B$3:$G$1936,6,0)</f>
        <v>2490800</v>
      </c>
      <c r="K250" s="14" t="s">
        <v>1209</v>
      </c>
      <c r="L250" s="15">
        <f t="shared" si="38"/>
        <v>2490800</v>
      </c>
      <c r="M250" s="16">
        <f t="shared" si="49"/>
        <v>2368489.7747034165</v>
      </c>
      <c r="N250" s="17">
        <f t="shared" si="37"/>
        <v>122310.22529658349</v>
      </c>
      <c r="O250" s="8" t="s">
        <v>1211</v>
      </c>
    </row>
    <row r="251" spans="1:15" ht="45" hidden="1" x14ac:dyDescent="0.15">
      <c r="A251" s="9">
        <v>250</v>
      </c>
      <c r="B251" s="27">
        <v>782104</v>
      </c>
      <c r="C251" s="28" t="s">
        <v>207</v>
      </c>
      <c r="D251" s="11" t="s">
        <v>4</v>
      </c>
      <c r="E251" s="12">
        <f>VLOOKUP(B251,'[5]PRECIO TECHO ESTIMADO  '!$C$1:$F$1282,4,0)</f>
        <v>1728637</v>
      </c>
      <c r="F251" s="12">
        <f t="shared" si="48"/>
        <v>1816797.487</v>
      </c>
      <c r="G251" s="12">
        <f>VLOOKUP(B251,'[1]PRECIO FINAL OFERTADO,'!$C$2:$F$1204,4,0)</f>
        <v>2562332.5</v>
      </c>
      <c r="H251" s="13">
        <f t="shared" si="36"/>
        <v>2189564.9934999999</v>
      </c>
      <c r="I251" s="12">
        <f>VLOOKUP(B251,[2]Hoja1!$B$3:$G$1936,6,0)</f>
        <v>2815750</v>
      </c>
      <c r="J251" s="12">
        <f>VLOOKUP(B251,[3]Hoja1!$B$3:$G$1936,6,0)</f>
        <v>2490800</v>
      </c>
      <c r="K251" s="14">
        <f>VLOOKUP(B251,[4]Hoja1!$A$3:$H$1936,8,0)</f>
        <v>2490905.9</v>
      </c>
      <c r="L251" s="15">
        <f t="shared" si="38"/>
        <v>2490800</v>
      </c>
      <c r="M251" s="16">
        <f t="shared" si="49"/>
        <v>2189564.9934999999</v>
      </c>
      <c r="N251" s="17">
        <f t="shared" si="37"/>
        <v>301235.00650000013</v>
      </c>
      <c r="O251" s="8" t="s">
        <v>1211</v>
      </c>
    </row>
    <row r="252" spans="1:15" ht="45" hidden="1" x14ac:dyDescent="0.15">
      <c r="A252" s="9">
        <v>251</v>
      </c>
      <c r="B252" s="27">
        <v>782211</v>
      </c>
      <c r="C252" s="28" t="s">
        <v>208</v>
      </c>
      <c r="D252" s="11" t="s">
        <v>4</v>
      </c>
      <c r="E252" s="12">
        <f>VLOOKUP(B252,'[5]PRECIO TECHO ESTIMADO  '!$C$1:$F$1282,4,0)</f>
        <v>1728637</v>
      </c>
      <c r="F252" s="12">
        <f t="shared" si="48"/>
        <v>1816797.487</v>
      </c>
      <c r="G252" s="12">
        <f>VLOOKUP(B252,'[1]PRECIO FINAL OFERTADO,'!$C$2:$F$1204,4,0)</f>
        <v>2562332.5</v>
      </c>
      <c r="H252" s="13">
        <f t="shared" si="36"/>
        <v>2189564.9934999999</v>
      </c>
      <c r="I252" s="12">
        <f>VLOOKUP(B252,[2]Hoja1!$B$3:$G$1936,6,0)</f>
        <v>2815750</v>
      </c>
      <c r="J252" s="12">
        <f>VLOOKUP(B252,[3]Hoja1!$B$3:$G$1936,6,0)</f>
        <v>2490800</v>
      </c>
      <c r="K252" s="14">
        <f>VLOOKUP(B252,[4]Hoja1!$A$3:$H$1936,8,0)</f>
        <v>2490905.9</v>
      </c>
      <c r="L252" s="15">
        <f t="shared" si="38"/>
        <v>2490800</v>
      </c>
      <c r="M252" s="16">
        <f t="shared" si="49"/>
        <v>2189564.9934999999</v>
      </c>
      <c r="N252" s="17">
        <f t="shared" si="37"/>
        <v>301235.00650000013</v>
      </c>
      <c r="O252" s="8" t="s">
        <v>1211</v>
      </c>
    </row>
    <row r="253" spans="1:15" ht="45" hidden="1" x14ac:dyDescent="0.15">
      <c r="A253" s="9">
        <v>252</v>
      </c>
      <c r="B253" s="27">
        <v>782213</v>
      </c>
      <c r="C253" s="28" t="s">
        <v>209</v>
      </c>
      <c r="D253" s="11" t="s">
        <v>4</v>
      </c>
      <c r="E253" s="12">
        <f>VLOOKUP(B253,'[5]PRECIO TECHO ESTIMADO  '!$C$1:$F$1282,4,0)</f>
        <v>1728637</v>
      </c>
      <c r="F253" s="12">
        <f t="shared" si="48"/>
        <v>1816797.487</v>
      </c>
      <c r="G253" s="12">
        <f>VLOOKUP(B253,'[1]PRECIO FINAL OFERTADO,'!$C$2:$F$1204,4,0)</f>
        <v>2562332.5</v>
      </c>
      <c r="H253" s="13">
        <f t="shared" si="36"/>
        <v>2189564.9934999999</v>
      </c>
      <c r="I253" s="12">
        <f>VLOOKUP(B253,[2]Hoja1!$B$3:$G$1936,6,0)</f>
        <v>2815750</v>
      </c>
      <c r="J253" s="12">
        <f>VLOOKUP(B253,[3]Hoja1!$B$3:$G$1936,6,0)</f>
        <v>2490800</v>
      </c>
      <c r="K253" s="14">
        <f>VLOOKUP(B253,[4]Hoja1!$A$3:$H$1936,8,0)</f>
        <v>2490905.9</v>
      </c>
      <c r="L253" s="15">
        <f t="shared" si="38"/>
        <v>2490800</v>
      </c>
      <c r="M253" s="16">
        <f t="shared" si="49"/>
        <v>2189564.9934999999</v>
      </c>
      <c r="N253" s="17">
        <f t="shared" si="37"/>
        <v>301235.00650000013</v>
      </c>
      <c r="O253" s="8" t="s">
        <v>1211</v>
      </c>
    </row>
    <row r="254" spans="1:15" ht="45" hidden="1" x14ac:dyDescent="0.15">
      <c r="A254" s="9">
        <v>253</v>
      </c>
      <c r="B254" s="27">
        <v>782221</v>
      </c>
      <c r="C254" s="28" t="s">
        <v>210</v>
      </c>
      <c r="D254" s="11" t="s">
        <v>4</v>
      </c>
      <c r="E254" s="12">
        <f>VLOOKUP(B254,'[5]PRECIO TECHO ESTIMADO  '!$C$1:$F$1282,4,0)</f>
        <v>1728637</v>
      </c>
      <c r="F254" s="12">
        <f t="shared" si="48"/>
        <v>1816797.487</v>
      </c>
      <c r="G254" s="12">
        <f>VLOOKUP(B254,'[1]PRECIO FINAL OFERTADO,'!$C$2:$F$1204,4,0)</f>
        <v>2562332.5</v>
      </c>
      <c r="H254" s="13">
        <f t="shared" si="36"/>
        <v>2189564.9934999999</v>
      </c>
      <c r="I254" s="12">
        <f>VLOOKUP(B254,[2]Hoja1!$B$3:$G$1936,6,0)</f>
        <v>2815750</v>
      </c>
      <c r="J254" s="12">
        <f>VLOOKUP(B254,[3]Hoja1!$B$3:$G$1936,6,0)</f>
        <v>2490800</v>
      </c>
      <c r="K254" s="14">
        <f>VLOOKUP(B254,[4]Hoja1!$A$3:$H$1936,8,0)</f>
        <v>2490905.9</v>
      </c>
      <c r="L254" s="15">
        <f t="shared" si="38"/>
        <v>2490800</v>
      </c>
      <c r="M254" s="16">
        <f t="shared" si="49"/>
        <v>2189564.9934999999</v>
      </c>
      <c r="N254" s="17">
        <f t="shared" si="37"/>
        <v>301235.00650000013</v>
      </c>
      <c r="O254" s="8" t="s">
        <v>1211</v>
      </c>
    </row>
    <row r="255" spans="1:15" ht="45" hidden="1" x14ac:dyDescent="0.15">
      <c r="A255" s="9">
        <v>254</v>
      </c>
      <c r="B255" s="27">
        <v>782223</v>
      </c>
      <c r="C255" s="28" t="s">
        <v>211</v>
      </c>
      <c r="D255" s="11" t="s">
        <v>4</v>
      </c>
      <c r="E255" s="12">
        <f>VLOOKUP(B255,'[5]PRECIO TECHO ESTIMADO  '!$C$1:$F$1282,4,0)</f>
        <v>1728637</v>
      </c>
      <c r="F255" s="12">
        <f t="shared" si="48"/>
        <v>1816797.487</v>
      </c>
      <c r="G255" s="12">
        <f>VLOOKUP(B255,'[1]PRECIO FINAL OFERTADO,'!$C$2:$F$1204,4,0)</f>
        <v>2562332.5</v>
      </c>
      <c r="H255" s="13">
        <f t="shared" si="36"/>
        <v>2189564.9934999999</v>
      </c>
      <c r="I255" s="12">
        <f>VLOOKUP(B255,[2]Hoja1!$B$3:$G$1936,6,0)</f>
        <v>2815750</v>
      </c>
      <c r="J255" s="12">
        <f>VLOOKUP(B255,[3]Hoja1!$B$3:$G$1936,6,0)</f>
        <v>2490800</v>
      </c>
      <c r="K255" s="14">
        <f>VLOOKUP(B255,[4]Hoja1!$A$3:$H$1936,8,0)</f>
        <v>2490905.9</v>
      </c>
      <c r="L255" s="15">
        <f t="shared" si="38"/>
        <v>2490800</v>
      </c>
      <c r="M255" s="16">
        <f t="shared" si="49"/>
        <v>2189564.9934999999</v>
      </c>
      <c r="N255" s="17">
        <f t="shared" si="37"/>
        <v>301235.00650000013</v>
      </c>
      <c r="O255" s="8" t="s">
        <v>1211</v>
      </c>
    </row>
    <row r="256" spans="1:15" ht="45" hidden="1" x14ac:dyDescent="0.15">
      <c r="A256" s="9">
        <v>255</v>
      </c>
      <c r="B256" s="27">
        <v>782231</v>
      </c>
      <c r="C256" s="28" t="s">
        <v>212</v>
      </c>
      <c r="D256" s="11" t="s">
        <v>4</v>
      </c>
      <c r="E256" s="12" t="s">
        <v>1209</v>
      </c>
      <c r="F256" s="12" t="s">
        <v>1209</v>
      </c>
      <c r="G256" s="12">
        <f>VLOOKUP(B256,'[1]PRECIO FINAL OFERTADO,'!$C$2:$F$1204,4,0)</f>
        <v>2853558.5683340728</v>
      </c>
      <c r="H256" s="13">
        <f t="shared" si="36"/>
        <v>2853558.5683340728</v>
      </c>
      <c r="I256" s="12">
        <f>VLOOKUP(B256,[2]Hoja1!$B$3:$G$1936,6,0)</f>
        <v>4314750</v>
      </c>
      <c r="J256" s="12">
        <f>VLOOKUP(B256,[3]Hoja1!$B$3:$G$1936,6,0)</f>
        <v>2490800</v>
      </c>
      <c r="K256" s="14" t="s">
        <v>1209</v>
      </c>
      <c r="L256" s="15">
        <f t="shared" si="38"/>
        <v>2490800</v>
      </c>
      <c r="M256" s="16">
        <f t="shared" ref="M256:M257" si="50">+L256</f>
        <v>2490800</v>
      </c>
      <c r="N256" s="17">
        <f t="shared" si="37"/>
        <v>-362758.56833407283</v>
      </c>
      <c r="O256" s="8" t="s">
        <v>1218</v>
      </c>
    </row>
    <row r="257" spans="1:15" ht="45" hidden="1" x14ac:dyDescent="0.15">
      <c r="A257" s="9">
        <v>256</v>
      </c>
      <c r="B257" s="27">
        <v>782233</v>
      </c>
      <c r="C257" s="28" t="s">
        <v>213</v>
      </c>
      <c r="D257" s="11" t="s">
        <v>4</v>
      </c>
      <c r="E257" s="12" t="s">
        <v>1209</v>
      </c>
      <c r="F257" s="12" t="s">
        <v>1209</v>
      </c>
      <c r="G257" s="12">
        <f>VLOOKUP(B257,'[1]PRECIO FINAL OFERTADO,'!$C$2:$F$1204,4,0)</f>
        <v>2853558.5683340728</v>
      </c>
      <c r="H257" s="13">
        <f t="shared" si="36"/>
        <v>2853558.5683340728</v>
      </c>
      <c r="I257" s="12">
        <f>VLOOKUP(B257,[2]Hoja1!$B$3:$G$1936,6,0)</f>
        <v>4314750</v>
      </c>
      <c r="J257" s="12">
        <f>VLOOKUP(B257,[3]Hoja1!$B$3:$G$1936,6,0)</f>
        <v>2490800</v>
      </c>
      <c r="K257" s="14" t="s">
        <v>1209</v>
      </c>
      <c r="L257" s="15">
        <f t="shared" si="38"/>
        <v>2490800</v>
      </c>
      <c r="M257" s="16">
        <f t="shared" si="50"/>
        <v>2490800</v>
      </c>
      <c r="N257" s="17">
        <f t="shared" si="37"/>
        <v>-362758.56833407283</v>
      </c>
      <c r="O257" s="8" t="s">
        <v>1218</v>
      </c>
    </row>
    <row r="258" spans="1:15" ht="45" hidden="1" x14ac:dyDescent="0.15">
      <c r="A258" s="9">
        <v>257</v>
      </c>
      <c r="B258" s="27">
        <v>782241</v>
      </c>
      <c r="C258" s="28" t="s">
        <v>214</v>
      </c>
      <c r="D258" s="11" t="s">
        <v>4</v>
      </c>
      <c r="E258" s="12">
        <f>VLOOKUP(B258,'[5]PRECIO TECHO ESTIMADO  '!$C$1:$F$1282,4,0)</f>
        <v>1728637</v>
      </c>
      <c r="F258" s="12">
        <f>+E258*(1+5.1%)</f>
        <v>1816797.487</v>
      </c>
      <c r="G258" s="12">
        <f>VLOOKUP(B258,'[1]PRECIO FINAL OFERTADO,'!$C$2:$F$1204,4,0)</f>
        <v>2562332.5</v>
      </c>
      <c r="H258" s="13">
        <f t="shared" ref="H258:H321" si="51">+AVERAGE(F258,G258)</f>
        <v>2189564.9934999999</v>
      </c>
      <c r="I258" s="12">
        <f>VLOOKUP(B258,[2]Hoja1!$B$3:$G$1936,6,0)</f>
        <v>2815750</v>
      </c>
      <c r="J258" s="12">
        <f>VLOOKUP(B258,[3]Hoja1!$B$3:$G$1936,6,0)</f>
        <v>2490800</v>
      </c>
      <c r="K258" s="14">
        <f>VLOOKUP(B258,[4]Hoja1!$A$3:$H$1936,8,0)</f>
        <v>2490905.9</v>
      </c>
      <c r="L258" s="15">
        <f t="shared" si="38"/>
        <v>2490800</v>
      </c>
      <c r="M258" s="16">
        <f t="shared" ref="M258:M271" si="52">+H258</f>
        <v>2189564.9934999999</v>
      </c>
      <c r="N258" s="17">
        <f t="shared" ref="N258:N321" si="53">+L258-H258</f>
        <v>301235.00650000013</v>
      </c>
      <c r="O258" s="8" t="s">
        <v>1211</v>
      </c>
    </row>
    <row r="259" spans="1:15" ht="45" hidden="1" x14ac:dyDescent="0.15">
      <c r="A259" s="9">
        <v>258</v>
      </c>
      <c r="B259" s="27">
        <v>782243</v>
      </c>
      <c r="C259" s="28" t="s">
        <v>215</v>
      </c>
      <c r="D259" s="11" t="s">
        <v>4</v>
      </c>
      <c r="E259" s="12">
        <f>VLOOKUP(B259,'[5]PRECIO TECHO ESTIMADO  '!$C$1:$F$1282,4,0)</f>
        <v>1728637</v>
      </c>
      <c r="F259" s="12">
        <f>+E259*(1+5.1%)</f>
        <v>1816797.487</v>
      </c>
      <c r="G259" s="12">
        <f>VLOOKUP(B259,'[1]PRECIO FINAL OFERTADO,'!$C$2:$F$1204,4,0)</f>
        <v>2562332.5</v>
      </c>
      <c r="H259" s="13">
        <f t="shared" si="51"/>
        <v>2189564.9934999999</v>
      </c>
      <c r="I259" s="12">
        <f>VLOOKUP(B259,[2]Hoja1!$B$3:$G$1936,6,0)</f>
        <v>2815750</v>
      </c>
      <c r="J259" s="12">
        <f>VLOOKUP(B259,[3]Hoja1!$B$3:$G$1936,6,0)</f>
        <v>2490800</v>
      </c>
      <c r="K259" s="14">
        <f>VLOOKUP(B259,[4]Hoja1!$A$3:$H$1936,8,0)</f>
        <v>2490905.9</v>
      </c>
      <c r="L259" s="15">
        <f t="shared" ref="L259:L322" si="54">+MIN(I259,J259,K259)</f>
        <v>2490800</v>
      </c>
      <c r="M259" s="16">
        <f t="shared" si="52"/>
        <v>2189564.9934999999</v>
      </c>
      <c r="N259" s="17">
        <f t="shared" si="53"/>
        <v>301235.00650000013</v>
      </c>
      <c r="O259" s="8" t="s">
        <v>1211</v>
      </c>
    </row>
    <row r="260" spans="1:15" ht="45" hidden="1" x14ac:dyDescent="0.15">
      <c r="A260" s="9">
        <v>259</v>
      </c>
      <c r="B260" s="27">
        <v>782311</v>
      </c>
      <c r="C260" s="28" t="s">
        <v>216</v>
      </c>
      <c r="D260" s="11" t="s">
        <v>4</v>
      </c>
      <c r="E260" s="12">
        <f>VLOOKUP(B260,'[5]PRECIO TECHO ESTIMADO  '!$C$1:$F$1282,4,0)</f>
        <v>1513782</v>
      </c>
      <c r="F260" s="12">
        <f>+E260*(1+5.1%)</f>
        <v>1590984.882</v>
      </c>
      <c r="G260" s="12">
        <f>VLOOKUP(B260,'[1]PRECIO FINAL OFERTADO,'!$C$2:$F$1204,4,0)</f>
        <v>1806077</v>
      </c>
      <c r="H260" s="13">
        <f t="shared" si="51"/>
        <v>1698530.9410000001</v>
      </c>
      <c r="I260" s="12">
        <f>VLOOKUP(B260,[2]Hoja1!$B$3:$G$1936,6,0)</f>
        <v>2490900</v>
      </c>
      <c r="J260" s="12">
        <f>VLOOKUP(B260,[3]Hoja1!$B$3:$G$1936,6,0)</f>
        <v>2181400</v>
      </c>
      <c r="K260" s="14">
        <f>VLOOKUP(B260,[4]Hoja1!$A$3:$H$1936,8,0)</f>
        <v>2185806</v>
      </c>
      <c r="L260" s="15">
        <f t="shared" si="54"/>
        <v>2181400</v>
      </c>
      <c r="M260" s="16">
        <f t="shared" si="52"/>
        <v>1698530.9410000001</v>
      </c>
      <c r="N260" s="17">
        <f t="shared" si="53"/>
        <v>482869.05899999989</v>
      </c>
      <c r="O260" s="8" t="s">
        <v>1211</v>
      </c>
    </row>
    <row r="261" spans="1:15" ht="45" hidden="1" x14ac:dyDescent="0.15">
      <c r="A261" s="9">
        <v>260</v>
      </c>
      <c r="B261" s="27">
        <v>782321</v>
      </c>
      <c r="C261" s="28" t="s">
        <v>217</v>
      </c>
      <c r="D261" s="11" t="s">
        <v>4</v>
      </c>
      <c r="E261" s="12" t="s">
        <v>1209</v>
      </c>
      <c r="F261" s="12" t="s">
        <v>1209</v>
      </c>
      <c r="G261" s="12">
        <f>VLOOKUP(B261,'[1]PRECIO FINAL OFERTADO,'!$C$2:$F$1204,4,0)</f>
        <v>1806077</v>
      </c>
      <c r="H261" s="13">
        <f t="shared" si="51"/>
        <v>1806077</v>
      </c>
      <c r="I261" s="12">
        <f>VLOOKUP(B261,[2]Hoja1!$B$3:$G$1936,6,0)</f>
        <v>2490900</v>
      </c>
      <c r="J261" s="12">
        <f>VLOOKUP(B261,[3]Hoja1!$B$3:$G$1936,6,0)</f>
        <v>2181400</v>
      </c>
      <c r="K261" s="14">
        <f>VLOOKUP(B261,[4]Hoja1!$A$3:$H$1936,8,0)</f>
        <v>2185806</v>
      </c>
      <c r="L261" s="15">
        <f t="shared" si="54"/>
        <v>2181400</v>
      </c>
      <c r="M261" s="16">
        <f t="shared" si="52"/>
        <v>1806077</v>
      </c>
      <c r="N261" s="17">
        <f t="shared" si="53"/>
        <v>375323</v>
      </c>
      <c r="O261" s="8" t="s">
        <v>1211</v>
      </c>
    </row>
    <row r="262" spans="1:15" ht="45" hidden="1" x14ac:dyDescent="0.15">
      <c r="A262" s="9">
        <v>261</v>
      </c>
      <c r="B262" s="27">
        <v>782331</v>
      </c>
      <c r="C262" s="28" t="s">
        <v>218</v>
      </c>
      <c r="D262" s="11" t="s">
        <v>4</v>
      </c>
      <c r="E262" s="12">
        <f>VLOOKUP(B262,'[5]PRECIO TECHO ESTIMADO  '!$C$1:$F$1282,4,0)</f>
        <v>1569116.7073000001</v>
      </c>
      <c r="F262" s="12">
        <f t="shared" ref="F262:F267" si="55">+E262*(1+5.1%)</f>
        <v>1649141.6593723001</v>
      </c>
      <c r="G262" s="12">
        <f>VLOOKUP(B262,'[1]PRECIO FINAL OFERTADO,'!$C$2:$F$1204,4,0)</f>
        <v>1806077</v>
      </c>
      <c r="H262" s="13">
        <f t="shared" si="51"/>
        <v>1727609.32968615</v>
      </c>
      <c r="I262" s="12">
        <f>VLOOKUP(B262,[2]Hoja1!$B$3:$G$1936,6,0)</f>
        <v>2490900</v>
      </c>
      <c r="J262" s="12">
        <f>VLOOKUP(B262,[3]Hoja1!$B$3:$G$1936,6,0)</f>
        <v>2181400</v>
      </c>
      <c r="K262" s="14" t="s">
        <v>1209</v>
      </c>
      <c r="L262" s="15">
        <f t="shared" si="54"/>
        <v>2181400</v>
      </c>
      <c r="M262" s="16">
        <f t="shared" si="52"/>
        <v>1727609.32968615</v>
      </c>
      <c r="N262" s="17">
        <f t="shared" si="53"/>
        <v>453790.67031385005</v>
      </c>
      <c r="O262" s="8" t="s">
        <v>1211</v>
      </c>
    </row>
    <row r="263" spans="1:15" ht="45" hidden="1" x14ac:dyDescent="0.15">
      <c r="A263" s="9">
        <v>262</v>
      </c>
      <c r="B263" s="27">
        <v>782341</v>
      </c>
      <c r="C263" s="28" t="s">
        <v>219</v>
      </c>
      <c r="D263" s="11" t="s">
        <v>4</v>
      </c>
      <c r="E263" s="12">
        <f>VLOOKUP(B263,'[5]PRECIO TECHO ESTIMADO  '!$C$1:$F$1282,4,0)</f>
        <v>1513782</v>
      </c>
      <c r="F263" s="12">
        <f t="shared" si="55"/>
        <v>1590984.882</v>
      </c>
      <c r="G263" s="12">
        <f>VLOOKUP(B263,'[1]PRECIO FINAL OFERTADO,'!$C$2:$F$1204,4,0)</f>
        <v>1806077</v>
      </c>
      <c r="H263" s="13">
        <f t="shared" si="51"/>
        <v>1698530.9410000001</v>
      </c>
      <c r="I263" s="12">
        <f>VLOOKUP(B263,[2]Hoja1!$B$3:$G$1936,6,0)</f>
        <v>2181400</v>
      </c>
      <c r="J263" s="12">
        <f>VLOOKUP(B263,[3]Hoja1!$B$3:$G$1936,6,0)</f>
        <v>2181400</v>
      </c>
      <c r="K263" s="14">
        <f>VLOOKUP(B263,[4]Hoja1!$A$3:$H$1936,8,0)</f>
        <v>3323710.6</v>
      </c>
      <c r="L263" s="15">
        <f t="shared" si="54"/>
        <v>2181400</v>
      </c>
      <c r="M263" s="16">
        <f t="shared" si="52"/>
        <v>1698530.9410000001</v>
      </c>
      <c r="N263" s="17">
        <f t="shared" si="53"/>
        <v>482869.05899999989</v>
      </c>
      <c r="O263" s="8" t="s">
        <v>1211</v>
      </c>
    </row>
    <row r="264" spans="1:15" ht="45" hidden="1" x14ac:dyDescent="0.15">
      <c r="A264" s="9">
        <v>263</v>
      </c>
      <c r="B264" s="27">
        <v>782511</v>
      </c>
      <c r="C264" s="28" t="s">
        <v>220</v>
      </c>
      <c r="D264" s="11" t="s">
        <v>4</v>
      </c>
      <c r="E264" s="12">
        <f>VLOOKUP(B264,'[5]PRECIO TECHO ESTIMADO  '!$C$1:$F$1282,4,0)</f>
        <v>1728637</v>
      </c>
      <c r="F264" s="12">
        <f t="shared" si="55"/>
        <v>1816797.487</v>
      </c>
      <c r="G264" s="12">
        <f>VLOOKUP(B264,'[1]PRECIO FINAL OFERTADO,'!$C$2:$F$1204,4,0)</f>
        <v>2562332.5</v>
      </c>
      <c r="H264" s="13">
        <f t="shared" si="51"/>
        <v>2189564.9934999999</v>
      </c>
      <c r="I264" s="12">
        <f>VLOOKUP(B264,[2]Hoja1!$B$3:$G$1936,6,0)</f>
        <v>2815750</v>
      </c>
      <c r="J264" s="12">
        <f>VLOOKUP(B264,[3]Hoja1!$B$3:$G$1936,6,0)</f>
        <v>2490800</v>
      </c>
      <c r="K264" s="14">
        <f>VLOOKUP(B264,[4]Hoja1!$A$3:$H$1936,8,0)</f>
        <v>2490905.9</v>
      </c>
      <c r="L264" s="15">
        <f t="shared" si="54"/>
        <v>2490800</v>
      </c>
      <c r="M264" s="16">
        <f t="shared" si="52"/>
        <v>2189564.9934999999</v>
      </c>
      <c r="N264" s="17">
        <f t="shared" si="53"/>
        <v>301235.00650000013</v>
      </c>
      <c r="O264" s="8" t="s">
        <v>1211</v>
      </c>
    </row>
    <row r="265" spans="1:15" ht="45" hidden="1" x14ac:dyDescent="0.15">
      <c r="A265" s="9">
        <v>264</v>
      </c>
      <c r="B265" s="27">
        <v>782513</v>
      </c>
      <c r="C265" s="28" t="s">
        <v>221</v>
      </c>
      <c r="D265" s="11" t="s">
        <v>4</v>
      </c>
      <c r="E265" s="12">
        <f>VLOOKUP(B265,'[5]PRECIO TECHO ESTIMADO  '!$C$1:$F$1282,4,0)</f>
        <v>1728637</v>
      </c>
      <c r="F265" s="12">
        <f t="shared" si="55"/>
        <v>1816797.487</v>
      </c>
      <c r="G265" s="12">
        <f>VLOOKUP(B265,'[1]PRECIO FINAL OFERTADO,'!$C$2:$F$1204,4,0)</f>
        <v>2562332.5</v>
      </c>
      <c r="H265" s="13">
        <f t="shared" si="51"/>
        <v>2189564.9934999999</v>
      </c>
      <c r="I265" s="12">
        <f>VLOOKUP(B265,[2]Hoja1!$B$3:$G$1936,6,0)</f>
        <v>2815750</v>
      </c>
      <c r="J265" s="12">
        <f>VLOOKUP(B265,[3]Hoja1!$B$3:$G$1936,6,0)</f>
        <v>2490800</v>
      </c>
      <c r="K265" s="14">
        <f>VLOOKUP(B265,[4]Hoja1!$A$3:$H$1936,8,0)</f>
        <v>2490905.9</v>
      </c>
      <c r="L265" s="15">
        <f t="shared" si="54"/>
        <v>2490800</v>
      </c>
      <c r="M265" s="16">
        <f t="shared" si="52"/>
        <v>2189564.9934999999</v>
      </c>
      <c r="N265" s="17">
        <f t="shared" si="53"/>
        <v>301235.00650000013</v>
      </c>
      <c r="O265" s="8" t="s">
        <v>1211</v>
      </c>
    </row>
    <row r="266" spans="1:15" ht="45" hidden="1" x14ac:dyDescent="0.15">
      <c r="A266" s="9">
        <v>265</v>
      </c>
      <c r="B266" s="27">
        <v>782521</v>
      </c>
      <c r="C266" s="28" t="s">
        <v>222</v>
      </c>
      <c r="D266" s="11" t="s">
        <v>4</v>
      </c>
      <c r="E266" s="12">
        <f>VLOOKUP(B266,'[5]PRECIO TECHO ESTIMADO  '!$C$1:$F$1282,4,0)</f>
        <v>1728637</v>
      </c>
      <c r="F266" s="12">
        <f t="shared" si="55"/>
        <v>1816797.487</v>
      </c>
      <c r="G266" s="12">
        <f>VLOOKUP(B266,'[1]PRECIO FINAL OFERTADO,'!$C$2:$F$1204,4,0)</f>
        <v>2562332.5</v>
      </c>
      <c r="H266" s="13">
        <f t="shared" si="51"/>
        <v>2189564.9934999999</v>
      </c>
      <c r="I266" s="12">
        <f>VLOOKUP(B266,[2]Hoja1!$B$3:$G$1936,6,0)</f>
        <v>2815750</v>
      </c>
      <c r="J266" s="12">
        <f>VLOOKUP(B266,[3]Hoja1!$B$3:$G$1936,6,0)</f>
        <v>2490800</v>
      </c>
      <c r="K266" s="14">
        <f>VLOOKUP(B266,[4]Hoja1!$A$3:$H$1936,8,0)</f>
        <v>2490905.9</v>
      </c>
      <c r="L266" s="15">
        <f t="shared" si="54"/>
        <v>2490800</v>
      </c>
      <c r="M266" s="16">
        <f t="shared" si="52"/>
        <v>2189564.9934999999</v>
      </c>
      <c r="N266" s="17">
        <f t="shared" si="53"/>
        <v>301235.00650000013</v>
      </c>
      <c r="O266" s="8" t="s">
        <v>1211</v>
      </c>
    </row>
    <row r="267" spans="1:15" ht="45" hidden="1" x14ac:dyDescent="0.15">
      <c r="A267" s="9">
        <v>266</v>
      </c>
      <c r="B267" s="27">
        <v>782523</v>
      </c>
      <c r="C267" s="28" t="s">
        <v>223</v>
      </c>
      <c r="D267" s="11" t="s">
        <v>4</v>
      </c>
      <c r="E267" s="12">
        <f>VLOOKUP(B267,'[5]PRECIO TECHO ESTIMADO  '!$C$1:$F$1282,4,0)</f>
        <v>1728637</v>
      </c>
      <c r="F267" s="12">
        <f t="shared" si="55"/>
        <v>1816797.487</v>
      </c>
      <c r="G267" s="12">
        <f>VLOOKUP(B267,'[1]PRECIO FINAL OFERTADO,'!$C$2:$F$1204,4,0)</f>
        <v>2562332.5</v>
      </c>
      <c r="H267" s="13">
        <f t="shared" si="51"/>
        <v>2189564.9934999999</v>
      </c>
      <c r="I267" s="12">
        <f>VLOOKUP(B267,[2]Hoja1!$B$3:$G$1936,6,0)</f>
        <v>2815750</v>
      </c>
      <c r="J267" s="12">
        <f>VLOOKUP(B267,[3]Hoja1!$B$3:$G$1936,6,0)</f>
        <v>2490800</v>
      </c>
      <c r="K267" s="14">
        <f>VLOOKUP(B267,[4]Hoja1!$A$3:$H$1936,8,0)</f>
        <v>2490905.9</v>
      </c>
      <c r="L267" s="15">
        <f t="shared" si="54"/>
        <v>2490800</v>
      </c>
      <c r="M267" s="16">
        <f t="shared" si="52"/>
        <v>2189564.9934999999</v>
      </c>
      <c r="N267" s="17">
        <f t="shared" si="53"/>
        <v>301235.00650000013</v>
      </c>
      <c r="O267" s="8" t="s">
        <v>1211</v>
      </c>
    </row>
    <row r="268" spans="1:15" ht="45" hidden="1" x14ac:dyDescent="0.15">
      <c r="A268" s="9">
        <v>267</v>
      </c>
      <c r="B268" s="27">
        <v>782531</v>
      </c>
      <c r="C268" s="28" t="s">
        <v>224</v>
      </c>
      <c r="D268" s="11" t="s">
        <v>4</v>
      </c>
      <c r="E268" s="12" t="s">
        <v>1209</v>
      </c>
      <c r="F268" s="12" t="s">
        <v>1209</v>
      </c>
      <c r="G268" s="12">
        <f>VLOOKUP(B268,'[1]PRECIO FINAL OFERTADO,'!$C$2:$F$1204,4,0)</f>
        <v>2876224.1693232278</v>
      </c>
      <c r="H268" s="13">
        <f t="shared" si="51"/>
        <v>2876224.1693232278</v>
      </c>
      <c r="I268" s="12">
        <f>VLOOKUP(B268,[2]Hoja1!$B$3:$G$1936,6,0)</f>
        <v>4314750</v>
      </c>
      <c r="J268" s="12">
        <f>VLOOKUP(B268,[3]Hoja1!$B$3:$G$1936,6,0)</f>
        <v>3569800</v>
      </c>
      <c r="K268" s="14">
        <f>VLOOKUP(B268,[4]Hoja1!$A$3:$H$1936,8,0)</f>
        <v>3578400</v>
      </c>
      <c r="L268" s="15">
        <f t="shared" si="54"/>
        <v>3569800</v>
      </c>
      <c r="M268" s="16">
        <f t="shared" si="52"/>
        <v>2876224.1693232278</v>
      </c>
      <c r="N268" s="17">
        <f t="shared" si="53"/>
        <v>693575.83067677217</v>
      </c>
      <c r="O268" s="8" t="s">
        <v>1211</v>
      </c>
    </row>
    <row r="269" spans="1:15" ht="45" hidden="1" x14ac:dyDescent="0.15">
      <c r="A269" s="9">
        <v>268</v>
      </c>
      <c r="B269" s="27">
        <v>782533</v>
      </c>
      <c r="C269" s="28" t="s">
        <v>225</v>
      </c>
      <c r="D269" s="11" t="s">
        <v>4</v>
      </c>
      <c r="E269" s="12" t="s">
        <v>1209</v>
      </c>
      <c r="F269" s="12" t="s">
        <v>1209</v>
      </c>
      <c r="G269" s="12">
        <f>VLOOKUP(B269,'[1]PRECIO FINAL OFERTADO,'!$C$2:$F$1204,4,0)</f>
        <v>2876224.1693232278</v>
      </c>
      <c r="H269" s="13">
        <f t="shared" si="51"/>
        <v>2876224.1693232278</v>
      </c>
      <c r="I269" s="12">
        <f>VLOOKUP(B269,[2]Hoja1!$B$3:$G$1936,6,0)</f>
        <v>4314750</v>
      </c>
      <c r="J269" s="12">
        <f>VLOOKUP(B269,[3]Hoja1!$B$3:$G$1936,6,0)</f>
        <v>3569800</v>
      </c>
      <c r="K269" s="14">
        <f>VLOOKUP(B269,[4]Hoja1!$A$3:$H$1936,8,0)</f>
        <v>3578400</v>
      </c>
      <c r="L269" s="15">
        <f t="shared" si="54"/>
        <v>3569800</v>
      </c>
      <c r="M269" s="16">
        <f t="shared" si="52"/>
        <v>2876224.1693232278</v>
      </c>
      <c r="N269" s="17">
        <f t="shared" si="53"/>
        <v>693575.83067677217</v>
      </c>
      <c r="O269" s="8" t="s">
        <v>1211</v>
      </c>
    </row>
    <row r="270" spans="1:15" ht="45" hidden="1" x14ac:dyDescent="0.15">
      <c r="A270" s="9">
        <v>269</v>
      </c>
      <c r="B270" s="27">
        <v>782541</v>
      </c>
      <c r="C270" s="28" t="s">
        <v>226</v>
      </c>
      <c r="D270" s="11" t="s">
        <v>4</v>
      </c>
      <c r="E270" s="12">
        <f>VLOOKUP(B270,'[5]PRECIO TECHO ESTIMADO  '!$C$1:$F$1282,4,0)</f>
        <v>2648973</v>
      </c>
      <c r="F270" s="12">
        <f>+E270*(1+5.1%)</f>
        <v>2784070.6229999997</v>
      </c>
      <c r="G270" s="12">
        <f>VLOOKUP(B270,'[1]PRECIO FINAL OFERTADO,'!$C$2:$F$1204,4,0)</f>
        <v>3784562.2013929533</v>
      </c>
      <c r="H270" s="13">
        <f t="shared" si="51"/>
        <v>3284316.4121964765</v>
      </c>
      <c r="I270" s="12">
        <f>VLOOKUP(B270,[2]Hoja1!$B$3:$G$1936,6,0)</f>
        <v>4314750</v>
      </c>
      <c r="J270" s="12">
        <f>VLOOKUP(B270,[3]Hoja1!$B$3:$G$1936,6,0)</f>
        <v>3817300</v>
      </c>
      <c r="K270" s="14">
        <f>VLOOKUP(B270,[4]Hoja1!$A$3:$H$1936,8,0)</f>
        <v>3817072</v>
      </c>
      <c r="L270" s="15">
        <f t="shared" si="54"/>
        <v>3817072</v>
      </c>
      <c r="M270" s="16">
        <f t="shared" si="52"/>
        <v>3284316.4121964765</v>
      </c>
      <c r="N270" s="17">
        <f t="shared" si="53"/>
        <v>532755.58780352352</v>
      </c>
      <c r="O270" s="8" t="s">
        <v>1211</v>
      </c>
    </row>
    <row r="271" spans="1:15" ht="45" hidden="1" x14ac:dyDescent="0.15">
      <c r="A271" s="9">
        <v>270</v>
      </c>
      <c r="B271" s="27">
        <v>782543</v>
      </c>
      <c r="C271" s="28" t="s">
        <v>227</v>
      </c>
      <c r="D271" s="11" t="s">
        <v>4</v>
      </c>
      <c r="E271" s="12">
        <f>VLOOKUP(B271,'[5]PRECIO TECHO ESTIMADO  '!$C$1:$F$1282,4,0)</f>
        <v>2648973</v>
      </c>
      <c r="F271" s="12">
        <f>+E271*(1+5.1%)</f>
        <v>2784070.6229999997</v>
      </c>
      <c r="G271" s="12">
        <f>VLOOKUP(B271,'[1]PRECIO FINAL OFERTADO,'!$C$2:$F$1204,4,0)</f>
        <v>3784562.2013929533</v>
      </c>
      <c r="H271" s="13">
        <f t="shared" si="51"/>
        <v>3284316.4121964765</v>
      </c>
      <c r="I271" s="12">
        <f>VLOOKUP(B271,[2]Hoja1!$B$3:$G$1936,6,0)</f>
        <v>4314750</v>
      </c>
      <c r="J271" s="12">
        <f>VLOOKUP(B271,[3]Hoja1!$B$3:$G$1936,6,0)</f>
        <v>3817300</v>
      </c>
      <c r="K271" s="14">
        <f>VLOOKUP(B271,[4]Hoja1!$A$3:$H$1936,8,0)</f>
        <v>3817072</v>
      </c>
      <c r="L271" s="15">
        <f t="shared" si="54"/>
        <v>3817072</v>
      </c>
      <c r="M271" s="16">
        <f t="shared" si="52"/>
        <v>3284316.4121964765</v>
      </c>
      <c r="N271" s="17">
        <f t="shared" si="53"/>
        <v>532755.58780352352</v>
      </c>
      <c r="O271" s="8" t="s">
        <v>1211</v>
      </c>
    </row>
    <row r="272" spans="1:15" ht="45" hidden="1" x14ac:dyDescent="0.15">
      <c r="A272" s="9">
        <v>271</v>
      </c>
      <c r="B272" s="27">
        <v>782611</v>
      </c>
      <c r="C272" s="28" t="s">
        <v>228</v>
      </c>
      <c r="D272" s="11" t="s">
        <v>4</v>
      </c>
      <c r="E272" s="12" t="s">
        <v>1209</v>
      </c>
      <c r="F272" s="12" t="s">
        <v>1209</v>
      </c>
      <c r="G272" s="12">
        <f>VLOOKUP(B272,'[1]PRECIO FINAL OFERTADO,'!$C$2:$F$1204,4,0)</f>
        <v>2486120</v>
      </c>
      <c r="H272" s="13">
        <f t="shared" si="51"/>
        <v>2486120</v>
      </c>
      <c r="I272" s="12">
        <f>VLOOKUP(B272,[2]Hoja1!$B$3:$G$1936,6,0)</f>
        <v>4314750</v>
      </c>
      <c r="J272" s="12">
        <f>VLOOKUP(B272,[3]Hoja1!$B$3:$G$1936,6,0)</f>
        <v>2181400</v>
      </c>
      <c r="K272" s="14">
        <f>VLOOKUP(B272,[4]Hoja1!$A$3:$H$1936,8,0)</f>
        <v>2185806</v>
      </c>
      <c r="L272" s="15">
        <f t="shared" si="54"/>
        <v>2181400</v>
      </c>
      <c r="M272" s="16">
        <f t="shared" ref="M272:M274" si="56">+L272</f>
        <v>2181400</v>
      </c>
      <c r="N272" s="17">
        <f t="shared" si="53"/>
        <v>-304720</v>
      </c>
      <c r="O272" s="8" t="s">
        <v>1218</v>
      </c>
    </row>
    <row r="273" spans="1:15" ht="45" hidden="1" x14ac:dyDescent="0.15">
      <c r="A273" s="9">
        <v>272</v>
      </c>
      <c r="B273" s="27">
        <v>782621</v>
      </c>
      <c r="C273" s="28" t="s">
        <v>229</v>
      </c>
      <c r="D273" s="11" t="s">
        <v>4</v>
      </c>
      <c r="E273" s="12" t="s">
        <v>1209</v>
      </c>
      <c r="F273" s="12" t="s">
        <v>1209</v>
      </c>
      <c r="G273" s="12">
        <f>VLOOKUP(B273,'[1]PRECIO FINAL OFERTADO,'!$C$2:$F$1204,4,0)</f>
        <v>2486120</v>
      </c>
      <c r="H273" s="13">
        <f t="shared" si="51"/>
        <v>2486120</v>
      </c>
      <c r="I273" s="12">
        <f>VLOOKUP(B273,[2]Hoja1!$B$3:$G$1936,6,0)</f>
        <v>4314750</v>
      </c>
      <c r="J273" s="12">
        <f>VLOOKUP(B273,[3]Hoja1!$B$3:$G$1936,6,0)</f>
        <v>2181400</v>
      </c>
      <c r="K273" s="14">
        <f>VLOOKUP(B273,[4]Hoja1!$A$3:$H$1936,8,0)</f>
        <v>2185806</v>
      </c>
      <c r="L273" s="15">
        <f t="shared" si="54"/>
        <v>2181400</v>
      </c>
      <c r="M273" s="16">
        <f t="shared" si="56"/>
        <v>2181400</v>
      </c>
      <c r="N273" s="17">
        <f t="shared" si="53"/>
        <v>-304720</v>
      </c>
      <c r="O273" s="8" t="s">
        <v>1218</v>
      </c>
    </row>
    <row r="274" spans="1:15" ht="45" hidden="1" x14ac:dyDescent="0.15">
      <c r="A274" s="9">
        <v>273</v>
      </c>
      <c r="B274" s="27">
        <v>782631</v>
      </c>
      <c r="C274" s="28" t="s">
        <v>230</v>
      </c>
      <c r="D274" s="11" t="s">
        <v>4</v>
      </c>
      <c r="E274" s="12" t="s">
        <v>1209</v>
      </c>
      <c r="F274" s="12" t="s">
        <v>1209</v>
      </c>
      <c r="G274" s="12">
        <f>VLOOKUP(B274,'[1]PRECIO FINAL OFERTADO,'!$C$2:$F$1204,4,0)</f>
        <v>2486120</v>
      </c>
      <c r="H274" s="13">
        <f t="shared" si="51"/>
        <v>2486120</v>
      </c>
      <c r="I274" s="12">
        <f>VLOOKUP(B274,[2]Hoja1!$B$3:$G$1936,6,0)</f>
        <v>4314750</v>
      </c>
      <c r="J274" s="12">
        <f>VLOOKUP(B274,[3]Hoja1!$B$3:$G$1936,6,0)</f>
        <v>2181400</v>
      </c>
      <c r="K274" s="14">
        <f>VLOOKUP(B274,[4]Hoja1!$A$3:$H$1936,8,0)</f>
        <v>2185806</v>
      </c>
      <c r="L274" s="15">
        <f t="shared" si="54"/>
        <v>2181400</v>
      </c>
      <c r="M274" s="16">
        <f t="shared" si="56"/>
        <v>2181400</v>
      </c>
      <c r="N274" s="17">
        <f t="shared" si="53"/>
        <v>-304720</v>
      </c>
      <c r="O274" s="8" t="s">
        <v>1218</v>
      </c>
    </row>
    <row r="275" spans="1:15" ht="45" hidden="1" x14ac:dyDescent="0.15">
      <c r="A275" s="9">
        <v>274</v>
      </c>
      <c r="B275" s="27">
        <v>782641</v>
      </c>
      <c r="C275" s="28" t="s">
        <v>231</v>
      </c>
      <c r="D275" s="11" t="s">
        <v>4</v>
      </c>
      <c r="E275" s="12">
        <f>VLOOKUP(B275,'[5]PRECIO TECHO ESTIMADO  '!$C$1:$F$1282,4,0)</f>
        <v>1235877</v>
      </c>
      <c r="F275" s="12">
        <f>+E275*(1+5.1%)</f>
        <v>1298906.727</v>
      </c>
      <c r="G275" s="12">
        <f>VLOOKUP(B275,'[1]PRECIO FINAL OFERTADO,'!$C$2:$F$1204,4,0)</f>
        <v>2041357.5</v>
      </c>
      <c r="H275" s="13">
        <f t="shared" si="51"/>
        <v>1670132.1135</v>
      </c>
      <c r="I275" s="12">
        <f>VLOOKUP(B275,[2]Hoja1!$B$3:$G$1936,6,0)</f>
        <v>2243250</v>
      </c>
      <c r="J275" s="12">
        <f>VLOOKUP(B275,[3]Hoja1!$B$3:$G$1936,6,0)</f>
        <v>2181400</v>
      </c>
      <c r="K275" s="14">
        <f>VLOOKUP(B275,[4]Hoja1!$A$3:$H$1936,8,0)</f>
        <v>1984586.8</v>
      </c>
      <c r="L275" s="15">
        <f t="shared" si="54"/>
        <v>1984586.8</v>
      </c>
      <c r="M275" s="16">
        <f t="shared" ref="M275:M279" si="57">+H275</f>
        <v>1670132.1135</v>
      </c>
      <c r="N275" s="17">
        <f t="shared" si="53"/>
        <v>314454.68650000007</v>
      </c>
      <c r="O275" s="8" t="s">
        <v>1211</v>
      </c>
    </row>
    <row r="276" spans="1:15" ht="45" hidden="1" x14ac:dyDescent="0.15">
      <c r="A276" s="9">
        <v>275</v>
      </c>
      <c r="B276" s="27">
        <v>782711</v>
      </c>
      <c r="C276" s="28" t="s">
        <v>232</v>
      </c>
      <c r="D276" s="11" t="s">
        <v>4</v>
      </c>
      <c r="E276" s="12" t="s">
        <v>1209</v>
      </c>
      <c r="F276" s="12" t="s">
        <v>1209</v>
      </c>
      <c r="G276" s="12">
        <f>VLOOKUP(B276,'[1]PRECIO FINAL OFERTADO,'!$C$2:$F$1204,4,0)</f>
        <v>1014559</v>
      </c>
      <c r="H276" s="13">
        <f t="shared" si="51"/>
        <v>1014559</v>
      </c>
      <c r="I276" s="12">
        <f>VLOOKUP(B276,[2]Hoja1!$B$3:$G$1936,6,0)</f>
        <v>2490900</v>
      </c>
      <c r="J276" s="12">
        <f>VLOOKUP(B276,[3]Hoja1!$B$3:$G$1936,6,0)</f>
        <v>2181400</v>
      </c>
      <c r="K276" s="14">
        <f>VLOOKUP(B276,[4]Hoja1!$A$3:$H$1936,8,0)</f>
        <v>2185806</v>
      </c>
      <c r="L276" s="15">
        <f t="shared" si="54"/>
        <v>2181400</v>
      </c>
      <c r="M276" s="16">
        <f t="shared" si="57"/>
        <v>1014559</v>
      </c>
      <c r="N276" s="17">
        <f t="shared" si="53"/>
        <v>1166841</v>
      </c>
      <c r="O276" s="8" t="s">
        <v>1211</v>
      </c>
    </row>
    <row r="277" spans="1:15" ht="45" hidden="1" x14ac:dyDescent="0.15">
      <c r="A277" s="9">
        <v>276</v>
      </c>
      <c r="B277" s="27">
        <v>782721</v>
      </c>
      <c r="C277" s="28" t="s">
        <v>233</v>
      </c>
      <c r="D277" s="11" t="s">
        <v>4</v>
      </c>
      <c r="E277" s="12" t="s">
        <v>1209</v>
      </c>
      <c r="F277" s="12" t="s">
        <v>1209</v>
      </c>
      <c r="G277" s="12">
        <f>VLOOKUP(B277,'[1]PRECIO FINAL OFERTADO,'!$C$2:$F$1204,4,0)</f>
        <v>1014559</v>
      </c>
      <c r="H277" s="13">
        <f t="shared" si="51"/>
        <v>1014559</v>
      </c>
      <c r="I277" s="12">
        <f>VLOOKUP(B277,[2]Hoja1!$B$3:$G$1936,6,0)</f>
        <v>4678000</v>
      </c>
      <c r="J277" s="12">
        <f>VLOOKUP(B277,[3]Hoja1!$B$3:$G$1936,6,0)</f>
        <v>2181400</v>
      </c>
      <c r="K277" s="14">
        <f>VLOOKUP(B277,[4]Hoja1!$A$3:$H$1936,8,0)</f>
        <v>3578400</v>
      </c>
      <c r="L277" s="15">
        <f t="shared" si="54"/>
        <v>2181400</v>
      </c>
      <c r="M277" s="16">
        <f t="shared" si="57"/>
        <v>1014559</v>
      </c>
      <c r="N277" s="17">
        <f t="shared" si="53"/>
        <v>1166841</v>
      </c>
      <c r="O277" s="8" t="s">
        <v>1211</v>
      </c>
    </row>
    <row r="278" spans="1:15" ht="45" hidden="1" x14ac:dyDescent="0.15">
      <c r="A278" s="9">
        <v>277</v>
      </c>
      <c r="B278" s="27">
        <v>782731</v>
      </c>
      <c r="C278" s="28" t="s">
        <v>234</v>
      </c>
      <c r="D278" s="11" t="s">
        <v>4</v>
      </c>
      <c r="E278" s="12" t="s">
        <v>1209</v>
      </c>
      <c r="F278" s="12" t="s">
        <v>1209</v>
      </c>
      <c r="G278" s="12">
        <f>VLOOKUP(B278,'[1]PRECIO FINAL OFERTADO,'!$C$2:$F$1204,4,0)</f>
        <v>1014559</v>
      </c>
      <c r="H278" s="13">
        <f t="shared" si="51"/>
        <v>1014559</v>
      </c>
      <c r="I278" s="12">
        <f>VLOOKUP(B278,[2]Hoja1!$B$3:$G$1936,6,0)</f>
        <v>4678000</v>
      </c>
      <c r="J278" s="12">
        <f>VLOOKUP(B278,[3]Hoja1!$B$3:$G$1936,6,0)</f>
        <v>2181400</v>
      </c>
      <c r="K278" s="14">
        <f>VLOOKUP(B278,[4]Hoja1!$A$3:$H$1936,8,0)</f>
        <v>2185806</v>
      </c>
      <c r="L278" s="15">
        <f t="shared" si="54"/>
        <v>2181400</v>
      </c>
      <c r="M278" s="16">
        <f t="shared" si="57"/>
        <v>1014559</v>
      </c>
      <c r="N278" s="17">
        <f t="shared" si="53"/>
        <v>1166841</v>
      </c>
      <c r="O278" s="8" t="s">
        <v>1211</v>
      </c>
    </row>
    <row r="279" spans="1:15" ht="45" hidden="1" x14ac:dyDescent="0.15">
      <c r="A279" s="9">
        <v>278</v>
      </c>
      <c r="B279" s="27">
        <v>782741</v>
      </c>
      <c r="C279" s="28" t="s">
        <v>235</v>
      </c>
      <c r="D279" s="11" t="s">
        <v>4</v>
      </c>
      <c r="E279" s="12">
        <f>VLOOKUP(B279,'[5]PRECIO TECHO ESTIMADO  '!$C$1:$F$1282,4,0)</f>
        <v>1235877</v>
      </c>
      <c r="F279" s="12">
        <f>+E279*(1+5.1%)</f>
        <v>1298906.727</v>
      </c>
      <c r="G279" s="12">
        <f>VLOOKUP(B279,'[1]PRECIO FINAL OFERTADO,'!$C$2:$F$1204,4,0)</f>
        <v>1748110</v>
      </c>
      <c r="H279" s="13">
        <f t="shared" si="51"/>
        <v>1523508.3635</v>
      </c>
      <c r="I279" s="12">
        <f>VLOOKUP(B279,[2]Hoja1!$B$3:$G$1936,6,0)</f>
        <v>3560200</v>
      </c>
      <c r="J279" s="12">
        <f>VLOOKUP(B279,[3]Hoja1!$B$3:$G$1936,6,0)</f>
        <v>1984600</v>
      </c>
      <c r="K279" s="14">
        <f>VLOOKUP(B279,[4]Hoja1!$A$3:$H$1936,8,0)</f>
        <v>1536516.8</v>
      </c>
      <c r="L279" s="15">
        <f t="shared" si="54"/>
        <v>1536516.8</v>
      </c>
      <c r="M279" s="16">
        <f t="shared" si="57"/>
        <v>1523508.3635</v>
      </c>
      <c r="N279" s="17">
        <f t="shared" si="53"/>
        <v>13008.436500000069</v>
      </c>
      <c r="O279" s="8" t="s">
        <v>1211</v>
      </c>
    </row>
    <row r="280" spans="1:15" ht="45" hidden="1" x14ac:dyDescent="0.15">
      <c r="A280" s="9">
        <v>279</v>
      </c>
      <c r="B280" s="27">
        <v>782751</v>
      </c>
      <c r="C280" s="28" t="s">
        <v>236</v>
      </c>
      <c r="D280" s="11" t="s">
        <v>4</v>
      </c>
      <c r="E280" s="12" t="s">
        <v>1209</v>
      </c>
      <c r="F280" s="12" t="s">
        <v>1209</v>
      </c>
      <c r="G280" s="12">
        <f>VLOOKUP(B280,'[1]PRECIO FINAL OFERTADO,'!$C$2:$F$1204,4,0)</f>
        <v>1751750</v>
      </c>
      <c r="H280" s="13">
        <f t="shared" si="51"/>
        <v>1751750</v>
      </c>
      <c r="I280" s="12">
        <f>VLOOKUP(B280,[2]Hoja1!$B$3:$G$1936,6,0)</f>
        <v>4314750</v>
      </c>
      <c r="J280" s="12">
        <f>VLOOKUP(B280,[3]Hoja1!$B$3:$G$1936,6,0)</f>
        <v>1984600</v>
      </c>
      <c r="K280" s="14">
        <f>VLOOKUP(B280,[4]Hoja1!$A$3:$H$1936,8,0)</f>
        <v>1539706</v>
      </c>
      <c r="L280" s="15">
        <f t="shared" si="54"/>
        <v>1539706</v>
      </c>
      <c r="M280" s="16">
        <f t="shared" ref="M280:M282" si="58">+L280</f>
        <v>1539706</v>
      </c>
      <c r="N280" s="17">
        <f t="shared" si="53"/>
        <v>-212044</v>
      </c>
      <c r="O280" s="8" t="s">
        <v>1218</v>
      </c>
    </row>
    <row r="281" spans="1:15" ht="45" hidden="1" x14ac:dyDescent="0.15">
      <c r="A281" s="9">
        <v>280</v>
      </c>
      <c r="B281" s="27">
        <v>782761</v>
      </c>
      <c r="C281" s="28" t="s">
        <v>237</v>
      </c>
      <c r="D281" s="11" t="s">
        <v>4</v>
      </c>
      <c r="E281" s="12" t="s">
        <v>1209</v>
      </c>
      <c r="F281" s="12" t="s">
        <v>1209</v>
      </c>
      <c r="G281" s="12">
        <f>VLOOKUP(B281,'[1]PRECIO FINAL OFERTADO,'!$C$2:$F$1204,4,0)</f>
        <v>1751750</v>
      </c>
      <c r="H281" s="13">
        <f t="shared" si="51"/>
        <v>1751750</v>
      </c>
      <c r="I281" s="12">
        <f>VLOOKUP(B281,[2]Hoja1!$B$3:$G$1936,6,0)</f>
        <v>4314750</v>
      </c>
      <c r="J281" s="12">
        <f>VLOOKUP(B281,[3]Hoja1!$B$3:$G$1936,6,0)</f>
        <v>1984600</v>
      </c>
      <c r="K281" s="14">
        <f>VLOOKUP(B281,[4]Hoja1!$A$3:$H$1936,8,0)</f>
        <v>1539706</v>
      </c>
      <c r="L281" s="15">
        <f t="shared" si="54"/>
        <v>1539706</v>
      </c>
      <c r="M281" s="16">
        <f t="shared" si="58"/>
        <v>1539706</v>
      </c>
      <c r="N281" s="17">
        <f t="shared" si="53"/>
        <v>-212044</v>
      </c>
      <c r="O281" s="8" t="s">
        <v>1218</v>
      </c>
    </row>
    <row r="282" spans="1:15" ht="45" hidden="1" x14ac:dyDescent="0.15">
      <c r="A282" s="9">
        <v>281</v>
      </c>
      <c r="B282" s="27">
        <v>782771</v>
      </c>
      <c r="C282" s="28" t="s">
        <v>238</v>
      </c>
      <c r="D282" s="11" t="s">
        <v>4</v>
      </c>
      <c r="E282" s="7" t="s">
        <v>1209</v>
      </c>
      <c r="F282" s="7" t="s">
        <v>1209</v>
      </c>
      <c r="G282" s="7">
        <f>VLOOKUP(B282,'[1]PRECIO FINAL OFERTADO,'!$C$2:$F$1204,4,0)</f>
        <v>1751750</v>
      </c>
      <c r="H282" s="32">
        <f t="shared" si="51"/>
        <v>1751750</v>
      </c>
      <c r="I282" s="7">
        <f>VLOOKUP(B282,[2]Hoja1!$B$3:$G$1936,6,0)</f>
        <v>4314750</v>
      </c>
      <c r="J282" s="7">
        <f>VLOOKUP(B282,[3]Hoja1!$B$3:$G$1936,6,0)</f>
        <v>1984600</v>
      </c>
      <c r="K282" s="14">
        <f>VLOOKUP(B282,[4]Hoja1!$A$3:$H$1936,8,0)</f>
        <v>1539706</v>
      </c>
      <c r="L282" s="15">
        <f t="shared" si="54"/>
        <v>1539706</v>
      </c>
      <c r="M282" s="16">
        <f t="shared" si="58"/>
        <v>1539706</v>
      </c>
      <c r="N282" s="17">
        <f t="shared" si="53"/>
        <v>-212044</v>
      </c>
      <c r="O282" s="8" t="s">
        <v>1218</v>
      </c>
    </row>
    <row r="283" spans="1:15" ht="45" hidden="1" x14ac:dyDescent="0.15">
      <c r="A283" s="9">
        <v>282</v>
      </c>
      <c r="B283" s="27">
        <v>782781</v>
      </c>
      <c r="C283" s="28" t="s">
        <v>239</v>
      </c>
      <c r="D283" s="11" t="s">
        <v>4</v>
      </c>
      <c r="E283" s="12">
        <f>VLOOKUP(B283,'[5]PRECIO TECHO ESTIMADO  '!$C$1:$F$1282,4,0)</f>
        <v>773672</v>
      </c>
      <c r="F283" s="12">
        <f>+E283*(1+5.1%)</f>
        <v>813129.272</v>
      </c>
      <c r="G283" s="12">
        <f>VLOOKUP(B283,'[1]PRECIO FINAL OFERTADO,'!$C$2:$F$1204,4,0)</f>
        <v>1146713.75</v>
      </c>
      <c r="H283" s="13">
        <f t="shared" si="51"/>
        <v>979921.51099999994</v>
      </c>
      <c r="I283" s="12">
        <f>VLOOKUP(B283,[2]Hoja1!$B$3:$G$1936,6,0)</f>
        <v>1260125</v>
      </c>
      <c r="J283" s="12">
        <f>VLOOKUP(B283,[3]Hoja1!$B$3:$G$1936,6,0)</f>
        <v>1114900</v>
      </c>
      <c r="K283" s="14">
        <f>VLOOKUP(B283,[4]Hoja1!$A$3:$H$1936,8,0)</f>
        <v>1984586.8</v>
      </c>
      <c r="L283" s="15">
        <f t="shared" si="54"/>
        <v>1114900</v>
      </c>
      <c r="M283" s="16">
        <f t="shared" ref="M283:M286" si="59">+H283</f>
        <v>979921.51099999994</v>
      </c>
      <c r="N283" s="17">
        <f t="shared" si="53"/>
        <v>134978.48900000006</v>
      </c>
      <c r="O283" s="8" t="s">
        <v>1211</v>
      </c>
    </row>
    <row r="284" spans="1:15" ht="45" hidden="1" x14ac:dyDescent="0.15">
      <c r="A284" s="9">
        <v>283</v>
      </c>
      <c r="B284" s="27">
        <v>783001</v>
      </c>
      <c r="C284" s="28" t="s">
        <v>240</v>
      </c>
      <c r="D284" s="11" t="s">
        <v>4</v>
      </c>
      <c r="E284" s="12">
        <f>VLOOKUP(B284,'[5]PRECIO TECHO ESTIMADO  '!$C$1:$F$1282,4,0)</f>
        <v>2746041.8991</v>
      </c>
      <c r="F284" s="12">
        <f>+E284*(1+5.1%)</f>
        <v>2886090.0359541001</v>
      </c>
      <c r="G284" s="12">
        <f>VLOOKUP(B284,'[1]PRECIO FINAL OFERTADO,'!$C$2:$F$1204,4,0)</f>
        <v>3926422.5</v>
      </c>
      <c r="H284" s="13">
        <f t="shared" si="51"/>
        <v>3406256.26797705</v>
      </c>
      <c r="I284" s="12">
        <f>VLOOKUP(B284,[2]Hoja1!$B$3:$G$1936,6,0)</f>
        <v>4314750</v>
      </c>
      <c r="J284" s="12">
        <f>VLOOKUP(B284,[3]Hoja1!$B$3:$G$1936,6,0)</f>
        <v>3817300</v>
      </c>
      <c r="K284" s="14" t="s">
        <v>1209</v>
      </c>
      <c r="L284" s="15">
        <f t="shared" si="54"/>
        <v>3817300</v>
      </c>
      <c r="M284" s="16">
        <f t="shared" si="59"/>
        <v>3406256.26797705</v>
      </c>
      <c r="N284" s="17">
        <f t="shared" si="53"/>
        <v>411043.73202294996</v>
      </c>
      <c r="O284" s="8" t="s">
        <v>1211</v>
      </c>
    </row>
    <row r="285" spans="1:15" ht="45" hidden="1" x14ac:dyDescent="0.15">
      <c r="A285" s="9">
        <v>284</v>
      </c>
      <c r="B285" s="27">
        <v>783201</v>
      </c>
      <c r="C285" s="28" t="s">
        <v>241</v>
      </c>
      <c r="D285" s="11" t="s">
        <v>4</v>
      </c>
      <c r="E285" s="12" t="s">
        <v>1209</v>
      </c>
      <c r="F285" s="12" t="s">
        <v>1209</v>
      </c>
      <c r="G285" s="12">
        <f>VLOOKUP(B285,'[1]PRECIO FINAL OFERTADO,'!$C$2:$F$1204,4,0)</f>
        <v>5000561.4749999996</v>
      </c>
      <c r="H285" s="13">
        <f t="shared" si="51"/>
        <v>5000561.4749999996</v>
      </c>
      <c r="I285" s="12">
        <f>VLOOKUP(B285,[2]Hoja1!$B$3:$G$1936,6,0)</f>
        <v>7875000</v>
      </c>
      <c r="J285" s="12">
        <f>VLOOKUP(B285,[3]Hoja1!$B$3:$G$1936,6,0)</f>
        <v>6496500</v>
      </c>
      <c r="K285" s="14" t="s">
        <v>1209</v>
      </c>
      <c r="L285" s="15">
        <f t="shared" si="54"/>
        <v>6496500</v>
      </c>
      <c r="M285" s="16">
        <f t="shared" si="59"/>
        <v>5000561.4749999996</v>
      </c>
      <c r="N285" s="17">
        <f t="shared" si="53"/>
        <v>1495938.5250000004</v>
      </c>
      <c r="O285" s="8" t="s">
        <v>1211</v>
      </c>
    </row>
    <row r="286" spans="1:15" ht="45" hidden="1" x14ac:dyDescent="0.15">
      <c r="A286" s="9">
        <v>285</v>
      </c>
      <c r="B286" s="27">
        <v>783202</v>
      </c>
      <c r="C286" s="28" t="s">
        <v>242</v>
      </c>
      <c r="D286" s="11" t="s">
        <v>4</v>
      </c>
      <c r="E286" s="12">
        <f>VLOOKUP(B286,'[5]PRECIO TECHO ESTIMADO  '!$C$1:$F$1282,4,0)</f>
        <v>2306563</v>
      </c>
      <c r="F286" s="12">
        <f>+E286*(1+5.1%)</f>
        <v>2424197.713</v>
      </c>
      <c r="G286" s="12">
        <f>VLOOKUP(B286,'[1]PRECIO FINAL OFERTADO,'!$C$2:$F$1204,4,0)</f>
        <v>2562332.5</v>
      </c>
      <c r="H286" s="13">
        <f t="shared" si="51"/>
        <v>2493265.1064999998</v>
      </c>
      <c r="I286" s="12">
        <f>VLOOKUP(B286,[2]Hoja1!$B$3:$G$1936,6,0)</f>
        <v>2815750</v>
      </c>
      <c r="J286" s="12">
        <f>VLOOKUP(B286,[3]Hoja1!$B$3:$G$1936,6,0)</f>
        <v>3323700</v>
      </c>
      <c r="K286" s="14">
        <f>VLOOKUP(B286,[4]Hoja1!$A$3:$H$1936,8,0)</f>
        <v>3323710.6</v>
      </c>
      <c r="L286" s="15">
        <f t="shared" si="54"/>
        <v>2815750</v>
      </c>
      <c r="M286" s="16">
        <f t="shared" si="59"/>
        <v>2493265.1064999998</v>
      </c>
      <c r="N286" s="17">
        <f t="shared" si="53"/>
        <v>322484.89350000024</v>
      </c>
      <c r="O286" s="8" t="s">
        <v>1211</v>
      </c>
    </row>
    <row r="287" spans="1:15" ht="45" hidden="1" x14ac:dyDescent="0.15">
      <c r="A287" s="9">
        <v>286</v>
      </c>
      <c r="B287" s="27">
        <v>783203</v>
      </c>
      <c r="C287" s="28" t="s">
        <v>243</v>
      </c>
      <c r="D287" s="11" t="s">
        <v>4</v>
      </c>
      <c r="E287" s="12" t="s">
        <v>1209</v>
      </c>
      <c r="F287" s="12" t="s">
        <v>1209</v>
      </c>
      <c r="G287" s="12">
        <f>VLOOKUP(B287,'[1]PRECIO FINAL OFERTADO,'!$C$2:$F$1204,4,0)</f>
        <v>3784562.2013929533</v>
      </c>
      <c r="H287" s="13">
        <f t="shared" si="51"/>
        <v>3784562.2013929533</v>
      </c>
      <c r="I287" s="12">
        <f>VLOOKUP(B287,[2]Hoja1!$B$3:$G$1936,6,0)</f>
        <v>7875000</v>
      </c>
      <c r="J287" s="12">
        <f>VLOOKUP(B287,[3]Hoja1!$B$3:$G$1936,6,0)</f>
        <v>3323700</v>
      </c>
      <c r="K287" s="14">
        <f>VLOOKUP(B287,[4]Hoja1!$A$3:$H$1936,8,0)</f>
        <v>3330894</v>
      </c>
      <c r="L287" s="15">
        <f t="shared" si="54"/>
        <v>3323700</v>
      </c>
      <c r="M287" s="16">
        <f t="shared" ref="M287:M289" si="60">+L287</f>
        <v>3323700</v>
      </c>
      <c r="N287" s="17">
        <f t="shared" si="53"/>
        <v>-460862.20139295328</v>
      </c>
      <c r="O287" s="8" t="s">
        <v>1218</v>
      </c>
    </row>
    <row r="288" spans="1:15" ht="45" hidden="1" x14ac:dyDescent="0.15">
      <c r="A288" s="9">
        <v>287</v>
      </c>
      <c r="B288" s="27">
        <v>783204</v>
      </c>
      <c r="C288" s="28" t="s">
        <v>244</v>
      </c>
      <c r="D288" s="11" t="s">
        <v>4</v>
      </c>
      <c r="E288" s="12" t="s">
        <v>1209</v>
      </c>
      <c r="F288" s="12" t="s">
        <v>1209</v>
      </c>
      <c r="G288" s="12">
        <f>VLOOKUP(B288,'[1]PRECIO FINAL OFERTADO,'!$C$2:$F$1204,4,0)</f>
        <v>3784562.2013929533</v>
      </c>
      <c r="H288" s="13">
        <f t="shared" si="51"/>
        <v>3784562.2013929533</v>
      </c>
      <c r="I288" s="12">
        <f>VLOOKUP(B288,[2]Hoja1!$B$3:$G$1936,6,0)</f>
        <v>7875000</v>
      </c>
      <c r="J288" s="12">
        <f>VLOOKUP(B288,[3]Hoja1!$B$3:$G$1936,6,0)</f>
        <v>3323700</v>
      </c>
      <c r="K288" s="14">
        <f>VLOOKUP(B288,[4]Hoja1!$A$3:$H$1936,8,0)</f>
        <v>3330894</v>
      </c>
      <c r="L288" s="15">
        <f t="shared" si="54"/>
        <v>3323700</v>
      </c>
      <c r="M288" s="16">
        <f t="shared" si="60"/>
        <v>3323700</v>
      </c>
      <c r="N288" s="17">
        <f t="shared" si="53"/>
        <v>-460862.20139295328</v>
      </c>
      <c r="O288" s="8" t="s">
        <v>1218</v>
      </c>
    </row>
    <row r="289" spans="1:15" ht="45" hidden="1" x14ac:dyDescent="0.15">
      <c r="A289" s="9">
        <v>288</v>
      </c>
      <c r="B289" s="27">
        <v>783301</v>
      </c>
      <c r="C289" s="28" t="s">
        <v>245</v>
      </c>
      <c r="D289" s="11" t="s">
        <v>4</v>
      </c>
      <c r="E289" s="12" t="s">
        <v>1209</v>
      </c>
      <c r="F289" s="12" t="s">
        <v>1209</v>
      </c>
      <c r="G289" s="12">
        <f>VLOOKUP(B289,'[1]PRECIO FINAL OFERTADO,'!$C$2:$F$1204,4,0)</f>
        <v>3488195.3960304288</v>
      </c>
      <c r="H289" s="13">
        <f t="shared" si="51"/>
        <v>3488195.3960304288</v>
      </c>
      <c r="I289" s="12">
        <f>VLOOKUP(B289,[2]Hoja1!$B$3:$G$1936,6,0)</f>
        <v>7875000</v>
      </c>
      <c r="J289" s="12">
        <f>VLOOKUP(B289,[3]Hoja1!$B$3:$G$1936,6,0)</f>
        <v>3323700</v>
      </c>
      <c r="K289" s="14">
        <f>VLOOKUP(B289,[4]Hoja1!$A$3:$H$1936,8,0)</f>
        <v>3323710.6</v>
      </c>
      <c r="L289" s="15">
        <f t="shared" si="54"/>
        <v>3323700</v>
      </c>
      <c r="M289" s="16">
        <f t="shared" si="60"/>
        <v>3323700</v>
      </c>
      <c r="N289" s="17">
        <f t="shared" si="53"/>
        <v>-164495.39603042882</v>
      </c>
      <c r="O289" s="8" t="s">
        <v>1218</v>
      </c>
    </row>
    <row r="290" spans="1:15" ht="45" hidden="1" x14ac:dyDescent="0.15">
      <c r="A290" s="9">
        <v>289</v>
      </c>
      <c r="B290" s="27">
        <v>783302</v>
      </c>
      <c r="C290" s="28" t="s">
        <v>246</v>
      </c>
      <c r="D290" s="11" t="s">
        <v>4</v>
      </c>
      <c r="E290" s="12">
        <f>VLOOKUP(B290,'[5]PRECIO TECHO ESTIMADO  '!$C$1:$F$1282,4,0)</f>
        <v>2306563</v>
      </c>
      <c r="F290" s="12">
        <f>+E290*(1+5.1%)</f>
        <v>2424197.713</v>
      </c>
      <c r="G290" s="12">
        <f>VLOOKUP(B290,'[1]PRECIO FINAL OFERTADO,'!$C$2:$F$1204,4,0)</f>
        <v>2266719</v>
      </c>
      <c r="H290" s="13">
        <f t="shared" si="51"/>
        <v>2345458.3564999998</v>
      </c>
      <c r="I290" s="12">
        <f>VLOOKUP(B290,[2]Hoja1!$B$3:$G$1936,6,0)</f>
        <v>7875000</v>
      </c>
      <c r="J290" s="12">
        <f>VLOOKUP(B290,[3]Hoja1!$B$3:$G$1936,6,0)</f>
        <v>3323700</v>
      </c>
      <c r="K290" s="14">
        <f>VLOOKUP(B290,[4]Hoja1!$A$3:$H$1936,8,0)</f>
        <v>3323710.6</v>
      </c>
      <c r="L290" s="15">
        <f t="shared" si="54"/>
        <v>3323700</v>
      </c>
      <c r="M290" s="16">
        <f>+H290</f>
        <v>2345458.3564999998</v>
      </c>
      <c r="N290" s="17">
        <f t="shared" si="53"/>
        <v>978241.64350000024</v>
      </c>
      <c r="O290" s="8" t="s">
        <v>1211</v>
      </c>
    </row>
    <row r="291" spans="1:15" ht="45" hidden="1" x14ac:dyDescent="0.15">
      <c r="A291" s="9">
        <v>290</v>
      </c>
      <c r="B291" s="27">
        <v>783305</v>
      </c>
      <c r="C291" s="28" t="s">
        <v>247</v>
      </c>
      <c r="D291" s="11" t="s">
        <v>4</v>
      </c>
      <c r="E291" s="12" t="s">
        <v>1209</v>
      </c>
      <c r="F291" s="12" t="s">
        <v>1209</v>
      </c>
      <c r="G291" s="12">
        <f>VLOOKUP(B291,'[1]PRECIO FINAL OFERTADO,'!$C$2:$F$1204,4,0)</f>
        <v>3789240</v>
      </c>
      <c r="H291" s="13">
        <f t="shared" si="51"/>
        <v>3789240</v>
      </c>
      <c r="I291" s="12">
        <f>VLOOKUP(B291,[2]Hoja1!$B$3:$G$1936,6,0)</f>
        <v>7875000</v>
      </c>
      <c r="J291" s="12">
        <f>VLOOKUP(B291,[3]Hoja1!$B$3:$G$1936,6,0)</f>
        <v>3323700</v>
      </c>
      <c r="K291" s="14">
        <f>VLOOKUP(B291,[4]Hoja1!$A$3:$H$1936,8,0)</f>
        <v>3330894</v>
      </c>
      <c r="L291" s="15">
        <f t="shared" si="54"/>
        <v>3323700</v>
      </c>
      <c r="M291" s="16">
        <f t="shared" ref="M291:M294" si="61">+L291</f>
        <v>3323700</v>
      </c>
      <c r="N291" s="17">
        <f t="shared" si="53"/>
        <v>-465540</v>
      </c>
      <c r="O291" s="8" t="s">
        <v>1218</v>
      </c>
    </row>
    <row r="292" spans="1:15" ht="45" hidden="1" x14ac:dyDescent="0.15">
      <c r="A292" s="9">
        <v>291</v>
      </c>
      <c r="B292" s="27">
        <v>783306</v>
      </c>
      <c r="C292" s="28" t="s">
        <v>248</v>
      </c>
      <c r="D292" s="11" t="s">
        <v>4</v>
      </c>
      <c r="E292" s="12" t="s">
        <v>1209</v>
      </c>
      <c r="F292" s="12" t="s">
        <v>1209</v>
      </c>
      <c r="G292" s="12">
        <f>VLOOKUP(B292,'[1]PRECIO FINAL OFERTADO,'!$C$2:$F$1204,4,0)</f>
        <v>3789240</v>
      </c>
      <c r="H292" s="13">
        <f t="shared" si="51"/>
        <v>3789240</v>
      </c>
      <c r="I292" s="12">
        <f>VLOOKUP(B292,[2]Hoja1!$B$3:$G$1936,6,0)</f>
        <v>7875000</v>
      </c>
      <c r="J292" s="12">
        <f>VLOOKUP(B292,[3]Hoja1!$B$3:$G$1936,6,0)</f>
        <v>3323700</v>
      </c>
      <c r="K292" s="14">
        <f>VLOOKUP(B292,[4]Hoja1!$A$3:$H$1936,8,0)</f>
        <v>3330894</v>
      </c>
      <c r="L292" s="15">
        <f t="shared" si="54"/>
        <v>3323700</v>
      </c>
      <c r="M292" s="16">
        <f t="shared" si="61"/>
        <v>3323700</v>
      </c>
      <c r="N292" s="17">
        <f t="shared" si="53"/>
        <v>-465540</v>
      </c>
      <c r="O292" s="8" t="s">
        <v>1218</v>
      </c>
    </row>
    <row r="293" spans="1:15" ht="45" hidden="1" x14ac:dyDescent="0.15">
      <c r="A293" s="9">
        <v>292</v>
      </c>
      <c r="B293" s="27">
        <v>783307</v>
      </c>
      <c r="C293" s="28" t="s">
        <v>249</v>
      </c>
      <c r="D293" s="11" t="s">
        <v>4</v>
      </c>
      <c r="E293" s="12" t="s">
        <v>1209</v>
      </c>
      <c r="F293" s="12" t="s">
        <v>1209</v>
      </c>
      <c r="G293" s="12">
        <f>VLOOKUP(B293,'[1]PRECIO FINAL OFERTADO,'!$C$2:$F$1204,4,0)</f>
        <v>3789240</v>
      </c>
      <c r="H293" s="13">
        <f t="shared" si="51"/>
        <v>3789240</v>
      </c>
      <c r="I293" s="12">
        <f>VLOOKUP(B293,[2]Hoja1!$B$3:$G$1936,6,0)</f>
        <v>7875000</v>
      </c>
      <c r="J293" s="12">
        <f>VLOOKUP(B293,[3]Hoja1!$B$3:$G$1936,6,0)</f>
        <v>3323700</v>
      </c>
      <c r="K293" s="14">
        <f>VLOOKUP(B293,[4]Hoja1!$A$3:$H$1936,8,0)</f>
        <v>3330894</v>
      </c>
      <c r="L293" s="15">
        <f t="shared" si="54"/>
        <v>3323700</v>
      </c>
      <c r="M293" s="16">
        <f t="shared" si="61"/>
        <v>3323700</v>
      </c>
      <c r="N293" s="17">
        <f t="shared" si="53"/>
        <v>-465540</v>
      </c>
      <c r="O293" s="8" t="s">
        <v>1218</v>
      </c>
    </row>
    <row r="294" spans="1:15" ht="45" hidden="1" x14ac:dyDescent="0.15">
      <c r="A294" s="9">
        <v>293</v>
      </c>
      <c r="B294" s="27">
        <v>783308</v>
      </c>
      <c r="C294" s="28" t="s">
        <v>250</v>
      </c>
      <c r="D294" s="11" t="s">
        <v>4</v>
      </c>
      <c r="E294" s="12" t="s">
        <v>1209</v>
      </c>
      <c r="F294" s="12" t="s">
        <v>1209</v>
      </c>
      <c r="G294" s="12">
        <f>VLOOKUP(B294,'[1]PRECIO FINAL OFERTADO,'!$C$2:$F$1204,4,0)</f>
        <v>3789240</v>
      </c>
      <c r="H294" s="13">
        <f t="shared" si="51"/>
        <v>3789240</v>
      </c>
      <c r="I294" s="12">
        <f>VLOOKUP(B294,[2]Hoja1!$B$3:$G$1936,6,0)</f>
        <v>7875000</v>
      </c>
      <c r="J294" s="12">
        <f>VLOOKUP(B294,[3]Hoja1!$B$3:$G$1936,6,0)</f>
        <v>3323700</v>
      </c>
      <c r="K294" s="14">
        <f>VLOOKUP(B294,[4]Hoja1!$A$3:$H$1936,8,0)</f>
        <v>3330894</v>
      </c>
      <c r="L294" s="15">
        <f t="shared" si="54"/>
        <v>3323700</v>
      </c>
      <c r="M294" s="16">
        <f t="shared" si="61"/>
        <v>3323700</v>
      </c>
      <c r="N294" s="17">
        <f t="shared" si="53"/>
        <v>-465540</v>
      </c>
      <c r="O294" s="8" t="s">
        <v>1218</v>
      </c>
    </row>
    <row r="295" spans="1:15" ht="45" hidden="1" x14ac:dyDescent="0.15">
      <c r="A295" s="9">
        <v>294</v>
      </c>
      <c r="B295" s="27">
        <v>783401</v>
      </c>
      <c r="C295" s="28" t="s">
        <v>251</v>
      </c>
      <c r="D295" s="11" t="s">
        <v>4</v>
      </c>
      <c r="E295" s="12" t="s">
        <v>1209</v>
      </c>
      <c r="F295" s="12" t="s">
        <v>1209</v>
      </c>
      <c r="G295" s="12">
        <f>VLOOKUP(B295,'[1]PRECIO FINAL OFERTADO,'!$C$2:$F$1204,4,0)</f>
        <v>2266719</v>
      </c>
      <c r="H295" s="13">
        <f t="shared" si="51"/>
        <v>2266719</v>
      </c>
      <c r="I295" s="12">
        <f>VLOOKUP(B295,[2]Hoja1!$B$3:$G$1936,6,0)</f>
        <v>2490900</v>
      </c>
      <c r="J295" s="12">
        <f>VLOOKUP(B295,[3]Hoja1!$B$3:$G$1936,6,0)</f>
        <v>2490800</v>
      </c>
      <c r="K295" s="14">
        <f>VLOOKUP(B295,[4]Hoja1!$A$3:$H$1936,8,0)</f>
        <v>2496928</v>
      </c>
      <c r="L295" s="15">
        <f t="shared" si="54"/>
        <v>2490800</v>
      </c>
      <c r="M295" s="16">
        <f t="shared" ref="M295:M296" si="62">+H295</f>
        <v>2266719</v>
      </c>
      <c r="N295" s="17">
        <f t="shared" si="53"/>
        <v>224081</v>
      </c>
      <c r="O295" s="8" t="s">
        <v>1211</v>
      </c>
    </row>
    <row r="296" spans="1:15" ht="45" hidden="1" x14ac:dyDescent="0.15">
      <c r="A296" s="9">
        <v>295</v>
      </c>
      <c r="B296" s="27">
        <v>783402</v>
      </c>
      <c r="C296" s="28" t="s">
        <v>252</v>
      </c>
      <c r="D296" s="11" t="s">
        <v>4</v>
      </c>
      <c r="E296" s="12" t="s">
        <v>1209</v>
      </c>
      <c r="F296" s="12" t="s">
        <v>1209</v>
      </c>
      <c r="G296" s="12">
        <f>VLOOKUP(B296,'[1]PRECIO FINAL OFERTADO,'!$C$2:$F$1204,4,0)</f>
        <v>2266719</v>
      </c>
      <c r="H296" s="13">
        <f t="shared" si="51"/>
        <v>2266719</v>
      </c>
      <c r="I296" s="12">
        <f>VLOOKUP(B296,[2]Hoja1!$B$3:$G$1936,6,0)</f>
        <v>2490900</v>
      </c>
      <c r="J296" s="12">
        <f>VLOOKUP(B296,[3]Hoja1!$B$3:$G$1936,6,0)</f>
        <v>2490800</v>
      </c>
      <c r="K296" s="14">
        <f>VLOOKUP(B296,[4]Hoja1!$A$3:$H$1936,8,0)</f>
        <v>2496928</v>
      </c>
      <c r="L296" s="15">
        <f t="shared" si="54"/>
        <v>2490800</v>
      </c>
      <c r="M296" s="16">
        <f t="shared" si="62"/>
        <v>2266719</v>
      </c>
      <c r="N296" s="17">
        <f t="shared" si="53"/>
        <v>224081</v>
      </c>
      <c r="O296" s="8" t="s">
        <v>1211</v>
      </c>
    </row>
    <row r="297" spans="1:15" ht="45" hidden="1" x14ac:dyDescent="0.15">
      <c r="A297" s="9">
        <v>296</v>
      </c>
      <c r="B297" s="27">
        <v>783403</v>
      </c>
      <c r="C297" s="28" t="s">
        <v>253</v>
      </c>
      <c r="D297" s="11" t="s">
        <v>4</v>
      </c>
      <c r="E297" s="12" t="s">
        <v>1209</v>
      </c>
      <c r="F297" s="12" t="s">
        <v>1209</v>
      </c>
      <c r="G297" s="12">
        <f>VLOOKUP(B297,'[1]PRECIO FINAL OFERTADO,'!$C$2:$F$1204,4,0)</f>
        <v>2266719</v>
      </c>
      <c r="H297" s="13">
        <f t="shared" si="51"/>
        <v>2266719</v>
      </c>
      <c r="I297" s="12">
        <f>VLOOKUP(B297,[2]Hoja1!$B$3:$G$1936,6,0)</f>
        <v>2181400</v>
      </c>
      <c r="J297" s="12">
        <f>VLOOKUP(B297,[3]Hoja1!$B$3:$G$1936,6,0)</f>
        <v>2490800</v>
      </c>
      <c r="K297" s="14">
        <f>VLOOKUP(B297,[4]Hoja1!$A$3:$H$1936,8,0)</f>
        <v>2496928</v>
      </c>
      <c r="L297" s="15">
        <f t="shared" si="54"/>
        <v>2181400</v>
      </c>
      <c r="M297" s="16">
        <f t="shared" ref="M297:M298" si="63">+L297</f>
        <v>2181400</v>
      </c>
      <c r="N297" s="17">
        <f t="shared" si="53"/>
        <v>-85319</v>
      </c>
      <c r="O297" s="8" t="s">
        <v>1218</v>
      </c>
    </row>
    <row r="298" spans="1:15" ht="45" hidden="1" x14ac:dyDescent="0.15">
      <c r="A298" s="9">
        <v>297</v>
      </c>
      <c r="B298" s="27">
        <v>783404</v>
      </c>
      <c r="C298" s="28" t="s">
        <v>254</v>
      </c>
      <c r="D298" s="11" t="s">
        <v>4</v>
      </c>
      <c r="E298" s="12" t="s">
        <v>1209</v>
      </c>
      <c r="F298" s="12" t="s">
        <v>1209</v>
      </c>
      <c r="G298" s="12">
        <f>VLOOKUP(B298,'[1]PRECIO FINAL OFERTADO,'!$C$2:$F$1204,4,0)</f>
        <v>2266719</v>
      </c>
      <c r="H298" s="13">
        <f t="shared" si="51"/>
        <v>2266719</v>
      </c>
      <c r="I298" s="12">
        <f>VLOOKUP(B298,[2]Hoja1!$B$3:$G$1936,6,0)</f>
        <v>2181400</v>
      </c>
      <c r="J298" s="12">
        <f>VLOOKUP(B298,[3]Hoja1!$B$3:$G$1936,6,0)</f>
        <v>2490800</v>
      </c>
      <c r="K298" s="14">
        <f>VLOOKUP(B298,[4]Hoja1!$A$3:$H$1936,8,0)</f>
        <v>2496928</v>
      </c>
      <c r="L298" s="15">
        <f t="shared" si="54"/>
        <v>2181400</v>
      </c>
      <c r="M298" s="16">
        <f t="shared" si="63"/>
        <v>2181400</v>
      </c>
      <c r="N298" s="17">
        <f t="shared" si="53"/>
        <v>-85319</v>
      </c>
      <c r="O298" s="8" t="s">
        <v>1218</v>
      </c>
    </row>
    <row r="299" spans="1:15" ht="45" hidden="1" x14ac:dyDescent="0.15">
      <c r="A299" s="9">
        <v>298</v>
      </c>
      <c r="B299" s="27">
        <v>783701</v>
      </c>
      <c r="C299" s="28" t="s">
        <v>255</v>
      </c>
      <c r="D299" s="11" t="s">
        <v>4</v>
      </c>
      <c r="E299" s="12">
        <f>VLOOKUP(B299,'[5]PRECIO TECHO ESTIMADO  '!$C$1:$F$1282,4,0)</f>
        <v>2648973</v>
      </c>
      <c r="F299" s="12">
        <f t="shared" ref="F299:F306" si="64">+E299*(1+5.1%)</f>
        <v>2784070.6229999997</v>
      </c>
      <c r="G299" s="12">
        <f>VLOOKUP(B299,'[1]PRECIO FINAL OFERTADO,'!$C$2:$F$1204,4,0)</f>
        <v>3248609</v>
      </c>
      <c r="H299" s="13">
        <f t="shared" si="51"/>
        <v>3016339.8114999998</v>
      </c>
      <c r="I299" s="12">
        <f>VLOOKUP(B299,[2]Hoja1!$B$3:$G$1936,6,0)</f>
        <v>4314750</v>
      </c>
      <c r="J299" s="12">
        <f>VLOOKUP(B299,[3]Hoja1!$B$3:$G$1936,6,0)</f>
        <v>3817300</v>
      </c>
      <c r="K299" s="14">
        <f>VLOOKUP(B299,[4]Hoja1!$A$3:$H$1936,8,0)</f>
        <v>3817072</v>
      </c>
      <c r="L299" s="15">
        <f t="shared" si="54"/>
        <v>3817072</v>
      </c>
      <c r="M299" s="16">
        <f t="shared" ref="M299:M321" si="65">+H299</f>
        <v>3016339.8114999998</v>
      </c>
      <c r="N299" s="17">
        <f t="shared" si="53"/>
        <v>800732.18850000016</v>
      </c>
      <c r="O299" s="8" t="s">
        <v>1211</v>
      </c>
    </row>
    <row r="300" spans="1:15" ht="45" hidden="1" x14ac:dyDescent="0.15">
      <c r="A300" s="9">
        <v>299</v>
      </c>
      <c r="B300" s="27">
        <v>783702</v>
      </c>
      <c r="C300" s="28" t="s">
        <v>256</v>
      </c>
      <c r="D300" s="11" t="s">
        <v>4</v>
      </c>
      <c r="E300" s="12">
        <f>VLOOKUP(B300,'[5]PRECIO TECHO ESTIMADO  '!$C$1:$F$1282,4,0)</f>
        <v>2648973</v>
      </c>
      <c r="F300" s="12">
        <f t="shared" si="64"/>
        <v>2784070.6229999997</v>
      </c>
      <c r="G300" s="12">
        <f>VLOOKUP(B300,'[1]PRECIO FINAL OFERTADO,'!$C$2:$F$1204,4,0)</f>
        <v>3473561</v>
      </c>
      <c r="H300" s="13">
        <f t="shared" si="51"/>
        <v>3128815.8114999998</v>
      </c>
      <c r="I300" s="12">
        <f>VLOOKUP(B300,[2]Hoja1!$B$3:$G$1936,6,0)</f>
        <v>4314750</v>
      </c>
      <c r="J300" s="12">
        <f>VLOOKUP(B300,[3]Hoja1!$B$3:$G$1936,6,0)</f>
        <v>3817300</v>
      </c>
      <c r="K300" s="14">
        <f>VLOOKUP(B300,[4]Hoja1!$A$3:$H$1936,8,0)</f>
        <v>3817072</v>
      </c>
      <c r="L300" s="15">
        <f t="shared" si="54"/>
        <v>3817072</v>
      </c>
      <c r="M300" s="16">
        <f t="shared" si="65"/>
        <v>3128815.8114999998</v>
      </c>
      <c r="N300" s="17">
        <f t="shared" si="53"/>
        <v>688256.18850000016</v>
      </c>
      <c r="O300" s="8" t="s">
        <v>1211</v>
      </c>
    </row>
    <row r="301" spans="1:15" ht="45" hidden="1" x14ac:dyDescent="0.15">
      <c r="A301" s="9">
        <v>300</v>
      </c>
      <c r="B301" s="27">
        <v>783703</v>
      </c>
      <c r="C301" s="28" t="s">
        <v>257</v>
      </c>
      <c r="D301" s="11" t="s">
        <v>4</v>
      </c>
      <c r="E301" s="12">
        <f>VLOOKUP(B301,'[5]PRECIO TECHO ESTIMADO  '!$C$1:$F$1282,4,0)</f>
        <v>2648973</v>
      </c>
      <c r="F301" s="12">
        <f t="shared" si="64"/>
        <v>2784070.6229999997</v>
      </c>
      <c r="G301" s="12">
        <f>VLOOKUP(B301,'[1]PRECIO FINAL OFERTADO,'!$C$2:$F$1204,4,0)</f>
        <v>3248609</v>
      </c>
      <c r="H301" s="13">
        <f t="shared" si="51"/>
        <v>3016339.8114999998</v>
      </c>
      <c r="I301" s="12">
        <f>VLOOKUP(B301,[2]Hoja1!$B$3:$G$1936,6,0)</f>
        <v>4314750</v>
      </c>
      <c r="J301" s="12">
        <f>VLOOKUP(B301,[3]Hoja1!$B$3:$G$1936,6,0)</f>
        <v>3817300</v>
      </c>
      <c r="K301" s="14">
        <f>VLOOKUP(B301,[4]Hoja1!$A$3:$H$1936,8,0)</f>
        <v>3817072</v>
      </c>
      <c r="L301" s="15">
        <f t="shared" si="54"/>
        <v>3817072</v>
      </c>
      <c r="M301" s="16">
        <f t="shared" si="65"/>
        <v>3016339.8114999998</v>
      </c>
      <c r="N301" s="17">
        <f t="shared" si="53"/>
        <v>800732.18850000016</v>
      </c>
      <c r="O301" s="8" t="s">
        <v>1211</v>
      </c>
    </row>
    <row r="302" spans="1:15" ht="45" hidden="1" x14ac:dyDescent="0.15">
      <c r="A302" s="9">
        <v>301</v>
      </c>
      <c r="B302" s="27">
        <v>783704</v>
      </c>
      <c r="C302" s="28" t="s">
        <v>258</v>
      </c>
      <c r="D302" s="11" t="s">
        <v>4</v>
      </c>
      <c r="E302" s="12">
        <f>VLOOKUP(B302,'[5]PRECIO TECHO ESTIMADO  '!$C$1:$F$1282,4,0)</f>
        <v>2648973</v>
      </c>
      <c r="F302" s="12">
        <f t="shared" si="64"/>
        <v>2784070.6229999997</v>
      </c>
      <c r="G302" s="12">
        <f>VLOOKUP(B302,'[1]PRECIO FINAL OFERTADO,'!$C$2:$F$1204,4,0)</f>
        <v>3473561</v>
      </c>
      <c r="H302" s="13">
        <f t="shared" si="51"/>
        <v>3128815.8114999998</v>
      </c>
      <c r="I302" s="12">
        <f>VLOOKUP(B302,[2]Hoja1!$B$3:$G$1936,6,0)</f>
        <v>4314750</v>
      </c>
      <c r="J302" s="12">
        <f>VLOOKUP(B302,[3]Hoja1!$B$3:$G$1936,6,0)</f>
        <v>3817300</v>
      </c>
      <c r="K302" s="14">
        <f>VLOOKUP(B302,[4]Hoja1!$A$3:$H$1936,8,0)</f>
        <v>3817072</v>
      </c>
      <c r="L302" s="15">
        <f t="shared" si="54"/>
        <v>3817072</v>
      </c>
      <c r="M302" s="16">
        <f t="shared" si="65"/>
        <v>3128815.8114999998</v>
      </c>
      <c r="N302" s="17">
        <f t="shared" si="53"/>
        <v>688256.18850000016</v>
      </c>
      <c r="O302" s="8" t="s">
        <v>1211</v>
      </c>
    </row>
    <row r="303" spans="1:15" ht="45" hidden="1" x14ac:dyDescent="0.15">
      <c r="A303" s="9">
        <v>302</v>
      </c>
      <c r="B303" s="27">
        <v>783705</v>
      </c>
      <c r="C303" s="28" t="s">
        <v>259</v>
      </c>
      <c r="D303" s="11" t="s">
        <v>4</v>
      </c>
      <c r="E303" s="12">
        <f>VLOOKUP(B303,'[5]PRECIO TECHO ESTIMADO  '!$C$1:$F$1282,4,0)</f>
        <v>2648973</v>
      </c>
      <c r="F303" s="12">
        <f t="shared" si="64"/>
        <v>2784070.6229999997</v>
      </c>
      <c r="G303" s="12">
        <f>VLOOKUP(B303,'[1]PRECIO FINAL OFERTADO,'!$C$2:$F$1204,4,0)</f>
        <v>3473561</v>
      </c>
      <c r="H303" s="13">
        <f t="shared" si="51"/>
        <v>3128815.8114999998</v>
      </c>
      <c r="I303" s="12">
        <f>VLOOKUP(B303,[2]Hoja1!$B$3:$G$1936,6,0)</f>
        <v>4314750</v>
      </c>
      <c r="J303" s="12">
        <f>VLOOKUP(B303,[3]Hoja1!$B$3:$G$1936,6,0)</f>
        <v>3817300</v>
      </c>
      <c r="K303" s="14">
        <f>VLOOKUP(B303,[4]Hoja1!$A$3:$H$1936,8,0)</f>
        <v>3817072</v>
      </c>
      <c r="L303" s="15">
        <f t="shared" si="54"/>
        <v>3817072</v>
      </c>
      <c r="M303" s="16">
        <f t="shared" si="65"/>
        <v>3128815.8114999998</v>
      </c>
      <c r="N303" s="17">
        <f t="shared" si="53"/>
        <v>688256.18850000016</v>
      </c>
      <c r="O303" s="8" t="s">
        <v>1211</v>
      </c>
    </row>
    <row r="304" spans="1:15" ht="45" hidden="1" x14ac:dyDescent="0.15">
      <c r="A304" s="9">
        <v>303</v>
      </c>
      <c r="B304" s="27">
        <v>783706</v>
      </c>
      <c r="C304" s="28" t="s">
        <v>260</v>
      </c>
      <c r="D304" s="11" t="s">
        <v>4</v>
      </c>
      <c r="E304" s="12">
        <f>VLOOKUP(B304,'[5]PRECIO TECHO ESTIMADO  '!$C$1:$F$1282,4,0)</f>
        <v>2648973</v>
      </c>
      <c r="F304" s="12">
        <f t="shared" si="64"/>
        <v>2784070.6229999997</v>
      </c>
      <c r="G304" s="12">
        <f>VLOOKUP(B304,'[1]PRECIO FINAL OFERTADO,'!$C$2:$F$1204,4,0)</f>
        <v>3473561</v>
      </c>
      <c r="H304" s="13">
        <f t="shared" si="51"/>
        <v>3128815.8114999998</v>
      </c>
      <c r="I304" s="12">
        <f>VLOOKUP(B304,[2]Hoja1!$B$3:$G$1936,6,0)</f>
        <v>4314750</v>
      </c>
      <c r="J304" s="12">
        <f>VLOOKUP(B304,[3]Hoja1!$B$3:$G$1936,6,0)</f>
        <v>3817300</v>
      </c>
      <c r="K304" s="14">
        <f>VLOOKUP(B304,[4]Hoja1!$A$3:$H$1936,8,0)</f>
        <v>3817072</v>
      </c>
      <c r="L304" s="15">
        <f t="shared" si="54"/>
        <v>3817072</v>
      </c>
      <c r="M304" s="16">
        <f t="shared" si="65"/>
        <v>3128815.8114999998</v>
      </c>
      <c r="N304" s="17">
        <f t="shared" si="53"/>
        <v>688256.18850000016</v>
      </c>
      <c r="O304" s="8" t="s">
        <v>1211</v>
      </c>
    </row>
    <row r="305" spans="1:15" ht="45" hidden="1" x14ac:dyDescent="0.15">
      <c r="A305" s="9">
        <v>304</v>
      </c>
      <c r="B305" s="27">
        <v>783707</v>
      </c>
      <c r="C305" s="28" t="s">
        <v>261</v>
      </c>
      <c r="D305" s="11" t="s">
        <v>4</v>
      </c>
      <c r="E305" s="12">
        <f>VLOOKUP(B305,'[5]PRECIO TECHO ESTIMADO  '!$C$1:$F$1282,4,0)</f>
        <v>2648973</v>
      </c>
      <c r="F305" s="12">
        <f t="shared" si="64"/>
        <v>2784070.6229999997</v>
      </c>
      <c r="G305" s="12">
        <f>VLOOKUP(B305,'[1]PRECIO FINAL OFERTADO,'!$C$2:$F$1204,4,0)</f>
        <v>3473561</v>
      </c>
      <c r="H305" s="13">
        <f t="shared" si="51"/>
        <v>3128815.8114999998</v>
      </c>
      <c r="I305" s="12">
        <f>VLOOKUP(B305,[2]Hoja1!$B$3:$G$1936,6,0)</f>
        <v>4314750</v>
      </c>
      <c r="J305" s="12">
        <f>VLOOKUP(B305,[3]Hoja1!$B$3:$G$1936,6,0)</f>
        <v>3817300</v>
      </c>
      <c r="K305" s="14">
        <f>VLOOKUP(B305,[4]Hoja1!$A$3:$H$1936,8,0)</f>
        <v>3817072</v>
      </c>
      <c r="L305" s="15">
        <f t="shared" si="54"/>
        <v>3817072</v>
      </c>
      <c r="M305" s="16">
        <f t="shared" si="65"/>
        <v>3128815.8114999998</v>
      </c>
      <c r="N305" s="17">
        <f t="shared" si="53"/>
        <v>688256.18850000016</v>
      </c>
      <c r="O305" s="8" t="s">
        <v>1211</v>
      </c>
    </row>
    <row r="306" spans="1:15" ht="45" hidden="1" x14ac:dyDescent="0.15">
      <c r="A306" s="9">
        <v>305</v>
      </c>
      <c r="B306" s="27">
        <v>783708</v>
      </c>
      <c r="C306" s="28" t="s">
        <v>262</v>
      </c>
      <c r="D306" s="11" t="s">
        <v>4</v>
      </c>
      <c r="E306" s="12">
        <f>VLOOKUP(B306,'[5]PRECIO TECHO ESTIMADO  '!$C$1:$F$1282,4,0)</f>
        <v>2648973</v>
      </c>
      <c r="F306" s="12">
        <f t="shared" si="64"/>
        <v>2784070.6229999997</v>
      </c>
      <c r="G306" s="12">
        <f>VLOOKUP(B306,'[1]PRECIO FINAL OFERTADO,'!$C$2:$F$1204,4,0)</f>
        <v>3473561</v>
      </c>
      <c r="H306" s="13">
        <f t="shared" si="51"/>
        <v>3128815.8114999998</v>
      </c>
      <c r="I306" s="12">
        <f>VLOOKUP(B306,[2]Hoja1!$B$3:$G$1936,6,0)</f>
        <v>4314750</v>
      </c>
      <c r="J306" s="12">
        <f>VLOOKUP(B306,[3]Hoja1!$B$3:$G$1936,6,0)</f>
        <v>3817300</v>
      </c>
      <c r="K306" s="14">
        <f>VLOOKUP(B306,[4]Hoja1!$A$3:$H$1936,8,0)</f>
        <v>3817072</v>
      </c>
      <c r="L306" s="15">
        <f t="shared" si="54"/>
        <v>3817072</v>
      </c>
      <c r="M306" s="16">
        <f t="shared" si="65"/>
        <v>3128815.8114999998</v>
      </c>
      <c r="N306" s="17">
        <f t="shared" si="53"/>
        <v>688256.18850000016</v>
      </c>
      <c r="O306" s="8" t="s">
        <v>1211</v>
      </c>
    </row>
    <row r="307" spans="1:15" ht="45" hidden="1" x14ac:dyDescent="0.15">
      <c r="A307" s="9">
        <v>306</v>
      </c>
      <c r="B307" s="27">
        <v>783801</v>
      </c>
      <c r="C307" s="28" t="s">
        <v>263</v>
      </c>
      <c r="D307" s="11" t="s">
        <v>4</v>
      </c>
      <c r="E307" s="12" t="s">
        <v>1209</v>
      </c>
      <c r="F307" s="12" t="s">
        <v>1209</v>
      </c>
      <c r="G307" s="12">
        <f>VLOOKUP(B307,'[1]PRECIO FINAL OFERTADO,'!$C$2:$F$1204,4,0)</f>
        <v>1985074</v>
      </c>
      <c r="H307" s="13">
        <f t="shared" si="51"/>
        <v>1985074</v>
      </c>
      <c r="I307" s="12">
        <f>VLOOKUP(B307,[2]Hoja1!$B$3:$G$1936,6,0)</f>
        <v>7890600</v>
      </c>
      <c r="J307" s="12">
        <f>VLOOKUP(B307,[3]Hoja1!$B$3:$G$1936,6,0)</f>
        <v>3817300</v>
      </c>
      <c r="K307" s="14">
        <f>VLOOKUP(B307,[4]Hoja1!$A$3:$H$1936,8,0)</f>
        <v>3817072</v>
      </c>
      <c r="L307" s="15">
        <f t="shared" si="54"/>
        <v>3817072</v>
      </c>
      <c r="M307" s="16">
        <f t="shared" si="65"/>
        <v>1985074</v>
      </c>
      <c r="N307" s="17">
        <f t="shared" si="53"/>
        <v>1831998</v>
      </c>
      <c r="O307" s="8" t="s">
        <v>1211</v>
      </c>
    </row>
    <row r="308" spans="1:15" ht="45" hidden="1" x14ac:dyDescent="0.15">
      <c r="A308" s="9">
        <v>307</v>
      </c>
      <c r="B308" s="27">
        <v>783802</v>
      </c>
      <c r="C308" s="28" t="s">
        <v>264</v>
      </c>
      <c r="D308" s="11" t="s">
        <v>4</v>
      </c>
      <c r="E308" s="12" t="s">
        <v>1209</v>
      </c>
      <c r="F308" s="12" t="s">
        <v>1209</v>
      </c>
      <c r="G308" s="12">
        <f>VLOOKUP(B308,'[1]PRECIO FINAL OFERTADO,'!$C$2:$F$1204,4,0)</f>
        <v>1806077</v>
      </c>
      <c r="H308" s="13">
        <f t="shared" si="51"/>
        <v>1806077</v>
      </c>
      <c r="I308" s="12">
        <f>VLOOKUP(B308,[2]Hoja1!$B$3:$G$1936,6,0)</f>
        <v>7890600</v>
      </c>
      <c r="J308" s="12">
        <f>VLOOKUP(B308,[3]Hoja1!$B$3:$G$1936,6,0)</f>
        <v>3817300</v>
      </c>
      <c r="K308" s="14">
        <f>VLOOKUP(B308,[4]Hoja1!$A$3:$H$1936,8,0)</f>
        <v>3817072</v>
      </c>
      <c r="L308" s="15">
        <f t="shared" si="54"/>
        <v>3817072</v>
      </c>
      <c r="M308" s="16">
        <f t="shared" si="65"/>
        <v>1806077</v>
      </c>
      <c r="N308" s="17">
        <f t="shared" si="53"/>
        <v>2010995</v>
      </c>
      <c r="O308" s="8" t="s">
        <v>1211</v>
      </c>
    </row>
    <row r="309" spans="1:15" ht="45" hidden="1" x14ac:dyDescent="0.15">
      <c r="A309" s="9">
        <v>308</v>
      </c>
      <c r="B309" s="27">
        <v>783803</v>
      </c>
      <c r="C309" s="28" t="s">
        <v>265</v>
      </c>
      <c r="D309" s="11" t="s">
        <v>4</v>
      </c>
      <c r="E309" s="12" t="s">
        <v>1209</v>
      </c>
      <c r="F309" s="12" t="s">
        <v>1209</v>
      </c>
      <c r="G309" s="12">
        <f>VLOOKUP(B309,'[1]PRECIO FINAL OFERTADO,'!$C$2:$F$1204,4,0)</f>
        <v>1985074</v>
      </c>
      <c r="H309" s="13">
        <f t="shared" si="51"/>
        <v>1985074</v>
      </c>
      <c r="I309" s="12">
        <f>VLOOKUP(B309,[2]Hoja1!$B$3:$G$1936,6,0)</f>
        <v>7890600</v>
      </c>
      <c r="J309" s="12">
        <f>VLOOKUP(B309,[3]Hoja1!$B$3:$G$1936,6,0)</f>
        <v>3817300</v>
      </c>
      <c r="K309" s="14">
        <f>VLOOKUP(B309,[4]Hoja1!$A$3:$H$1936,8,0)</f>
        <v>3817072</v>
      </c>
      <c r="L309" s="15">
        <f t="shared" si="54"/>
        <v>3817072</v>
      </c>
      <c r="M309" s="16">
        <f t="shared" si="65"/>
        <v>1985074</v>
      </c>
      <c r="N309" s="17">
        <f t="shared" si="53"/>
        <v>1831998</v>
      </c>
      <c r="O309" s="8" t="s">
        <v>1211</v>
      </c>
    </row>
    <row r="310" spans="1:15" ht="45" hidden="1" x14ac:dyDescent="0.15">
      <c r="A310" s="9">
        <v>309</v>
      </c>
      <c r="B310" s="27">
        <v>783804</v>
      </c>
      <c r="C310" s="28" t="s">
        <v>266</v>
      </c>
      <c r="D310" s="11" t="s">
        <v>4</v>
      </c>
      <c r="E310" s="12" t="s">
        <v>1209</v>
      </c>
      <c r="F310" s="12" t="s">
        <v>1209</v>
      </c>
      <c r="G310" s="12">
        <f>VLOOKUP(B310,'[1]PRECIO FINAL OFERTADO,'!$C$2:$F$1204,4,0)</f>
        <v>1806077</v>
      </c>
      <c r="H310" s="13">
        <f t="shared" si="51"/>
        <v>1806077</v>
      </c>
      <c r="I310" s="12">
        <f>VLOOKUP(B310,[2]Hoja1!$B$3:$G$1936,6,0)</f>
        <v>7890600</v>
      </c>
      <c r="J310" s="12">
        <f>VLOOKUP(B310,[3]Hoja1!$B$3:$G$1936,6,0)</f>
        <v>3817300</v>
      </c>
      <c r="K310" s="14">
        <f>VLOOKUP(B310,[4]Hoja1!$A$3:$H$1936,8,0)</f>
        <v>3817072</v>
      </c>
      <c r="L310" s="15">
        <f t="shared" si="54"/>
        <v>3817072</v>
      </c>
      <c r="M310" s="16">
        <f t="shared" si="65"/>
        <v>1806077</v>
      </c>
      <c r="N310" s="17">
        <f t="shared" si="53"/>
        <v>2010995</v>
      </c>
      <c r="O310" s="8" t="s">
        <v>1211</v>
      </c>
    </row>
    <row r="311" spans="1:15" ht="45" hidden="1" x14ac:dyDescent="0.15">
      <c r="A311" s="9">
        <v>310</v>
      </c>
      <c r="B311" s="27">
        <v>783805</v>
      </c>
      <c r="C311" s="28" t="s">
        <v>267</v>
      </c>
      <c r="D311" s="11" t="s">
        <v>4</v>
      </c>
      <c r="E311" s="12" t="s">
        <v>1209</v>
      </c>
      <c r="F311" s="12" t="s">
        <v>1209</v>
      </c>
      <c r="G311" s="12">
        <f>VLOOKUP(B311,'[1]PRECIO FINAL OFERTADO,'!$C$2:$F$1204,4,0)</f>
        <v>3473561</v>
      </c>
      <c r="H311" s="13">
        <f t="shared" si="51"/>
        <v>3473561</v>
      </c>
      <c r="I311" s="12">
        <f>VLOOKUP(B311,[2]Hoja1!$B$3:$G$1936,6,0)</f>
        <v>4074000</v>
      </c>
      <c r="J311" s="12">
        <f>VLOOKUP(B311,[3]Hoja1!$B$3:$G$1936,6,0)</f>
        <v>3817300</v>
      </c>
      <c r="K311" s="14">
        <f>VLOOKUP(B311,[4]Hoja1!$A$3:$H$1936,8,0)</f>
        <v>3817072</v>
      </c>
      <c r="L311" s="15">
        <f t="shared" si="54"/>
        <v>3817072</v>
      </c>
      <c r="M311" s="16">
        <f t="shared" si="65"/>
        <v>3473561</v>
      </c>
      <c r="N311" s="17">
        <f t="shared" si="53"/>
        <v>343511</v>
      </c>
      <c r="O311" s="8" t="s">
        <v>1211</v>
      </c>
    </row>
    <row r="312" spans="1:15" ht="45" hidden="1" x14ac:dyDescent="0.15">
      <c r="A312" s="9">
        <v>311</v>
      </c>
      <c r="B312" s="27">
        <v>783806</v>
      </c>
      <c r="C312" s="28" t="s">
        <v>268</v>
      </c>
      <c r="D312" s="11" t="s">
        <v>4</v>
      </c>
      <c r="E312" s="12" t="s">
        <v>1209</v>
      </c>
      <c r="F312" s="12" t="s">
        <v>1209</v>
      </c>
      <c r="G312" s="12">
        <f>VLOOKUP(B312,'[1]PRECIO FINAL OFERTADO,'!$C$2:$F$1204,4,0)</f>
        <v>1806077</v>
      </c>
      <c r="H312" s="13">
        <f t="shared" si="51"/>
        <v>1806077</v>
      </c>
      <c r="I312" s="12">
        <f>VLOOKUP(B312,[2]Hoja1!$B$3:$G$1936,6,0)</f>
        <v>4074000</v>
      </c>
      <c r="J312" s="12">
        <f>VLOOKUP(B312,[3]Hoja1!$B$3:$G$1936,6,0)</f>
        <v>3817300</v>
      </c>
      <c r="K312" s="14">
        <f>VLOOKUP(B312,[4]Hoja1!$A$3:$H$1936,8,0)</f>
        <v>3817072</v>
      </c>
      <c r="L312" s="15">
        <f t="shared" si="54"/>
        <v>3817072</v>
      </c>
      <c r="M312" s="16">
        <f t="shared" si="65"/>
        <v>1806077</v>
      </c>
      <c r="N312" s="17">
        <f t="shared" si="53"/>
        <v>2010995</v>
      </c>
      <c r="O312" s="8" t="s">
        <v>1211</v>
      </c>
    </row>
    <row r="313" spans="1:15" ht="45" hidden="1" x14ac:dyDescent="0.15">
      <c r="A313" s="9">
        <v>312</v>
      </c>
      <c r="B313" s="27">
        <v>783807</v>
      </c>
      <c r="C313" s="28" t="s">
        <v>269</v>
      </c>
      <c r="D313" s="11" t="s">
        <v>4</v>
      </c>
      <c r="E313" s="12" t="s">
        <v>1209</v>
      </c>
      <c r="F313" s="12" t="s">
        <v>1209</v>
      </c>
      <c r="G313" s="12">
        <f>VLOOKUP(B313,'[1]PRECIO FINAL OFERTADO,'!$C$2:$F$1204,4,0)</f>
        <v>3473561</v>
      </c>
      <c r="H313" s="13">
        <f t="shared" si="51"/>
        <v>3473561</v>
      </c>
      <c r="I313" s="12">
        <f>VLOOKUP(B313,[2]Hoja1!$B$3:$G$1936,6,0)</f>
        <v>4074000</v>
      </c>
      <c r="J313" s="12">
        <f>VLOOKUP(B313,[3]Hoja1!$B$3:$G$1936,6,0)</f>
        <v>3817300</v>
      </c>
      <c r="K313" s="14">
        <f>VLOOKUP(B313,[4]Hoja1!$A$3:$H$1936,8,0)</f>
        <v>3817072</v>
      </c>
      <c r="L313" s="15">
        <f t="shared" si="54"/>
        <v>3817072</v>
      </c>
      <c r="M313" s="16">
        <f t="shared" si="65"/>
        <v>3473561</v>
      </c>
      <c r="N313" s="17">
        <f t="shared" si="53"/>
        <v>343511</v>
      </c>
      <c r="O313" s="8" t="s">
        <v>1211</v>
      </c>
    </row>
    <row r="314" spans="1:15" ht="45" hidden="1" x14ac:dyDescent="0.15">
      <c r="A314" s="9">
        <v>313</v>
      </c>
      <c r="B314" s="27">
        <v>783808</v>
      </c>
      <c r="C314" s="28" t="s">
        <v>270</v>
      </c>
      <c r="D314" s="11" t="s">
        <v>4</v>
      </c>
      <c r="E314" s="12" t="s">
        <v>1209</v>
      </c>
      <c r="F314" s="12" t="s">
        <v>1209</v>
      </c>
      <c r="G314" s="12">
        <f>VLOOKUP(B314,'[1]PRECIO FINAL OFERTADO,'!$C$2:$F$1204,4,0)</f>
        <v>1806077</v>
      </c>
      <c r="H314" s="13">
        <f t="shared" si="51"/>
        <v>1806077</v>
      </c>
      <c r="I314" s="12">
        <f>VLOOKUP(B314,[2]Hoja1!$B$3:$G$1936,6,0)</f>
        <v>4074000</v>
      </c>
      <c r="J314" s="12">
        <f>VLOOKUP(B314,[3]Hoja1!$B$3:$G$1936,6,0)</f>
        <v>3817300</v>
      </c>
      <c r="K314" s="14">
        <f>VLOOKUP(B314,[4]Hoja1!$A$3:$H$1936,8,0)</f>
        <v>3817072</v>
      </c>
      <c r="L314" s="15">
        <f t="shared" si="54"/>
        <v>3817072</v>
      </c>
      <c r="M314" s="16">
        <f t="shared" si="65"/>
        <v>1806077</v>
      </c>
      <c r="N314" s="17">
        <f t="shared" si="53"/>
        <v>2010995</v>
      </c>
      <c r="O314" s="8" t="s">
        <v>1211</v>
      </c>
    </row>
    <row r="315" spans="1:15" ht="45" hidden="1" x14ac:dyDescent="0.15">
      <c r="A315" s="9">
        <v>314</v>
      </c>
      <c r="B315" s="27">
        <v>783901</v>
      </c>
      <c r="C315" s="28" t="s">
        <v>271</v>
      </c>
      <c r="D315" s="11" t="s">
        <v>4</v>
      </c>
      <c r="E315" s="12" t="s">
        <v>1209</v>
      </c>
      <c r="F315" s="12" t="s">
        <v>1209</v>
      </c>
      <c r="G315" s="12">
        <f>VLOOKUP(B315,'[1]PRECIO FINAL OFERTADO,'!$C$2:$F$1204,4,0)</f>
        <v>1985074</v>
      </c>
      <c r="H315" s="13">
        <f t="shared" si="51"/>
        <v>1985074</v>
      </c>
      <c r="I315" s="12">
        <f>VLOOKUP(B315,[2]Hoja1!$B$3:$G$1936,6,0)</f>
        <v>5300000</v>
      </c>
      <c r="J315" s="12">
        <f>VLOOKUP(B315,[3]Hoja1!$B$3:$G$1936,6,0)</f>
        <v>2181400</v>
      </c>
      <c r="K315" s="14">
        <f>VLOOKUP(B315,[4]Hoja1!$A$3:$H$1936,8,0)</f>
        <v>2185806</v>
      </c>
      <c r="L315" s="15">
        <f t="shared" si="54"/>
        <v>2181400</v>
      </c>
      <c r="M315" s="16">
        <f t="shared" si="65"/>
        <v>1985074</v>
      </c>
      <c r="N315" s="17">
        <f t="shared" si="53"/>
        <v>196326</v>
      </c>
      <c r="O315" s="8" t="s">
        <v>1211</v>
      </c>
    </row>
    <row r="316" spans="1:15" ht="45" hidden="1" x14ac:dyDescent="0.15">
      <c r="A316" s="9">
        <v>315</v>
      </c>
      <c r="B316" s="27">
        <v>783902</v>
      </c>
      <c r="C316" s="28" t="s">
        <v>272</v>
      </c>
      <c r="D316" s="11" t="s">
        <v>4</v>
      </c>
      <c r="E316" s="12" t="s">
        <v>1209</v>
      </c>
      <c r="F316" s="12" t="s">
        <v>1209</v>
      </c>
      <c r="G316" s="12">
        <f>VLOOKUP(B316,'[1]PRECIO FINAL OFERTADO,'!$C$2:$F$1204,4,0)</f>
        <v>1985074</v>
      </c>
      <c r="H316" s="13">
        <f t="shared" si="51"/>
        <v>1985074</v>
      </c>
      <c r="I316" s="12">
        <f>VLOOKUP(B316,[2]Hoja1!$B$3:$G$1936,6,0)</f>
        <v>5300000</v>
      </c>
      <c r="J316" s="12">
        <f>VLOOKUP(B316,[3]Hoja1!$B$3:$G$1936,6,0)</f>
        <v>2181400</v>
      </c>
      <c r="K316" s="14">
        <f>VLOOKUP(B316,[4]Hoja1!$A$3:$H$1936,8,0)</f>
        <v>2185806</v>
      </c>
      <c r="L316" s="15">
        <f t="shared" si="54"/>
        <v>2181400</v>
      </c>
      <c r="M316" s="16">
        <f t="shared" si="65"/>
        <v>1985074</v>
      </c>
      <c r="N316" s="17">
        <f t="shared" si="53"/>
        <v>196326</v>
      </c>
      <c r="O316" s="8" t="s">
        <v>1211</v>
      </c>
    </row>
    <row r="317" spans="1:15" ht="45" hidden="1" x14ac:dyDescent="0.15">
      <c r="A317" s="9">
        <v>316</v>
      </c>
      <c r="B317" s="27">
        <v>783903</v>
      </c>
      <c r="C317" s="28" t="s">
        <v>273</v>
      </c>
      <c r="D317" s="11" t="s">
        <v>4</v>
      </c>
      <c r="E317" s="12" t="s">
        <v>1209</v>
      </c>
      <c r="F317" s="12" t="s">
        <v>1209</v>
      </c>
      <c r="G317" s="12">
        <f>VLOOKUP(B317,'[1]PRECIO FINAL OFERTADO,'!$C$2:$F$1204,4,0)</f>
        <v>1985074</v>
      </c>
      <c r="H317" s="13">
        <f t="shared" si="51"/>
        <v>1985074</v>
      </c>
      <c r="I317" s="12">
        <f>VLOOKUP(B317,[2]Hoja1!$B$3:$G$1936,6,0)</f>
        <v>5300000</v>
      </c>
      <c r="J317" s="12">
        <f>VLOOKUP(B317,[3]Hoja1!$B$3:$G$1936,6,0)</f>
        <v>2181400</v>
      </c>
      <c r="K317" s="14">
        <f>VLOOKUP(B317,[4]Hoja1!$A$3:$H$1936,8,0)</f>
        <v>2185806</v>
      </c>
      <c r="L317" s="15">
        <f t="shared" si="54"/>
        <v>2181400</v>
      </c>
      <c r="M317" s="16">
        <f t="shared" si="65"/>
        <v>1985074</v>
      </c>
      <c r="N317" s="17">
        <f t="shared" si="53"/>
        <v>196326</v>
      </c>
      <c r="O317" s="8" t="s">
        <v>1211</v>
      </c>
    </row>
    <row r="318" spans="1:15" ht="45" hidden="1" x14ac:dyDescent="0.15">
      <c r="A318" s="9">
        <v>317</v>
      </c>
      <c r="B318" s="27">
        <v>783911</v>
      </c>
      <c r="C318" s="28" t="s">
        <v>274</v>
      </c>
      <c r="D318" s="11" t="s">
        <v>4</v>
      </c>
      <c r="E318" s="12" t="s">
        <v>1209</v>
      </c>
      <c r="F318" s="12" t="s">
        <v>1209</v>
      </c>
      <c r="G318" s="12">
        <f>VLOOKUP(B318,'[1]PRECIO FINAL OFERTADO,'!$C$2:$F$1204,4,0)</f>
        <v>1985074</v>
      </c>
      <c r="H318" s="13">
        <f t="shared" si="51"/>
        <v>1985074</v>
      </c>
      <c r="I318" s="12">
        <f>VLOOKUP(B318,[2]Hoja1!$B$3:$G$1936,6,0)</f>
        <v>5300000</v>
      </c>
      <c r="J318" s="12">
        <f>VLOOKUP(B318,[3]Hoja1!$B$3:$G$1936,6,0)</f>
        <v>3817300</v>
      </c>
      <c r="K318" s="14">
        <f>VLOOKUP(B318,[4]Hoja1!$A$3:$H$1936,8,0)</f>
        <v>3817072</v>
      </c>
      <c r="L318" s="15">
        <f t="shared" si="54"/>
        <v>3817072</v>
      </c>
      <c r="M318" s="16">
        <f t="shared" si="65"/>
        <v>1985074</v>
      </c>
      <c r="N318" s="17">
        <f t="shared" si="53"/>
        <v>1831998</v>
      </c>
      <c r="O318" s="8" t="s">
        <v>1211</v>
      </c>
    </row>
    <row r="319" spans="1:15" ht="45" hidden="1" x14ac:dyDescent="0.15">
      <c r="A319" s="9">
        <v>318</v>
      </c>
      <c r="B319" s="27">
        <v>783912</v>
      </c>
      <c r="C319" s="28" t="s">
        <v>275</v>
      </c>
      <c r="D319" s="11" t="s">
        <v>4</v>
      </c>
      <c r="E319" s="12" t="s">
        <v>1209</v>
      </c>
      <c r="F319" s="12" t="s">
        <v>1209</v>
      </c>
      <c r="G319" s="12">
        <f>VLOOKUP(B319,'[1]PRECIO FINAL OFERTADO,'!$C$2:$F$1204,4,0)</f>
        <v>1985074</v>
      </c>
      <c r="H319" s="13">
        <f t="shared" si="51"/>
        <v>1985074</v>
      </c>
      <c r="I319" s="12">
        <f>VLOOKUP(B319,[2]Hoja1!$B$3:$G$1936,6,0)</f>
        <v>5300000</v>
      </c>
      <c r="J319" s="12">
        <f>VLOOKUP(B319,[3]Hoja1!$B$3:$G$1936,6,0)</f>
        <v>3817300</v>
      </c>
      <c r="K319" s="14">
        <f>VLOOKUP(B319,[4]Hoja1!$A$3:$H$1936,8,0)</f>
        <v>3817072</v>
      </c>
      <c r="L319" s="15">
        <f t="shared" si="54"/>
        <v>3817072</v>
      </c>
      <c r="M319" s="16">
        <f t="shared" si="65"/>
        <v>1985074</v>
      </c>
      <c r="N319" s="17">
        <f t="shared" si="53"/>
        <v>1831998</v>
      </c>
      <c r="O319" s="8" t="s">
        <v>1211</v>
      </c>
    </row>
    <row r="320" spans="1:15" ht="45" hidden="1" x14ac:dyDescent="0.15">
      <c r="A320" s="9">
        <v>319</v>
      </c>
      <c r="B320" s="27">
        <v>783913</v>
      </c>
      <c r="C320" s="28" t="s">
        <v>276</v>
      </c>
      <c r="D320" s="11" t="s">
        <v>4</v>
      </c>
      <c r="E320" s="12" t="s">
        <v>1209</v>
      </c>
      <c r="F320" s="12" t="s">
        <v>1209</v>
      </c>
      <c r="G320" s="12">
        <f>VLOOKUP(B320,'[1]PRECIO FINAL OFERTADO,'!$C$2:$F$1204,4,0)</f>
        <v>1985074</v>
      </c>
      <c r="H320" s="13">
        <f t="shared" si="51"/>
        <v>1985074</v>
      </c>
      <c r="I320" s="12">
        <f>VLOOKUP(B320,[2]Hoja1!$B$3:$G$1936,6,0)</f>
        <v>5300000</v>
      </c>
      <c r="J320" s="12">
        <f>VLOOKUP(B320,[3]Hoja1!$B$3:$G$1936,6,0)</f>
        <v>3817300</v>
      </c>
      <c r="K320" s="14">
        <f>VLOOKUP(B320,[4]Hoja1!$A$3:$H$1936,8,0)</f>
        <v>3817072</v>
      </c>
      <c r="L320" s="15">
        <f t="shared" si="54"/>
        <v>3817072</v>
      </c>
      <c r="M320" s="16">
        <f t="shared" si="65"/>
        <v>1985074</v>
      </c>
      <c r="N320" s="17">
        <f t="shared" si="53"/>
        <v>1831998</v>
      </c>
      <c r="O320" s="8" t="s">
        <v>1211</v>
      </c>
    </row>
    <row r="321" spans="1:15" ht="45" hidden="1" x14ac:dyDescent="0.15">
      <c r="A321" s="9">
        <v>320</v>
      </c>
      <c r="B321" s="27">
        <v>783914</v>
      </c>
      <c r="C321" s="28" t="s">
        <v>277</v>
      </c>
      <c r="D321" s="11" t="s">
        <v>4</v>
      </c>
      <c r="E321" s="12" t="s">
        <v>1209</v>
      </c>
      <c r="F321" s="12" t="s">
        <v>1209</v>
      </c>
      <c r="G321" s="12">
        <f>VLOOKUP(B321,'[1]PRECIO FINAL OFERTADO,'!$C$2:$F$1204,4,0)</f>
        <v>1985074</v>
      </c>
      <c r="H321" s="13">
        <f t="shared" si="51"/>
        <v>1985074</v>
      </c>
      <c r="I321" s="12">
        <f>VLOOKUP(B321,[2]Hoja1!$B$3:$G$1936,6,0)</f>
        <v>5300000</v>
      </c>
      <c r="J321" s="12">
        <f>VLOOKUP(B321,[3]Hoja1!$B$3:$G$1936,6,0)</f>
        <v>3817300</v>
      </c>
      <c r="K321" s="14">
        <f>VLOOKUP(B321,[4]Hoja1!$A$3:$H$1936,8,0)</f>
        <v>3817072</v>
      </c>
      <c r="L321" s="15">
        <f t="shared" si="54"/>
        <v>3817072</v>
      </c>
      <c r="M321" s="16">
        <f t="shared" si="65"/>
        <v>1985074</v>
      </c>
      <c r="N321" s="17">
        <f t="shared" si="53"/>
        <v>1831998</v>
      </c>
      <c r="O321" s="8" t="s">
        <v>1211</v>
      </c>
    </row>
    <row r="322" spans="1:15" ht="45" hidden="1" x14ac:dyDescent="0.15">
      <c r="A322" s="9">
        <v>321</v>
      </c>
      <c r="B322" s="27">
        <v>784101</v>
      </c>
      <c r="C322" s="28" t="s">
        <v>278</v>
      </c>
      <c r="D322" s="11" t="s">
        <v>4</v>
      </c>
      <c r="E322" s="12" t="s">
        <v>1209</v>
      </c>
      <c r="F322" s="12" t="s">
        <v>1209</v>
      </c>
      <c r="G322" s="12">
        <f>VLOOKUP(B322,'[1]PRECIO FINAL OFERTADO,'!$C$2:$F$1204,4,0)</f>
        <v>2251105.926525055</v>
      </c>
      <c r="H322" s="13">
        <f t="shared" ref="H322:H385" si="66">+AVERAGE(F322,G322)</f>
        <v>2251105.926525055</v>
      </c>
      <c r="I322" s="12">
        <f>VLOOKUP(B322,[2]Hoja1!$B$3:$G$1936,6,0)</f>
        <v>3569900</v>
      </c>
      <c r="J322" s="12">
        <f>VLOOKUP(B322,[3]Hoja1!$B$3:$G$1936,6,0)</f>
        <v>1984600</v>
      </c>
      <c r="K322" s="14">
        <f>VLOOKUP(B322,[4]Hoja1!$A$3:$H$1936,8,0)</f>
        <v>1988994</v>
      </c>
      <c r="L322" s="15">
        <f t="shared" si="54"/>
        <v>1984600</v>
      </c>
      <c r="M322" s="16">
        <f t="shared" ref="M322:M325" si="67">+L322</f>
        <v>1984600</v>
      </c>
      <c r="N322" s="17">
        <f t="shared" ref="N322:N385" si="68">+L322-H322</f>
        <v>-266505.92652505497</v>
      </c>
      <c r="O322" s="8" t="s">
        <v>1218</v>
      </c>
    </row>
    <row r="323" spans="1:15" ht="45" hidden="1" x14ac:dyDescent="0.15">
      <c r="A323" s="9">
        <v>322</v>
      </c>
      <c r="B323" s="27">
        <v>784103</v>
      </c>
      <c r="C323" s="28" t="s">
        <v>279</v>
      </c>
      <c r="D323" s="11" t="s">
        <v>4</v>
      </c>
      <c r="E323" s="12" t="s">
        <v>1209</v>
      </c>
      <c r="F323" s="12" t="s">
        <v>1209</v>
      </c>
      <c r="G323" s="12">
        <f>VLOOKUP(B323,'[1]PRECIO FINAL OFERTADO,'!$C$2:$F$1204,4,0)</f>
        <v>3606139.81</v>
      </c>
      <c r="H323" s="13">
        <f t="shared" si="66"/>
        <v>3606139.81</v>
      </c>
      <c r="I323" s="12">
        <f>VLOOKUP(B323,[2]Hoja1!$B$3:$G$1936,6,0)</f>
        <v>3569900</v>
      </c>
      <c r="J323" s="12">
        <f>VLOOKUP(B323,[3]Hoja1!$B$3:$G$1936,6,0)</f>
        <v>5221200</v>
      </c>
      <c r="K323" s="14">
        <f>VLOOKUP(B323,[4]Hoja1!$A$3:$H$1936,8,0)</f>
        <v>5233410</v>
      </c>
      <c r="L323" s="15">
        <f t="shared" ref="L323:L386" si="69">+MIN(I323,J323,K323)</f>
        <v>3569900</v>
      </c>
      <c r="M323" s="16">
        <f t="shared" si="67"/>
        <v>3569900</v>
      </c>
      <c r="N323" s="17">
        <f t="shared" si="68"/>
        <v>-36239.810000000056</v>
      </c>
      <c r="O323" s="8" t="s">
        <v>1218</v>
      </c>
    </row>
    <row r="324" spans="1:15" ht="45" hidden="1" x14ac:dyDescent="0.15">
      <c r="A324" s="9">
        <v>323</v>
      </c>
      <c r="B324" s="27">
        <v>784104</v>
      </c>
      <c r="C324" s="28" t="s">
        <v>280</v>
      </c>
      <c r="D324" s="11" t="s">
        <v>4</v>
      </c>
      <c r="E324" s="12" t="s">
        <v>1209</v>
      </c>
      <c r="F324" s="12" t="s">
        <v>1209</v>
      </c>
      <c r="G324" s="12">
        <f>VLOOKUP(B324,'[1]PRECIO FINAL OFERTADO,'!$C$2:$F$1204,4,0)</f>
        <v>2933918.8142657522</v>
      </c>
      <c r="H324" s="13">
        <f t="shared" si="66"/>
        <v>2933918.8142657522</v>
      </c>
      <c r="I324" s="12">
        <f>VLOOKUP(B324,[2]Hoja1!$B$3:$G$1936,6,0)</f>
        <v>3569900</v>
      </c>
      <c r="J324" s="12">
        <f>VLOOKUP(B324,[3]Hoja1!$B$3:$G$1936,6,0)</f>
        <v>2490800</v>
      </c>
      <c r="K324" s="14" t="s">
        <v>1209</v>
      </c>
      <c r="L324" s="15">
        <f t="shared" si="69"/>
        <v>2490800</v>
      </c>
      <c r="M324" s="16">
        <f t="shared" si="67"/>
        <v>2490800</v>
      </c>
      <c r="N324" s="17">
        <f t="shared" si="68"/>
        <v>-443118.81426575221</v>
      </c>
      <c r="O324" s="8" t="s">
        <v>1218</v>
      </c>
    </row>
    <row r="325" spans="1:15" ht="45" hidden="1" x14ac:dyDescent="0.15">
      <c r="A325" s="9">
        <v>324</v>
      </c>
      <c r="B325" s="27">
        <v>784105</v>
      </c>
      <c r="C325" s="28" t="s">
        <v>281</v>
      </c>
      <c r="D325" s="11" t="s">
        <v>4</v>
      </c>
      <c r="E325" s="12" t="s">
        <v>1209</v>
      </c>
      <c r="F325" s="12" t="s">
        <v>1209</v>
      </c>
      <c r="G325" s="12">
        <f>VLOOKUP(B325,'[1]PRECIO FINAL OFERTADO,'!$C$2:$F$1204,4,0)</f>
        <v>2933918.8142657522</v>
      </c>
      <c r="H325" s="13">
        <f t="shared" si="66"/>
        <v>2933918.8142657522</v>
      </c>
      <c r="I325" s="12">
        <f>VLOOKUP(B325,[2]Hoja1!$B$3:$G$1936,6,0)</f>
        <v>3569900</v>
      </c>
      <c r="J325" s="12">
        <f>VLOOKUP(B325,[3]Hoja1!$B$3:$G$1936,6,0)</f>
        <v>2490800</v>
      </c>
      <c r="K325" s="14" t="s">
        <v>1209</v>
      </c>
      <c r="L325" s="15">
        <f t="shared" si="69"/>
        <v>2490800</v>
      </c>
      <c r="M325" s="16">
        <f t="shared" si="67"/>
        <v>2490800</v>
      </c>
      <c r="N325" s="17">
        <f t="shared" si="68"/>
        <v>-443118.81426575221</v>
      </c>
      <c r="O325" s="8" t="s">
        <v>1218</v>
      </c>
    </row>
    <row r="326" spans="1:15" ht="45" x14ac:dyDescent="0.15">
      <c r="A326" s="9">
        <v>325</v>
      </c>
      <c r="B326" s="27">
        <v>784106</v>
      </c>
      <c r="C326" s="28" t="s">
        <v>282</v>
      </c>
      <c r="D326" s="11" t="s">
        <v>4</v>
      </c>
      <c r="E326" s="12" t="s">
        <v>1209</v>
      </c>
      <c r="F326" s="12" t="s">
        <v>1209</v>
      </c>
      <c r="G326" s="12">
        <f>VLOOKUP(B326,'[1]PRECIO FINAL OFERTADO,'!$C$2:$F$1204,4,0)</f>
        <v>8500310</v>
      </c>
      <c r="H326" s="13">
        <f t="shared" si="66"/>
        <v>8500310</v>
      </c>
      <c r="I326" s="12">
        <f>VLOOKUP(B326,[2]Hoja1!$B$3:$G$1936,6,0)</f>
        <v>3569900</v>
      </c>
      <c r="J326" s="12">
        <f>VLOOKUP(B326,[3]Hoja1!$B$3:$G$1936,6,0)</f>
        <v>2181400</v>
      </c>
      <c r="K326" s="14">
        <f>VLOOKUP(B326,[4]Hoja1!$A$3:$H$1936,8,0)</f>
        <v>7472892</v>
      </c>
      <c r="L326" s="15">
        <f t="shared" si="69"/>
        <v>2181400</v>
      </c>
      <c r="M326" s="47">
        <f>+AVERAGE(H326,L326)</f>
        <v>5340855</v>
      </c>
      <c r="N326" s="17">
        <f t="shared" si="68"/>
        <v>-6318910</v>
      </c>
      <c r="O326" s="8" t="s">
        <v>1220</v>
      </c>
    </row>
    <row r="327" spans="1:15" ht="45" x14ac:dyDescent="0.15">
      <c r="A327" s="9">
        <v>326</v>
      </c>
      <c r="B327" s="27">
        <v>784107</v>
      </c>
      <c r="C327" s="28" t="s">
        <v>283</v>
      </c>
      <c r="D327" s="11" t="s">
        <v>4</v>
      </c>
      <c r="E327" s="12" t="s">
        <v>1209</v>
      </c>
      <c r="F327" s="12" t="s">
        <v>1209</v>
      </c>
      <c r="G327" s="12">
        <f>VLOOKUP(B327,'[1]PRECIO FINAL OFERTADO,'!$C$2:$F$1204,4,0)</f>
        <v>8500310</v>
      </c>
      <c r="H327" s="13">
        <f t="shared" si="66"/>
        <v>8500310</v>
      </c>
      <c r="I327" s="12">
        <f>VLOOKUP(B327,[2]Hoja1!$B$3:$G$1936,6,0)</f>
        <v>2181400</v>
      </c>
      <c r="J327" s="12">
        <f>VLOOKUP(B327,[3]Hoja1!$B$3:$G$1936,6,0)</f>
        <v>2181400</v>
      </c>
      <c r="K327" s="14">
        <f>VLOOKUP(B327,[4]Hoja1!$A$3:$H$1936,8,0)</f>
        <v>7472892</v>
      </c>
      <c r="L327" s="15">
        <f t="shared" si="69"/>
        <v>2181400</v>
      </c>
      <c r="M327" s="47">
        <f>+AVERAGE(H327,L327)</f>
        <v>5340855</v>
      </c>
      <c r="N327" s="17">
        <f t="shared" si="68"/>
        <v>-6318910</v>
      </c>
      <c r="O327" s="8" t="s">
        <v>1220</v>
      </c>
    </row>
    <row r="328" spans="1:15" ht="45" x14ac:dyDescent="0.15">
      <c r="A328" s="9">
        <v>327</v>
      </c>
      <c r="B328" s="27">
        <v>784108</v>
      </c>
      <c r="C328" s="28" t="s">
        <v>284</v>
      </c>
      <c r="D328" s="11" t="s">
        <v>4</v>
      </c>
      <c r="E328" s="12" t="s">
        <v>1209</v>
      </c>
      <c r="F328" s="12" t="s">
        <v>1209</v>
      </c>
      <c r="G328" s="12">
        <f>VLOOKUP(B328,'[1]PRECIO FINAL OFERTADO,'!$C$2:$F$1204,4,0)</f>
        <v>8500310</v>
      </c>
      <c r="H328" s="13">
        <f t="shared" si="66"/>
        <v>8500310</v>
      </c>
      <c r="I328" s="12">
        <f>VLOOKUP(B328,[2]Hoja1!$B$3:$G$1936,6,0)</f>
        <v>3569900</v>
      </c>
      <c r="J328" s="12">
        <f>VLOOKUP(B328,[3]Hoja1!$B$3:$G$1936,6,0)</f>
        <v>1984600</v>
      </c>
      <c r="K328" s="14">
        <f>VLOOKUP(B328,[4]Hoja1!$A$3:$H$1936,8,0)</f>
        <v>7472892</v>
      </c>
      <c r="L328" s="15">
        <f t="shared" si="69"/>
        <v>1984600</v>
      </c>
      <c r="M328" s="47">
        <f>+AVERAGE(H328,L328)</f>
        <v>5242455</v>
      </c>
      <c r="N328" s="17">
        <f t="shared" si="68"/>
        <v>-6515710</v>
      </c>
      <c r="O328" s="8" t="s">
        <v>1220</v>
      </c>
    </row>
    <row r="329" spans="1:15" ht="45" hidden="1" x14ac:dyDescent="0.15">
      <c r="A329" s="9">
        <v>328</v>
      </c>
      <c r="B329" s="27">
        <v>784109</v>
      </c>
      <c r="C329" s="28" t="s">
        <v>285</v>
      </c>
      <c r="D329" s="11" t="s">
        <v>4</v>
      </c>
      <c r="E329" s="12" t="s">
        <v>1209</v>
      </c>
      <c r="F329" s="12" t="s">
        <v>1209</v>
      </c>
      <c r="G329" s="12">
        <f>VLOOKUP(B329,'[1]PRECIO FINAL OFERTADO,'!$C$2:$F$1204,4,0)</f>
        <v>5149106.6900000004</v>
      </c>
      <c r="H329" s="13">
        <f t="shared" si="66"/>
        <v>5149106.6900000004</v>
      </c>
      <c r="I329" s="12" t="s">
        <v>1209</v>
      </c>
      <c r="J329" s="12">
        <f>VLOOKUP(B329,[3]Hoja1!$B$3:$G$1936,6,0)</f>
        <v>7455600</v>
      </c>
      <c r="K329" s="14">
        <f>VLOOKUP(B329,[4]Hoja1!$A$3:$H$1936,8,0)</f>
        <v>7472892</v>
      </c>
      <c r="L329" s="15">
        <f t="shared" si="69"/>
        <v>7455600</v>
      </c>
      <c r="M329" s="16">
        <f t="shared" ref="M329:M330" si="70">+H329</f>
        <v>5149106.6900000004</v>
      </c>
      <c r="N329" s="17">
        <f t="shared" si="68"/>
        <v>2306493.3099999996</v>
      </c>
      <c r="O329" s="8" t="s">
        <v>1211</v>
      </c>
    </row>
    <row r="330" spans="1:15" ht="45" hidden="1" x14ac:dyDescent="0.15">
      <c r="A330" s="9">
        <v>329</v>
      </c>
      <c r="B330" s="27">
        <v>784110</v>
      </c>
      <c r="C330" s="28" t="s">
        <v>286</v>
      </c>
      <c r="D330" s="11" t="s">
        <v>4</v>
      </c>
      <c r="E330" s="12" t="s">
        <v>1209</v>
      </c>
      <c r="F330" s="12" t="s">
        <v>1209</v>
      </c>
      <c r="G330" s="12">
        <f>VLOOKUP(B330,'[1]PRECIO FINAL OFERTADO,'!$C$2:$F$1204,4,0)</f>
        <v>5149106.6900000004</v>
      </c>
      <c r="H330" s="13">
        <f t="shared" si="66"/>
        <v>5149106.6900000004</v>
      </c>
      <c r="I330" s="12">
        <f>VLOOKUP(B330,[2]Hoja1!$B$3:$G$1936,6,0)</f>
        <v>5225800</v>
      </c>
      <c r="J330" s="12">
        <f>VLOOKUP(B330,[3]Hoja1!$B$3:$G$1936,6,0)</f>
        <v>7455600</v>
      </c>
      <c r="K330" s="14">
        <f>VLOOKUP(B330,[4]Hoja1!$A$3:$H$1936,8,0)</f>
        <v>7472892</v>
      </c>
      <c r="L330" s="15">
        <f t="shared" si="69"/>
        <v>5225800</v>
      </c>
      <c r="M330" s="16">
        <f t="shared" si="70"/>
        <v>5149106.6900000004</v>
      </c>
      <c r="N330" s="17">
        <f t="shared" si="68"/>
        <v>76693.30999999959</v>
      </c>
      <c r="O330" s="8" t="s">
        <v>1211</v>
      </c>
    </row>
    <row r="331" spans="1:15" ht="45" hidden="1" x14ac:dyDescent="0.15">
      <c r="A331" s="9">
        <v>330</v>
      </c>
      <c r="B331" s="27">
        <v>784111</v>
      </c>
      <c r="C331" s="28" t="s">
        <v>287</v>
      </c>
      <c r="D331" s="11" t="s">
        <v>4</v>
      </c>
      <c r="E331" s="12" t="s">
        <v>1209</v>
      </c>
      <c r="F331" s="12" t="s">
        <v>1209</v>
      </c>
      <c r="G331" s="12">
        <f>VLOOKUP(B331,'[1]PRECIO FINAL OFERTADO,'!$C$2:$F$1204,4,0)</f>
        <v>5149106.6900000004</v>
      </c>
      <c r="H331" s="13">
        <f t="shared" si="66"/>
        <v>5149106.6900000004</v>
      </c>
      <c r="I331" s="12">
        <f>VLOOKUP(B331,[2]Hoja1!$B$3:$G$1936,6,0)</f>
        <v>3817100</v>
      </c>
      <c r="J331" s="12">
        <f>VLOOKUP(B331,[3]Hoja1!$B$3:$G$1936,6,0)</f>
        <v>7455600</v>
      </c>
      <c r="K331" s="14">
        <f>VLOOKUP(B331,[4]Hoja1!$A$3:$H$1936,8,0)</f>
        <v>7472892</v>
      </c>
      <c r="L331" s="15">
        <f t="shared" si="69"/>
        <v>3817100</v>
      </c>
      <c r="M331" s="47">
        <f>+AVERAGE(H331,L331)</f>
        <v>4483103.3450000007</v>
      </c>
      <c r="N331" s="17">
        <f t="shared" si="68"/>
        <v>-1332006.6900000004</v>
      </c>
      <c r="O331" s="8" t="s">
        <v>1220</v>
      </c>
    </row>
    <row r="332" spans="1:15" ht="45" hidden="1" x14ac:dyDescent="0.15">
      <c r="A332" s="9">
        <v>331</v>
      </c>
      <c r="B332" s="27">
        <v>784112</v>
      </c>
      <c r="C332" s="28" t="s">
        <v>288</v>
      </c>
      <c r="D332" s="11" t="s">
        <v>4</v>
      </c>
      <c r="E332" s="12" t="s">
        <v>1209</v>
      </c>
      <c r="F332" s="12" t="s">
        <v>1209</v>
      </c>
      <c r="G332" s="12">
        <f>VLOOKUP(B332,'[1]PRECIO FINAL OFERTADO,'!$C$2:$F$1204,4,0)</f>
        <v>5149106.6900000004</v>
      </c>
      <c r="H332" s="13">
        <f t="shared" si="66"/>
        <v>5149106.6900000004</v>
      </c>
      <c r="I332" s="12">
        <f>VLOOKUP(B332,[2]Hoja1!$B$3:$G$1936,6,0)</f>
        <v>3817100</v>
      </c>
      <c r="J332" s="12">
        <f>VLOOKUP(B332,[3]Hoja1!$B$3:$G$1936,6,0)</f>
        <v>7455600</v>
      </c>
      <c r="K332" s="14">
        <f>VLOOKUP(B332,[4]Hoja1!$A$3:$H$1936,8,0)</f>
        <v>7472892</v>
      </c>
      <c r="L332" s="15">
        <f t="shared" si="69"/>
        <v>3817100</v>
      </c>
      <c r="M332" s="47">
        <f>+AVERAGE(H332,L332)</f>
        <v>4483103.3450000007</v>
      </c>
      <c r="N332" s="17">
        <f t="shared" si="68"/>
        <v>-1332006.6900000004</v>
      </c>
      <c r="O332" s="8" t="s">
        <v>1220</v>
      </c>
    </row>
    <row r="333" spans="1:15" ht="45" hidden="1" x14ac:dyDescent="0.15">
      <c r="A333" s="9">
        <v>332</v>
      </c>
      <c r="B333" s="27">
        <v>784114</v>
      </c>
      <c r="C333" s="28" t="s">
        <v>289</v>
      </c>
      <c r="D333" s="11" t="s">
        <v>4</v>
      </c>
      <c r="E333" s="12" t="s">
        <v>1209</v>
      </c>
      <c r="F333" s="12" t="s">
        <v>1209</v>
      </c>
      <c r="G333" s="12">
        <f>VLOOKUP(B333,'[1]PRECIO FINAL OFERTADO,'!$C$2:$F$1204,4,0)</f>
        <v>8500310</v>
      </c>
      <c r="H333" s="13">
        <f t="shared" si="66"/>
        <v>8500310</v>
      </c>
      <c r="I333" s="12">
        <f>VLOOKUP(B333,[2]Hoja1!$B$3:$G$1936,6,0)</f>
        <v>4074000</v>
      </c>
      <c r="J333" s="12">
        <f>VLOOKUP(B333,[3]Hoja1!$B$3:$G$1936,6,0)</f>
        <v>7455600</v>
      </c>
      <c r="K333" s="14">
        <f>VLOOKUP(B333,[4]Hoja1!$A$3:$H$1936,8,0)</f>
        <v>7472892</v>
      </c>
      <c r="L333" s="15">
        <f t="shared" si="69"/>
        <v>4074000</v>
      </c>
      <c r="M333" s="47">
        <f>+AVERAGE(H333,L333)</f>
        <v>6287155</v>
      </c>
      <c r="N333" s="17">
        <f t="shared" si="68"/>
        <v>-4426310</v>
      </c>
      <c r="O333" s="8" t="s">
        <v>1220</v>
      </c>
    </row>
    <row r="334" spans="1:15" ht="45" hidden="1" x14ac:dyDescent="0.15">
      <c r="A334" s="9">
        <v>333</v>
      </c>
      <c r="B334" s="27">
        <v>784116</v>
      </c>
      <c r="C334" s="28" t="s">
        <v>290</v>
      </c>
      <c r="D334" s="11" t="s">
        <v>4</v>
      </c>
      <c r="E334" s="12" t="s">
        <v>1209</v>
      </c>
      <c r="F334" s="12" t="s">
        <v>1209</v>
      </c>
      <c r="G334" s="12">
        <f>VLOOKUP(B334,'[1]PRECIO FINAL OFERTADO,'!$C$2:$F$1204,4,0)</f>
        <v>3599019.1328000007</v>
      </c>
      <c r="H334" s="13">
        <f t="shared" si="66"/>
        <v>3599019.1328000007</v>
      </c>
      <c r="I334" s="12">
        <f>VLOOKUP(B334,[2]Hoja1!$B$3:$G$1936,6,0)</f>
        <v>3569900</v>
      </c>
      <c r="J334" s="12">
        <f>VLOOKUP(B334,[3]Hoja1!$B$3:$G$1936,6,0)</f>
        <v>1984600</v>
      </c>
      <c r="K334" s="14">
        <f>VLOOKUP(B334,[4]Hoja1!$A$3:$H$1936,8,0)</f>
        <v>3753344</v>
      </c>
      <c r="L334" s="15">
        <f t="shared" si="69"/>
        <v>1984600</v>
      </c>
      <c r="M334" s="16">
        <f>+AVERAGE(H334,L334)</f>
        <v>2791809.5664000004</v>
      </c>
      <c r="N334" s="17">
        <f t="shared" si="68"/>
        <v>-1614419.1328000007</v>
      </c>
      <c r="O334" s="8" t="s">
        <v>1220</v>
      </c>
    </row>
    <row r="335" spans="1:15" ht="45" hidden="1" x14ac:dyDescent="0.15">
      <c r="A335" s="9">
        <v>334</v>
      </c>
      <c r="B335" s="27">
        <v>784117</v>
      </c>
      <c r="C335" s="28" t="s">
        <v>291</v>
      </c>
      <c r="D335" s="11" t="s">
        <v>4</v>
      </c>
      <c r="E335" s="12" t="s">
        <v>1209</v>
      </c>
      <c r="F335" s="12" t="s">
        <v>1209</v>
      </c>
      <c r="G335" s="12">
        <f>VLOOKUP(B335,'[1]PRECIO FINAL OFERTADO,'!$C$2:$F$1204,4,0)</f>
        <v>4190777.5</v>
      </c>
      <c r="H335" s="13">
        <f t="shared" si="66"/>
        <v>4190777.5</v>
      </c>
      <c r="I335" s="12">
        <f>VLOOKUP(B335,[2]Hoja1!$B$3:$G$1936,6,0)</f>
        <v>4605250</v>
      </c>
      <c r="J335" s="12">
        <f>VLOOKUP(B335,[3]Hoja1!$B$3:$G$1936,6,0)</f>
        <v>3817300</v>
      </c>
      <c r="K335" s="14">
        <f>VLOOKUP(B335,[4]Hoja1!$A$3:$H$1936,8,0)</f>
        <v>7472892</v>
      </c>
      <c r="L335" s="15">
        <f t="shared" si="69"/>
        <v>3817300</v>
      </c>
      <c r="M335" s="16">
        <f t="shared" ref="M335:M336" si="71">+L335</f>
        <v>3817300</v>
      </c>
      <c r="N335" s="17">
        <f t="shared" si="68"/>
        <v>-373477.5</v>
      </c>
      <c r="O335" s="8" t="s">
        <v>1218</v>
      </c>
    </row>
    <row r="336" spans="1:15" ht="45" hidden="1" x14ac:dyDescent="0.15">
      <c r="A336" s="9">
        <v>335</v>
      </c>
      <c r="B336" s="27">
        <v>784118</v>
      </c>
      <c r="C336" s="28" t="s">
        <v>292</v>
      </c>
      <c r="D336" s="11" t="s">
        <v>4</v>
      </c>
      <c r="E336" s="12" t="s">
        <v>1209</v>
      </c>
      <c r="F336" s="12" t="s">
        <v>1209</v>
      </c>
      <c r="G336" s="12">
        <f>VLOOKUP(B336,'[1]PRECIO FINAL OFERTADO,'!$C$2:$F$1204,4,0)</f>
        <v>4190777.5</v>
      </c>
      <c r="H336" s="13">
        <f t="shared" si="66"/>
        <v>4190777.5</v>
      </c>
      <c r="I336" s="12">
        <f>VLOOKUP(B336,[2]Hoja1!$B$3:$G$1936,6,0)</f>
        <v>4605250</v>
      </c>
      <c r="J336" s="12">
        <f>VLOOKUP(B336,[3]Hoja1!$B$3:$G$1936,6,0)</f>
        <v>3817300</v>
      </c>
      <c r="K336" s="14">
        <f>VLOOKUP(B336,[4]Hoja1!$A$3:$H$1936,8,0)</f>
        <v>7472892</v>
      </c>
      <c r="L336" s="15">
        <f t="shared" si="69"/>
        <v>3817300</v>
      </c>
      <c r="M336" s="16">
        <f t="shared" si="71"/>
        <v>3817300</v>
      </c>
      <c r="N336" s="17">
        <f t="shared" si="68"/>
        <v>-373477.5</v>
      </c>
      <c r="O336" s="8" t="s">
        <v>1218</v>
      </c>
    </row>
    <row r="337" spans="1:15" ht="45" hidden="1" x14ac:dyDescent="0.15">
      <c r="A337" s="9">
        <v>336</v>
      </c>
      <c r="B337" s="27">
        <v>784119</v>
      </c>
      <c r="C337" s="28" t="s">
        <v>293</v>
      </c>
      <c r="D337" s="11" t="s">
        <v>4</v>
      </c>
      <c r="E337" s="12" t="s">
        <v>1209</v>
      </c>
      <c r="F337" s="12" t="s">
        <v>1209</v>
      </c>
      <c r="G337" s="12">
        <f>VLOOKUP(B337,'[1]PRECIO FINAL OFERTADO,'!$C$2:$F$1204,4,0)</f>
        <v>2586533.9500000002</v>
      </c>
      <c r="H337" s="13">
        <f t="shared" si="66"/>
        <v>2586533.9500000002</v>
      </c>
      <c r="I337" s="12">
        <f>VLOOKUP(B337,[2]Hoja1!$B$3:$G$1936,6,0)</f>
        <v>4605250</v>
      </c>
      <c r="J337" s="12">
        <f>VLOOKUP(B337,[3]Hoja1!$B$3:$G$1936,6,0)</f>
        <v>1984600</v>
      </c>
      <c r="K337" s="14">
        <f>VLOOKUP(B337,[4]Hoja1!$A$3:$H$1936,8,0)</f>
        <v>3753344</v>
      </c>
      <c r="L337" s="15">
        <f t="shared" si="69"/>
        <v>1984600</v>
      </c>
      <c r="M337" s="16">
        <f>+AVERAGE(H337,L337)</f>
        <v>2285566.9750000001</v>
      </c>
      <c r="N337" s="17">
        <f t="shared" si="68"/>
        <v>-601933.95000000019</v>
      </c>
      <c r="O337" s="8" t="s">
        <v>1220</v>
      </c>
    </row>
    <row r="338" spans="1:15" ht="45" hidden="1" x14ac:dyDescent="0.15">
      <c r="A338" s="9">
        <v>337</v>
      </c>
      <c r="B338" s="27">
        <v>784120</v>
      </c>
      <c r="C338" s="28" t="s">
        <v>294</v>
      </c>
      <c r="D338" s="11" t="s">
        <v>4</v>
      </c>
      <c r="E338" s="12" t="s">
        <v>1209</v>
      </c>
      <c r="F338" s="12" t="s">
        <v>1209</v>
      </c>
      <c r="G338" s="12">
        <f>VLOOKUP(B338,'[1]PRECIO FINAL OFERTADO,'!$C$2:$F$1204,4,0)</f>
        <v>3875224.6053495756</v>
      </c>
      <c r="H338" s="13">
        <f t="shared" si="66"/>
        <v>3875224.6053495756</v>
      </c>
      <c r="I338" s="12">
        <f>VLOOKUP(B338,[2]Hoja1!$B$3:$G$1936,6,0)</f>
        <v>4605250</v>
      </c>
      <c r="J338" s="12">
        <f>VLOOKUP(B338,[3]Hoja1!$B$3:$G$1936,6,0)</f>
        <v>1984600</v>
      </c>
      <c r="K338" s="14">
        <f>VLOOKUP(B338,[4]Hoja1!$A$3:$H$1936,8,0)</f>
        <v>3753344</v>
      </c>
      <c r="L338" s="15">
        <f t="shared" si="69"/>
        <v>1984600</v>
      </c>
      <c r="M338" s="16">
        <f>+AVERAGE(H338,L338)</f>
        <v>2929912.3026747881</v>
      </c>
      <c r="N338" s="17">
        <f t="shared" si="68"/>
        <v>-1890624.6053495756</v>
      </c>
      <c r="O338" s="8" t="s">
        <v>1220</v>
      </c>
    </row>
    <row r="339" spans="1:15" ht="45" hidden="1" x14ac:dyDescent="0.15">
      <c r="A339" s="9">
        <v>338</v>
      </c>
      <c r="B339" s="27">
        <v>784121</v>
      </c>
      <c r="C339" s="28" t="s">
        <v>295</v>
      </c>
      <c r="D339" s="11" t="s">
        <v>4</v>
      </c>
      <c r="E339" s="12" t="s">
        <v>1209</v>
      </c>
      <c r="F339" s="12" t="s">
        <v>1209</v>
      </c>
      <c r="G339" s="12">
        <f>VLOOKUP(B339,'[1]PRECIO FINAL OFERTADO,'!$C$2:$F$1204,4,0)</f>
        <v>2586533.9500000002</v>
      </c>
      <c r="H339" s="13">
        <f t="shared" si="66"/>
        <v>2586533.9500000002</v>
      </c>
      <c r="I339" s="12">
        <f>VLOOKUP(B339,[2]Hoja1!$B$3:$G$1936,6,0)</f>
        <v>4605250</v>
      </c>
      <c r="J339" s="12">
        <f>VLOOKUP(B339,[3]Hoja1!$B$3:$G$1936,6,0)</f>
        <v>1984600</v>
      </c>
      <c r="K339" s="14">
        <f>VLOOKUP(B339,[4]Hoja1!$A$3:$H$1936,8,0)</f>
        <v>3753344</v>
      </c>
      <c r="L339" s="15">
        <f t="shared" si="69"/>
        <v>1984600</v>
      </c>
      <c r="M339" s="16">
        <f t="shared" ref="M339:M340" si="72">+AVERAGE(H339,L339)</f>
        <v>2285566.9750000001</v>
      </c>
      <c r="N339" s="17">
        <f t="shared" si="68"/>
        <v>-601933.95000000019</v>
      </c>
      <c r="O339" s="8" t="s">
        <v>1220</v>
      </c>
    </row>
    <row r="340" spans="1:15" ht="45" hidden="1" x14ac:dyDescent="0.15">
      <c r="A340" s="9">
        <v>339</v>
      </c>
      <c r="B340" s="27">
        <v>784122</v>
      </c>
      <c r="C340" s="28" t="s">
        <v>296</v>
      </c>
      <c r="D340" s="11" t="s">
        <v>4</v>
      </c>
      <c r="E340" s="12" t="s">
        <v>1209</v>
      </c>
      <c r="F340" s="12" t="s">
        <v>1209</v>
      </c>
      <c r="G340" s="12">
        <f>VLOOKUP(B340,'[1]PRECIO FINAL OFERTADO,'!$C$2:$F$1204,4,0)</f>
        <v>2586533.9500000002</v>
      </c>
      <c r="H340" s="13">
        <f t="shared" si="66"/>
        <v>2586533.9500000002</v>
      </c>
      <c r="I340" s="12">
        <f>VLOOKUP(B340,[2]Hoja1!$B$3:$G$1936,6,0)</f>
        <v>4605250</v>
      </c>
      <c r="J340" s="12">
        <f>VLOOKUP(B340,[3]Hoja1!$B$3:$G$1936,6,0)</f>
        <v>1984600</v>
      </c>
      <c r="K340" s="14">
        <f>VLOOKUP(B340,[4]Hoja1!$A$3:$H$1936,8,0)</f>
        <v>3753344</v>
      </c>
      <c r="L340" s="15">
        <f t="shared" si="69"/>
        <v>1984600</v>
      </c>
      <c r="M340" s="16">
        <f t="shared" si="72"/>
        <v>2285566.9750000001</v>
      </c>
      <c r="N340" s="17">
        <f t="shared" si="68"/>
        <v>-601933.95000000019</v>
      </c>
      <c r="O340" s="8" t="s">
        <v>1220</v>
      </c>
    </row>
    <row r="341" spans="1:15" ht="45" hidden="1" x14ac:dyDescent="0.15">
      <c r="A341" s="9">
        <v>340</v>
      </c>
      <c r="B341" s="27">
        <v>784123</v>
      </c>
      <c r="C341" s="28" t="s">
        <v>297</v>
      </c>
      <c r="D341" s="11" t="s">
        <v>4</v>
      </c>
      <c r="E341" s="12" t="s">
        <v>1209</v>
      </c>
      <c r="F341" s="12" t="s">
        <v>1209</v>
      </c>
      <c r="G341" s="12">
        <f>VLOOKUP(B341,'[1]PRECIO FINAL OFERTADO,'!$C$2:$F$1204,4,0)</f>
        <v>3606139.81</v>
      </c>
      <c r="H341" s="13">
        <f t="shared" si="66"/>
        <v>3606139.81</v>
      </c>
      <c r="I341" s="12">
        <f>VLOOKUP(B341,[2]Hoja1!$B$3:$G$1936,6,0)</f>
        <v>4605250</v>
      </c>
      <c r="J341" s="12">
        <f>VLOOKUP(B341,[3]Hoja1!$B$3:$G$1936,6,0)</f>
        <v>1114900</v>
      </c>
      <c r="K341" s="14">
        <f>VLOOKUP(B341,[4]Hoja1!$A$3:$H$1936,8,0)</f>
        <v>5233410</v>
      </c>
      <c r="L341" s="15">
        <f t="shared" si="69"/>
        <v>1114900</v>
      </c>
      <c r="M341" s="16">
        <f>+AVERAGE(H341,L341)</f>
        <v>2360519.9050000003</v>
      </c>
      <c r="N341" s="17">
        <f t="shared" si="68"/>
        <v>-2491239.81</v>
      </c>
      <c r="O341" s="8" t="s">
        <v>1220</v>
      </c>
    </row>
    <row r="342" spans="1:15" ht="45" hidden="1" x14ac:dyDescent="0.15">
      <c r="A342" s="9">
        <v>341</v>
      </c>
      <c r="B342" s="27">
        <v>785101</v>
      </c>
      <c r="C342" s="28" t="s">
        <v>298</v>
      </c>
      <c r="D342" s="11" t="s">
        <v>4</v>
      </c>
      <c r="E342" s="12">
        <f>VLOOKUP(B342,'[5]PRECIO TECHO ESTIMADO  '!$C$1:$F$1282,4,0)</f>
        <v>1235877</v>
      </c>
      <c r="F342" s="12">
        <f t="shared" ref="F342:F349" si="73">+E342*(1+5.1%)</f>
        <v>1298906.727</v>
      </c>
      <c r="G342" s="12">
        <f>VLOOKUP(B342,'[1]PRECIO FINAL OFERTADO,'!$C$2:$F$1204,4,0)</f>
        <v>1806077</v>
      </c>
      <c r="H342" s="13">
        <f t="shared" si="66"/>
        <v>1552491.8635</v>
      </c>
      <c r="I342" s="12">
        <f>VLOOKUP(B342,[2]Hoja1!$B$3:$G$1936,6,0)</f>
        <v>5300000</v>
      </c>
      <c r="J342" s="12">
        <f>VLOOKUP(B342,[3]Hoja1!$B$3:$G$1936,6,0)</f>
        <v>1984600</v>
      </c>
      <c r="K342" s="14">
        <f>VLOOKUP(B342,[4]Hoja1!$A$3:$H$1936,8,0)</f>
        <v>1984586.8</v>
      </c>
      <c r="L342" s="15">
        <f t="shared" si="69"/>
        <v>1984586.8</v>
      </c>
      <c r="M342" s="16">
        <f t="shared" ref="M342:M345" si="74">+H342</f>
        <v>1552491.8635</v>
      </c>
      <c r="N342" s="17">
        <f t="shared" si="68"/>
        <v>432094.93650000007</v>
      </c>
      <c r="O342" s="8" t="s">
        <v>1211</v>
      </c>
    </row>
    <row r="343" spans="1:15" ht="45" hidden="1" x14ac:dyDescent="0.15">
      <c r="A343" s="9">
        <v>342</v>
      </c>
      <c r="B343" s="27">
        <v>785201</v>
      </c>
      <c r="C343" s="28" t="s">
        <v>299</v>
      </c>
      <c r="D343" s="11" t="s">
        <v>4</v>
      </c>
      <c r="E343" s="12">
        <f>VLOOKUP(B343,'[5]PRECIO TECHO ESTIMADO  '!$C$1:$F$1282,4,0)</f>
        <v>2477448.87</v>
      </c>
      <c r="F343" s="12">
        <f t="shared" si="73"/>
        <v>2603798.7623700001</v>
      </c>
      <c r="G343" s="12">
        <f>VLOOKUP(B343,'[1]PRECIO FINAL OFERTADO,'!$C$2:$F$1204,4,0)</f>
        <v>3248609</v>
      </c>
      <c r="H343" s="13">
        <f t="shared" si="66"/>
        <v>2926203.8811849998</v>
      </c>
      <c r="I343" s="12">
        <f>VLOOKUP(B343,[2]Hoja1!$B$3:$G$1936,6,0)</f>
        <v>7890600</v>
      </c>
      <c r="J343" s="12">
        <f>VLOOKUP(B343,[3]Hoja1!$B$3:$G$1936,6,0)</f>
        <v>3569800</v>
      </c>
      <c r="K343" s="14">
        <f>VLOOKUP(B343,[4]Hoja1!$A$3:$H$1936,8,0)</f>
        <v>3569906.9</v>
      </c>
      <c r="L343" s="15">
        <f t="shared" si="69"/>
        <v>3569800</v>
      </c>
      <c r="M343" s="16">
        <f t="shared" si="74"/>
        <v>2926203.8811849998</v>
      </c>
      <c r="N343" s="17">
        <f t="shared" si="68"/>
        <v>643596.11881500017</v>
      </c>
      <c r="O343" s="8" t="s">
        <v>1211</v>
      </c>
    </row>
    <row r="344" spans="1:15" ht="45" hidden="1" x14ac:dyDescent="0.15">
      <c r="A344" s="9">
        <v>343</v>
      </c>
      <c r="B344" s="27">
        <v>785301</v>
      </c>
      <c r="C344" s="28" t="s">
        <v>300</v>
      </c>
      <c r="D344" s="11" t="s">
        <v>4</v>
      </c>
      <c r="E344" s="12">
        <f>VLOOKUP(B344,'[5]PRECIO TECHO ESTIMADO  '!$C$1:$F$1282,4,0)</f>
        <v>1728635.5449999999</v>
      </c>
      <c r="F344" s="12">
        <f t="shared" si="73"/>
        <v>1816795.9577949997</v>
      </c>
      <c r="G344" s="12">
        <f>VLOOKUP(B344,'[1]PRECIO FINAL OFERTADO,'!$C$2:$F$1204,4,0)</f>
        <v>2266719</v>
      </c>
      <c r="H344" s="13">
        <f t="shared" si="66"/>
        <v>2041757.4788974999</v>
      </c>
      <c r="I344" s="12">
        <f>VLOOKUP(B344,[2]Hoja1!$B$3:$G$1936,6,0)</f>
        <v>2490900</v>
      </c>
      <c r="J344" s="12">
        <f>VLOOKUP(B344,[3]Hoja1!$B$3:$G$1936,6,0)</f>
        <v>2490800</v>
      </c>
      <c r="K344" s="14">
        <f>VLOOKUP(B344,[4]Hoja1!$A$3:$H$1936,8,0)</f>
        <v>2490905.9</v>
      </c>
      <c r="L344" s="15">
        <f t="shared" si="69"/>
        <v>2490800</v>
      </c>
      <c r="M344" s="16">
        <f t="shared" si="74"/>
        <v>2041757.4788974999</v>
      </c>
      <c r="N344" s="17">
        <f t="shared" si="68"/>
        <v>449042.52110250015</v>
      </c>
      <c r="O344" s="8" t="s">
        <v>1211</v>
      </c>
    </row>
    <row r="345" spans="1:15" ht="45" hidden="1" x14ac:dyDescent="0.15">
      <c r="A345" s="9">
        <v>344</v>
      </c>
      <c r="B345" s="27">
        <v>785401</v>
      </c>
      <c r="C345" s="28" t="s">
        <v>301</v>
      </c>
      <c r="D345" s="11" t="s">
        <v>4</v>
      </c>
      <c r="E345" s="12">
        <f>VLOOKUP(B345,'[5]PRECIO TECHO ESTIMADO  '!$C$1:$F$1282,4,0)</f>
        <v>2306563</v>
      </c>
      <c r="F345" s="12">
        <f t="shared" si="73"/>
        <v>2424197.713</v>
      </c>
      <c r="G345" s="12">
        <f>VLOOKUP(B345,'[1]PRECIO FINAL OFERTADO,'!$C$2:$F$1204,4,0)</f>
        <v>3024476</v>
      </c>
      <c r="H345" s="13">
        <f t="shared" si="66"/>
        <v>2724336.8564999998</v>
      </c>
      <c r="I345" s="12">
        <f>VLOOKUP(B345,[2]Hoja1!$B$3:$G$1936,6,0)</f>
        <v>3323600</v>
      </c>
      <c r="J345" s="12">
        <f>VLOOKUP(B345,[3]Hoja1!$B$3:$G$1936,6,0)</f>
        <v>3323700</v>
      </c>
      <c r="K345" s="14">
        <f>VLOOKUP(B345,[4]Hoja1!$A$3:$H$1936,8,0)</f>
        <v>3330894</v>
      </c>
      <c r="L345" s="15">
        <f t="shared" si="69"/>
        <v>3323600</v>
      </c>
      <c r="M345" s="16">
        <f t="shared" si="74"/>
        <v>2724336.8564999998</v>
      </c>
      <c r="N345" s="17">
        <f t="shared" si="68"/>
        <v>599263.14350000024</v>
      </c>
      <c r="O345" s="8" t="s">
        <v>1211</v>
      </c>
    </row>
    <row r="346" spans="1:15" ht="45" hidden="1" x14ac:dyDescent="0.15">
      <c r="A346" s="9">
        <v>345</v>
      </c>
      <c r="B346" s="27">
        <v>785501</v>
      </c>
      <c r="C346" s="28" t="s">
        <v>302</v>
      </c>
      <c r="D346" s="11" t="s">
        <v>4</v>
      </c>
      <c r="E346" s="12">
        <f>VLOOKUP(B346,'[5]PRECIO TECHO ESTIMADO  '!$C$1:$F$1282,4,0)</f>
        <v>2648968.15</v>
      </c>
      <c r="F346" s="12">
        <f t="shared" si="73"/>
        <v>2784065.5256499997</v>
      </c>
      <c r="G346" s="12">
        <f>VLOOKUP(B346,'[1]PRECIO FINAL OFERTADO,'!$C$2:$F$1204,4,0)</f>
        <v>4269806.2170703765</v>
      </c>
      <c r="H346" s="13">
        <f t="shared" si="66"/>
        <v>3526935.8713601884</v>
      </c>
      <c r="I346" s="12">
        <f>VLOOKUP(B346,[2]Hoja1!$B$3:$G$1936,6,0)</f>
        <v>2181400</v>
      </c>
      <c r="J346" s="12">
        <f>VLOOKUP(B346,[3]Hoja1!$B$3:$G$1936,6,0)</f>
        <v>3817300</v>
      </c>
      <c r="K346" s="14">
        <f>VLOOKUP(B346,[4]Hoja1!$A$3:$H$1936,8,0)</f>
        <v>4074046.2</v>
      </c>
      <c r="L346" s="15">
        <f t="shared" si="69"/>
        <v>2181400</v>
      </c>
      <c r="M346" s="47">
        <f>+AVERAGE(H346,L346)</f>
        <v>2854167.9356800942</v>
      </c>
      <c r="N346" s="17">
        <f t="shared" si="68"/>
        <v>-1345535.8713601884</v>
      </c>
      <c r="O346" s="8" t="s">
        <v>1220</v>
      </c>
    </row>
    <row r="347" spans="1:15" ht="45" hidden="1" x14ac:dyDescent="0.15">
      <c r="A347" s="9">
        <v>346</v>
      </c>
      <c r="B347" s="27">
        <v>785601</v>
      </c>
      <c r="C347" s="28" t="s">
        <v>303</v>
      </c>
      <c r="D347" s="11" t="s">
        <v>4</v>
      </c>
      <c r="E347" s="12">
        <f>VLOOKUP(B347,'[5]PRECIO TECHO ESTIMADO  '!$C$1:$F$1282,4,0)</f>
        <v>1066312.27</v>
      </c>
      <c r="F347" s="12">
        <f t="shared" si="73"/>
        <v>1120694.1957699999</v>
      </c>
      <c r="G347" s="12">
        <f>VLOOKUP(B347,'[1]PRECIO FINAL OFERTADO,'!$C$2:$F$1204,4,0)</f>
        <v>1398306</v>
      </c>
      <c r="H347" s="13">
        <f t="shared" si="66"/>
        <v>1259500.0978850001</v>
      </c>
      <c r="I347" s="12">
        <f>VLOOKUP(B347,[2]Hoja1!$B$3:$G$1936,6,0)</f>
        <v>3817100</v>
      </c>
      <c r="J347" s="12">
        <f>VLOOKUP(B347,[3]Hoja1!$B$3:$G$1936,6,0)</f>
        <v>1536400</v>
      </c>
      <c r="K347" s="14">
        <f>VLOOKUP(B347,[4]Hoja1!$A$3:$H$1936,8,0)</f>
        <v>1536516.8</v>
      </c>
      <c r="L347" s="15">
        <f t="shared" si="69"/>
        <v>1536400</v>
      </c>
      <c r="M347" s="16">
        <f t="shared" ref="M347:M349" si="75">+H347</f>
        <v>1259500.0978850001</v>
      </c>
      <c r="N347" s="17">
        <f t="shared" si="68"/>
        <v>276899.90211499995</v>
      </c>
      <c r="O347" s="8" t="s">
        <v>1211</v>
      </c>
    </row>
    <row r="348" spans="1:15" ht="45" hidden="1" x14ac:dyDescent="0.15">
      <c r="A348" s="9">
        <v>347</v>
      </c>
      <c r="B348" s="27">
        <v>785801</v>
      </c>
      <c r="C348" s="28" t="s">
        <v>304</v>
      </c>
      <c r="D348" s="11" t="s">
        <v>4</v>
      </c>
      <c r="E348" s="12">
        <f>VLOOKUP(B348,'[5]PRECIO TECHO ESTIMADO  '!$C$1:$F$1282,4,0)</f>
        <v>1513752.9</v>
      </c>
      <c r="F348" s="12">
        <f t="shared" si="73"/>
        <v>1590954.2978999999</v>
      </c>
      <c r="G348" s="12">
        <f>VLOOKUP(B348,'[1]PRECIO FINAL OFERTADO,'!$C$2:$F$1204,4,0)</f>
        <v>1985074</v>
      </c>
      <c r="H348" s="13">
        <f t="shared" si="66"/>
        <v>1788014.1489499998</v>
      </c>
      <c r="I348" s="12">
        <f>VLOOKUP(B348,[2]Hoja1!$B$3:$G$1936,6,0)</f>
        <v>2181400</v>
      </c>
      <c r="J348" s="12">
        <f>VLOOKUP(B348,[3]Hoja1!$B$3:$G$1936,6,0)</f>
        <v>2181400</v>
      </c>
      <c r="K348" s="14">
        <f>VLOOKUP(B348,[4]Hoja1!$A$3:$H$1936,8,0)</f>
        <v>2181253.2000000002</v>
      </c>
      <c r="L348" s="15">
        <f t="shared" si="69"/>
        <v>2181253.2000000002</v>
      </c>
      <c r="M348" s="16">
        <f t="shared" si="75"/>
        <v>1788014.1489499998</v>
      </c>
      <c r="N348" s="17">
        <f t="shared" si="68"/>
        <v>393239.05105000036</v>
      </c>
      <c r="O348" s="8" t="s">
        <v>1211</v>
      </c>
    </row>
    <row r="349" spans="1:15" ht="45" hidden="1" x14ac:dyDescent="0.15">
      <c r="A349" s="9">
        <v>348</v>
      </c>
      <c r="B349" s="27">
        <v>785901</v>
      </c>
      <c r="C349" s="28" t="s">
        <v>305</v>
      </c>
      <c r="D349" s="11" t="s">
        <v>4</v>
      </c>
      <c r="E349" s="12">
        <f>VLOOKUP(B349,'[5]PRECIO TECHO ESTIMADO  '!$C$1:$F$1282,4,0)</f>
        <v>1513752.9</v>
      </c>
      <c r="F349" s="12">
        <f t="shared" si="73"/>
        <v>1590954.2978999999</v>
      </c>
      <c r="G349" s="12">
        <f>VLOOKUP(B349,'[1]PRECIO FINAL OFERTADO,'!$C$2:$F$1204,4,0)</f>
        <v>2486120</v>
      </c>
      <c r="H349" s="13">
        <f t="shared" si="66"/>
        <v>2038537.1489499998</v>
      </c>
      <c r="I349" s="12">
        <f>VLOOKUP(B349,[2]Hoja1!$B$3:$G$1936,6,0)</f>
        <v>4678000</v>
      </c>
      <c r="J349" s="12">
        <f>VLOOKUP(B349,[3]Hoja1!$B$3:$G$1936,6,0)</f>
        <v>2181400</v>
      </c>
      <c r="K349" s="14">
        <f>VLOOKUP(B349,[4]Hoja1!$A$3:$H$1936,8,0)</f>
        <v>2185806</v>
      </c>
      <c r="L349" s="15">
        <f t="shared" si="69"/>
        <v>2181400</v>
      </c>
      <c r="M349" s="16">
        <f t="shared" si="75"/>
        <v>2038537.1489499998</v>
      </c>
      <c r="N349" s="17">
        <f t="shared" si="68"/>
        <v>142862.85105000017</v>
      </c>
      <c r="O349" s="8" t="s">
        <v>1211</v>
      </c>
    </row>
    <row r="350" spans="1:15" ht="45" hidden="1" x14ac:dyDescent="0.15">
      <c r="A350" s="9">
        <v>349</v>
      </c>
      <c r="B350" s="27">
        <v>786001</v>
      </c>
      <c r="C350" s="28" t="s">
        <v>306</v>
      </c>
      <c r="D350" s="11" t="s">
        <v>4</v>
      </c>
      <c r="E350" s="12" t="s">
        <v>1209</v>
      </c>
      <c r="F350" s="12" t="s">
        <v>1209</v>
      </c>
      <c r="G350" s="12">
        <f>VLOOKUP(B350,'[1]PRECIO FINAL OFERTADO,'!$C$2:$F$1204,4,0)</f>
        <v>1271270</v>
      </c>
      <c r="H350" s="13">
        <f t="shared" si="66"/>
        <v>1271270</v>
      </c>
      <c r="I350" s="12">
        <f>VLOOKUP(B350,[2]Hoja1!$B$3:$G$1936,6,0)</f>
        <v>1736750</v>
      </c>
      <c r="J350" s="12">
        <f>VLOOKUP(B350,[3]Hoja1!$B$3:$G$1936,6,0)</f>
        <v>1114900</v>
      </c>
      <c r="K350" s="14">
        <f>VLOOKUP(B350,[4]Hoja1!$A$3:$H$1936,8,0)</f>
        <v>1117256</v>
      </c>
      <c r="L350" s="15">
        <f t="shared" si="69"/>
        <v>1114900</v>
      </c>
      <c r="M350" s="16">
        <f t="shared" ref="M350:M351" si="76">+L350</f>
        <v>1114900</v>
      </c>
      <c r="N350" s="17">
        <f t="shared" si="68"/>
        <v>-156370</v>
      </c>
      <c r="O350" s="8" t="s">
        <v>1218</v>
      </c>
    </row>
    <row r="351" spans="1:15" ht="45" hidden="1" x14ac:dyDescent="0.15">
      <c r="A351" s="9">
        <v>350</v>
      </c>
      <c r="B351" s="27">
        <v>786002</v>
      </c>
      <c r="C351" s="28" t="s">
        <v>307</v>
      </c>
      <c r="D351" s="11" t="s">
        <v>4</v>
      </c>
      <c r="E351" s="12" t="s">
        <v>1209</v>
      </c>
      <c r="F351" s="12" t="s">
        <v>1209</v>
      </c>
      <c r="G351" s="12">
        <f>VLOOKUP(B351,'[1]PRECIO FINAL OFERTADO,'!$C$2:$F$1204,4,0)</f>
        <v>1271270</v>
      </c>
      <c r="H351" s="13">
        <f t="shared" si="66"/>
        <v>1271270</v>
      </c>
      <c r="I351" s="12">
        <f>VLOOKUP(B351,[2]Hoja1!$B$3:$G$1936,6,0)</f>
        <v>1736750</v>
      </c>
      <c r="J351" s="12">
        <f>VLOOKUP(B351,[3]Hoja1!$B$3:$G$1936,6,0)</f>
        <v>1114900</v>
      </c>
      <c r="K351" s="14">
        <f>VLOOKUP(B351,[4]Hoja1!$A$3:$H$1936,8,0)</f>
        <v>1117256</v>
      </c>
      <c r="L351" s="15">
        <f t="shared" si="69"/>
        <v>1114900</v>
      </c>
      <c r="M351" s="16">
        <f t="shared" si="76"/>
        <v>1114900</v>
      </c>
      <c r="N351" s="17">
        <f t="shared" si="68"/>
        <v>-156370</v>
      </c>
      <c r="O351" s="8" t="s">
        <v>1218</v>
      </c>
    </row>
    <row r="352" spans="1:15" ht="36" hidden="1" x14ac:dyDescent="0.15">
      <c r="A352" s="9">
        <v>351</v>
      </c>
      <c r="B352" s="27">
        <v>786101</v>
      </c>
      <c r="C352" s="28" t="s">
        <v>308</v>
      </c>
      <c r="D352" s="11" t="s">
        <v>309</v>
      </c>
      <c r="E352" s="12">
        <f>VLOOKUP(B352,'[5]PRECIO TECHO ESTIMADO  '!$C$1:$F$1282,4,0)</f>
        <v>773672</v>
      </c>
      <c r="F352" s="12">
        <f t="shared" ref="F352:F375" si="77">+E352*(1+5.1%)</f>
        <v>813129.272</v>
      </c>
      <c r="G352" s="12">
        <f>VLOOKUP(B352,'[1]PRECIO FINAL OFERTADO,'!$C$2:$F$1204,4,0)</f>
        <v>1014559</v>
      </c>
      <c r="H352" s="13">
        <f t="shared" si="66"/>
        <v>913844.13599999994</v>
      </c>
      <c r="I352" s="12">
        <f>VLOOKUP(B352,[2]Hoja1!$B$3:$G$1936,6,0)</f>
        <v>1758600</v>
      </c>
      <c r="J352" s="12">
        <f>VLOOKUP(B352,[3]Hoja1!$B$3:$G$1936,6,0)</f>
        <v>1114900</v>
      </c>
      <c r="K352" s="14">
        <f>VLOOKUP(B352,[4]Hoja1!$A$3:$H$1936,8,0)</f>
        <v>1114846.6000000001</v>
      </c>
      <c r="L352" s="15">
        <f t="shared" si="69"/>
        <v>1114846.6000000001</v>
      </c>
      <c r="M352" s="16">
        <f t="shared" ref="M352:M353" si="78">+H352</f>
        <v>913844.13599999994</v>
      </c>
      <c r="N352" s="17">
        <f t="shared" si="68"/>
        <v>201002.46400000015</v>
      </c>
      <c r="O352" s="8" t="s">
        <v>1211</v>
      </c>
    </row>
    <row r="353" spans="1:15" ht="45" hidden="1" x14ac:dyDescent="0.15">
      <c r="A353" s="9">
        <v>352</v>
      </c>
      <c r="B353" s="27">
        <v>786102</v>
      </c>
      <c r="C353" s="28" t="s">
        <v>310</v>
      </c>
      <c r="D353" s="11" t="s">
        <v>4</v>
      </c>
      <c r="E353" s="12">
        <f>VLOOKUP(B353,'[5]PRECIO TECHO ESTIMADO  '!$C$1:$F$1282,4,0)</f>
        <v>773672</v>
      </c>
      <c r="F353" s="12">
        <f t="shared" si="77"/>
        <v>813129.272</v>
      </c>
      <c r="G353" s="12">
        <f>VLOOKUP(B353,'[1]PRECIO FINAL OFERTADO,'!$C$2:$F$1204,4,0)</f>
        <v>1014559</v>
      </c>
      <c r="H353" s="13">
        <f t="shared" si="66"/>
        <v>913844.13599999994</v>
      </c>
      <c r="I353" s="12">
        <f>VLOOKUP(B353,[2]Hoja1!$B$3:$G$1936,6,0)</f>
        <v>1758600</v>
      </c>
      <c r="J353" s="12">
        <f>VLOOKUP(B353,[3]Hoja1!$B$3:$G$1936,6,0)</f>
        <v>1114900</v>
      </c>
      <c r="K353" s="14">
        <f>VLOOKUP(B353,[4]Hoja1!$A$3:$H$1936,8,0)</f>
        <v>1114846.6000000001</v>
      </c>
      <c r="L353" s="15">
        <f t="shared" si="69"/>
        <v>1114846.6000000001</v>
      </c>
      <c r="M353" s="16">
        <f t="shared" si="78"/>
        <v>913844.13599999994</v>
      </c>
      <c r="N353" s="17">
        <f t="shared" si="68"/>
        <v>201002.46400000015</v>
      </c>
      <c r="O353" s="8" t="s">
        <v>1211</v>
      </c>
    </row>
    <row r="354" spans="1:15" ht="45" hidden="1" x14ac:dyDescent="0.15">
      <c r="A354" s="9">
        <v>353</v>
      </c>
      <c r="B354" s="27">
        <v>786201</v>
      </c>
      <c r="C354" s="28" t="s">
        <v>311</v>
      </c>
      <c r="D354" s="11" t="s">
        <v>4</v>
      </c>
      <c r="E354" s="12">
        <f>VLOOKUP(B354,'[5]PRECIO TECHO ESTIMADO  '!$C$1:$F$1282,4,0)</f>
        <v>1123551</v>
      </c>
      <c r="F354" s="12">
        <f t="shared" si="77"/>
        <v>1180852.101</v>
      </c>
      <c r="G354" s="12">
        <f>VLOOKUP(B354,'[1]PRECIO FINAL OFERTADO,'!$C$2:$F$1204,4,0)</f>
        <v>673968.75</v>
      </c>
      <c r="H354" s="13">
        <f t="shared" si="66"/>
        <v>927410.42550000001</v>
      </c>
      <c r="I354" s="12">
        <f>VLOOKUP(B354,[2]Hoja1!$B$3:$G$1936,6,0)</f>
        <v>740625</v>
      </c>
      <c r="J354" s="12">
        <f>VLOOKUP(B354,[3]Hoja1!$B$3:$G$1936,6,0)</f>
        <v>1984600</v>
      </c>
      <c r="K354" s="14">
        <f>VLOOKUP(B354,[4]Hoja1!$A$3:$H$1936,8,0)</f>
        <v>1984586.8</v>
      </c>
      <c r="L354" s="15">
        <f t="shared" si="69"/>
        <v>740625</v>
      </c>
      <c r="M354" s="16">
        <f>+L354</f>
        <v>740625</v>
      </c>
      <c r="N354" s="17">
        <f t="shared" si="68"/>
        <v>-186785.42550000001</v>
      </c>
      <c r="O354" s="8" t="s">
        <v>1218</v>
      </c>
    </row>
    <row r="355" spans="1:15" ht="45" hidden="1" x14ac:dyDescent="0.15">
      <c r="A355" s="9">
        <v>354</v>
      </c>
      <c r="B355" s="27">
        <v>786202</v>
      </c>
      <c r="C355" s="28" t="s">
        <v>312</v>
      </c>
      <c r="D355" s="11" t="s">
        <v>4</v>
      </c>
      <c r="E355" s="12">
        <f>VLOOKUP(B355,'[5]PRECIO TECHO ESTIMADO  '!$C$1:$F$1282,4,0)</f>
        <v>1235877</v>
      </c>
      <c r="F355" s="12">
        <f t="shared" si="77"/>
        <v>1298906.727</v>
      </c>
      <c r="G355" s="12">
        <f>VLOOKUP(B355,'[1]PRECIO FINAL OFERTADO,'!$C$2:$F$1204,4,0)</f>
        <v>2041357.5</v>
      </c>
      <c r="H355" s="13">
        <f t="shared" si="66"/>
        <v>1670132.1135</v>
      </c>
      <c r="I355" s="12">
        <f>VLOOKUP(B355,[2]Hoja1!$B$3:$G$1936,6,0)</f>
        <v>2243250</v>
      </c>
      <c r="J355" s="12">
        <f>VLOOKUP(B355,[3]Hoja1!$B$3:$G$1936,6,0)</f>
        <v>1984600</v>
      </c>
      <c r="K355" s="14">
        <f>VLOOKUP(B355,[4]Hoja1!$A$3:$H$1936,8,0)</f>
        <v>1984586.8</v>
      </c>
      <c r="L355" s="15">
        <f t="shared" si="69"/>
        <v>1984586.8</v>
      </c>
      <c r="M355" s="16">
        <f t="shared" ref="M355:M359" si="79">+H355</f>
        <v>1670132.1135</v>
      </c>
      <c r="N355" s="17">
        <f t="shared" si="68"/>
        <v>314454.68650000007</v>
      </c>
      <c r="O355" s="8" t="s">
        <v>1211</v>
      </c>
    </row>
    <row r="356" spans="1:15" ht="45" hidden="1" x14ac:dyDescent="0.15">
      <c r="A356" s="9">
        <v>355</v>
      </c>
      <c r="B356" s="27">
        <v>786301</v>
      </c>
      <c r="C356" s="28" t="s">
        <v>313</v>
      </c>
      <c r="D356" s="11" t="s">
        <v>4</v>
      </c>
      <c r="E356" s="12">
        <f>VLOOKUP(B356,'[5]PRECIO TECHO ESTIMADO  '!$C$1:$F$1282,4,0)</f>
        <v>773672</v>
      </c>
      <c r="F356" s="12">
        <f t="shared" si="77"/>
        <v>813129.272</v>
      </c>
      <c r="G356" s="12">
        <f>VLOOKUP(B356,'[1]PRECIO FINAL OFERTADO,'!$C$2:$F$1204,4,0)</f>
        <v>1146713.75</v>
      </c>
      <c r="H356" s="13">
        <f t="shared" si="66"/>
        <v>979921.51099999994</v>
      </c>
      <c r="I356" s="12">
        <f>VLOOKUP(B356,[2]Hoja1!$B$3:$G$1936,6,0)</f>
        <v>1260125</v>
      </c>
      <c r="J356" s="12">
        <f>VLOOKUP(B356,[3]Hoja1!$B$3:$G$1936,6,0)</f>
        <v>1114900</v>
      </c>
      <c r="K356" s="14">
        <f>VLOOKUP(B356,[4]Hoja1!$A$3:$H$1936,8,0)</f>
        <v>1114846.6000000001</v>
      </c>
      <c r="L356" s="15">
        <f t="shared" si="69"/>
        <v>1114846.6000000001</v>
      </c>
      <c r="M356" s="16">
        <f t="shared" si="79"/>
        <v>979921.51099999994</v>
      </c>
      <c r="N356" s="17">
        <f t="shared" si="68"/>
        <v>134925.08900000015</v>
      </c>
      <c r="O356" s="8" t="s">
        <v>1211</v>
      </c>
    </row>
    <row r="357" spans="1:15" ht="45" hidden="1" x14ac:dyDescent="0.15">
      <c r="A357" s="9">
        <v>356</v>
      </c>
      <c r="B357" s="27">
        <v>786302</v>
      </c>
      <c r="C357" s="28" t="s">
        <v>314</v>
      </c>
      <c r="D357" s="11" t="s">
        <v>4</v>
      </c>
      <c r="E357" s="12">
        <f>VLOOKUP(B357,'[5]PRECIO TECHO ESTIMADO  '!$C$1:$F$1282,4,0)</f>
        <v>773672</v>
      </c>
      <c r="F357" s="12">
        <f t="shared" si="77"/>
        <v>813129.272</v>
      </c>
      <c r="G357" s="12">
        <f>VLOOKUP(B357,'[1]PRECIO FINAL OFERTADO,'!$C$2:$F$1204,4,0)</f>
        <v>1146713.75</v>
      </c>
      <c r="H357" s="13">
        <f t="shared" si="66"/>
        <v>979921.51099999994</v>
      </c>
      <c r="I357" s="12">
        <f>VLOOKUP(B357,[2]Hoja1!$B$3:$G$1936,6,0)</f>
        <v>1260125</v>
      </c>
      <c r="J357" s="12">
        <f>VLOOKUP(B357,[3]Hoja1!$B$3:$G$1936,6,0)</f>
        <v>1114900</v>
      </c>
      <c r="K357" s="14">
        <f>VLOOKUP(B357,[4]Hoja1!$A$3:$H$1936,8,0)</f>
        <v>1114846.6000000001</v>
      </c>
      <c r="L357" s="15">
        <f t="shared" si="69"/>
        <v>1114846.6000000001</v>
      </c>
      <c r="M357" s="16">
        <f t="shared" si="79"/>
        <v>979921.51099999994</v>
      </c>
      <c r="N357" s="17">
        <f t="shared" si="68"/>
        <v>134925.08900000015</v>
      </c>
      <c r="O357" s="8" t="s">
        <v>1211</v>
      </c>
    </row>
    <row r="358" spans="1:15" ht="45" hidden="1" x14ac:dyDescent="0.15">
      <c r="A358" s="9">
        <v>357</v>
      </c>
      <c r="B358" s="27">
        <v>786401</v>
      </c>
      <c r="C358" s="28" t="s">
        <v>315</v>
      </c>
      <c r="D358" s="11" t="s">
        <v>4</v>
      </c>
      <c r="E358" s="12">
        <f>VLOOKUP(B358,'[5]PRECIO TECHO ESTIMADO  '!$C$1:$F$1282,4,0)</f>
        <v>1377303</v>
      </c>
      <c r="F358" s="12">
        <f t="shared" si="77"/>
        <v>1447545.453</v>
      </c>
      <c r="G358" s="12">
        <f>VLOOKUP(B358,'[1]PRECIO FINAL OFERTADO,'!$C$2:$F$1204,4,0)</f>
        <v>1624441</v>
      </c>
      <c r="H358" s="13">
        <f t="shared" si="66"/>
        <v>1535993.2264999999</v>
      </c>
      <c r="I358" s="12">
        <f>VLOOKUP(B358,[2]Hoja1!$B$3:$G$1936,6,0)</f>
        <v>1785100</v>
      </c>
      <c r="J358" s="12">
        <f>VLOOKUP(B358,[3]Hoja1!$B$3:$G$1936,6,0)</f>
        <v>1984600</v>
      </c>
      <c r="K358" s="14">
        <f>VLOOKUP(B358,[4]Hoja1!$A$3:$H$1936,8,0)</f>
        <v>1984586.8</v>
      </c>
      <c r="L358" s="15">
        <f t="shared" si="69"/>
        <v>1785100</v>
      </c>
      <c r="M358" s="16">
        <f t="shared" si="79"/>
        <v>1535993.2264999999</v>
      </c>
      <c r="N358" s="17">
        <f t="shared" si="68"/>
        <v>249106.77350000013</v>
      </c>
      <c r="O358" s="8" t="s">
        <v>1211</v>
      </c>
    </row>
    <row r="359" spans="1:15" ht="45" hidden="1" x14ac:dyDescent="0.15">
      <c r="A359" s="9">
        <v>358</v>
      </c>
      <c r="B359" s="27">
        <v>786402</v>
      </c>
      <c r="C359" s="28" t="s">
        <v>316</v>
      </c>
      <c r="D359" s="11" t="s">
        <v>4</v>
      </c>
      <c r="E359" s="12">
        <f>VLOOKUP(B359,'[5]PRECIO TECHO ESTIMADO  '!$C$1:$F$1282,4,0)</f>
        <v>1235877</v>
      </c>
      <c r="F359" s="12">
        <f t="shared" si="77"/>
        <v>1298906.727</v>
      </c>
      <c r="G359" s="12">
        <f>VLOOKUP(B359,'[1]PRECIO FINAL OFERTADO,'!$C$2:$F$1204,4,0)</f>
        <v>1624441</v>
      </c>
      <c r="H359" s="13">
        <f t="shared" si="66"/>
        <v>1461673.8635</v>
      </c>
      <c r="I359" s="12">
        <f>VLOOKUP(B359,[2]Hoja1!$B$3:$G$1936,6,0)</f>
        <v>1785100</v>
      </c>
      <c r="J359" s="12">
        <f>VLOOKUP(B359,[3]Hoja1!$B$3:$G$1936,6,0)</f>
        <v>1984600</v>
      </c>
      <c r="K359" s="14">
        <f>VLOOKUP(B359,[4]Hoja1!$A$3:$H$1936,8,0)</f>
        <v>1984586.8</v>
      </c>
      <c r="L359" s="15">
        <f t="shared" si="69"/>
        <v>1785100</v>
      </c>
      <c r="M359" s="16">
        <f t="shared" si="79"/>
        <v>1461673.8635</v>
      </c>
      <c r="N359" s="17">
        <f t="shared" si="68"/>
        <v>323426.13650000002</v>
      </c>
      <c r="O359" s="8" t="s">
        <v>1211</v>
      </c>
    </row>
    <row r="360" spans="1:15" ht="45" hidden="1" x14ac:dyDescent="0.15">
      <c r="A360" s="9">
        <v>359</v>
      </c>
      <c r="B360" s="27">
        <v>786501</v>
      </c>
      <c r="C360" s="28" t="s">
        <v>317</v>
      </c>
      <c r="D360" s="11" t="s">
        <v>4</v>
      </c>
      <c r="E360" s="12">
        <f>VLOOKUP(B360,'[5]PRECIO TECHO ESTIMADO  '!$C$1:$F$1282,4,0)</f>
        <v>1123551</v>
      </c>
      <c r="F360" s="12">
        <f t="shared" si="77"/>
        <v>1180852.101</v>
      </c>
      <c r="G360" s="12">
        <f>VLOOKUP(B360,'[1]PRECIO FINAL OFERTADO,'!$C$2:$F$1204,4,0)</f>
        <v>673968.75</v>
      </c>
      <c r="H360" s="13">
        <f t="shared" si="66"/>
        <v>927410.42550000001</v>
      </c>
      <c r="I360" s="12">
        <f>VLOOKUP(B360,[2]Hoja1!$B$3:$G$1936,6,0)</f>
        <v>740625</v>
      </c>
      <c r="J360" s="12">
        <f>VLOOKUP(B360,[3]Hoja1!$B$3:$G$1936,6,0)</f>
        <v>2181400</v>
      </c>
      <c r="K360" s="14">
        <f>VLOOKUP(B360,[4]Hoja1!$A$3:$H$1936,8,0)</f>
        <v>2181253.2000000002</v>
      </c>
      <c r="L360" s="15">
        <f t="shared" si="69"/>
        <v>740625</v>
      </c>
      <c r="M360" s="16">
        <f>+L360</f>
        <v>740625</v>
      </c>
      <c r="N360" s="17">
        <f t="shared" si="68"/>
        <v>-186785.42550000001</v>
      </c>
      <c r="O360" s="8" t="s">
        <v>1218</v>
      </c>
    </row>
    <row r="361" spans="1:15" ht="45" hidden="1" x14ac:dyDescent="0.15">
      <c r="A361" s="9">
        <v>360</v>
      </c>
      <c r="B361" s="27">
        <v>786502</v>
      </c>
      <c r="C361" s="28" t="s">
        <v>318</v>
      </c>
      <c r="D361" s="11" t="s">
        <v>4</v>
      </c>
      <c r="E361" s="12">
        <f>VLOOKUP(B361,'[5]PRECIO TECHO ESTIMADO  '!$C$1:$F$1282,4,0)</f>
        <v>1513782</v>
      </c>
      <c r="F361" s="12">
        <f t="shared" si="77"/>
        <v>1590984.882</v>
      </c>
      <c r="G361" s="12">
        <f>VLOOKUP(B361,'[1]PRECIO FINAL OFERTADO,'!$C$2:$F$1204,4,0)</f>
        <v>2243718.75</v>
      </c>
      <c r="H361" s="13">
        <f t="shared" si="66"/>
        <v>1917351.8160000001</v>
      </c>
      <c r="I361" s="12">
        <f>VLOOKUP(B361,[2]Hoja1!$B$3:$G$1936,6,0)</f>
        <v>2465625</v>
      </c>
      <c r="J361" s="12">
        <f>VLOOKUP(B361,[3]Hoja1!$B$3:$G$1936,6,0)</f>
        <v>2181400</v>
      </c>
      <c r="K361" s="14">
        <f>VLOOKUP(B361,[4]Hoja1!$A$3:$H$1936,8,0)</f>
        <v>2181253.2000000002</v>
      </c>
      <c r="L361" s="15">
        <f t="shared" si="69"/>
        <v>2181253.2000000002</v>
      </c>
      <c r="M361" s="16">
        <f t="shared" ref="M361:M375" si="80">+H361</f>
        <v>1917351.8160000001</v>
      </c>
      <c r="N361" s="17">
        <f t="shared" si="68"/>
        <v>263901.38400000008</v>
      </c>
      <c r="O361" s="8" t="s">
        <v>1211</v>
      </c>
    </row>
    <row r="362" spans="1:15" ht="45" hidden="1" x14ac:dyDescent="0.15">
      <c r="A362" s="9">
        <v>361</v>
      </c>
      <c r="B362" s="27">
        <v>786601</v>
      </c>
      <c r="C362" s="28" t="s">
        <v>319</v>
      </c>
      <c r="D362" s="11" t="s">
        <v>4</v>
      </c>
      <c r="E362" s="12">
        <f>VLOOKUP(B362,'[5]PRECIO TECHO ESTIMADO  '!$C$1:$F$1282,4,0)</f>
        <v>611100</v>
      </c>
      <c r="F362" s="12">
        <f t="shared" si="77"/>
        <v>642266.1</v>
      </c>
      <c r="G362" s="12">
        <f>VLOOKUP(B362,'[1]PRECIO FINAL OFERTADO,'!$C$2:$F$1204,4,0)</f>
        <v>905791.25</v>
      </c>
      <c r="H362" s="13">
        <f t="shared" si="66"/>
        <v>774028.67500000005</v>
      </c>
      <c r="I362" s="12">
        <f>VLOOKUP(B362,[2]Hoja1!$B$3:$G$1936,6,0)</f>
        <v>995375</v>
      </c>
      <c r="J362" s="12">
        <f>VLOOKUP(B362,[3]Hoja1!$B$3:$G$1936,6,0)</f>
        <v>880800</v>
      </c>
      <c r="K362" s="14">
        <f>VLOOKUP(B362,[4]Hoja1!$A$3:$H$1936,8,0)</f>
        <v>880639.2</v>
      </c>
      <c r="L362" s="15">
        <f t="shared" si="69"/>
        <v>880639.2</v>
      </c>
      <c r="M362" s="16">
        <f t="shared" si="80"/>
        <v>774028.67500000005</v>
      </c>
      <c r="N362" s="17">
        <f t="shared" si="68"/>
        <v>106610.52499999991</v>
      </c>
      <c r="O362" s="8" t="s">
        <v>1211</v>
      </c>
    </row>
    <row r="363" spans="1:15" ht="45" hidden="1" x14ac:dyDescent="0.15">
      <c r="A363" s="9">
        <v>362</v>
      </c>
      <c r="B363" s="27">
        <v>786602</v>
      </c>
      <c r="C363" s="28" t="s">
        <v>320</v>
      </c>
      <c r="D363" s="11" t="s">
        <v>4</v>
      </c>
      <c r="E363" s="12">
        <f>VLOOKUP(B363,'[5]PRECIO TECHO ESTIMADO  '!$C$1:$F$1282,4,0)</f>
        <v>611100</v>
      </c>
      <c r="F363" s="12">
        <f t="shared" si="77"/>
        <v>642266.1</v>
      </c>
      <c r="G363" s="12">
        <f>VLOOKUP(B363,'[1]PRECIO FINAL OFERTADO,'!$C$2:$F$1204,4,0)</f>
        <v>905791.25</v>
      </c>
      <c r="H363" s="13">
        <f t="shared" si="66"/>
        <v>774028.67500000005</v>
      </c>
      <c r="I363" s="12">
        <f>VLOOKUP(B363,[2]Hoja1!$B$3:$G$1936,6,0)</f>
        <v>995375</v>
      </c>
      <c r="J363" s="12">
        <f>VLOOKUP(B363,[3]Hoja1!$B$3:$G$1936,6,0)</f>
        <v>880800</v>
      </c>
      <c r="K363" s="14">
        <f>VLOOKUP(B363,[4]Hoja1!$A$3:$H$1936,8,0)</f>
        <v>880639.2</v>
      </c>
      <c r="L363" s="15">
        <f t="shared" si="69"/>
        <v>880639.2</v>
      </c>
      <c r="M363" s="16">
        <f t="shared" si="80"/>
        <v>774028.67500000005</v>
      </c>
      <c r="N363" s="17">
        <f t="shared" si="68"/>
        <v>106610.52499999991</v>
      </c>
      <c r="O363" s="8" t="s">
        <v>1211</v>
      </c>
    </row>
    <row r="364" spans="1:15" ht="45" hidden="1" x14ac:dyDescent="0.15">
      <c r="A364" s="9">
        <v>363</v>
      </c>
      <c r="B364" s="27">
        <v>786701</v>
      </c>
      <c r="C364" s="28" t="s">
        <v>321</v>
      </c>
      <c r="D364" s="11" t="s">
        <v>4</v>
      </c>
      <c r="E364" s="12">
        <f>VLOOKUP(B364,'[5]PRECIO TECHO ESTIMADO  '!$C$1:$F$1282,4,0)</f>
        <v>1123551</v>
      </c>
      <c r="F364" s="12">
        <f t="shared" si="77"/>
        <v>1180852.101</v>
      </c>
      <c r="G364" s="12">
        <f>VLOOKUP(B364,'[1]PRECIO FINAL OFERTADO,'!$C$2:$F$1204,4,0)</f>
        <v>1146713.75</v>
      </c>
      <c r="H364" s="13">
        <f t="shared" si="66"/>
        <v>1163782.9254999999</v>
      </c>
      <c r="I364" s="12">
        <f>VLOOKUP(B364,[2]Hoja1!$B$3:$G$1936,6,0)</f>
        <v>1260125</v>
      </c>
      <c r="J364" s="12">
        <f>VLOOKUP(B364,[3]Hoja1!$B$3:$G$1936,6,0)</f>
        <v>2181400</v>
      </c>
      <c r="K364" s="14">
        <f>VLOOKUP(B364,[4]Hoja1!$A$3:$H$1936,8,0)</f>
        <v>2181253.2000000002</v>
      </c>
      <c r="L364" s="15">
        <f t="shared" si="69"/>
        <v>1260125</v>
      </c>
      <c r="M364" s="16">
        <f t="shared" si="80"/>
        <v>1163782.9254999999</v>
      </c>
      <c r="N364" s="17">
        <f t="shared" si="68"/>
        <v>96342.074500000104</v>
      </c>
      <c r="O364" s="8" t="s">
        <v>1211</v>
      </c>
    </row>
    <row r="365" spans="1:15" ht="45" hidden="1" x14ac:dyDescent="0.15">
      <c r="A365" s="9">
        <v>364</v>
      </c>
      <c r="B365" s="27">
        <v>786702</v>
      </c>
      <c r="C365" s="28" t="s">
        <v>322</v>
      </c>
      <c r="D365" s="11" t="s">
        <v>4</v>
      </c>
      <c r="E365" s="12">
        <f>VLOOKUP(B365,'[5]PRECIO TECHO ESTIMADO  '!$C$1:$F$1282,4,0)</f>
        <v>1513782</v>
      </c>
      <c r="F365" s="12">
        <f t="shared" si="77"/>
        <v>1590984.882</v>
      </c>
      <c r="G365" s="12">
        <f>VLOOKUP(B365,'[1]PRECIO FINAL OFERTADO,'!$C$2:$F$1204,4,0)</f>
        <v>2243718.75</v>
      </c>
      <c r="H365" s="13">
        <f t="shared" si="66"/>
        <v>1917351.8160000001</v>
      </c>
      <c r="I365" s="12">
        <f>VLOOKUP(B365,[2]Hoja1!$B$3:$G$1936,6,0)</f>
        <v>2465625</v>
      </c>
      <c r="J365" s="12">
        <f>VLOOKUP(B365,[3]Hoja1!$B$3:$G$1936,6,0)</f>
        <v>2181400</v>
      </c>
      <c r="K365" s="14">
        <f>VLOOKUP(B365,[4]Hoja1!$A$3:$H$1936,8,0)</f>
        <v>2181253.2000000002</v>
      </c>
      <c r="L365" s="15">
        <f t="shared" si="69"/>
        <v>2181253.2000000002</v>
      </c>
      <c r="M365" s="16">
        <f t="shared" si="80"/>
        <v>1917351.8160000001</v>
      </c>
      <c r="N365" s="17">
        <f t="shared" si="68"/>
        <v>263901.38400000008</v>
      </c>
      <c r="O365" s="8" t="s">
        <v>1211</v>
      </c>
    </row>
    <row r="366" spans="1:15" ht="45" hidden="1" x14ac:dyDescent="0.15">
      <c r="A366" s="9">
        <v>365</v>
      </c>
      <c r="B366" s="27">
        <v>786801</v>
      </c>
      <c r="C366" s="28" t="s">
        <v>323</v>
      </c>
      <c r="D366" s="11" t="s">
        <v>4</v>
      </c>
      <c r="E366" s="12">
        <f>VLOOKUP(B366,'[5]PRECIO TECHO ESTIMADO  '!$C$1:$F$1282,4,0)</f>
        <v>773672</v>
      </c>
      <c r="F366" s="12">
        <f t="shared" si="77"/>
        <v>813129.272</v>
      </c>
      <c r="G366" s="12">
        <f>VLOOKUP(B366,'[1]PRECIO FINAL OFERTADO,'!$C$2:$F$1204,4,0)</f>
        <v>1146713.75</v>
      </c>
      <c r="H366" s="13">
        <f t="shared" si="66"/>
        <v>979921.51099999994</v>
      </c>
      <c r="I366" s="12">
        <f>VLOOKUP(B366,[2]Hoja1!$B$3:$G$1936,6,0)</f>
        <v>1260125</v>
      </c>
      <c r="J366" s="12">
        <f>VLOOKUP(B366,[3]Hoja1!$B$3:$G$1936,6,0)</f>
        <v>1114900</v>
      </c>
      <c r="K366" s="14">
        <f>VLOOKUP(B366,[4]Hoja1!$A$3:$H$1936,8,0)</f>
        <v>1114846.6000000001</v>
      </c>
      <c r="L366" s="15">
        <f t="shared" si="69"/>
        <v>1114846.6000000001</v>
      </c>
      <c r="M366" s="16">
        <f t="shared" si="80"/>
        <v>979921.51099999994</v>
      </c>
      <c r="N366" s="17">
        <f t="shared" si="68"/>
        <v>134925.08900000015</v>
      </c>
      <c r="O366" s="8" t="s">
        <v>1211</v>
      </c>
    </row>
    <row r="367" spans="1:15" ht="45" hidden="1" x14ac:dyDescent="0.15">
      <c r="A367" s="9">
        <v>366</v>
      </c>
      <c r="B367" s="27">
        <v>786802</v>
      </c>
      <c r="C367" s="28" t="s">
        <v>324</v>
      </c>
      <c r="D367" s="11" t="s">
        <v>4</v>
      </c>
      <c r="E367" s="12">
        <f>VLOOKUP(B367,'[5]PRECIO TECHO ESTIMADO  '!$C$1:$F$1282,4,0)</f>
        <v>773672</v>
      </c>
      <c r="F367" s="12">
        <f t="shared" si="77"/>
        <v>813129.272</v>
      </c>
      <c r="G367" s="12">
        <f>VLOOKUP(B367,'[1]PRECIO FINAL OFERTADO,'!$C$2:$F$1204,4,0)</f>
        <v>1146713.75</v>
      </c>
      <c r="H367" s="13">
        <f t="shared" si="66"/>
        <v>979921.51099999994</v>
      </c>
      <c r="I367" s="12">
        <f>VLOOKUP(B367,[2]Hoja1!$B$3:$G$1936,6,0)</f>
        <v>1260125</v>
      </c>
      <c r="J367" s="12">
        <f>VLOOKUP(B367,[3]Hoja1!$B$3:$G$1936,6,0)</f>
        <v>1114900</v>
      </c>
      <c r="K367" s="14">
        <f>VLOOKUP(B367,[4]Hoja1!$A$3:$H$1936,8,0)</f>
        <v>1114846.6000000001</v>
      </c>
      <c r="L367" s="15">
        <f t="shared" si="69"/>
        <v>1114846.6000000001</v>
      </c>
      <c r="M367" s="16">
        <f t="shared" si="80"/>
        <v>979921.51099999994</v>
      </c>
      <c r="N367" s="17">
        <f t="shared" si="68"/>
        <v>134925.08900000015</v>
      </c>
      <c r="O367" s="8" t="s">
        <v>1211</v>
      </c>
    </row>
    <row r="368" spans="1:15" ht="45" hidden="1" x14ac:dyDescent="0.15">
      <c r="A368" s="9">
        <v>367</v>
      </c>
      <c r="B368" s="27">
        <v>786901</v>
      </c>
      <c r="C368" s="28" t="s">
        <v>325</v>
      </c>
      <c r="D368" s="11" t="s">
        <v>4</v>
      </c>
      <c r="E368" s="12">
        <f>VLOOKUP(B368,'[5]PRECIO TECHO ESTIMADO  '!$C$1:$F$1282,4,0)</f>
        <v>454639</v>
      </c>
      <c r="F368" s="12">
        <f t="shared" si="77"/>
        <v>477825.58899999998</v>
      </c>
      <c r="G368" s="12">
        <f>VLOOKUP(B368,'[1]PRECIO FINAL OFERTADO,'!$C$2:$F$1204,4,0)</f>
        <v>1624441</v>
      </c>
      <c r="H368" s="13">
        <f t="shared" si="66"/>
        <v>1051133.2945000001</v>
      </c>
      <c r="I368" s="12">
        <f>VLOOKUP(B368,[2]Hoja1!$B$3:$G$1936,6,0)</f>
        <v>1785100</v>
      </c>
      <c r="J368" s="12">
        <f>VLOOKUP(B368,[3]Hoja1!$B$3:$G$1936,6,0)</f>
        <v>1536400</v>
      </c>
      <c r="K368" s="14">
        <f>VLOOKUP(B368,[4]Hoja1!$A$3:$H$1936,8,0)</f>
        <v>1536516.8</v>
      </c>
      <c r="L368" s="15">
        <f t="shared" si="69"/>
        <v>1536400</v>
      </c>
      <c r="M368" s="16">
        <f t="shared" si="80"/>
        <v>1051133.2945000001</v>
      </c>
      <c r="N368" s="17">
        <f t="shared" si="68"/>
        <v>485266.70549999992</v>
      </c>
      <c r="O368" s="8" t="s">
        <v>1211</v>
      </c>
    </row>
    <row r="369" spans="1:15" ht="45" hidden="1" x14ac:dyDescent="0.15">
      <c r="A369" s="9">
        <v>368</v>
      </c>
      <c r="B369" s="27">
        <v>786902</v>
      </c>
      <c r="C369" s="28" t="s">
        <v>326</v>
      </c>
      <c r="D369" s="11" t="s">
        <v>4</v>
      </c>
      <c r="E369" s="12">
        <f>VLOOKUP(B369,'[5]PRECIO TECHO ESTIMADO  '!$C$1:$F$1282,4,0)</f>
        <v>773672</v>
      </c>
      <c r="F369" s="12">
        <f t="shared" si="77"/>
        <v>813129.272</v>
      </c>
      <c r="G369" s="12">
        <f>VLOOKUP(B369,'[1]PRECIO FINAL OFERTADO,'!$C$2:$F$1204,4,0)</f>
        <v>1624441</v>
      </c>
      <c r="H369" s="13">
        <f t="shared" si="66"/>
        <v>1218785.1359999999</v>
      </c>
      <c r="I369" s="12">
        <f>VLOOKUP(B369,[2]Hoja1!$B$3:$G$1936,6,0)</f>
        <v>1785100</v>
      </c>
      <c r="J369" s="12">
        <f>VLOOKUP(B369,[3]Hoja1!$B$3:$G$1936,6,0)</f>
        <v>1536400</v>
      </c>
      <c r="K369" s="14">
        <f>VLOOKUP(B369,[4]Hoja1!$A$3:$H$1936,8,0)</f>
        <v>1536516.8</v>
      </c>
      <c r="L369" s="15">
        <f t="shared" si="69"/>
        <v>1536400</v>
      </c>
      <c r="M369" s="16">
        <f t="shared" si="80"/>
        <v>1218785.1359999999</v>
      </c>
      <c r="N369" s="17">
        <f t="shared" si="68"/>
        <v>317614.86400000006</v>
      </c>
      <c r="O369" s="8" t="s">
        <v>1211</v>
      </c>
    </row>
    <row r="370" spans="1:15" ht="45" hidden="1" x14ac:dyDescent="0.15">
      <c r="A370" s="9">
        <v>369</v>
      </c>
      <c r="B370" s="27">
        <v>786910</v>
      </c>
      <c r="C370" s="28" t="s">
        <v>327</v>
      </c>
      <c r="D370" s="11" t="s">
        <v>4</v>
      </c>
      <c r="E370" s="12">
        <f>VLOOKUP(B370,'[5]PRECIO TECHO ESTIMADO  '!$C$1:$F$1282,4,0)</f>
        <v>773672</v>
      </c>
      <c r="F370" s="12">
        <f t="shared" si="77"/>
        <v>813129.272</v>
      </c>
      <c r="G370" s="12">
        <f>VLOOKUP(B370,'[1]PRECIO FINAL OFERTADO,'!$C$2:$F$1204,4,0)</f>
        <v>1146713.75</v>
      </c>
      <c r="H370" s="13">
        <f t="shared" si="66"/>
        <v>979921.51099999994</v>
      </c>
      <c r="I370" s="12">
        <f>VLOOKUP(B370,[2]Hoja1!$B$3:$G$1936,6,0)</f>
        <v>1260125</v>
      </c>
      <c r="J370" s="12">
        <f>VLOOKUP(B370,[3]Hoja1!$B$3:$G$1936,6,0)</f>
        <v>1114900</v>
      </c>
      <c r="K370" s="14">
        <f>VLOOKUP(B370,[4]Hoja1!$A$3:$H$1936,8,0)</f>
        <v>1114846.6000000001</v>
      </c>
      <c r="L370" s="15">
        <f t="shared" si="69"/>
        <v>1114846.6000000001</v>
      </c>
      <c r="M370" s="16">
        <f t="shared" si="80"/>
        <v>979921.51099999994</v>
      </c>
      <c r="N370" s="17">
        <f t="shared" si="68"/>
        <v>134925.08900000015</v>
      </c>
      <c r="O370" s="8" t="s">
        <v>1211</v>
      </c>
    </row>
    <row r="371" spans="1:15" ht="45" hidden="1" x14ac:dyDescent="0.15">
      <c r="A371" s="9">
        <v>370</v>
      </c>
      <c r="B371" s="27">
        <v>786911</v>
      </c>
      <c r="C371" s="28" t="s">
        <v>328</v>
      </c>
      <c r="D371" s="11" t="s">
        <v>4</v>
      </c>
      <c r="E371" s="12">
        <f>VLOOKUP(B371,'[5]PRECIO TECHO ESTIMADO  '!$C$1:$F$1282,4,0)</f>
        <v>773672</v>
      </c>
      <c r="F371" s="12">
        <f t="shared" si="77"/>
        <v>813129.272</v>
      </c>
      <c r="G371" s="12">
        <f>VLOOKUP(B371,'[1]PRECIO FINAL OFERTADO,'!$C$2:$F$1204,4,0)</f>
        <v>1146713.75</v>
      </c>
      <c r="H371" s="13">
        <f t="shared" si="66"/>
        <v>979921.51099999994</v>
      </c>
      <c r="I371" s="12">
        <f>VLOOKUP(B371,[2]Hoja1!$B$3:$G$1936,6,0)</f>
        <v>1260125</v>
      </c>
      <c r="J371" s="12">
        <f>VLOOKUP(B371,[3]Hoja1!$B$3:$G$1936,6,0)</f>
        <v>1114900</v>
      </c>
      <c r="K371" s="14">
        <f>VLOOKUP(B371,[4]Hoja1!$A$3:$H$1936,8,0)</f>
        <v>1114846.6000000001</v>
      </c>
      <c r="L371" s="15">
        <f t="shared" si="69"/>
        <v>1114846.6000000001</v>
      </c>
      <c r="M371" s="16">
        <f t="shared" si="80"/>
        <v>979921.51099999994</v>
      </c>
      <c r="N371" s="17">
        <f t="shared" si="68"/>
        <v>134925.08900000015</v>
      </c>
      <c r="O371" s="8" t="s">
        <v>1211</v>
      </c>
    </row>
    <row r="372" spans="1:15" ht="45" hidden="1" x14ac:dyDescent="0.15">
      <c r="A372" s="9">
        <v>371</v>
      </c>
      <c r="B372" s="27">
        <v>786920</v>
      </c>
      <c r="C372" s="28" t="s">
        <v>329</v>
      </c>
      <c r="D372" s="11" t="s">
        <v>4</v>
      </c>
      <c r="E372" s="12">
        <f>VLOOKUP(B372,'[5]PRECIO TECHO ESTIMADO  '!$C$1:$F$1282,4,0)</f>
        <v>495354.75</v>
      </c>
      <c r="F372" s="12">
        <f t="shared" si="77"/>
        <v>520617.84224999999</v>
      </c>
      <c r="G372" s="12">
        <f>VLOOKUP(B372,'[1]PRECIO FINAL OFERTADO,'!$C$2:$F$1204,4,0)</f>
        <v>1600326</v>
      </c>
      <c r="H372" s="13">
        <f t="shared" si="66"/>
        <v>1060471.9211249999</v>
      </c>
      <c r="I372" s="12">
        <f>VLOOKUP(B372,[2]Hoja1!$B$3:$G$1936,6,0)</f>
        <v>1758600</v>
      </c>
      <c r="J372" s="12">
        <f>VLOOKUP(B372,[3]Hoja1!$B$3:$G$1936,6,0)</f>
        <v>1984600</v>
      </c>
      <c r="K372" s="14">
        <f>VLOOKUP(B372,[4]Hoja1!$A$3:$H$1936,8,0)</f>
        <v>1984586.8</v>
      </c>
      <c r="L372" s="15">
        <f t="shared" si="69"/>
        <v>1758600</v>
      </c>
      <c r="M372" s="16">
        <f t="shared" si="80"/>
        <v>1060471.9211249999</v>
      </c>
      <c r="N372" s="17">
        <f t="shared" si="68"/>
        <v>698128.07887500012</v>
      </c>
      <c r="O372" s="8" t="s">
        <v>1211</v>
      </c>
    </row>
    <row r="373" spans="1:15" ht="45" hidden="1" x14ac:dyDescent="0.15">
      <c r="A373" s="9">
        <v>372</v>
      </c>
      <c r="B373" s="27">
        <v>786921</v>
      </c>
      <c r="C373" s="28" t="s">
        <v>330</v>
      </c>
      <c r="D373" s="11" t="s">
        <v>4</v>
      </c>
      <c r="E373" s="12">
        <f>VLOOKUP(B373,'[5]PRECIO TECHO ESTIMADO  '!$C$1:$F$1282,4,0)</f>
        <v>1235877</v>
      </c>
      <c r="F373" s="12">
        <f t="shared" si="77"/>
        <v>1298906.727</v>
      </c>
      <c r="G373" s="12">
        <f>VLOOKUP(B373,'[1]PRECIO FINAL OFERTADO,'!$C$2:$F$1204,4,0)</f>
        <v>1600326</v>
      </c>
      <c r="H373" s="13">
        <f t="shared" si="66"/>
        <v>1449616.3635</v>
      </c>
      <c r="I373" s="12">
        <f>VLOOKUP(B373,[2]Hoja1!$B$3:$G$1936,6,0)</f>
        <v>1758600</v>
      </c>
      <c r="J373" s="12">
        <f>VLOOKUP(B373,[3]Hoja1!$B$3:$G$1936,6,0)</f>
        <v>1984600</v>
      </c>
      <c r="K373" s="14">
        <f>VLOOKUP(B373,[4]Hoja1!$A$3:$H$1936,8,0)</f>
        <v>1984586.8</v>
      </c>
      <c r="L373" s="15">
        <f t="shared" si="69"/>
        <v>1758600</v>
      </c>
      <c r="M373" s="16">
        <f t="shared" si="80"/>
        <v>1449616.3635</v>
      </c>
      <c r="N373" s="17">
        <f t="shared" si="68"/>
        <v>308983.63650000002</v>
      </c>
      <c r="O373" s="8" t="s">
        <v>1211</v>
      </c>
    </row>
    <row r="374" spans="1:15" ht="45" hidden="1" x14ac:dyDescent="0.15">
      <c r="A374" s="9">
        <v>373</v>
      </c>
      <c r="B374" s="27">
        <v>787201</v>
      </c>
      <c r="C374" s="28" t="s">
        <v>331</v>
      </c>
      <c r="D374" s="11" t="s">
        <v>4</v>
      </c>
      <c r="E374" s="12">
        <f>VLOOKUP(B374,'[5]PRECIO TECHO ESTIMADO  '!$C$1:$F$1282,4,0)</f>
        <v>1235877</v>
      </c>
      <c r="F374" s="12">
        <f t="shared" si="77"/>
        <v>1298906.727</v>
      </c>
      <c r="G374" s="12">
        <f>VLOOKUP(B374,'[1]PRECIO FINAL OFERTADO,'!$C$2:$F$1204,4,0)</f>
        <v>2257710</v>
      </c>
      <c r="H374" s="13">
        <f t="shared" si="66"/>
        <v>1778308.3635</v>
      </c>
      <c r="I374" s="12">
        <f>VLOOKUP(B374,[2]Hoja1!$B$3:$G$1936,6,0)</f>
        <v>2490900</v>
      </c>
      <c r="J374" s="12">
        <f>VLOOKUP(B374,[3]Hoja1!$B$3:$G$1936,6,0)</f>
        <v>1984600</v>
      </c>
      <c r="K374" s="14">
        <f>VLOOKUP(B374,[4]Hoja1!$A$3:$H$1936,8,0)</f>
        <v>1984586.8</v>
      </c>
      <c r="L374" s="15">
        <f t="shared" si="69"/>
        <v>1984586.8</v>
      </c>
      <c r="M374" s="16">
        <f t="shared" si="80"/>
        <v>1778308.3635</v>
      </c>
      <c r="N374" s="17">
        <f t="shared" si="68"/>
        <v>206278.43650000007</v>
      </c>
      <c r="O374" s="8" t="s">
        <v>1211</v>
      </c>
    </row>
    <row r="375" spans="1:15" ht="45" hidden="1" x14ac:dyDescent="0.15">
      <c r="A375" s="9">
        <v>374</v>
      </c>
      <c r="B375" s="27">
        <v>787301</v>
      </c>
      <c r="C375" s="28" t="s">
        <v>332</v>
      </c>
      <c r="D375" s="11" t="s">
        <v>4</v>
      </c>
      <c r="E375" s="12">
        <f>VLOOKUP(B375,'[5]PRECIO TECHO ESTIMADO  '!$C$1:$F$1282,4,0)</f>
        <v>1235877</v>
      </c>
      <c r="F375" s="12">
        <f t="shared" si="77"/>
        <v>1298906.727</v>
      </c>
      <c r="G375" s="12">
        <f>VLOOKUP(B375,'[1]PRECIO FINAL OFERTADO,'!$C$2:$F$1204,4,0)</f>
        <v>2257710</v>
      </c>
      <c r="H375" s="13">
        <f t="shared" si="66"/>
        <v>1778308.3635</v>
      </c>
      <c r="I375" s="12">
        <f>VLOOKUP(B375,[2]Hoja1!$B$3:$G$1936,6,0)</f>
        <v>2490900</v>
      </c>
      <c r="J375" s="12">
        <f>VLOOKUP(B375,[3]Hoja1!$B$3:$G$1936,6,0)</f>
        <v>3744600</v>
      </c>
      <c r="K375" s="14">
        <f>VLOOKUP(B375,[4]Hoja1!$A$3:$H$1936,8,0)</f>
        <v>1984586.8</v>
      </c>
      <c r="L375" s="15">
        <f t="shared" si="69"/>
        <v>1984586.8</v>
      </c>
      <c r="M375" s="16">
        <f t="shared" si="80"/>
        <v>1778308.3635</v>
      </c>
      <c r="N375" s="17">
        <f t="shared" si="68"/>
        <v>206278.43650000007</v>
      </c>
      <c r="O375" s="8" t="s">
        <v>1211</v>
      </c>
    </row>
    <row r="376" spans="1:15" ht="45" hidden="1" x14ac:dyDescent="0.15">
      <c r="A376" s="9">
        <v>375</v>
      </c>
      <c r="B376" s="27">
        <v>787401</v>
      </c>
      <c r="C376" s="28" t="s">
        <v>333</v>
      </c>
      <c r="D376" s="11" t="s">
        <v>4</v>
      </c>
      <c r="E376" s="12" t="s">
        <v>1209</v>
      </c>
      <c r="F376" s="12" t="s">
        <v>1209</v>
      </c>
      <c r="G376" s="12">
        <f>VLOOKUP(B376,'[1]PRECIO FINAL OFERTADO,'!$C$2:$F$1204,4,0)</f>
        <v>3557307.2038136544</v>
      </c>
      <c r="H376" s="13">
        <f t="shared" si="66"/>
        <v>3557307.2038136544</v>
      </c>
      <c r="I376" s="12">
        <f>VLOOKUP(B376,[2]Hoja1!$B$3:$G$1936,6,0)</f>
        <v>2490900</v>
      </c>
      <c r="J376" s="12">
        <f>VLOOKUP(B376,[3]Hoja1!$B$3:$G$1936,6,0)</f>
        <v>3323700</v>
      </c>
      <c r="K376" s="14">
        <f>VLOOKUP(B376,[4]Hoja1!$A$3:$H$1936,8,0)</f>
        <v>3323710.6</v>
      </c>
      <c r="L376" s="15">
        <f t="shared" si="69"/>
        <v>2490900</v>
      </c>
      <c r="M376" s="47">
        <f>+AVERAGE(H376,L376)</f>
        <v>3024103.6019068272</v>
      </c>
      <c r="N376" s="17">
        <f t="shared" si="68"/>
        <v>-1066407.2038136544</v>
      </c>
      <c r="O376" s="8" t="s">
        <v>1220</v>
      </c>
    </row>
    <row r="377" spans="1:15" ht="45" hidden="1" x14ac:dyDescent="0.15">
      <c r="A377" s="9">
        <v>376</v>
      </c>
      <c r="B377" s="27">
        <v>787501</v>
      </c>
      <c r="C377" s="28" t="s">
        <v>334</v>
      </c>
      <c r="D377" s="11" t="s">
        <v>4</v>
      </c>
      <c r="E377" s="12">
        <f>VLOOKUP(B377,'[5]PRECIO TECHO ESTIMADO  '!$C$1:$F$1282,4,0)</f>
        <v>2648968.15</v>
      </c>
      <c r="F377" s="12">
        <f>+E377*(1+5.1%)</f>
        <v>2784065.5256499997</v>
      </c>
      <c r="G377" s="12">
        <f>VLOOKUP(B377,'[1]PRECIO FINAL OFERTADO,'!$C$2:$F$1204,4,0)</f>
        <v>4080494.4643646637</v>
      </c>
      <c r="H377" s="13">
        <f t="shared" si="66"/>
        <v>3432279.9950073315</v>
      </c>
      <c r="I377" s="12">
        <f>VLOOKUP(B377,[2]Hoja1!$B$3:$G$1936,6,0)</f>
        <v>3323600</v>
      </c>
      <c r="J377" s="12">
        <f>VLOOKUP(B377,[3]Hoja1!$B$3:$G$1936,6,0)</f>
        <v>3817300</v>
      </c>
      <c r="K377" s="14">
        <f>VLOOKUP(B377,[4]Hoja1!$A$3:$H$1936,8,0)</f>
        <v>3817072</v>
      </c>
      <c r="L377" s="15">
        <f t="shared" si="69"/>
        <v>3323600</v>
      </c>
      <c r="M377" s="16">
        <f t="shared" ref="M377:M379" si="81">+L377</f>
        <v>3323600</v>
      </c>
      <c r="N377" s="17">
        <f t="shared" si="68"/>
        <v>-108679.99500733148</v>
      </c>
      <c r="O377" s="8" t="s">
        <v>1218</v>
      </c>
    </row>
    <row r="378" spans="1:15" ht="45" hidden="1" x14ac:dyDescent="0.15">
      <c r="A378" s="9">
        <v>377</v>
      </c>
      <c r="B378" s="27">
        <v>787601</v>
      </c>
      <c r="C378" s="28" t="s">
        <v>335</v>
      </c>
      <c r="D378" s="11" t="s">
        <v>4</v>
      </c>
      <c r="E378" s="12" t="s">
        <v>1209</v>
      </c>
      <c r="F378" s="12" t="s">
        <v>1209</v>
      </c>
      <c r="G378" s="12">
        <f>VLOOKUP(B378,'[1]PRECIO FINAL OFERTADO,'!$C$2:$F$1204,4,0)</f>
        <v>1268540</v>
      </c>
      <c r="H378" s="13">
        <f t="shared" si="66"/>
        <v>1268540</v>
      </c>
      <c r="I378" s="12">
        <f>VLOOKUP(B378,[2]Hoja1!$B$3:$G$1936,6,0)</f>
        <v>4678000</v>
      </c>
      <c r="J378" s="12">
        <f>VLOOKUP(B378,[3]Hoja1!$B$3:$G$1936,6,0)</f>
        <v>1114900</v>
      </c>
      <c r="K378" s="14">
        <f>VLOOKUP(B378,[4]Hoja1!$A$3:$H$1936,8,0)</f>
        <v>1114846.6000000001</v>
      </c>
      <c r="L378" s="15">
        <f t="shared" si="69"/>
        <v>1114846.6000000001</v>
      </c>
      <c r="M378" s="16">
        <f t="shared" si="81"/>
        <v>1114846.6000000001</v>
      </c>
      <c r="N378" s="17">
        <f t="shared" si="68"/>
        <v>-153693.39999999991</v>
      </c>
      <c r="O378" s="8" t="s">
        <v>1218</v>
      </c>
    </row>
    <row r="379" spans="1:15" ht="45" hidden="1" x14ac:dyDescent="0.15">
      <c r="A379" s="9">
        <v>378</v>
      </c>
      <c r="B379" s="27">
        <v>787701</v>
      </c>
      <c r="C379" s="28" t="s">
        <v>336</v>
      </c>
      <c r="D379" s="11" t="s">
        <v>4</v>
      </c>
      <c r="E379" s="12" t="s">
        <v>1209</v>
      </c>
      <c r="F379" s="12" t="s">
        <v>1209</v>
      </c>
      <c r="G379" s="12">
        <f>VLOOKUP(B379,'[1]PRECIO FINAL OFERTADO,'!$C$2:$F$1204,4,0)</f>
        <v>3473743</v>
      </c>
      <c r="H379" s="13">
        <f t="shared" si="66"/>
        <v>3473743</v>
      </c>
      <c r="I379" s="12">
        <f>VLOOKUP(B379,[2]Hoja1!$B$3:$G$1936,6,0)</f>
        <v>3817100</v>
      </c>
      <c r="J379" s="12">
        <f>VLOOKUP(B379,[3]Hoja1!$B$3:$G$1936,6,0)</f>
        <v>3744600</v>
      </c>
      <c r="K379" s="14">
        <f>VLOOKUP(B379,[4]Hoja1!$A$3:$H$1936,8,0)</f>
        <v>3323710.6</v>
      </c>
      <c r="L379" s="15">
        <f t="shared" si="69"/>
        <v>3323710.6</v>
      </c>
      <c r="M379" s="16">
        <f t="shared" si="81"/>
        <v>3323710.6</v>
      </c>
      <c r="N379" s="17">
        <f t="shared" si="68"/>
        <v>-150032.39999999991</v>
      </c>
      <c r="O379" s="8" t="s">
        <v>1218</v>
      </c>
    </row>
    <row r="380" spans="1:15" ht="45" hidden="1" x14ac:dyDescent="0.15">
      <c r="A380" s="9">
        <v>379</v>
      </c>
      <c r="B380" s="27">
        <v>787801</v>
      </c>
      <c r="C380" s="28" t="s">
        <v>337</v>
      </c>
      <c r="D380" s="11" t="s">
        <v>4</v>
      </c>
      <c r="E380" s="12">
        <f>VLOOKUP(B380,'[5]PRECIO TECHO ESTIMADO  '!$C$1:$F$1282,4,0)</f>
        <v>1235877</v>
      </c>
      <c r="F380" s="12">
        <f>+E380*(1+5.1%)</f>
        <v>1298906.727</v>
      </c>
      <c r="G380" s="12">
        <f>VLOOKUP(B380,'[1]PRECIO FINAL OFERTADO,'!$C$2:$F$1204,4,0)</f>
        <v>1014559</v>
      </c>
      <c r="H380" s="13">
        <f t="shared" si="66"/>
        <v>1156732.8635</v>
      </c>
      <c r="I380" s="12">
        <f>VLOOKUP(B380,[2]Hoja1!$B$3:$G$1936,6,0)</f>
        <v>4678000</v>
      </c>
      <c r="J380" s="12">
        <f>VLOOKUP(B380,[3]Hoja1!$B$3:$G$1936,6,0)</f>
        <v>1984600</v>
      </c>
      <c r="K380" s="14">
        <f>VLOOKUP(B380,[4]Hoja1!$A$3:$H$1936,8,0)</f>
        <v>1984586.8</v>
      </c>
      <c r="L380" s="15">
        <f t="shared" si="69"/>
        <v>1984586.8</v>
      </c>
      <c r="M380" s="16">
        <f t="shared" ref="M380:M393" si="82">+H380</f>
        <v>1156732.8635</v>
      </c>
      <c r="N380" s="17">
        <f t="shared" si="68"/>
        <v>827853.93650000007</v>
      </c>
      <c r="O380" s="8" t="s">
        <v>1211</v>
      </c>
    </row>
    <row r="381" spans="1:15" ht="45" hidden="1" x14ac:dyDescent="0.15">
      <c r="A381" s="9">
        <v>380</v>
      </c>
      <c r="B381" s="27">
        <v>787901</v>
      </c>
      <c r="C381" s="28" t="s">
        <v>338</v>
      </c>
      <c r="D381" s="11" t="s">
        <v>4</v>
      </c>
      <c r="E381" s="12" t="s">
        <v>1209</v>
      </c>
      <c r="F381" s="12" t="s">
        <v>1209</v>
      </c>
      <c r="G381" s="12">
        <f>VLOOKUP(B381,'[1]PRECIO FINAL OFERTADO,'!$C$2:$F$1204,4,0)</f>
        <v>2866682</v>
      </c>
      <c r="H381" s="13">
        <f t="shared" si="66"/>
        <v>2866682</v>
      </c>
      <c r="I381" s="12">
        <f>VLOOKUP(B381,[2]Hoja1!$B$3:$G$1936,6,0)</f>
        <v>3150200</v>
      </c>
      <c r="J381" s="12">
        <f>VLOOKUP(B381,[3]Hoja1!$B$3:$G$1936,6,0)</f>
        <v>3569800</v>
      </c>
      <c r="K381" s="14">
        <f>VLOOKUP(B381,[4]Hoja1!$A$3:$H$1936,8,0)</f>
        <v>3569906.9</v>
      </c>
      <c r="L381" s="15">
        <f t="shared" si="69"/>
        <v>3150200</v>
      </c>
      <c r="M381" s="16">
        <f t="shared" si="82"/>
        <v>2866682</v>
      </c>
      <c r="N381" s="17">
        <f t="shared" si="68"/>
        <v>283518</v>
      </c>
      <c r="O381" s="8" t="s">
        <v>1211</v>
      </c>
    </row>
    <row r="382" spans="1:15" ht="45" hidden="1" x14ac:dyDescent="0.15">
      <c r="A382" s="9">
        <v>381</v>
      </c>
      <c r="B382" s="27">
        <v>787902</v>
      </c>
      <c r="C382" s="28" t="s">
        <v>339</v>
      </c>
      <c r="D382" s="11" t="s">
        <v>4</v>
      </c>
      <c r="E382" s="12">
        <f>VLOOKUP(B382,'[5]PRECIO TECHO ESTIMADO  '!$C$1:$F$1282,4,0)</f>
        <v>1066321</v>
      </c>
      <c r="F382" s="12">
        <f t="shared" ref="F382:F399" si="83">+E382*(1+5.1%)</f>
        <v>1120703.371</v>
      </c>
      <c r="G382" s="12">
        <f>VLOOKUP(B382,'[1]PRECIO FINAL OFERTADO,'!$C$2:$F$1204,4,0)</f>
        <v>1805895</v>
      </c>
      <c r="H382" s="13">
        <f t="shared" si="66"/>
        <v>1463299.1855000001</v>
      </c>
      <c r="I382" s="12">
        <f>VLOOKUP(B382,[2]Hoja1!$B$3:$G$1936,6,0)</f>
        <v>2243250</v>
      </c>
      <c r="J382" s="12">
        <f>VLOOKUP(B382,[3]Hoja1!$B$3:$G$1936,6,0)</f>
        <v>1536400</v>
      </c>
      <c r="K382" s="14">
        <f>VLOOKUP(B382,[4]Hoja1!$A$3:$H$1936,8,0)</f>
        <v>1984586.8</v>
      </c>
      <c r="L382" s="15">
        <f t="shared" si="69"/>
        <v>1536400</v>
      </c>
      <c r="M382" s="16">
        <f t="shared" si="82"/>
        <v>1463299.1855000001</v>
      </c>
      <c r="N382" s="17">
        <f t="shared" si="68"/>
        <v>73100.814499999862</v>
      </c>
      <c r="O382" s="8" t="s">
        <v>1211</v>
      </c>
    </row>
    <row r="383" spans="1:15" ht="45" hidden="1" x14ac:dyDescent="0.15">
      <c r="A383" s="9">
        <v>382</v>
      </c>
      <c r="B383" s="27">
        <v>790201</v>
      </c>
      <c r="C383" s="28" t="s">
        <v>340</v>
      </c>
      <c r="D383" s="11" t="s">
        <v>4</v>
      </c>
      <c r="E383" s="12">
        <f>VLOOKUP(B383,'[5]PRECIO TECHO ESTIMADO  '!$C$1:$F$1282,4,0)</f>
        <v>1066312.27</v>
      </c>
      <c r="F383" s="12">
        <f t="shared" si="83"/>
        <v>1120694.1957699999</v>
      </c>
      <c r="G383" s="12">
        <f>VLOOKUP(B383,'[1]PRECIO FINAL OFERTADO,'!$C$2:$F$1204,4,0)</f>
        <v>1398306</v>
      </c>
      <c r="H383" s="13">
        <f t="shared" si="66"/>
        <v>1259500.0978850001</v>
      </c>
      <c r="I383" s="12">
        <f>VLOOKUP(B383,[2]Hoja1!$B$3:$G$1936,6,0)</f>
        <v>5300000</v>
      </c>
      <c r="J383" s="12">
        <f>VLOOKUP(B383,[3]Hoja1!$B$3:$G$1936,6,0)</f>
        <v>1536400</v>
      </c>
      <c r="K383" s="14">
        <f>VLOOKUP(B383,[4]Hoja1!$A$3:$H$1936,8,0)</f>
        <v>1536516.8</v>
      </c>
      <c r="L383" s="15">
        <f t="shared" si="69"/>
        <v>1536400</v>
      </c>
      <c r="M383" s="16">
        <f t="shared" si="82"/>
        <v>1259500.0978850001</v>
      </c>
      <c r="N383" s="17">
        <f t="shared" si="68"/>
        <v>276899.90211499995</v>
      </c>
      <c r="O383" s="8" t="s">
        <v>1211</v>
      </c>
    </row>
    <row r="384" spans="1:15" ht="45" hidden="1" x14ac:dyDescent="0.15">
      <c r="A384" s="9">
        <v>383</v>
      </c>
      <c r="B384" s="27">
        <v>790301</v>
      </c>
      <c r="C384" s="28" t="s">
        <v>341</v>
      </c>
      <c r="D384" s="11" t="s">
        <v>4</v>
      </c>
      <c r="E384" s="12">
        <f>VLOOKUP(B384,'[5]PRECIO TECHO ESTIMADO  '!$C$1:$F$1282,4,0)</f>
        <v>1066321</v>
      </c>
      <c r="F384" s="12">
        <f t="shared" si="83"/>
        <v>1120703.371</v>
      </c>
      <c r="G384" s="12">
        <f>VLOOKUP(B384,'[1]PRECIO FINAL OFERTADO,'!$C$2:$F$1204,4,0)</f>
        <v>1580442.5</v>
      </c>
      <c r="H384" s="13">
        <f t="shared" si="66"/>
        <v>1350572.9355000001</v>
      </c>
      <c r="I384" s="12">
        <f>VLOOKUP(B384,[2]Hoja1!$B$3:$G$1936,6,0)</f>
        <v>1736750</v>
      </c>
      <c r="J384" s="12">
        <f>VLOOKUP(B384,[3]Hoja1!$B$3:$G$1936,6,0)</f>
        <v>1536400</v>
      </c>
      <c r="K384" s="14">
        <f>VLOOKUP(B384,[4]Hoja1!$A$3:$H$1936,8,0)</f>
        <v>1536516.8</v>
      </c>
      <c r="L384" s="15">
        <f t="shared" si="69"/>
        <v>1536400</v>
      </c>
      <c r="M384" s="16">
        <f t="shared" si="82"/>
        <v>1350572.9355000001</v>
      </c>
      <c r="N384" s="17">
        <f t="shared" si="68"/>
        <v>185827.06449999986</v>
      </c>
      <c r="O384" s="8" t="s">
        <v>1211</v>
      </c>
    </row>
    <row r="385" spans="1:15" ht="45" hidden="1" x14ac:dyDescent="0.15">
      <c r="A385" s="9">
        <v>384</v>
      </c>
      <c r="B385" s="27">
        <v>790302</v>
      </c>
      <c r="C385" s="28" t="s">
        <v>342</v>
      </c>
      <c r="D385" s="11" t="s">
        <v>4</v>
      </c>
      <c r="E385" s="12">
        <f>VLOOKUP(B385,'[5]PRECIO TECHO ESTIMADO  '!$C$1:$F$1282,4,0)</f>
        <v>1066321</v>
      </c>
      <c r="F385" s="12">
        <f t="shared" si="83"/>
        <v>1120703.371</v>
      </c>
      <c r="G385" s="12">
        <f>VLOOKUP(B385,'[1]PRECIO FINAL OFERTADO,'!$C$2:$F$1204,4,0)</f>
        <v>1580442.5</v>
      </c>
      <c r="H385" s="13">
        <f t="shared" si="66"/>
        <v>1350572.9355000001</v>
      </c>
      <c r="I385" s="12">
        <f>VLOOKUP(B385,[2]Hoja1!$B$3:$G$1936,6,0)</f>
        <v>1736750</v>
      </c>
      <c r="J385" s="12">
        <f>VLOOKUP(B385,[3]Hoja1!$B$3:$G$1936,6,0)</f>
        <v>1536400</v>
      </c>
      <c r="K385" s="14">
        <f>VLOOKUP(B385,[4]Hoja1!$A$3:$H$1936,8,0)</f>
        <v>1536516.8</v>
      </c>
      <c r="L385" s="15">
        <f t="shared" si="69"/>
        <v>1536400</v>
      </c>
      <c r="M385" s="16">
        <f t="shared" si="82"/>
        <v>1350572.9355000001</v>
      </c>
      <c r="N385" s="17">
        <f t="shared" si="68"/>
        <v>185827.06449999986</v>
      </c>
      <c r="O385" s="8" t="s">
        <v>1211</v>
      </c>
    </row>
    <row r="386" spans="1:15" ht="45" hidden="1" x14ac:dyDescent="0.15">
      <c r="A386" s="9">
        <v>385</v>
      </c>
      <c r="B386" s="27">
        <v>790401</v>
      </c>
      <c r="C386" s="28" t="s">
        <v>343</v>
      </c>
      <c r="D386" s="11" t="s">
        <v>4</v>
      </c>
      <c r="E386" s="12">
        <f>VLOOKUP(B386,'[5]PRECIO TECHO ESTIMADO  '!$C$1:$F$1282,4,0)</f>
        <v>773672</v>
      </c>
      <c r="F386" s="12">
        <f t="shared" si="83"/>
        <v>813129.272</v>
      </c>
      <c r="G386" s="12">
        <f>VLOOKUP(B386,'[1]PRECIO FINAL OFERTADO,'!$C$2:$F$1204,4,0)</f>
        <v>1014468</v>
      </c>
      <c r="H386" s="13">
        <f t="shared" ref="H386:H449" si="84">+AVERAGE(F386,G386)</f>
        <v>913798.63599999994</v>
      </c>
      <c r="I386" s="12">
        <f>VLOOKUP(B386,[2]Hoja1!$B$3:$G$1936,6,0)</f>
        <v>1758200</v>
      </c>
      <c r="J386" s="12">
        <f>VLOOKUP(B386,[3]Hoja1!$B$3:$G$1936,6,0)</f>
        <v>1114900</v>
      </c>
      <c r="K386" s="14">
        <f>VLOOKUP(B386,[4]Hoja1!$A$3:$H$1936,8,0)</f>
        <v>1114846.6000000001</v>
      </c>
      <c r="L386" s="15">
        <f t="shared" si="69"/>
        <v>1114846.6000000001</v>
      </c>
      <c r="M386" s="16">
        <f t="shared" si="82"/>
        <v>913798.63599999994</v>
      </c>
      <c r="N386" s="17">
        <f t="shared" ref="N386:N449" si="85">+L386-H386</f>
        <v>201047.96400000015</v>
      </c>
      <c r="O386" s="8" t="s">
        <v>1211</v>
      </c>
    </row>
    <row r="387" spans="1:15" ht="45" hidden="1" x14ac:dyDescent="0.15">
      <c r="A387" s="9">
        <v>386</v>
      </c>
      <c r="B387" s="27">
        <v>790402</v>
      </c>
      <c r="C387" s="28" t="s">
        <v>344</v>
      </c>
      <c r="D387" s="11" t="s">
        <v>4</v>
      </c>
      <c r="E387" s="12">
        <f>VLOOKUP(B387,'[5]PRECIO TECHO ESTIMADO  '!$C$1:$F$1282,4,0)</f>
        <v>773672</v>
      </c>
      <c r="F387" s="12">
        <f t="shared" si="83"/>
        <v>813129.272</v>
      </c>
      <c r="G387" s="12">
        <f>VLOOKUP(B387,'[1]PRECIO FINAL OFERTADO,'!$C$2:$F$1204,4,0)</f>
        <v>1268540</v>
      </c>
      <c r="H387" s="13">
        <f t="shared" si="84"/>
        <v>1040834.6359999999</v>
      </c>
      <c r="I387" s="12">
        <f>VLOOKUP(B387,[2]Hoja1!$B$3:$G$1936,6,0)</f>
        <v>1758200</v>
      </c>
      <c r="J387" s="12">
        <f>VLOOKUP(B387,[3]Hoja1!$B$3:$G$1936,6,0)</f>
        <v>1114900</v>
      </c>
      <c r="K387" s="14">
        <f>VLOOKUP(B387,[4]Hoja1!$A$3:$H$1936,8,0)</f>
        <v>1114846.6000000001</v>
      </c>
      <c r="L387" s="15">
        <f t="shared" ref="L387:L450" si="86">+MIN(I387,J387,K387)</f>
        <v>1114846.6000000001</v>
      </c>
      <c r="M387" s="16">
        <f t="shared" si="82"/>
        <v>1040834.6359999999</v>
      </c>
      <c r="N387" s="17">
        <f t="shared" si="85"/>
        <v>74011.964000000153</v>
      </c>
      <c r="O387" s="8" t="s">
        <v>1211</v>
      </c>
    </row>
    <row r="388" spans="1:15" ht="45" hidden="1" x14ac:dyDescent="0.15">
      <c r="A388" s="9">
        <v>387</v>
      </c>
      <c r="B388" s="27">
        <v>790501</v>
      </c>
      <c r="C388" s="28" t="s">
        <v>345</v>
      </c>
      <c r="D388" s="11" t="s">
        <v>4</v>
      </c>
      <c r="E388" s="12">
        <f>VLOOKUP(B388,'[5]PRECIO TECHO ESTIMADO  '!$C$1:$F$1282,4,0)</f>
        <v>1513752.9</v>
      </c>
      <c r="F388" s="12">
        <f t="shared" si="83"/>
        <v>1590954.2978999999</v>
      </c>
      <c r="G388" s="12">
        <f>VLOOKUP(B388,'[1]PRECIO FINAL OFERTADO,'!$C$2:$F$1204,4,0)</f>
        <v>1985074</v>
      </c>
      <c r="H388" s="13">
        <f t="shared" si="84"/>
        <v>1788014.1489499998</v>
      </c>
      <c r="I388" s="12">
        <f>VLOOKUP(B388,[2]Hoja1!$B$3:$G$1936,6,0)</f>
        <v>2181400</v>
      </c>
      <c r="J388" s="12">
        <f>VLOOKUP(B388,[3]Hoja1!$B$3:$G$1936,6,0)</f>
        <v>2181400</v>
      </c>
      <c r="K388" s="14">
        <f>VLOOKUP(B388,[4]Hoja1!$A$3:$H$1936,8,0)</f>
        <v>2181253.2000000002</v>
      </c>
      <c r="L388" s="15">
        <f t="shared" si="86"/>
        <v>2181253.2000000002</v>
      </c>
      <c r="M388" s="16">
        <f t="shared" si="82"/>
        <v>1788014.1489499998</v>
      </c>
      <c r="N388" s="17">
        <f t="shared" si="85"/>
        <v>393239.05105000036</v>
      </c>
      <c r="O388" s="8" t="s">
        <v>1211</v>
      </c>
    </row>
    <row r="389" spans="1:15" ht="45" hidden="1" x14ac:dyDescent="0.15">
      <c r="A389" s="9">
        <v>388</v>
      </c>
      <c r="B389" s="27">
        <v>790601</v>
      </c>
      <c r="C389" s="28" t="s">
        <v>346</v>
      </c>
      <c r="D389" s="11" t="s">
        <v>4</v>
      </c>
      <c r="E389" s="12">
        <f>VLOOKUP(B389,'[5]PRECIO TECHO ESTIMADO  '!$C$1:$F$1282,4,0)</f>
        <v>773672</v>
      </c>
      <c r="F389" s="12">
        <f t="shared" si="83"/>
        <v>813129.272</v>
      </c>
      <c r="G389" s="12">
        <f>VLOOKUP(B389,'[1]PRECIO FINAL OFERTADO,'!$C$2:$F$1204,4,0)</f>
        <v>1014559</v>
      </c>
      <c r="H389" s="13">
        <f t="shared" si="84"/>
        <v>913844.13599999994</v>
      </c>
      <c r="I389" s="12">
        <f>VLOOKUP(B389,[2]Hoja1!$B$3:$G$1936,6,0)</f>
        <v>4678000</v>
      </c>
      <c r="J389" s="12">
        <f>VLOOKUP(B389,[3]Hoja1!$B$3:$G$1936,6,0)</f>
        <v>1114900</v>
      </c>
      <c r="K389" s="14">
        <f>VLOOKUP(B389,[4]Hoja1!$A$3:$H$1936,8,0)</f>
        <v>1114846.6000000001</v>
      </c>
      <c r="L389" s="15">
        <f t="shared" si="86"/>
        <v>1114846.6000000001</v>
      </c>
      <c r="M389" s="16">
        <f t="shared" si="82"/>
        <v>913844.13599999994</v>
      </c>
      <c r="N389" s="17">
        <f t="shared" si="85"/>
        <v>201002.46400000015</v>
      </c>
      <c r="O389" s="8" t="s">
        <v>1211</v>
      </c>
    </row>
    <row r="390" spans="1:15" ht="45" hidden="1" x14ac:dyDescent="0.15">
      <c r="A390" s="9">
        <v>389</v>
      </c>
      <c r="B390" s="27">
        <v>790703</v>
      </c>
      <c r="C390" s="28" t="s">
        <v>347</v>
      </c>
      <c r="D390" s="11" t="s">
        <v>4</v>
      </c>
      <c r="E390" s="12">
        <f>VLOOKUP(B390,'[5]PRECIO TECHO ESTIMADO  '!$C$1:$F$1282,4,0)</f>
        <v>1513782</v>
      </c>
      <c r="F390" s="12">
        <f t="shared" si="83"/>
        <v>1590984.882</v>
      </c>
      <c r="G390" s="12">
        <f>VLOOKUP(B390,'[1]PRECIO FINAL OFERTADO,'!$C$2:$F$1204,4,0)</f>
        <v>2243718.75</v>
      </c>
      <c r="H390" s="13">
        <f t="shared" si="84"/>
        <v>1917351.8160000001</v>
      </c>
      <c r="I390" s="12">
        <f>VLOOKUP(B390,[2]Hoja1!$B$3:$G$1936,6,0)</f>
        <v>2465625</v>
      </c>
      <c r="J390" s="12">
        <f>VLOOKUP(B390,[3]Hoja1!$B$3:$G$1936,6,0)</f>
        <v>2181400</v>
      </c>
      <c r="K390" s="14">
        <f>VLOOKUP(B390,[4]Hoja1!$A$3:$H$1936,8,0)</f>
        <v>2181253.2000000002</v>
      </c>
      <c r="L390" s="15">
        <f t="shared" si="86"/>
        <v>2181253.2000000002</v>
      </c>
      <c r="M390" s="16">
        <f t="shared" si="82"/>
        <v>1917351.8160000001</v>
      </c>
      <c r="N390" s="17">
        <f t="shared" si="85"/>
        <v>263901.38400000008</v>
      </c>
      <c r="O390" s="8" t="s">
        <v>1211</v>
      </c>
    </row>
    <row r="391" spans="1:15" ht="45" hidden="1" x14ac:dyDescent="0.15">
      <c r="A391" s="9">
        <v>390</v>
      </c>
      <c r="B391" s="27">
        <v>790704</v>
      </c>
      <c r="C391" s="28" t="s">
        <v>348</v>
      </c>
      <c r="D391" s="11" t="s">
        <v>4</v>
      </c>
      <c r="E391" s="12">
        <f>VLOOKUP(B391,'[5]PRECIO TECHO ESTIMADO  '!$C$1:$F$1282,4,0)</f>
        <v>1066321</v>
      </c>
      <c r="F391" s="12">
        <f t="shared" si="83"/>
        <v>1120703.371</v>
      </c>
      <c r="G391" s="12">
        <f>VLOOKUP(B391,'[1]PRECIO FINAL OFERTADO,'!$C$2:$F$1204,4,0)</f>
        <v>1580442.5</v>
      </c>
      <c r="H391" s="13">
        <f t="shared" si="84"/>
        <v>1350572.9355000001</v>
      </c>
      <c r="I391" s="12">
        <f>VLOOKUP(B391,[2]Hoja1!$B$3:$G$1936,6,0)</f>
        <v>1736750</v>
      </c>
      <c r="J391" s="12">
        <f>VLOOKUP(B391,[3]Hoja1!$B$3:$G$1936,6,0)</f>
        <v>1536400</v>
      </c>
      <c r="K391" s="14">
        <f>VLOOKUP(B391,[4]Hoja1!$A$3:$H$1936,8,0)</f>
        <v>1536516.8</v>
      </c>
      <c r="L391" s="15">
        <f t="shared" si="86"/>
        <v>1536400</v>
      </c>
      <c r="M391" s="16">
        <f t="shared" si="82"/>
        <v>1350572.9355000001</v>
      </c>
      <c r="N391" s="17">
        <f t="shared" si="85"/>
        <v>185827.06449999986</v>
      </c>
      <c r="O391" s="8" t="s">
        <v>1211</v>
      </c>
    </row>
    <row r="392" spans="1:15" ht="45" hidden="1" x14ac:dyDescent="0.15">
      <c r="A392" s="9">
        <v>391</v>
      </c>
      <c r="B392" s="27">
        <v>790801</v>
      </c>
      <c r="C392" s="28" t="s">
        <v>349</v>
      </c>
      <c r="D392" s="11" t="s">
        <v>4</v>
      </c>
      <c r="E392" s="12">
        <f>VLOOKUP(B392,'[5]PRECIO TECHO ESTIMADO  '!$C$1:$F$1282,4,0)</f>
        <v>1066321</v>
      </c>
      <c r="F392" s="12">
        <f t="shared" si="83"/>
        <v>1120703.371</v>
      </c>
      <c r="G392" s="12">
        <f>VLOOKUP(B392,'[1]PRECIO FINAL OFERTADO,'!$C$2:$F$1204,4,0)</f>
        <v>1398124</v>
      </c>
      <c r="H392" s="13">
        <f t="shared" si="84"/>
        <v>1259413.6855000001</v>
      </c>
      <c r="I392" s="12">
        <f>VLOOKUP(B392,[2]Hoja1!$B$3:$G$1936,6,0)</f>
        <v>1736750</v>
      </c>
      <c r="J392" s="12">
        <f>VLOOKUP(B392,[3]Hoja1!$B$3:$G$1936,6,0)</f>
        <v>1536400</v>
      </c>
      <c r="K392" s="14">
        <f>VLOOKUP(B392,[4]Hoja1!$A$3:$H$1936,8,0)</f>
        <v>1536516.8</v>
      </c>
      <c r="L392" s="15">
        <f t="shared" si="86"/>
        <v>1536400</v>
      </c>
      <c r="M392" s="16">
        <f t="shared" si="82"/>
        <v>1259413.6855000001</v>
      </c>
      <c r="N392" s="17">
        <f t="shared" si="85"/>
        <v>276986.31449999986</v>
      </c>
      <c r="O392" s="8" t="s">
        <v>1211</v>
      </c>
    </row>
    <row r="393" spans="1:15" ht="45" hidden="1" x14ac:dyDescent="0.15">
      <c r="A393" s="9">
        <v>392</v>
      </c>
      <c r="B393" s="27">
        <v>790901</v>
      </c>
      <c r="C393" s="28" t="s">
        <v>350</v>
      </c>
      <c r="D393" s="11" t="s">
        <v>4</v>
      </c>
      <c r="E393" s="12">
        <f>VLOOKUP(B393,'[5]PRECIO TECHO ESTIMADO  '!$C$1:$F$1282,4,0)</f>
        <v>773672</v>
      </c>
      <c r="F393" s="12">
        <f t="shared" si="83"/>
        <v>813129.272</v>
      </c>
      <c r="G393" s="12">
        <f>VLOOKUP(B393,'[1]PRECIO FINAL OFERTADO,'!$C$2:$F$1204,4,0)</f>
        <v>1014468</v>
      </c>
      <c r="H393" s="13">
        <f t="shared" si="84"/>
        <v>913798.63599999994</v>
      </c>
      <c r="I393" s="12">
        <f>VLOOKUP(B393,[2]Hoja1!$B$3:$G$1936,6,0)</f>
        <v>1260125</v>
      </c>
      <c r="J393" s="12">
        <f>VLOOKUP(B393,[3]Hoja1!$B$3:$G$1936,6,0)</f>
        <v>1114900</v>
      </c>
      <c r="K393" s="14">
        <f>VLOOKUP(B393,[4]Hoja1!$A$3:$H$1936,8,0)</f>
        <v>1114846.6000000001</v>
      </c>
      <c r="L393" s="15">
        <f t="shared" si="86"/>
        <v>1114846.6000000001</v>
      </c>
      <c r="M393" s="16">
        <f t="shared" si="82"/>
        <v>913798.63599999994</v>
      </c>
      <c r="N393" s="17">
        <f t="shared" si="85"/>
        <v>201047.96400000015</v>
      </c>
      <c r="O393" s="8" t="s">
        <v>1211</v>
      </c>
    </row>
    <row r="394" spans="1:15" ht="45" hidden="1" x14ac:dyDescent="0.15">
      <c r="A394" s="9">
        <v>393</v>
      </c>
      <c r="B394" s="27">
        <v>790902</v>
      </c>
      <c r="C394" s="28" t="s">
        <v>351</v>
      </c>
      <c r="D394" s="11" t="s">
        <v>4</v>
      </c>
      <c r="E394" s="12">
        <f>VLOOKUP(B394,'[5]PRECIO TECHO ESTIMADO  '!$C$1:$F$1282,4,0)</f>
        <v>611100</v>
      </c>
      <c r="F394" s="12">
        <f t="shared" si="83"/>
        <v>642266.1</v>
      </c>
      <c r="G394" s="12">
        <f>VLOOKUP(B394,'[1]PRECIO FINAL OFERTADO,'!$C$2:$F$1204,4,0)</f>
        <v>1268540</v>
      </c>
      <c r="H394" s="13">
        <f t="shared" si="84"/>
        <v>955403.05</v>
      </c>
      <c r="I394" s="12">
        <f>VLOOKUP(B394,[2]Hoja1!$B$3:$G$1936,6,0)</f>
        <v>1758200</v>
      </c>
      <c r="J394" s="12">
        <f>VLOOKUP(B394,[3]Hoja1!$B$3:$G$1936,6,0)</f>
        <v>880800</v>
      </c>
      <c r="K394" s="14">
        <f>VLOOKUP(B394,[4]Hoja1!$A$3:$H$1936,8,0)</f>
        <v>1114846.6000000001</v>
      </c>
      <c r="L394" s="15">
        <f t="shared" si="86"/>
        <v>880800</v>
      </c>
      <c r="M394" s="16">
        <f>+L394</f>
        <v>880800</v>
      </c>
      <c r="N394" s="17">
        <f t="shared" si="85"/>
        <v>-74603.050000000047</v>
      </c>
      <c r="O394" s="8" t="s">
        <v>1218</v>
      </c>
    </row>
    <row r="395" spans="1:15" ht="45" hidden="1" x14ac:dyDescent="0.15">
      <c r="A395" s="9">
        <v>394</v>
      </c>
      <c r="B395" s="27">
        <v>790920</v>
      </c>
      <c r="C395" s="28" t="s">
        <v>352</v>
      </c>
      <c r="D395" s="11" t="s">
        <v>4</v>
      </c>
      <c r="E395" s="12">
        <f>VLOOKUP(B395,'[5]PRECIO TECHO ESTIMADO  '!$C$1:$F$1282,4,0)</f>
        <v>1066321</v>
      </c>
      <c r="F395" s="12">
        <f t="shared" si="83"/>
        <v>1120703.371</v>
      </c>
      <c r="G395" s="12">
        <f>VLOOKUP(B395,'[1]PRECIO FINAL OFERTADO,'!$C$2:$F$1204,4,0)</f>
        <v>1580442.5</v>
      </c>
      <c r="H395" s="13">
        <f t="shared" si="84"/>
        <v>1350572.9355000001</v>
      </c>
      <c r="I395" s="12">
        <f>VLOOKUP(B395,[2]Hoja1!$B$3:$G$1936,6,0)</f>
        <v>1736750</v>
      </c>
      <c r="J395" s="12">
        <f>VLOOKUP(B395,[3]Hoja1!$B$3:$G$1936,6,0)</f>
        <v>1536400</v>
      </c>
      <c r="K395" s="14">
        <f>VLOOKUP(B395,[4]Hoja1!$A$3:$H$1936,8,0)</f>
        <v>1536516.8</v>
      </c>
      <c r="L395" s="15">
        <f t="shared" si="86"/>
        <v>1536400</v>
      </c>
      <c r="M395" s="16">
        <f t="shared" ref="M395:M398" si="87">+H395</f>
        <v>1350572.9355000001</v>
      </c>
      <c r="N395" s="17">
        <f t="shared" si="85"/>
        <v>185827.06449999986</v>
      </c>
      <c r="O395" s="8" t="s">
        <v>1211</v>
      </c>
    </row>
    <row r="396" spans="1:15" ht="45" hidden="1" x14ac:dyDescent="0.15">
      <c r="A396" s="9">
        <v>395</v>
      </c>
      <c r="B396" s="27">
        <v>790931</v>
      </c>
      <c r="C396" s="28" t="s">
        <v>353</v>
      </c>
      <c r="D396" s="11" t="s">
        <v>4</v>
      </c>
      <c r="E396" s="12">
        <f>VLOOKUP(B396,'[5]PRECIO TECHO ESTIMADO  '!$C$1:$F$1282,4,0)</f>
        <v>1377303</v>
      </c>
      <c r="F396" s="12">
        <f t="shared" si="83"/>
        <v>1447545.453</v>
      </c>
      <c r="G396" s="12">
        <f>VLOOKUP(B396,'[1]PRECIO FINAL OFERTADO,'!$C$2:$F$1204,4,0)</f>
        <v>1599962</v>
      </c>
      <c r="H396" s="13">
        <f t="shared" si="84"/>
        <v>1523753.7264999999</v>
      </c>
      <c r="I396" s="12">
        <f>VLOOKUP(B396,[2]Hoja1!$B$3:$G$1936,6,0)</f>
        <v>1758200</v>
      </c>
      <c r="J396" s="12">
        <f>VLOOKUP(B396,[3]Hoja1!$B$3:$G$1936,6,0)</f>
        <v>1984600</v>
      </c>
      <c r="K396" s="14">
        <f>VLOOKUP(B396,[4]Hoja1!$A$3:$H$1936,8,0)</f>
        <v>1984586.8</v>
      </c>
      <c r="L396" s="15">
        <f t="shared" si="86"/>
        <v>1758200</v>
      </c>
      <c r="M396" s="16">
        <f t="shared" si="87"/>
        <v>1523753.7264999999</v>
      </c>
      <c r="N396" s="17">
        <f t="shared" si="85"/>
        <v>234446.27350000013</v>
      </c>
      <c r="O396" s="8" t="s">
        <v>1211</v>
      </c>
    </row>
    <row r="397" spans="1:15" ht="45" hidden="1" x14ac:dyDescent="0.15">
      <c r="A397" s="9">
        <v>396</v>
      </c>
      <c r="B397" s="27">
        <v>790932</v>
      </c>
      <c r="C397" s="28" t="s">
        <v>354</v>
      </c>
      <c r="D397" s="11" t="s">
        <v>4</v>
      </c>
      <c r="E397" s="12">
        <f>VLOOKUP(B397,'[5]PRECIO TECHO ESTIMADO  '!$C$1:$F$1282,4,0)</f>
        <v>1377303</v>
      </c>
      <c r="F397" s="12">
        <f t="shared" si="83"/>
        <v>1447545.453</v>
      </c>
      <c r="G397" s="12">
        <f>VLOOKUP(B397,'[1]PRECIO FINAL OFERTADO,'!$C$2:$F$1204,4,0)</f>
        <v>1599962</v>
      </c>
      <c r="H397" s="13">
        <f t="shared" si="84"/>
        <v>1523753.7264999999</v>
      </c>
      <c r="I397" s="12">
        <f>VLOOKUP(B397,[2]Hoja1!$B$3:$G$1936,6,0)</f>
        <v>1758200</v>
      </c>
      <c r="J397" s="12">
        <f>VLOOKUP(B397,[3]Hoja1!$B$3:$G$1936,6,0)</f>
        <v>1984600</v>
      </c>
      <c r="K397" s="14">
        <f>VLOOKUP(B397,[4]Hoja1!$A$3:$H$1936,8,0)</f>
        <v>1984586.8</v>
      </c>
      <c r="L397" s="15">
        <f t="shared" si="86"/>
        <v>1758200</v>
      </c>
      <c r="M397" s="16">
        <f t="shared" si="87"/>
        <v>1523753.7264999999</v>
      </c>
      <c r="N397" s="17">
        <f t="shared" si="85"/>
        <v>234446.27350000013</v>
      </c>
      <c r="O397" s="8" t="s">
        <v>1211</v>
      </c>
    </row>
    <row r="398" spans="1:15" ht="45" hidden="1" x14ac:dyDescent="0.15">
      <c r="A398" s="9">
        <v>397</v>
      </c>
      <c r="B398" s="27">
        <v>790933</v>
      </c>
      <c r="C398" s="28" t="s">
        <v>355</v>
      </c>
      <c r="D398" s="11" t="s">
        <v>4</v>
      </c>
      <c r="E398" s="12">
        <f>VLOOKUP(B398,'[5]PRECIO TECHO ESTIMADO  '!$C$1:$F$1282,4,0)</f>
        <v>454639</v>
      </c>
      <c r="F398" s="12">
        <f t="shared" si="83"/>
        <v>477825.58899999998</v>
      </c>
      <c r="G398" s="12">
        <f>VLOOKUP(B398,'[1]PRECIO FINAL OFERTADO,'!$C$2:$F$1204,4,0)</f>
        <v>596323</v>
      </c>
      <c r="H398" s="13">
        <f t="shared" si="84"/>
        <v>537074.29449999996</v>
      </c>
      <c r="I398" s="12">
        <f>VLOOKUP(B398,[2]Hoja1!$B$3:$G$1936,6,0)</f>
        <v>740625</v>
      </c>
      <c r="J398" s="12">
        <f>VLOOKUP(B398,[3]Hoja1!$B$3:$G$1936,6,0)</f>
        <v>655200</v>
      </c>
      <c r="K398" s="14">
        <f>VLOOKUP(B398,[4]Hoja1!$A$3:$H$1936,8,0)</f>
        <v>655151</v>
      </c>
      <c r="L398" s="15">
        <f t="shared" si="86"/>
        <v>655151</v>
      </c>
      <c r="M398" s="16">
        <f t="shared" si="87"/>
        <v>537074.29449999996</v>
      </c>
      <c r="N398" s="17">
        <f t="shared" si="85"/>
        <v>118076.70550000004</v>
      </c>
      <c r="O398" s="8" t="s">
        <v>1211</v>
      </c>
    </row>
    <row r="399" spans="1:15" ht="45" hidden="1" x14ac:dyDescent="0.15">
      <c r="A399" s="9">
        <v>398</v>
      </c>
      <c r="B399" s="27">
        <v>791101</v>
      </c>
      <c r="C399" s="28" t="s">
        <v>356</v>
      </c>
      <c r="D399" s="11" t="s">
        <v>4</v>
      </c>
      <c r="E399" s="12">
        <f>VLOOKUP(B399,'[5]PRECIO TECHO ESTIMADO  '!$C$1:$F$1282,4,0)</f>
        <v>454639</v>
      </c>
      <c r="F399" s="12">
        <f t="shared" si="83"/>
        <v>477825.58899999998</v>
      </c>
      <c r="G399" s="12">
        <f>VLOOKUP(B399,'[1]PRECIO FINAL OFERTADO,'!$C$2:$F$1204,4,0)</f>
        <v>1580442.5</v>
      </c>
      <c r="H399" s="13">
        <f t="shared" si="84"/>
        <v>1029134.0445</v>
      </c>
      <c r="I399" s="12">
        <f>VLOOKUP(B399,[2]Hoja1!$B$3:$G$1936,6,0)</f>
        <v>1736750</v>
      </c>
      <c r="J399" s="12">
        <f>VLOOKUP(B399,[3]Hoja1!$B$3:$G$1936,6,0)</f>
        <v>655200</v>
      </c>
      <c r="K399" s="14">
        <f>VLOOKUP(B399,[4]Hoja1!$A$3:$H$1936,8,0)</f>
        <v>1984586.8</v>
      </c>
      <c r="L399" s="15">
        <f t="shared" si="86"/>
        <v>655200</v>
      </c>
      <c r="M399" s="16">
        <f t="shared" ref="M399" si="88">+L399</f>
        <v>655200</v>
      </c>
      <c r="N399" s="17">
        <f t="shared" si="85"/>
        <v>-373934.04449999996</v>
      </c>
      <c r="O399" s="8" t="s">
        <v>1218</v>
      </c>
    </row>
    <row r="400" spans="1:15" ht="45" hidden="1" x14ac:dyDescent="0.15">
      <c r="A400" s="9">
        <v>399</v>
      </c>
      <c r="B400" s="27">
        <v>791102</v>
      </c>
      <c r="C400" s="28" t="s">
        <v>357</v>
      </c>
      <c r="D400" s="11" t="s">
        <v>4</v>
      </c>
      <c r="E400" s="12" t="s">
        <v>1209</v>
      </c>
      <c r="F400" s="12" t="s">
        <v>1209</v>
      </c>
      <c r="G400" s="12">
        <f>VLOOKUP(B400,'[1]PRECIO FINAL OFERTADO,'!$C$2:$F$1204,4,0)</f>
        <v>2257710</v>
      </c>
      <c r="H400" s="13">
        <f t="shared" si="84"/>
        <v>2257710</v>
      </c>
      <c r="I400" s="12">
        <f>VLOOKUP(B400,[2]Hoja1!$B$3:$G$1936,6,0)</f>
        <v>7875000</v>
      </c>
      <c r="J400" s="12">
        <f>VLOOKUP(B400,[3]Hoja1!$B$3:$G$1936,6,0)</f>
        <v>655200</v>
      </c>
      <c r="K400" s="14">
        <f>VLOOKUP(B400,[4]Hoja1!$A$3:$H$1936,8,0)</f>
        <v>1984586.8</v>
      </c>
      <c r="L400" s="15">
        <f t="shared" si="86"/>
        <v>655200</v>
      </c>
      <c r="M400" s="16">
        <f>+AVERAGE(H400,L400)</f>
        <v>1456455</v>
      </c>
      <c r="N400" s="17">
        <f t="shared" si="85"/>
        <v>-1602510</v>
      </c>
      <c r="O400" s="8" t="s">
        <v>1220</v>
      </c>
    </row>
    <row r="401" spans="1:15" ht="45" hidden="1" x14ac:dyDescent="0.15">
      <c r="A401" s="9">
        <v>400</v>
      </c>
      <c r="B401" s="27">
        <v>791201</v>
      </c>
      <c r="C401" s="28" t="s">
        <v>358</v>
      </c>
      <c r="D401" s="11" t="s">
        <v>4</v>
      </c>
      <c r="E401" s="12">
        <f>VLOOKUP(B401,'[5]PRECIO TECHO ESTIMADO  '!$C$1:$F$1282,4,0)</f>
        <v>1066321</v>
      </c>
      <c r="F401" s="12">
        <f>+E401*(1+5.1%)</f>
        <v>1120703.371</v>
      </c>
      <c r="G401" s="12">
        <f>VLOOKUP(B401,'[1]PRECIO FINAL OFERTADO,'!$C$2:$F$1204,4,0)</f>
        <v>1580442.5</v>
      </c>
      <c r="H401" s="13">
        <f t="shared" si="84"/>
        <v>1350572.9355000001</v>
      </c>
      <c r="I401" s="12">
        <f>VLOOKUP(B401,[2]Hoja1!$B$3:$G$1936,6,0)</f>
        <v>1736750</v>
      </c>
      <c r="J401" s="12">
        <f>VLOOKUP(B401,[3]Hoja1!$B$3:$G$1936,6,0)</f>
        <v>1536400</v>
      </c>
      <c r="K401" s="14" t="s">
        <v>1209</v>
      </c>
      <c r="L401" s="15">
        <f t="shared" si="86"/>
        <v>1536400</v>
      </c>
      <c r="M401" s="16">
        <f>+H401</f>
        <v>1350572.9355000001</v>
      </c>
      <c r="N401" s="17">
        <f t="shared" si="85"/>
        <v>185827.06449999986</v>
      </c>
      <c r="O401" s="8" t="s">
        <v>1211</v>
      </c>
    </row>
    <row r="402" spans="1:15" ht="45" hidden="1" x14ac:dyDescent="0.15">
      <c r="A402" s="9">
        <v>401</v>
      </c>
      <c r="B402" s="27">
        <v>791301</v>
      </c>
      <c r="C402" s="28" t="s">
        <v>359</v>
      </c>
      <c r="D402" s="11" t="s">
        <v>4</v>
      </c>
      <c r="E402" s="12">
        <f>VLOOKUP(B402,'[5]PRECIO TECHO ESTIMADO  '!$C$1:$F$1282,4,0)</f>
        <v>454639</v>
      </c>
      <c r="F402" s="12">
        <f>+E402*(1+5.1%)</f>
        <v>477825.58899999998</v>
      </c>
      <c r="G402" s="12">
        <f>VLOOKUP(B402,'[1]PRECIO FINAL OFERTADO,'!$C$2:$F$1204,4,0)</f>
        <v>1580442.5</v>
      </c>
      <c r="H402" s="13">
        <f t="shared" si="84"/>
        <v>1029134.0445</v>
      </c>
      <c r="I402" s="12">
        <f>VLOOKUP(B402,[2]Hoja1!$B$3:$G$1936,6,0)</f>
        <v>1736750</v>
      </c>
      <c r="J402" s="12">
        <f>VLOOKUP(B402,[3]Hoja1!$B$3:$G$1936,6,0)</f>
        <v>655200</v>
      </c>
      <c r="K402" s="14">
        <f>VLOOKUP(B402,[4]Hoja1!$A$3:$H$1936,8,0)</f>
        <v>2490905.9</v>
      </c>
      <c r="L402" s="15">
        <f t="shared" si="86"/>
        <v>655200</v>
      </c>
      <c r="M402" s="16">
        <f t="shared" ref="M402" si="89">+L402</f>
        <v>655200</v>
      </c>
      <c r="N402" s="17">
        <f t="shared" si="85"/>
        <v>-373934.04449999996</v>
      </c>
      <c r="O402" s="8" t="s">
        <v>1218</v>
      </c>
    </row>
    <row r="403" spans="1:15" ht="45" hidden="1" x14ac:dyDescent="0.15">
      <c r="A403" s="9">
        <v>402</v>
      </c>
      <c r="B403" s="27">
        <v>791302</v>
      </c>
      <c r="C403" s="28" t="s">
        <v>360</v>
      </c>
      <c r="D403" s="11" t="s">
        <v>4</v>
      </c>
      <c r="E403" s="12" t="s">
        <v>1209</v>
      </c>
      <c r="F403" s="12" t="s">
        <v>1209</v>
      </c>
      <c r="G403" s="12">
        <f>VLOOKUP(B403,'[1]PRECIO FINAL OFERTADO,'!$C$2:$F$1204,4,0)</f>
        <v>2885246</v>
      </c>
      <c r="H403" s="13">
        <f t="shared" si="84"/>
        <v>2885246</v>
      </c>
      <c r="I403" s="12">
        <f>VLOOKUP(B403,[2]Hoja1!$B$3:$G$1936,6,0)</f>
        <v>4314750</v>
      </c>
      <c r="J403" s="12">
        <f>VLOOKUP(B403,[3]Hoja1!$B$3:$G$1936,6,0)</f>
        <v>1536400</v>
      </c>
      <c r="K403" s="14">
        <f>VLOOKUP(B403,[4]Hoja1!$A$3:$H$1936,8,0)</f>
        <v>3323710.6</v>
      </c>
      <c r="L403" s="15">
        <f t="shared" si="86"/>
        <v>1536400</v>
      </c>
      <c r="M403" s="16">
        <f>+AVERAGE(H403,L403)</f>
        <v>2210823</v>
      </c>
      <c r="N403" s="17">
        <f t="shared" si="85"/>
        <v>-1348846</v>
      </c>
      <c r="O403" s="8" t="s">
        <v>1220</v>
      </c>
    </row>
    <row r="404" spans="1:15" ht="45" hidden="1" x14ac:dyDescent="0.15">
      <c r="A404" s="9">
        <v>403</v>
      </c>
      <c r="B404" s="27">
        <v>791401</v>
      </c>
      <c r="C404" s="28" t="s">
        <v>361</v>
      </c>
      <c r="D404" s="11" t="s">
        <v>4</v>
      </c>
      <c r="E404" s="12">
        <f>VLOOKUP(B404,'[5]PRECIO TECHO ESTIMADO  '!$C$1:$F$1282,4,0)</f>
        <v>2477477</v>
      </c>
      <c r="F404" s="12">
        <f>+E404*(1+5.1%)</f>
        <v>2603828.327</v>
      </c>
      <c r="G404" s="12">
        <f>VLOOKUP(B404,'[1]PRECIO FINAL OFERTADO,'!$C$2:$F$1204,4,0)</f>
        <v>4060420</v>
      </c>
      <c r="H404" s="13">
        <f t="shared" si="84"/>
        <v>3332124.1634999998</v>
      </c>
      <c r="I404" s="12">
        <f>VLOOKUP(B404,[2]Hoja1!$B$3:$G$1936,6,0)</f>
        <v>4750600</v>
      </c>
      <c r="J404" s="12">
        <f>VLOOKUP(B404,[3]Hoja1!$B$3:$G$1936,6,0)</f>
        <v>3651086</v>
      </c>
      <c r="K404" s="14">
        <f>VLOOKUP(B404,[4]Hoja1!$A$3:$H$1936,8,0)</f>
        <v>3569906.9</v>
      </c>
      <c r="L404" s="15">
        <f t="shared" si="86"/>
        <v>3569906.9</v>
      </c>
      <c r="M404" s="16">
        <f>+H404</f>
        <v>3332124.1634999998</v>
      </c>
      <c r="N404" s="17">
        <f t="shared" si="85"/>
        <v>237782.73650000012</v>
      </c>
      <c r="O404" s="8" t="s">
        <v>1211</v>
      </c>
    </row>
    <row r="405" spans="1:15" ht="45" hidden="1" x14ac:dyDescent="0.15">
      <c r="A405" s="9">
        <v>404</v>
      </c>
      <c r="B405" s="27">
        <v>791402</v>
      </c>
      <c r="C405" s="28" t="s">
        <v>362</v>
      </c>
      <c r="D405" s="11" t="s">
        <v>4</v>
      </c>
      <c r="E405" s="12">
        <f>VLOOKUP(B405,'[5]PRECIO TECHO ESTIMADO  '!$C$1:$F$1282,4,0)</f>
        <v>842663.25</v>
      </c>
      <c r="F405" s="12">
        <f>+E405*(1+5.1%)</f>
        <v>885639.07574999996</v>
      </c>
      <c r="G405" s="12">
        <f>VLOOKUP(B405,'[1]PRECIO FINAL OFERTADO,'!$C$2:$F$1204,4,0)</f>
        <v>1599962</v>
      </c>
      <c r="H405" s="13">
        <f t="shared" si="84"/>
        <v>1242800.5378749999</v>
      </c>
      <c r="I405" s="12">
        <f>VLOOKUP(B405,[2]Hoja1!$B$3:$G$1936,6,0)</f>
        <v>1758200</v>
      </c>
      <c r="J405" s="12">
        <f>VLOOKUP(B405,[3]Hoja1!$B$3:$G$1936,6,0)</f>
        <v>1114900</v>
      </c>
      <c r="K405" s="14">
        <f>VLOOKUP(B405,[4]Hoja1!$A$3:$H$1936,8,0)</f>
        <v>2496928</v>
      </c>
      <c r="L405" s="15">
        <f t="shared" si="86"/>
        <v>1114900</v>
      </c>
      <c r="M405" s="16">
        <f>+L405</f>
        <v>1114900</v>
      </c>
      <c r="N405" s="17">
        <f t="shared" si="85"/>
        <v>-127900.53787499992</v>
      </c>
      <c r="O405" s="8" t="s">
        <v>1218</v>
      </c>
    </row>
    <row r="406" spans="1:15" ht="45" hidden="1" x14ac:dyDescent="0.15">
      <c r="A406" s="9">
        <v>405</v>
      </c>
      <c r="B406" s="27">
        <v>791404</v>
      </c>
      <c r="C406" s="28" t="s">
        <v>363</v>
      </c>
      <c r="D406" s="11" t="s">
        <v>4</v>
      </c>
      <c r="E406" s="12">
        <f>VLOOKUP(B406,'[5]PRECIO TECHO ESTIMADO  '!$C$1:$F$1282,4,0)</f>
        <v>773672</v>
      </c>
      <c r="F406" s="12">
        <f>+E406*(1+5.1%)</f>
        <v>813129.272</v>
      </c>
      <c r="G406" s="12">
        <f>VLOOKUP(B406,'[1]PRECIO FINAL OFERTADO,'!$C$2:$F$1204,4,0)</f>
        <v>1014559</v>
      </c>
      <c r="H406" s="13">
        <f t="shared" si="84"/>
        <v>913844.13599999994</v>
      </c>
      <c r="I406" s="12">
        <f>VLOOKUP(B406,[2]Hoja1!$B$3:$G$1936,6,0)</f>
        <v>3323600</v>
      </c>
      <c r="J406" s="12">
        <f>VLOOKUP(B406,[3]Hoja1!$B$3:$G$1936,6,0)</f>
        <v>1114900</v>
      </c>
      <c r="K406" s="14">
        <f>VLOOKUP(B406,[4]Hoja1!$A$3:$H$1936,8,0)</f>
        <v>1114846.6000000001</v>
      </c>
      <c r="L406" s="15">
        <f t="shared" si="86"/>
        <v>1114846.6000000001</v>
      </c>
      <c r="M406" s="16">
        <f t="shared" ref="M406:M407" si="90">+H406</f>
        <v>913844.13599999994</v>
      </c>
      <c r="N406" s="17">
        <f t="shared" si="85"/>
        <v>201002.46400000015</v>
      </c>
      <c r="O406" s="8" t="s">
        <v>1211</v>
      </c>
    </row>
    <row r="407" spans="1:15" ht="45" hidden="1" x14ac:dyDescent="0.15">
      <c r="A407" s="9">
        <v>406</v>
      </c>
      <c r="B407" s="27">
        <v>791405</v>
      </c>
      <c r="C407" s="28" t="s">
        <v>364</v>
      </c>
      <c r="D407" s="11" t="s">
        <v>4</v>
      </c>
      <c r="E407" s="12" t="s">
        <v>1209</v>
      </c>
      <c r="F407" s="12" t="s">
        <v>1209</v>
      </c>
      <c r="G407" s="12">
        <f>VLOOKUP(B407,'[1]PRECIO FINAL OFERTADO,'!$C$2:$F$1204,4,0)</f>
        <v>1014559</v>
      </c>
      <c r="H407" s="13">
        <f t="shared" si="84"/>
        <v>1014559</v>
      </c>
      <c r="I407" s="12">
        <f>VLOOKUP(B407,[2]Hoja1!$B$3:$G$1936,6,0)</f>
        <v>3323600</v>
      </c>
      <c r="J407" s="12">
        <f>VLOOKUP(B407,[3]Hoja1!$B$3:$G$1936,6,0)</f>
        <v>1114900</v>
      </c>
      <c r="K407" s="14">
        <f>VLOOKUP(B407,[4]Hoja1!$A$3:$H$1936,8,0)</f>
        <v>1114846.6000000001</v>
      </c>
      <c r="L407" s="15">
        <f t="shared" si="86"/>
        <v>1114846.6000000001</v>
      </c>
      <c r="M407" s="16">
        <f t="shared" si="90"/>
        <v>1014559</v>
      </c>
      <c r="N407" s="17">
        <f t="shared" si="85"/>
        <v>100287.60000000009</v>
      </c>
      <c r="O407" s="8" t="s">
        <v>1211</v>
      </c>
    </row>
    <row r="408" spans="1:15" ht="45" hidden="1" x14ac:dyDescent="0.15">
      <c r="A408" s="9">
        <v>407</v>
      </c>
      <c r="B408" s="27">
        <v>791601</v>
      </c>
      <c r="C408" s="28" t="s">
        <v>365</v>
      </c>
      <c r="D408" s="11" t="s">
        <v>4</v>
      </c>
      <c r="E408" s="12">
        <f>VLOOKUP(B408,'[5]PRECIO TECHO ESTIMADO  '!$C$1:$F$1282,4,0)</f>
        <v>773672</v>
      </c>
      <c r="F408" s="12">
        <f>+E408*(1+5.1%)</f>
        <v>813129.272</v>
      </c>
      <c r="G408" s="12">
        <f>VLOOKUP(B408,'[1]PRECIO FINAL OFERTADO,'!$C$2:$F$1204,4,0)</f>
        <v>1738041.0185021842</v>
      </c>
      <c r="H408" s="13">
        <f t="shared" si="84"/>
        <v>1275585.145251092</v>
      </c>
      <c r="I408" s="12">
        <f>VLOOKUP(B408,[2]Hoja1!$B$3:$G$1936,6,0)</f>
        <v>2465625</v>
      </c>
      <c r="J408" s="12">
        <f>VLOOKUP(B408,[3]Hoja1!$B$3:$G$1936,6,0)</f>
        <v>1114900</v>
      </c>
      <c r="K408" s="14">
        <f>VLOOKUP(B408,[4]Hoja1!$A$3:$H$1936,8,0)</f>
        <v>1536516.8</v>
      </c>
      <c r="L408" s="15">
        <f t="shared" si="86"/>
        <v>1114900</v>
      </c>
      <c r="M408" s="16">
        <f>+L408</f>
        <v>1114900</v>
      </c>
      <c r="N408" s="17">
        <f t="shared" si="85"/>
        <v>-160685.14525109204</v>
      </c>
      <c r="O408" s="8" t="s">
        <v>1218</v>
      </c>
    </row>
    <row r="409" spans="1:15" ht="45" hidden="1" x14ac:dyDescent="0.15">
      <c r="A409" s="9">
        <v>408</v>
      </c>
      <c r="B409" s="27">
        <v>791701</v>
      </c>
      <c r="C409" s="28" t="s">
        <v>366</v>
      </c>
      <c r="D409" s="11" t="s">
        <v>4</v>
      </c>
      <c r="E409" s="12">
        <f>VLOOKUP(B409,'[5]PRECIO TECHO ESTIMADO  '!$C$1:$F$1282,4,0)</f>
        <v>1513782</v>
      </c>
      <c r="F409" s="12">
        <f>+E409*(1+5.1%)</f>
        <v>1590984.882</v>
      </c>
      <c r="G409" s="12">
        <f>VLOOKUP(B409,'[1]PRECIO FINAL OFERTADO,'!$C$2:$F$1204,4,0)</f>
        <v>2243718.75</v>
      </c>
      <c r="H409" s="13">
        <f t="shared" si="84"/>
        <v>1917351.8160000001</v>
      </c>
      <c r="I409" s="12">
        <f>VLOOKUP(B409,[2]Hoja1!$B$3:$G$1936,6,0)</f>
        <v>2465625</v>
      </c>
      <c r="J409" s="12">
        <f>VLOOKUP(B409,[3]Hoja1!$B$3:$G$1936,6,0)</f>
        <v>2181400</v>
      </c>
      <c r="K409" s="14">
        <f>VLOOKUP(B409,[4]Hoja1!$A$3:$H$1936,8,0)</f>
        <v>3817072</v>
      </c>
      <c r="L409" s="15">
        <f t="shared" si="86"/>
        <v>2181400</v>
      </c>
      <c r="M409" s="16">
        <f t="shared" ref="M409:M411" si="91">+H409</f>
        <v>1917351.8160000001</v>
      </c>
      <c r="N409" s="17">
        <f t="shared" si="85"/>
        <v>264048.18399999989</v>
      </c>
      <c r="O409" s="8" t="s">
        <v>1211</v>
      </c>
    </row>
    <row r="410" spans="1:15" ht="45" hidden="1" x14ac:dyDescent="0.15">
      <c r="A410" s="9">
        <v>409</v>
      </c>
      <c r="B410" s="27">
        <v>791702</v>
      </c>
      <c r="C410" s="28" t="s">
        <v>367</v>
      </c>
      <c r="D410" s="11" t="s">
        <v>4</v>
      </c>
      <c r="E410" s="12">
        <f>VLOOKUP(B410,'[5]PRECIO TECHO ESTIMADO  '!$C$1:$F$1282,4,0)</f>
        <v>2477477</v>
      </c>
      <c r="F410" s="12">
        <f>+E410*(1+5.1%)</f>
        <v>2603828.327</v>
      </c>
      <c r="G410" s="12">
        <f>VLOOKUP(B410,'[1]PRECIO FINAL OFERTADO,'!$C$2:$F$1204,4,0)</f>
        <v>3418870</v>
      </c>
      <c r="H410" s="13">
        <f t="shared" si="84"/>
        <v>3011349.1634999998</v>
      </c>
      <c r="I410" s="12">
        <f>VLOOKUP(B410,[2]Hoja1!$B$3:$G$1936,6,0)</f>
        <v>3757000</v>
      </c>
      <c r="J410" s="12">
        <f>VLOOKUP(B410,[3]Hoja1!$B$3:$G$1936,6,0)</f>
        <v>3651086</v>
      </c>
      <c r="K410" s="14">
        <f>VLOOKUP(B410,[4]Hoja1!$A$3:$H$1936,8,0)</f>
        <v>3323710.6</v>
      </c>
      <c r="L410" s="15">
        <f t="shared" si="86"/>
        <v>3323710.6</v>
      </c>
      <c r="M410" s="16">
        <f t="shared" si="91"/>
        <v>3011349.1634999998</v>
      </c>
      <c r="N410" s="17">
        <f t="shared" si="85"/>
        <v>312361.4365000003</v>
      </c>
      <c r="O410" s="8" t="s">
        <v>1211</v>
      </c>
    </row>
    <row r="411" spans="1:15" ht="45" hidden="1" x14ac:dyDescent="0.15">
      <c r="A411" s="9">
        <v>410</v>
      </c>
      <c r="B411" s="27">
        <v>791703</v>
      </c>
      <c r="C411" s="28" t="s">
        <v>368</v>
      </c>
      <c r="D411" s="11" t="s">
        <v>4</v>
      </c>
      <c r="E411" s="12">
        <f>VLOOKUP(B411,'[5]PRECIO TECHO ESTIMADO  '!$C$1:$F$1282,4,0)</f>
        <v>2306563</v>
      </c>
      <c r="F411" s="12">
        <f>+E411*(1+5.1%)</f>
        <v>2424197.713</v>
      </c>
      <c r="G411" s="12">
        <f>VLOOKUP(B411,'[1]PRECIO FINAL OFERTADO,'!$C$2:$F$1204,4,0)</f>
        <v>3313583</v>
      </c>
      <c r="H411" s="13">
        <f t="shared" si="84"/>
        <v>2868890.3564999998</v>
      </c>
      <c r="I411" s="12">
        <f>VLOOKUP(B411,[2]Hoja1!$B$3:$G$1936,6,0)</f>
        <v>4314750</v>
      </c>
      <c r="J411" s="12">
        <f>VLOOKUP(B411,[3]Hoja1!$B$3:$G$1936,6,0)</f>
        <v>3651086</v>
      </c>
      <c r="K411" s="14">
        <f>VLOOKUP(B411,[4]Hoja1!$A$3:$H$1936,8,0)</f>
        <v>3817072</v>
      </c>
      <c r="L411" s="15">
        <f t="shared" si="86"/>
        <v>3651086</v>
      </c>
      <c r="M411" s="16">
        <f t="shared" si="91"/>
        <v>2868890.3564999998</v>
      </c>
      <c r="N411" s="17">
        <f t="shared" si="85"/>
        <v>782195.64350000024</v>
      </c>
      <c r="O411" s="8" t="s">
        <v>1211</v>
      </c>
    </row>
    <row r="412" spans="1:15" ht="45" hidden="1" x14ac:dyDescent="0.15">
      <c r="A412" s="9">
        <v>411</v>
      </c>
      <c r="B412" s="27">
        <v>791704</v>
      </c>
      <c r="C412" s="28" t="s">
        <v>369</v>
      </c>
      <c r="D412" s="11" t="s">
        <v>4</v>
      </c>
      <c r="E412" s="12">
        <f>VLOOKUP(B412,'[5]PRECIO TECHO ESTIMADO  '!$C$1:$F$1282,4,0)</f>
        <v>1513782</v>
      </c>
      <c r="F412" s="12">
        <f>+E412*(1+5.1%)</f>
        <v>1590984.882</v>
      </c>
      <c r="G412" s="12">
        <f>VLOOKUP(B412,'[1]PRECIO FINAL OFERTADO,'!$C$2:$F$1204,4,0)</f>
        <v>3313583</v>
      </c>
      <c r="H412" s="13">
        <f t="shared" si="84"/>
        <v>2452283.9410000001</v>
      </c>
      <c r="I412" s="12">
        <f>VLOOKUP(B412,[2]Hoja1!$B$3:$G$1936,6,0)</f>
        <v>4314750</v>
      </c>
      <c r="J412" s="12">
        <f>VLOOKUP(B412,[3]Hoja1!$B$3:$G$1936,6,0)</f>
        <v>2181400</v>
      </c>
      <c r="K412" s="14">
        <f>VLOOKUP(B412,[4]Hoja1!$A$3:$H$1936,8,0)</f>
        <v>3817072</v>
      </c>
      <c r="L412" s="15">
        <f t="shared" si="86"/>
        <v>2181400</v>
      </c>
      <c r="M412" s="16">
        <f t="shared" ref="M412" si="92">+L412</f>
        <v>2181400</v>
      </c>
      <c r="N412" s="17">
        <f t="shared" si="85"/>
        <v>-270883.94100000011</v>
      </c>
      <c r="O412" s="8" t="s">
        <v>1218</v>
      </c>
    </row>
    <row r="413" spans="1:15" ht="45" hidden="1" x14ac:dyDescent="0.15">
      <c r="A413" s="9">
        <v>412</v>
      </c>
      <c r="B413" s="27">
        <v>791705</v>
      </c>
      <c r="C413" s="28" t="s">
        <v>370</v>
      </c>
      <c r="D413" s="11" t="s">
        <v>4</v>
      </c>
      <c r="E413" s="12" t="s">
        <v>1209</v>
      </c>
      <c r="F413" s="12" t="s">
        <v>1209</v>
      </c>
      <c r="G413" s="12">
        <f>VLOOKUP(B413,'[1]PRECIO FINAL OFERTADO,'!$C$2:$F$1204,4,0)</f>
        <v>3313583</v>
      </c>
      <c r="H413" s="13">
        <f t="shared" si="84"/>
        <v>3313583</v>
      </c>
      <c r="I413" s="12">
        <f>VLOOKUP(B413,[2]Hoja1!$B$3:$G$1936,6,0)</f>
        <v>4314750</v>
      </c>
      <c r="J413" s="12">
        <f>VLOOKUP(B413,[3]Hoja1!$B$3:$G$1936,6,0)</f>
        <v>2181400</v>
      </c>
      <c r="K413" s="14">
        <f>VLOOKUP(B413,[4]Hoja1!$A$3:$H$1936,8,0)</f>
        <v>3817072</v>
      </c>
      <c r="L413" s="15">
        <f t="shared" si="86"/>
        <v>2181400</v>
      </c>
      <c r="M413" s="16">
        <f>+AVERAGE(H413,L413)</f>
        <v>2747491.5</v>
      </c>
      <c r="N413" s="17">
        <f t="shared" si="85"/>
        <v>-1132183</v>
      </c>
      <c r="O413" s="8" t="s">
        <v>1220</v>
      </c>
    </row>
    <row r="414" spans="1:15" ht="45" hidden="1" x14ac:dyDescent="0.15">
      <c r="A414" s="9">
        <v>413</v>
      </c>
      <c r="B414" s="27">
        <v>791740</v>
      </c>
      <c r="C414" s="28" t="s">
        <v>371</v>
      </c>
      <c r="D414" s="11" t="s">
        <v>4</v>
      </c>
      <c r="E414" s="12" t="s">
        <v>1209</v>
      </c>
      <c r="F414" s="12" t="s">
        <v>1209</v>
      </c>
      <c r="G414" s="12">
        <f>VLOOKUP(B414,'[1]PRECIO FINAL OFERTADO,'!$C$2:$F$1204,4,0)</f>
        <v>3420175.457816923</v>
      </c>
      <c r="H414" s="13">
        <f t="shared" si="84"/>
        <v>3420175.457816923</v>
      </c>
      <c r="I414" s="12">
        <f>VLOOKUP(B414,[2]Hoja1!$B$3:$G$1936,6,0)</f>
        <v>7875000</v>
      </c>
      <c r="J414" s="12">
        <f>VLOOKUP(B414,[3]Hoja1!$B$3:$G$1936,6,0)</f>
        <v>3569800</v>
      </c>
      <c r="K414" s="14">
        <f>VLOOKUP(B414,[4]Hoja1!$A$3:$H$1936,8,0)</f>
        <v>3578400</v>
      </c>
      <c r="L414" s="15">
        <f t="shared" si="86"/>
        <v>3569800</v>
      </c>
      <c r="M414" s="16">
        <f t="shared" ref="M414:M446" si="93">+H414</f>
        <v>3420175.457816923</v>
      </c>
      <c r="N414" s="17">
        <f t="shared" si="85"/>
        <v>149624.54218307696</v>
      </c>
      <c r="O414" s="8" t="s">
        <v>1211</v>
      </c>
    </row>
    <row r="415" spans="1:15" ht="45" hidden="1" x14ac:dyDescent="0.15">
      <c r="A415" s="9">
        <v>414</v>
      </c>
      <c r="B415" s="27">
        <v>791901</v>
      </c>
      <c r="C415" s="28" t="s">
        <v>372</v>
      </c>
      <c r="D415" s="11" t="s">
        <v>4</v>
      </c>
      <c r="E415" s="12">
        <f>VLOOKUP(B415,'[5]PRECIO TECHO ESTIMADO  '!$C$1:$F$1282,4,0)</f>
        <v>842663.25</v>
      </c>
      <c r="F415" s="12">
        <f t="shared" ref="F415:F421" si="94">+E415*(1+5.1%)</f>
        <v>885639.07574999996</v>
      </c>
      <c r="G415" s="12">
        <f>VLOOKUP(B415,'[1]PRECIO FINAL OFERTADO,'!$C$2:$F$1204,4,0)</f>
        <v>1146713.75</v>
      </c>
      <c r="H415" s="13">
        <f t="shared" si="84"/>
        <v>1016176.4128749999</v>
      </c>
      <c r="I415" s="12">
        <f>VLOOKUP(B415,[2]Hoja1!$B$3:$G$1936,6,0)</f>
        <v>1260125</v>
      </c>
      <c r="J415" s="12">
        <f>VLOOKUP(B415,[3]Hoja1!$B$3:$G$1936,6,0)</f>
        <v>2181400</v>
      </c>
      <c r="K415" s="14">
        <f>VLOOKUP(B415,[4]Hoja1!$A$3:$H$1936,8,0)</f>
        <v>2181253.2000000002</v>
      </c>
      <c r="L415" s="15">
        <f t="shared" si="86"/>
        <v>1260125</v>
      </c>
      <c r="M415" s="16">
        <f t="shared" si="93"/>
        <v>1016176.4128749999</v>
      </c>
      <c r="N415" s="17">
        <f t="shared" si="85"/>
        <v>243948.58712500008</v>
      </c>
      <c r="O415" s="8" t="s">
        <v>1211</v>
      </c>
    </row>
    <row r="416" spans="1:15" ht="45" hidden="1" x14ac:dyDescent="0.15">
      <c r="A416" s="9">
        <v>415</v>
      </c>
      <c r="B416" s="27">
        <v>792102</v>
      </c>
      <c r="C416" s="28" t="s">
        <v>373</v>
      </c>
      <c r="D416" s="11" t="s">
        <v>4</v>
      </c>
      <c r="E416" s="12">
        <f>VLOOKUP(B416,'[5]PRECIO TECHO ESTIMADO  '!$C$1:$F$1282,4,0)</f>
        <v>1066321</v>
      </c>
      <c r="F416" s="12">
        <f t="shared" si="94"/>
        <v>1120703.371</v>
      </c>
      <c r="G416" s="12">
        <f>VLOOKUP(B416,'[1]PRECIO FINAL OFERTADO,'!$C$2:$F$1204,4,0)</f>
        <v>1580442.5</v>
      </c>
      <c r="H416" s="13">
        <f t="shared" si="84"/>
        <v>1350572.9355000001</v>
      </c>
      <c r="I416" s="12">
        <f>VLOOKUP(B416,[2]Hoja1!$B$3:$G$1936,6,0)</f>
        <v>1736750</v>
      </c>
      <c r="J416" s="12">
        <f>VLOOKUP(B416,[3]Hoja1!$B$3:$G$1936,6,0)</f>
        <v>1536400</v>
      </c>
      <c r="K416" s="14">
        <f>VLOOKUP(B416,[4]Hoja1!$A$3:$H$1936,8,0)</f>
        <v>1536516.8</v>
      </c>
      <c r="L416" s="15">
        <f t="shared" si="86"/>
        <v>1536400</v>
      </c>
      <c r="M416" s="16">
        <f t="shared" si="93"/>
        <v>1350572.9355000001</v>
      </c>
      <c r="N416" s="17">
        <f t="shared" si="85"/>
        <v>185827.06449999986</v>
      </c>
      <c r="O416" s="8" t="s">
        <v>1211</v>
      </c>
    </row>
    <row r="417" spans="1:15" ht="45" hidden="1" x14ac:dyDescent="0.15">
      <c r="A417" s="9">
        <v>416</v>
      </c>
      <c r="B417" s="27">
        <v>792103</v>
      </c>
      <c r="C417" s="28" t="s">
        <v>374</v>
      </c>
      <c r="D417" s="11" t="s">
        <v>4</v>
      </c>
      <c r="E417" s="12">
        <f>VLOOKUP(B417,'[5]PRECIO TECHO ESTIMADO  '!$C$1:$F$1282,4,0)</f>
        <v>1066321</v>
      </c>
      <c r="F417" s="12">
        <f t="shared" si="94"/>
        <v>1120703.371</v>
      </c>
      <c r="G417" s="12">
        <f>VLOOKUP(B417,'[1]PRECIO FINAL OFERTADO,'!$C$2:$F$1204,4,0)</f>
        <v>1580442.5</v>
      </c>
      <c r="H417" s="13">
        <f t="shared" si="84"/>
        <v>1350572.9355000001</v>
      </c>
      <c r="I417" s="12">
        <f>VLOOKUP(B417,[2]Hoja1!$B$3:$G$1936,6,0)</f>
        <v>1736750</v>
      </c>
      <c r="J417" s="12">
        <f>VLOOKUP(B417,[3]Hoja1!$B$3:$G$1936,6,0)</f>
        <v>1984600</v>
      </c>
      <c r="K417" s="14">
        <f>VLOOKUP(B417,[4]Hoja1!$A$3:$H$1936,8,0)</f>
        <v>1536516.8</v>
      </c>
      <c r="L417" s="15">
        <f t="shared" si="86"/>
        <v>1536516.8</v>
      </c>
      <c r="M417" s="16">
        <f t="shared" si="93"/>
        <v>1350572.9355000001</v>
      </c>
      <c r="N417" s="17">
        <f t="shared" si="85"/>
        <v>185943.86449999991</v>
      </c>
      <c r="O417" s="8" t="s">
        <v>1211</v>
      </c>
    </row>
    <row r="418" spans="1:15" ht="45" hidden="1" x14ac:dyDescent="0.15">
      <c r="A418" s="9">
        <v>417</v>
      </c>
      <c r="B418" s="27">
        <v>792201</v>
      </c>
      <c r="C418" s="28" t="s">
        <v>375</v>
      </c>
      <c r="D418" s="11" t="s">
        <v>4</v>
      </c>
      <c r="E418" s="12">
        <f>VLOOKUP(B418,'[5]PRECIO TECHO ESTIMADO  '!$C$1:$F$1282,4,0)</f>
        <v>1235877</v>
      </c>
      <c r="F418" s="12">
        <f t="shared" si="94"/>
        <v>1298906.727</v>
      </c>
      <c r="G418" s="12">
        <f>VLOOKUP(B418,'[1]PRECIO FINAL OFERTADO,'!$C$2:$F$1204,4,0)</f>
        <v>1806077</v>
      </c>
      <c r="H418" s="13">
        <f t="shared" si="84"/>
        <v>1552491.8635</v>
      </c>
      <c r="I418" s="12">
        <f>VLOOKUP(B418,[2]Hoja1!$B$3:$G$1936,6,0)</f>
        <v>7890600</v>
      </c>
      <c r="J418" s="12">
        <f>VLOOKUP(B418,[3]Hoja1!$B$3:$G$1936,6,0)</f>
        <v>1984600</v>
      </c>
      <c r="K418" s="14">
        <f>VLOOKUP(B418,[4]Hoja1!$A$3:$H$1936,8,0)</f>
        <v>1984586.8</v>
      </c>
      <c r="L418" s="15">
        <f t="shared" si="86"/>
        <v>1984586.8</v>
      </c>
      <c r="M418" s="16">
        <f t="shared" si="93"/>
        <v>1552491.8635</v>
      </c>
      <c r="N418" s="17">
        <f t="shared" si="85"/>
        <v>432094.93650000007</v>
      </c>
      <c r="O418" s="8" t="s">
        <v>1211</v>
      </c>
    </row>
    <row r="419" spans="1:15" ht="45" hidden="1" x14ac:dyDescent="0.15">
      <c r="A419" s="9">
        <v>418</v>
      </c>
      <c r="B419" s="27">
        <v>792301</v>
      </c>
      <c r="C419" s="28" t="s">
        <v>376</v>
      </c>
      <c r="D419" s="11" t="s">
        <v>4</v>
      </c>
      <c r="E419" s="12">
        <f>VLOOKUP(B419,'[5]PRECIO TECHO ESTIMADO  '!$C$1:$F$1282,4,0)</f>
        <v>1235877</v>
      </c>
      <c r="F419" s="12">
        <f t="shared" si="94"/>
        <v>1298906.727</v>
      </c>
      <c r="G419" s="12">
        <f>VLOOKUP(B419,'[1]PRECIO FINAL OFERTADO,'!$C$2:$F$1204,4,0)</f>
        <v>2041357.5</v>
      </c>
      <c r="H419" s="13">
        <f t="shared" si="84"/>
        <v>1670132.1135</v>
      </c>
      <c r="I419" s="12">
        <f>VLOOKUP(B419,[2]Hoja1!$B$3:$G$1936,6,0)</f>
        <v>2243250</v>
      </c>
      <c r="J419" s="12">
        <f>VLOOKUP(B419,[3]Hoja1!$B$3:$G$1936,6,0)</f>
        <v>1984600</v>
      </c>
      <c r="K419" s="14">
        <f>VLOOKUP(B419,[4]Hoja1!$A$3:$H$1936,8,0)</f>
        <v>1984586.8</v>
      </c>
      <c r="L419" s="15">
        <f t="shared" si="86"/>
        <v>1984586.8</v>
      </c>
      <c r="M419" s="16">
        <f t="shared" si="93"/>
        <v>1670132.1135</v>
      </c>
      <c r="N419" s="17">
        <f t="shared" si="85"/>
        <v>314454.68650000007</v>
      </c>
      <c r="O419" s="8" t="s">
        <v>1211</v>
      </c>
    </row>
    <row r="420" spans="1:15" ht="45" hidden="1" x14ac:dyDescent="0.15">
      <c r="A420" s="9">
        <v>419</v>
      </c>
      <c r="B420" s="27">
        <v>792302</v>
      </c>
      <c r="C420" s="28" t="s">
        <v>377</v>
      </c>
      <c r="D420" s="11" t="s">
        <v>4</v>
      </c>
      <c r="E420" s="12">
        <f>VLOOKUP(B420,'[5]PRECIO TECHO ESTIMADO  '!$C$1:$F$1282,4,0)</f>
        <v>1235877</v>
      </c>
      <c r="F420" s="12">
        <f t="shared" si="94"/>
        <v>1298906.727</v>
      </c>
      <c r="G420" s="12">
        <f>VLOOKUP(B420,'[1]PRECIO FINAL OFERTADO,'!$C$2:$F$1204,4,0)</f>
        <v>2041357.5</v>
      </c>
      <c r="H420" s="13">
        <f t="shared" si="84"/>
        <v>1670132.1135</v>
      </c>
      <c r="I420" s="12">
        <f>VLOOKUP(B420,[2]Hoja1!$B$3:$G$1936,6,0)</f>
        <v>2243250</v>
      </c>
      <c r="J420" s="12">
        <f>VLOOKUP(B420,[3]Hoja1!$B$3:$G$1936,6,0)</f>
        <v>1984600</v>
      </c>
      <c r="K420" s="14">
        <f>VLOOKUP(B420,[4]Hoja1!$A$3:$H$1936,8,0)</f>
        <v>1984586.8</v>
      </c>
      <c r="L420" s="15">
        <f t="shared" si="86"/>
        <v>1984586.8</v>
      </c>
      <c r="M420" s="16">
        <f t="shared" si="93"/>
        <v>1670132.1135</v>
      </c>
      <c r="N420" s="17">
        <f t="shared" si="85"/>
        <v>314454.68650000007</v>
      </c>
      <c r="O420" s="8" t="s">
        <v>1211</v>
      </c>
    </row>
    <row r="421" spans="1:15" ht="45" hidden="1" x14ac:dyDescent="0.15">
      <c r="A421" s="9">
        <v>420</v>
      </c>
      <c r="B421" s="27">
        <v>792401</v>
      </c>
      <c r="C421" s="28" t="s">
        <v>378</v>
      </c>
      <c r="D421" s="11" t="s">
        <v>4</v>
      </c>
      <c r="E421" s="12">
        <f>VLOOKUP(B421,'[5]PRECIO TECHO ESTIMADO  '!$C$1:$F$1282,4,0)</f>
        <v>2306563</v>
      </c>
      <c r="F421" s="12">
        <f t="shared" si="94"/>
        <v>2424197.713</v>
      </c>
      <c r="G421" s="12">
        <f>VLOOKUP(B421,'[1]PRECIO FINAL OFERTADO,'!$C$2:$F$1204,4,0)</f>
        <v>3374844.2558386121</v>
      </c>
      <c r="H421" s="13">
        <f t="shared" si="84"/>
        <v>2899520.9844193058</v>
      </c>
      <c r="I421" s="12">
        <f>VLOOKUP(B421,[2]Hoja1!$B$3:$G$1936,6,0)</f>
        <v>3896300</v>
      </c>
      <c r="J421" s="12">
        <f>VLOOKUP(B421,[3]Hoja1!$B$3:$G$1936,6,0)</f>
        <v>3323700</v>
      </c>
      <c r="K421" s="14">
        <f>VLOOKUP(B421,[4]Hoja1!$A$3:$H$1936,8,0)</f>
        <v>3323710.6</v>
      </c>
      <c r="L421" s="15">
        <f t="shared" si="86"/>
        <v>3323700</v>
      </c>
      <c r="M421" s="16">
        <f t="shared" si="93"/>
        <v>2899520.9844193058</v>
      </c>
      <c r="N421" s="17">
        <f t="shared" si="85"/>
        <v>424179.01558069419</v>
      </c>
      <c r="O421" s="8" t="s">
        <v>1211</v>
      </c>
    </row>
    <row r="422" spans="1:15" ht="45" hidden="1" x14ac:dyDescent="0.15">
      <c r="A422" s="9">
        <v>421</v>
      </c>
      <c r="B422" s="27">
        <v>792402</v>
      </c>
      <c r="C422" s="28" t="s">
        <v>379</v>
      </c>
      <c r="D422" s="11" t="s">
        <v>4</v>
      </c>
      <c r="E422" s="12" t="s">
        <v>1209</v>
      </c>
      <c r="F422" s="12" t="s">
        <v>1209</v>
      </c>
      <c r="G422" s="12">
        <f>VLOOKUP(B422,'[1]PRECIO FINAL OFERTADO,'!$C$2:$F$1204,4,0)</f>
        <v>3024476</v>
      </c>
      <c r="H422" s="13">
        <f t="shared" si="84"/>
        <v>3024476</v>
      </c>
      <c r="I422" s="12">
        <f>VLOOKUP(B422,[2]Hoja1!$B$3:$G$1936,6,0)</f>
        <v>3323600</v>
      </c>
      <c r="J422" s="12">
        <f>VLOOKUP(B422,[3]Hoja1!$B$3:$G$1936,6,0)</f>
        <v>3323700</v>
      </c>
      <c r="K422" s="14">
        <f>VLOOKUP(B422,[4]Hoja1!$A$3:$H$1936,8,0)</f>
        <v>3323710.6</v>
      </c>
      <c r="L422" s="15">
        <f t="shared" si="86"/>
        <v>3323600</v>
      </c>
      <c r="M422" s="16">
        <f t="shared" si="93"/>
        <v>3024476</v>
      </c>
      <c r="N422" s="17">
        <f t="shared" si="85"/>
        <v>299124</v>
      </c>
      <c r="O422" s="8" t="s">
        <v>1211</v>
      </c>
    </row>
    <row r="423" spans="1:15" ht="45" hidden="1" x14ac:dyDescent="0.15">
      <c r="A423" s="9">
        <v>422</v>
      </c>
      <c r="B423" s="27">
        <v>792501</v>
      </c>
      <c r="C423" s="28" t="s">
        <v>380</v>
      </c>
      <c r="D423" s="11" t="s">
        <v>4</v>
      </c>
      <c r="E423" s="12">
        <f>VLOOKUP(B423,'[5]PRECIO TECHO ESTIMADO  '!$C$1:$F$1282,4,0)</f>
        <v>2827259</v>
      </c>
      <c r="F423" s="12">
        <f t="shared" ref="F423:F444" si="95">+E423*(1+5.1%)</f>
        <v>2971449.2089999998</v>
      </c>
      <c r="G423" s="12">
        <f>VLOOKUP(B423,'[1]PRECIO FINAL OFERTADO,'!$C$2:$F$1204,4,0)</f>
        <v>4086301.1692640372</v>
      </c>
      <c r="H423" s="13">
        <f t="shared" si="84"/>
        <v>3528875.1891320185</v>
      </c>
      <c r="I423" s="12">
        <f>VLOOKUP(B423,[2]Hoja1!$B$3:$G$1936,6,0)</f>
        <v>4074000</v>
      </c>
      <c r="J423" s="12">
        <f>VLOOKUP(B423,[3]Hoja1!$B$3:$G$1936,6,0)</f>
        <v>4054200</v>
      </c>
      <c r="K423" s="14">
        <f>VLOOKUP(B423,[4]Hoja1!$A$3:$H$1936,8,0)</f>
        <v>4083352</v>
      </c>
      <c r="L423" s="15">
        <f t="shared" si="86"/>
        <v>4054200</v>
      </c>
      <c r="M423" s="16">
        <f t="shared" si="93"/>
        <v>3528875.1891320185</v>
      </c>
      <c r="N423" s="17">
        <f t="shared" si="85"/>
        <v>525324.81086798152</v>
      </c>
      <c r="O423" s="8" t="s">
        <v>1211</v>
      </c>
    </row>
    <row r="424" spans="1:15" ht="45" hidden="1" x14ac:dyDescent="0.15">
      <c r="A424" s="9">
        <v>423</v>
      </c>
      <c r="B424" s="27">
        <v>792601</v>
      </c>
      <c r="C424" s="28" t="s">
        <v>381</v>
      </c>
      <c r="D424" s="11" t="s">
        <v>4</v>
      </c>
      <c r="E424" s="12">
        <f>VLOOKUP(B424,'[5]PRECIO TECHO ESTIMADO  '!$C$1:$F$1282,4,0)</f>
        <v>773672</v>
      </c>
      <c r="F424" s="12">
        <f t="shared" si="95"/>
        <v>813129.272</v>
      </c>
      <c r="G424" s="12">
        <f>VLOOKUP(B424,'[1]PRECIO FINAL OFERTADO,'!$C$2:$F$1204,4,0)</f>
        <v>1014559</v>
      </c>
      <c r="H424" s="13">
        <f t="shared" si="84"/>
        <v>913844.13599999994</v>
      </c>
      <c r="I424" s="12">
        <f>VLOOKUP(B424,[2]Hoja1!$B$3:$G$1936,6,0)</f>
        <v>3817100</v>
      </c>
      <c r="J424" s="12">
        <f>VLOOKUP(B424,[3]Hoja1!$B$3:$G$1936,6,0)</f>
        <v>1114900</v>
      </c>
      <c r="K424" s="14">
        <f>VLOOKUP(B424,[4]Hoja1!$A$3:$H$1936,8,0)</f>
        <v>1114846.6000000001</v>
      </c>
      <c r="L424" s="15">
        <f t="shared" si="86"/>
        <v>1114846.6000000001</v>
      </c>
      <c r="M424" s="16">
        <f t="shared" si="93"/>
        <v>913844.13599999994</v>
      </c>
      <c r="N424" s="17">
        <f t="shared" si="85"/>
        <v>201002.46400000015</v>
      </c>
      <c r="O424" s="8" t="s">
        <v>1211</v>
      </c>
    </row>
    <row r="425" spans="1:15" ht="45" hidden="1" x14ac:dyDescent="0.15">
      <c r="A425" s="9">
        <v>424</v>
      </c>
      <c r="B425" s="27">
        <v>792801</v>
      </c>
      <c r="C425" s="28" t="s">
        <v>382</v>
      </c>
      <c r="D425" s="11" t="s">
        <v>4</v>
      </c>
      <c r="E425" s="12">
        <f>VLOOKUP(B425,'[5]PRECIO TECHO ESTIMADO  '!$C$1:$F$1282,4,0)</f>
        <v>1235877</v>
      </c>
      <c r="F425" s="12">
        <f t="shared" si="95"/>
        <v>1298906.727</v>
      </c>
      <c r="G425" s="12">
        <f>VLOOKUP(B425,'[1]PRECIO FINAL OFERTADO,'!$C$2:$F$1204,4,0)</f>
        <v>2041357.5</v>
      </c>
      <c r="H425" s="13">
        <f t="shared" si="84"/>
        <v>1670132.1135</v>
      </c>
      <c r="I425" s="12">
        <f>VLOOKUP(B425,[2]Hoja1!$B$3:$G$1936,6,0)</f>
        <v>2243250</v>
      </c>
      <c r="J425" s="12">
        <f>VLOOKUP(B425,[3]Hoja1!$B$3:$G$1936,6,0)</f>
        <v>1984600</v>
      </c>
      <c r="K425" s="14">
        <f>VLOOKUP(B425,[4]Hoja1!$A$3:$H$1936,8,0)</f>
        <v>1984586.8</v>
      </c>
      <c r="L425" s="15">
        <f t="shared" si="86"/>
        <v>1984586.8</v>
      </c>
      <c r="M425" s="16">
        <f t="shared" si="93"/>
        <v>1670132.1135</v>
      </c>
      <c r="N425" s="17">
        <f t="shared" si="85"/>
        <v>314454.68650000007</v>
      </c>
      <c r="O425" s="8" t="s">
        <v>1211</v>
      </c>
    </row>
    <row r="426" spans="1:15" ht="45" hidden="1" x14ac:dyDescent="0.15">
      <c r="A426" s="9">
        <v>425</v>
      </c>
      <c r="B426" s="27">
        <v>792901</v>
      </c>
      <c r="C426" s="28" t="s">
        <v>383</v>
      </c>
      <c r="D426" s="11" t="s">
        <v>4</v>
      </c>
      <c r="E426" s="12">
        <f>VLOOKUP(B426,'[5]PRECIO TECHO ESTIMADO  '!$C$1:$F$1282,4,0)</f>
        <v>2306563</v>
      </c>
      <c r="F426" s="12">
        <f t="shared" si="95"/>
        <v>2424197.713</v>
      </c>
      <c r="G426" s="12">
        <f>VLOOKUP(B426,'[1]PRECIO FINAL OFERTADO,'!$C$2:$F$1204,4,0)</f>
        <v>3374844.2558386121</v>
      </c>
      <c r="H426" s="13">
        <f t="shared" si="84"/>
        <v>2899520.9844193058</v>
      </c>
      <c r="I426" s="12">
        <f>VLOOKUP(B426,[2]Hoja1!$B$3:$G$1936,6,0)</f>
        <v>3896300</v>
      </c>
      <c r="J426" s="12">
        <f>VLOOKUP(B426,[3]Hoja1!$B$3:$G$1936,6,0)</f>
        <v>3323700</v>
      </c>
      <c r="K426" s="14">
        <f>VLOOKUP(B426,[4]Hoja1!$A$3:$H$1936,8,0)</f>
        <v>3569906.9</v>
      </c>
      <c r="L426" s="15">
        <f t="shared" si="86"/>
        <v>3323700</v>
      </c>
      <c r="M426" s="16">
        <f t="shared" si="93"/>
        <v>2899520.9844193058</v>
      </c>
      <c r="N426" s="17">
        <f t="shared" si="85"/>
        <v>424179.01558069419</v>
      </c>
      <c r="O426" s="8" t="s">
        <v>1211</v>
      </c>
    </row>
    <row r="427" spans="1:15" ht="45" hidden="1" x14ac:dyDescent="0.15">
      <c r="A427" s="9">
        <v>426</v>
      </c>
      <c r="B427" s="27">
        <v>792902</v>
      </c>
      <c r="C427" s="28" t="s">
        <v>384</v>
      </c>
      <c r="D427" s="11" t="s">
        <v>4</v>
      </c>
      <c r="E427" s="12">
        <f>VLOOKUP(B427,'[5]PRECIO TECHO ESTIMADO  '!$C$1:$F$1282,4,0)</f>
        <v>1066321</v>
      </c>
      <c r="F427" s="12">
        <f t="shared" si="95"/>
        <v>1120703.371</v>
      </c>
      <c r="G427" s="12">
        <f>VLOOKUP(B427,'[1]PRECIO FINAL OFERTADO,'!$C$2:$F$1204,4,0)</f>
        <v>1580442.5</v>
      </c>
      <c r="H427" s="13">
        <f t="shared" si="84"/>
        <v>1350572.9355000001</v>
      </c>
      <c r="I427" s="12">
        <f>VLOOKUP(B427,[2]Hoja1!$B$3:$G$1936,6,0)</f>
        <v>1736750</v>
      </c>
      <c r="J427" s="12">
        <f>VLOOKUP(B427,[3]Hoja1!$B$3:$G$1936,6,0)</f>
        <v>1536400</v>
      </c>
      <c r="K427" s="14">
        <f>VLOOKUP(B427,[4]Hoja1!$A$3:$H$1936,8,0)</f>
        <v>1984586.8</v>
      </c>
      <c r="L427" s="15">
        <f t="shared" si="86"/>
        <v>1536400</v>
      </c>
      <c r="M427" s="16">
        <f t="shared" si="93"/>
        <v>1350572.9355000001</v>
      </c>
      <c r="N427" s="17">
        <f t="shared" si="85"/>
        <v>185827.06449999986</v>
      </c>
      <c r="O427" s="8" t="s">
        <v>1211</v>
      </c>
    </row>
    <row r="428" spans="1:15" ht="45" hidden="1" x14ac:dyDescent="0.15">
      <c r="A428" s="9">
        <v>427</v>
      </c>
      <c r="B428" s="27">
        <v>793101</v>
      </c>
      <c r="C428" s="28" t="s">
        <v>385</v>
      </c>
      <c r="D428" s="11" t="s">
        <v>4</v>
      </c>
      <c r="E428" s="12">
        <f>VLOOKUP(B428,'[5]PRECIO TECHO ESTIMADO  '!$C$1:$F$1282,4,0)</f>
        <v>1235877</v>
      </c>
      <c r="F428" s="12">
        <f t="shared" si="95"/>
        <v>1298906.727</v>
      </c>
      <c r="G428" s="12">
        <f>VLOOKUP(B428,'[1]PRECIO FINAL OFERTADO,'!$C$2:$F$1204,4,0)</f>
        <v>2041357.5</v>
      </c>
      <c r="H428" s="13">
        <f t="shared" si="84"/>
        <v>1670132.1135</v>
      </c>
      <c r="I428" s="12">
        <f>VLOOKUP(B428,[2]Hoja1!$B$3:$G$1936,6,0)</f>
        <v>2243250</v>
      </c>
      <c r="J428" s="12">
        <f>VLOOKUP(B428,[3]Hoja1!$B$3:$G$1936,6,0)</f>
        <v>1984600</v>
      </c>
      <c r="K428" s="14">
        <f>VLOOKUP(B428,[4]Hoja1!$A$3:$H$1936,8,0)</f>
        <v>1984586.8</v>
      </c>
      <c r="L428" s="15">
        <f t="shared" si="86"/>
        <v>1984586.8</v>
      </c>
      <c r="M428" s="16">
        <f t="shared" si="93"/>
        <v>1670132.1135</v>
      </c>
      <c r="N428" s="17">
        <f t="shared" si="85"/>
        <v>314454.68650000007</v>
      </c>
      <c r="O428" s="8" t="s">
        <v>1211</v>
      </c>
    </row>
    <row r="429" spans="1:15" ht="45" hidden="1" x14ac:dyDescent="0.15">
      <c r="A429" s="9">
        <v>428</v>
      </c>
      <c r="B429" s="27">
        <v>793102</v>
      </c>
      <c r="C429" s="28" t="s">
        <v>386</v>
      </c>
      <c r="D429" s="11" t="s">
        <v>4</v>
      </c>
      <c r="E429" s="12">
        <f>VLOOKUP(B429,'[5]PRECIO TECHO ESTIMADO  '!$C$1:$F$1282,4,0)</f>
        <v>1161599.25</v>
      </c>
      <c r="F429" s="12">
        <f t="shared" si="95"/>
        <v>1220840.8117499999</v>
      </c>
      <c r="G429" s="12">
        <f>VLOOKUP(B429,'[1]PRECIO FINAL OFERTADO,'!$C$2:$F$1204,4,0)</f>
        <v>1943183.488610791</v>
      </c>
      <c r="H429" s="13">
        <f t="shared" si="84"/>
        <v>1582012.1501803955</v>
      </c>
      <c r="I429" s="12">
        <f>VLOOKUP(B429,[2]Hoja1!$B$3:$G$1936,6,0)</f>
        <v>4314750</v>
      </c>
      <c r="J429" s="12">
        <f>VLOOKUP(B429,[3]Hoja1!$B$3:$G$1936,6,0)</f>
        <v>1984600</v>
      </c>
      <c r="K429" s="14">
        <f>VLOOKUP(B429,[4]Hoja1!$A$3:$H$1936,8,0)</f>
        <v>1984586.8</v>
      </c>
      <c r="L429" s="15">
        <f t="shared" si="86"/>
        <v>1984586.8</v>
      </c>
      <c r="M429" s="16">
        <f t="shared" si="93"/>
        <v>1582012.1501803955</v>
      </c>
      <c r="N429" s="17">
        <f t="shared" si="85"/>
        <v>402574.64981960459</v>
      </c>
      <c r="O429" s="8" t="s">
        <v>1211</v>
      </c>
    </row>
    <row r="430" spans="1:15" ht="45" hidden="1" x14ac:dyDescent="0.15">
      <c r="A430" s="9">
        <v>429</v>
      </c>
      <c r="B430" s="27">
        <v>793201</v>
      </c>
      <c r="C430" s="28" t="s">
        <v>387</v>
      </c>
      <c r="D430" s="11" t="s">
        <v>4</v>
      </c>
      <c r="E430" s="12">
        <f>VLOOKUP(B430,'[5]PRECIO TECHO ESTIMADO  '!$C$1:$F$1282,4,0)</f>
        <v>2477477</v>
      </c>
      <c r="F430" s="12">
        <f t="shared" si="95"/>
        <v>2603828.327</v>
      </c>
      <c r="G430" s="12">
        <f>VLOOKUP(B430,'[1]PRECIO FINAL OFERTADO,'!$C$2:$F$1204,4,0)</f>
        <v>3614326.6569656958</v>
      </c>
      <c r="H430" s="13">
        <f t="shared" si="84"/>
        <v>3109077.4919828479</v>
      </c>
      <c r="I430" s="12">
        <f>VLOOKUP(B430,[2]Hoja1!$B$3:$G$1936,6,0)</f>
        <v>4035375</v>
      </c>
      <c r="J430" s="12">
        <f>VLOOKUP(B430,[3]Hoja1!$B$3:$G$1936,6,0)</f>
        <v>3569800</v>
      </c>
      <c r="K430" s="14">
        <f>VLOOKUP(B430,[4]Hoja1!$A$3:$H$1936,8,0)</f>
        <v>3569906.9</v>
      </c>
      <c r="L430" s="15">
        <f t="shared" si="86"/>
        <v>3569800</v>
      </c>
      <c r="M430" s="16">
        <f t="shared" si="93"/>
        <v>3109077.4919828479</v>
      </c>
      <c r="N430" s="17">
        <f t="shared" si="85"/>
        <v>460722.50801715208</v>
      </c>
      <c r="O430" s="8" t="s">
        <v>1211</v>
      </c>
    </row>
    <row r="431" spans="1:15" ht="45" hidden="1" x14ac:dyDescent="0.15">
      <c r="A431" s="9">
        <v>430</v>
      </c>
      <c r="B431" s="27">
        <v>793202</v>
      </c>
      <c r="C431" s="28" t="s">
        <v>388</v>
      </c>
      <c r="D431" s="11" t="s">
        <v>4</v>
      </c>
      <c r="E431" s="12">
        <f>VLOOKUP(B431,'[5]PRECIO TECHO ESTIMADO  '!$C$1:$F$1282,4,0)</f>
        <v>2477477</v>
      </c>
      <c r="F431" s="12">
        <f t="shared" si="95"/>
        <v>2603828.327</v>
      </c>
      <c r="G431" s="12">
        <f>VLOOKUP(B431,'[1]PRECIO FINAL OFERTADO,'!$C$2:$F$1204,4,0)</f>
        <v>3614326.6569656958</v>
      </c>
      <c r="H431" s="13">
        <f t="shared" si="84"/>
        <v>3109077.4919828479</v>
      </c>
      <c r="I431" s="12">
        <f>VLOOKUP(B431,[2]Hoja1!$B$3:$G$1936,6,0)</f>
        <v>4035375</v>
      </c>
      <c r="J431" s="12">
        <f>VLOOKUP(B431,[3]Hoja1!$B$3:$G$1936,6,0)</f>
        <v>3569800</v>
      </c>
      <c r="K431" s="14">
        <f>VLOOKUP(B431,[4]Hoja1!$A$3:$H$1936,8,0)</f>
        <v>3569906.9</v>
      </c>
      <c r="L431" s="15">
        <f t="shared" si="86"/>
        <v>3569800</v>
      </c>
      <c r="M431" s="16">
        <f t="shared" si="93"/>
        <v>3109077.4919828479</v>
      </c>
      <c r="N431" s="17">
        <f t="shared" si="85"/>
        <v>460722.50801715208</v>
      </c>
      <c r="O431" s="8" t="s">
        <v>1211</v>
      </c>
    </row>
    <row r="432" spans="1:15" ht="45" hidden="1" x14ac:dyDescent="0.15">
      <c r="A432" s="9">
        <v>431</v>
      </c>
      <c r="B432" s="27">
        <v>793203</v>
      </c>
      <c r="C432" s="28" t="s">
        <v>389</v>
      </c>
      <c r="D432" s="11" t="s">
        <v>4</v>
      </c>
      <c r="E432" s="12">
        <f>VLOOKUP(B432,'[5]PRECIO TECHO ESTIMADO  '!$C$1:$F$1282,4,0)</f>
        <v>2477477</v>
      </c>
      <c r="F432" s="12">
        <f t="shared" si="95"/>
        <v>2603828.327</v>
      </c>
      <c r="G432" s="12">
        <f>VLOOKUP(B432,'[1]PRECIO FINAL OFERTADO,'!$C$2:$F$1204,4,0)</f>
        <v>3614326.6569656958</v>
      </c>
      <c r="H432" s="13">
        <f t="shared" si="84"/>
        <v>3109077.4919828479</v>
      </c>
      <c r="I432" s="12">
        <f>VLOOKUP(B432,[2]Hoja1!$B$3:$G$1936,6,0)</f>
        <v>4035375</v>
      </c>
      <c r="J432" s="12">
        <f>VLOOKUP(B432,[3]Hoja1!$B$3:$G$1936,6,0)</f>
        <v>3569800</v>
      </c>
      <c r="K432" s="14">
        <f>VLOOKUP(B432,[4]Hoja1!$A$3:$H$1936,8,0)</f>
        <v>3569906.9</v>
      </c>
      <c r="L432" s="15">
        <f t="shared" si="86"/>
        <v>3569800</v>
      </c>
      <c r="M432" s="16">
        <f t="shared" si="93"/>
        <v>3109077.4919828479</v>
      </c>
      <c r="N432" s="17">
        <f t="shared" si="85"/>
        <v>460722.50801715208</v>
      </c>
      <c r="O432" s="8" t="s">
        <v>1211</v>
      </c>
    </row>
    <row r="433" spans="1:15" ht="45" hidden="1" x14ac:dyDescent="0.15">
      <c r="A433" s="9">
        <v>432</v>
      </c>
      <c r="B433" s="27">
        <v>793204</v>
      </c>
      <c r="C433" s="28" t="s">
        <v>390</v>
      </c>
      <c r="D433" s="11" t="s">
        <v>4</v>
      </c>
      <c r="E433" s="12">
        <f>VLOOKUP(B433,'[5]PRECIO TECHO ESTIMADO  '!$C$1:$F$1282,4,0)</f>
        <v>2477477</v>
      </c>
      <c r="F433" s="12">
        <f t="shared" si="95"/>
        <v>2603828.327</v>
      </c>
      <c r="G433" s="12">
        <f>VLOOKUP(B433,'[1]PRECIO FINAL OFERTADO,'!$C$2:$F$1204,4,0)</f>
        <v>3546329.8539982289</v>
      </c>
      <c r="H433" s="13">
        <f t="shared" si="84"/>
        <v>3075079.0904991142</v>
      </c>
      <c r="I433" s="12">
        <f>VLOOKUP(B433,[2]Hoja1!$B$3:$G$1936,6,0)</f>
        <v>4035375</v>
      </c>
      <c r="J433" s="12">
        <f>VLOOKUP(B433,[3]Hoja1!$B$3:$G$1936,6,0)</f>
        <v>3569800</v>
      </c>
      <c r="K433" s="14">
        <f>VLOOKUP(B433,[4]Hoja1!$A$3:$H$1936,8,0)</f>
        <v>3569906.9</v>
      </c>
      <c r="L433" s="15">
        <f t="shared" si="86"/>
        <v>3569800</v>
      </c>
      <c r="M433" s="16">
        <f t="shared" si="93"/>
        <v>3075079.0904991142</v>
      </c>
      <c r="N433" s="17">
        <f t="shared" si="85"/>
        <v>494720.90950088575</v>
      </c>
      <c r="O433" s="8" t="s">
        <v>1211</v>
      </c>
    </row>
    <row r="434" spans="1:15" ht="45" hidden="1" x14ac:dyDescent="0.15">
      <c r="A434" s="9">
        <v>433</v>
      </c>
      <c r="B434" s="27">
        <v>793205</v>
      </c>
      <c r="C434" s="28" t="s">
        <v>391</v>
      </c>
      <c r="D434" s="11" t="s">
        <v>4</v>
      </c>
      <c r="E434" s="12">
        <f>VLOOKUP(B434,'[5]PRECIO TECHO ESTIMADO  '!$C$1:$F$1282,4,0)</f>
        <v>2477477</v>
      </c>
      <c r="F434" s="12">
        <f t="shared" si="95"/>
        <v>2603828.327</v>
      </c>
      <c r="G434" s="12">
        <f>VLOOKUP(B434,'[1]PRECIO FINAL OFERTADO,'!$C$2:$F$1204,4,0)</f>
        <v>3546329.8539982289</v>
      </c>
      <c r="H434" s="13">
        <f t="shared" si="84"/>
        <v>3075079.0904991142</v>
      </c>
      <c r="I434" s="12">
        <f>VLOOKUP(B434,[2]Hoja1!$B$3:$G$1936,6,0)</f>
        <v>4035375</v>
      </c>
      <c r="J434" s="12">
        <f>VLOOKUP(B434,[3]Hoja1!$B$3:$G$1936,6,0)</f>
        <v>3569800</v>
      </c>
      <c r="K434" s="14">
        <f>VLOOKUP(B434,[4]Hoja1!$A$3:$H$1936,8,0)</f>
        <v>3569906.9</v>
      </c>
      <c r="L434" s="15">
        <f t="shared" si="86"/>
        <v>3569800</v>
      </c>
      <c r="M434" s="16">
        <f t="shared" si="93"/>
        <v>3075079.0904991142</v>
      </c>
      <c r="N434" s="17">
        <f t="shared" si="85"/>
        <v>494720.90950088575</v>
      </c>
      <c r="O434" s="8" t="s">
        <v>1211</v>
      </c>
    </row>
    <row r="435" spans="1:15" ht="45" hidden="1" x14ac:dyDescent="0.15">
      <c r="A435" s="9">
        <v>434</v>
      </c>
      <c r="B435" s="27">
        <v>793206</v>
      </c>
      <c r="C435" s="28" t="s">
        <v>392</v>
      </c>
      <c r="D435" s="11" t="s">
        <v>4</v>
      </c>
      <c r="E435" s="12">
        <f>VLOOKUP(B435,'[5]PRECIO TECHO ESTIMADO  '!$C$1:$F$1282,4,0)</f>
        <v>2477477</v>
      </c>
      <c r="F435" s="12">
        <f t="shared" si="95"/>
        <v>2603828.327</v>
      </c>
      <c r="G435" s="12">
        <f>VLOOKUP(B435,'[1]PRECIO FINAL OFERTADO,'!$C$2:$F$1204,4,0)</f>
        <v>3546329.8539982289</v>
      </c>
      <c r="H435" s="13">
        <f t="shared" si="84"/>
        <v>3075079.0904991142</v>
      </c>
      <c r="I435" s="12">
        <f>VLOOKUP(B435,[2]Hoja1!$B$3:$G$1936,6,0)</f>
        <v>4035375</v>
      </c>
      <c r="J435" s="12">
        <f>VLOOKUP(B435,[3]Hoja1!$B$3:$G$1936,6,0)</f>
        <v>3569800</v>
      </c>
      <c r="K435" s="14">
        <f>VLOOKUP(B435,[4]Hoja1!$A$3:$H$1936,8,0)</f>
        <v>3569906.9</v>
      </c>
      <c r="L435" s="15">
        <f t="shared" si="86"/>
        <v>3569800</v>
      </c>
      <c r="M435" s="16">
        <f t="shared" si="93"/>
        <v>3075079.0904991142</v>
      </c>
      <c r="N435" s="17">
        <f t="shared" si="85"/>
        <v>494720.90950088575</v>
      </c>
      <c r="O435" s="8" t="s">
        <v>1211</v>
      </c>
    </row>
    <row r="436" spans="1:15" ht="45" hidden="1" x14ac:dyDescent="0.15">
      <c r="A436" s="9">
        <v>435</v>
      </c>
      <c r="B436" s="27">
        <v>793210</v>
      </c>
      <c r="C436" s="28" t="s">
        <v>393</v>
      </c>
      <c r="D436" s="11" t="s">
        <v>4</v>
      </c>
      <c r="E436" s="12">
        <f>VLOOKUP(B436,'[5]PRECIO TECHO ESTIMADO  '!$C$1:$F$1282,4,0)</f>
        <v>2477477</v>
      </c>
      <c r="F436" s="12">
        <f t="shared" si="95"/>
        <v>2603828.327</v>
      </c>
      <c r="G436" s="12">
        <f>VLOOKUP(B436,'[1]PRECIO FINAL OFERTADO,'!$C$2:$F$1204,4,0)</f>
        <v>3672191.25</v>
      </c>
      <c r="H436" s="13">
        <f t="shared" si="84"/>
        <v>3138009.7884999998</v>
      </c>
      <c r="I436" s="12">
        <f>VLOOKUP(B436,[2]Hoja1!$B$3:$G$1936,6,0)</f>
        <v>4035375</v>
      </c>
      <c r="J436" s="12">
        <f>VLOOKUP(B436,[3]Hoja1!$B$3:$G$1936,6,0)</f>
        <v>3569800</v>
      </c>
      <c r="K436" s="14">
        <f>VLOOKUP(B436,[4]Hoja1!$A$3:$H$1936,8,0)</f>
        <v>3569906.9</v>
      </c>
      <c r="L436" s="15">
        <f t="shared" si="86"/>
        <v>3569800</v>
      </c>
      <c r="M436" s="16">
        <f t="shared" si="93"/>
        <v>3138009.7884999998</v>
      </c>
      <c r="N436" s="17">
        <f t="shared" si="85"/>
        <v>431790.21150000021</v>
      </c>
      <c r="O436" s="8" t="s">
        <v>1211</v>
      </c>
    </row>
    <row r="437" spans="1:15" ht="45" hidden="1" x14ac:dyDescent="0.15">
      <c r="A437" s="9">
        <v>436</v>
      </c>
      <c r="B437" s="27">
        <v>793301</v>
      </c>
      <c r="C437" s="28" t="s">
        <v>394</v>
      </c>
      <c r="D437" s="11" t="s">
        <v>4</v>
      </c>
      <c r="E437" s="12">
        <f>VLOOKUP(B437,'[5]PRECIO TECHO ESTIMADO  '!$C$1:$F$1282,4,0)</f>
        <v>1728637</v>
      </c>
      <c r="F437" s="12">
        <f t="shared" si="95"/>
        <v>1816797.487</v>
      </c>
      <c r="G437" s="12">
        <f>VLOOKUP(B437,'[1]PRECIO FINAL OFERTADO,'!$C$2:$F$1204,4,0)</f>
        <v>2562332.5</v>
      </c>
      <c r="H437" s="13">
        <f t="shared" si="84"/>
        <v>2189564.9934999999</v>
      </c>
      <c r="I437" s="12">
        <f>VLOOKUP(B437,[2]Hoja1!$B$3:$G$1936,6,0)</f>
        <v>2815750</v>
      </c>
      <c r="J437" s="12">
        <f>VLOOKUP(B437,[3]Hoja1!$B$3:$G$1936,6,0)</f>
        <v>2490800</v>
      </c>
      <c r="K437" s="14">
        <f>VLOOKUP(B437,[4]Hoja1!$A$3:$H$1936,8,0)</f>
        <v>2490905.9</v>
      </c>
      <c r="L437" s="15">
        <f t="shared" si="86"/>
        <v>2490800</v>
      </c>
      <c r="M437" s="16">
        <f t="shared" si="93"/>
        <v>2189564.9934999999</v>
      </c>
      <c r="N437" s="17">
        <f t="shared" si="85"/>
        <v>301235.00650000013</v>
      </c>
      <c r="O437" s="8" t="s">
        <v>1211</v>
      </c>
    </row>
    <row r="438" spans="1:15" ht="45" hidden="1" x14ac:dyDescent="0.15">
      <c r="A438" s="9">
        <v>437</v>
      </c>
      <c r="B438" s="27">
        <v>793302</v>
      </c>
      <c r="C438" s="28" t="s">
        <v>395</v>
      </c>
      <c r="D438" s="11" t="s">
        <v>4</v>
      </c>
      <c r="E438" s="12">
        <f>VLOOKUP(B438,'[5]PRECIO TECHO ESTIMADO  '!$C$1:$F$1282,4,0)</f>
        <v>1728637</v>
      </c>
      <c r="F438" s="12">
        <f t="shared" si="95"/>
        <v>1816797.487</v>
      </c>
      <c r="G438" s="12">
        <f>VLOOKUP(B438,'[1]PRECIO FINAL OFERTADO,'!$C$2:$F$1204,4,0)</f>
        <v>2562332.5</v>
      </c>
      <c r="H438" s="13">
        <f t="shared" si="84"/>
        <v>2189564.9934999999</v>
      </c>
      <c r="I438" s="12">
        <f>VLOOKUP(B438,[2]Hoja1!$B$3:$G$1936,6,0)</f>
        <v>2815750</v>
      </c>
      <c r="J438" s="12">
        <f>VLOOKUP(B438,[3]Hoja1!$B$3:$G$1936,6,0)</f>
        <v>2490800</v>
      </c>
      <c r="K438" s="14">
        <f>VLOOKUP(B438,[4]Hoja1!$A$3:$H$1936,8,0)</f>
        <v>2490905.9</v>
      </c>
      <c r="L438" s="15">
        <f t="shared" si="86"/>
        <v>2490800</v>
      </c>
      <c r="M438" s="16">
        <f t="shared" si="93"/>
        <v>2189564.9934999999</v>
      </c>
      <c r="N438" s="17">
        <f t="shared" si="85"/>
        <v>301235.00650000013</v>
      </c>
      <c r="O438" s="8" t="s">
        <v>1211</v>
      </c>
    </row>
    <row r="439" spans="1:15" ht="45" hidden="1" x14ac:dyDescent="0.15">
      <c r="A439" s="9">
        <v>438</v>
      </c>
      <c r="B439" s="27">
        <v>793303</v>
      </c>
      <c r="C439" s="28" t="s">
        <v>396</v>
      </c>
      <c r="D439" s="11" t="s">
        <v>4</v>
      </c>
      <c r="E439" s="12">
        <f>VLOOKUP(B439,'[5]PRECIO TECHO ESTIMADO  '!$C$1:$F$1282,4,0)</f>
        <v>1728637</v>
      </c>
      <c r="F439" s="12">
        <f t="shared" si="95"/>
        <v>1816797.487</v>
      </c>
      <c r="G439" s="12">
        <f>VLOOKUP(B439,'[1]PRECIO FINAL OFERTADO,'!$C$2:$F$1204,4,0)</f>
        <v>2562332.5</v>
      </c>
      <c r="H439" s="13">
        <f t="shared" si="84"/>
        <v>2189564.9934999999</v>
      </c>
      <c r="I439" s="12">
        <f>VLOOKUP(B439,[2]Hoja1!$B$3:$G$1936,6,0)</f>
        <v>2815750</v>
      </c>
      <c r="J439" s="12">
        <f>VLOOKUP(B439,[3]Hoja1!$B$3:$G$1936,6,0)</f>
        <v>2490800</v>
      </c>
      <c r="K439" s="14">
        <f>VLOOKUP(B439,[4]Hoja1!$A$3:$H$1936,8,0)</f>
        <v>2490905.9</v>
      </c>
      <c r="L439" s="15">
        <f t="shared" si="86"/>
        <v>2490800</v>
      </c>
      <c r="M439" s="16">
        <f t="shared" si="93"/>
        <v>2189564.9934999999</v>
      </c>
      <c r="N439" s="17">
        <f t="shared" si="85"/>
        <v>301235.00650000013</v>
      </c>
      <c r="O439" s="8" t="s">
        <v>1211</v>
      </c>
    </row>
    <row r="440" spans="1:15" ht="45" hidden="1" x14ac:dyDescent="0.15">
      <c r="A440" s="9">
        <v>439</v>
      </c>
      <c r="B440" s="27">
        <v>793304</v>
      </c>
      <c r="C440" s="28" t="s">
        <v>397</v>
      </c>
      <c r="D440" s="11" t="s">
        <v>4</v>
      </c>
      <c r="E440" s="12">
        <f>VLOOKUP(B440,'[5]PRECIO TECHO ESTIMADO  '!$C$1:$F$1282,4,0)</f>
        <v>1728637</v>
      </c>
      <c r="F440" s="12">
        <f t="shared" si="95"/>
        <v>1816797.487</v>
      </c>
      <c r="G440" s="12">
        <f>VLOOKUP(B440,'[1]PRECIO FINAL OFERTADO,'!$C$2:$F$1204,4,0)</f>
        <v>2562332.5</v>
      </c>
      <c r="H440" s="13">
        <f t="shared" si="84"/>
        <v>2189564.9934999999</v>
      </c>
      <c r="I440" s="12">
        <f>VLOOKUP(B440,[2]Hoja1!$B$3:$G$1936,6,0)</f>
        <v>2815750</v>
      </c>
      <c r="J440" s="12">
        <f>VLOOKUP(B440,[3]Hoja1!$B$3:$G$1936,6,0)</f>
        <v>2490800</v>
      </c>
      <c r="K440" s="14">
        <f>VLOOKUP(B440,[4]Hoja1!$A$3:$H$1936,8,0)</f>
        <v>2490905.9</v>
      </c>
      <c r="L440" s="15">
        <f t="shared" si="86"/>
        <v>2490800</v>
      </c>
      <c r="M440" s="16">
        <f t="shared" si="93"/>
        <v>2189564.9934999999</v>
      </c>
      <c r="N440" s="17">
        <f t="shared" si="85"/>
        <v>301235.00650000013</v>
      </c>
      <c r="O440" s="8" t="s">
        <v>1211</v>
      </c>
    </row>
    <row r="441" spans="1:15" ht="45" hidden="1" x14ac:dyDescent="0.15">
      <c r="A441" s="9">
        <v>440</v>
      </c>
      <c r="B441" s="27">
        <v>793305</v>
      </c>
      <c r="C441" s="28" t="s">
        <v>398</v>
      </c>
      <c r="D441" s="11" t="s">
        <v>4</v>
      </c>
      <c r="E441" s="12">
        <f>VLOOKUP(B441,'[5]PRECIO TECHO ESTIMADO  '!$C$1:$F$1282,4,0)</f>
        <v>2306563</v>
      </c>
      <c r="F441" s="12">
        <f t="shared" si="95"/>
        <v>2424197.713</v>
      </c>
      <c r="G441" s="12">
        <f>VLOOKUP(B441,'[1]PRECIO FINAL OFERTADO,'!$C$2:$F$1204,4,0)</f>
        <v>2562332.5</v>
      </c>
      <c r="H441" s="13">
        <f t="shared" si="84"/>
        <v>2493265.1064999998</v>
      </c>
      <c r="I441" s="12">
        <f>VLOOKUP(B441,[2]Hoja1!$B$3:$G$1936,6,0)</f>
        <v>2815750</v>
      </c>
      <c r="J441" s="12">
        <f>VLOOKUP(B441,[3]Hoja1!$B$3:$G$1936,6,0)</f>
        <v>3323700</v>
      </c>
      <c r="K441" s="14">
        <f>VLOOKUP(B441,[4]Hoja1!$A$3:$H$1936,8,0)</f>
        <v>3323710.6</v>
      </c>
      <c r="L441" s="15">
        <f t="shared" si="86"/>
        <v>2815750</v>
      </c>
      <c r="M441" s="16">
        <f t="shared" si="93"/>
        <v>2493265.1064999998</v>
      </c>
      <c r="N441" s="17">
        <f t="shared" si="85"/>
        <v>322484.89350000024</v>
      </c>
      <c r="O441" s="8" t="s">
        <v>1211</v>
      </c>
    </row>
    <row r="442" spans="1:15" ht="45" hidden="1" x14ac:dyDescent="0.15">
      <c r="A442" s="9">
        <v>441</v>
      </c>
      <c r="B442" s="27">
        <v>793306</v>
      </c>
      <c r="C442" s="28" t="s">
        <v>399</v>
      </c>
      <c r="D442" s="11" t="s">
        <v>4</v>
      </c>
      <c r="E442" s="12">
        <f>VLOOKUP(B442,'[5]PRECIO TECHO ESTIMADO  '!$C$1:$F$1282,4,0)</f>
        <v>2306563</v>
      </c>
      <c r="F442" s="12">
        <f t="shared" si="95"/>
        <v>2424197.713</v>
      </c>
      <c r="G442" s="12">
        <f>VLOOKUP(B442,'[1]PRECIO FINAL OFERTADO,'!$C$2:$F$1204,4,0)</f>
        <v>2562332.5</v>
      </c>
      <c r="H442" s="13">
        <f t="shared" si="84"/>
        <v>2493265.1064999998</v>
      </c>
      <c r="I442" s="12">
        <f>VLOOKUP(B442,[2]Hoja1!$B$3:$G$1936,6,0)</f>
        <v>2815750</v>
      </c>
      <c r="J442" s="12">
        <f>VLOOKUP(B442,[3]Hoja1!$B$3:$G$1936,6,0)</f>
        <v>3323700</v>
      </c>
      <c r="K442" s="14">
        <f>VLOOKUP(B442,[4]Hoja1!$A$3:$H$1936,8,0)</f>
        <v>3323710.6</v>
      </c>
      <c r="L442" s="15">
        <f t="shared" si="86"/>
        <v>2815750</v>
      </c>
      <c r="M442" s="16">
        <f t="shared" si="93"/>
        <v>2493265.1064999998</v>
      </c>
      <c r="N442" s="17">
        <f t="shared" si="85"/>
        <v>322484.89350000024</v>
      </c>
      <c r="O442" s="8" t="s">
        <v>1211</v>
      </c>
    </row>
    <row r="443" spans="1:15" ht="45" hidden="1" x14ac:dyDescent="0.15">
      <c r="A443" s="9">
        <v>442</v>
      </c>
      <c r="B443" s="27">
        <v>793307</v>
      </c>
      <c r="C443" s="28" t="s">
        <v>400</v>
      </c>
      <c r="D443" s="11" t="s">
        <v>4</v>
      </c>
      <c r="E443" s="12">
        <f>VLOOKUP(B443,'[5]PRECIO TECHO ESTIMADO  '!$C$1:$F$1282,4,0)</f>
        <v>2306563</v>
      </c>
      <c r="F443" s="12">
        <f t="shared" si="95"/>
        <v>2424197.713</v>
      </c>
      <c r="G443" s="12">
        <f>VLOOKUP(B443,'[1]PRECIO FINAL OFERTADO,'!$C$2:$F$1204,4,0)</f>
        <v>3374844.2558386121</v>
      </c>
      <c r="H443" s="13">
        <f t="shared" si="84"/>
        <v>2899520.9844193058</v>
      </c>
      <c r="I443" s="12">
        <f>VLOOKUP(B443,[2]Hoja1!$B$3:$G$1936,6,0)</f>
        <v>3757000</v>
      </c>
      <c r="J443" s="12">
        <f>VLOOKUP(B443,[3]Hoja1!$B$3:$G$1936,6,0)</f>
        <v>3323700</v>
      </c>
      <c r="K443" s="14">
        <f>VLOOKUP(B443,[4]Hoja1!$A$3:$H$1936,8,0)</f>
        <v>3323710.6</v>
      </c>
      <c r="L443" s="15">
        <f t="shared" si="86"/>
        <v>3323700</v>
      </c>
      <c r="M443" s="16">
        <f t="shared" si="93"/>
        <v>2899520.9844193058</v>
      </c>
      <c r="N443" s="17">
        <f t="shared" si="85"/>
        <v>424179.01558069419</v>
      </c>
      <c r="O443" s="8" t="s">
        <v>1211</v>
      </c>
    </row>
    <row r="444" spans="1:15" ht="45" hidden="1" x14ac:dyDescent="0.15">
      <c r="A444" s="9">
        <v>443</v>
      </c>
      <c r="B444" s="27">
        <v>793403</v>
      </c>
      <c r="C444" s="28" t="s">
        <v>401</v>
      </c>
      <c r="D444" s="11" t="s">
        <v>4</v>
      </c>
      <c r="E444" s="12">
        <f>VLOOKUP(B444,'[5]PRECIO TECHO ESTIMADO  '!$C$1:$F$1282,4,0)</f>
        <v>2306563</v>
      </c>
      <c r="F444" s="12">
        <f t="shared" si="95"/>
        <v>2424197.713</v>
      </c>
      <c r="G444" s="12">
        <f>VLOOKUP(B444,'[1]PRECIO FINAL OFERTADO,'!$C$2:$F$1204,4,0)</f>
        <v>3024476</v>
      </c>
      <c r="H444" s="13">
        <f t="shared" si="84"/>
        <v>2724336.8564999998</v>
      </c>
      <c r="I444" s="12">
        <f>VLOOKUP(B444,[2]Hoja1!$B$3:$G$1936,6,0)</f>
        <v>3323600</v>
      </c>
      <c r="J444" s="12">
        <f>VLOOKUP(B444,[3]Hoja1!$B$3:$G$1936,6,0)</f>
        <v>3323700</v>
      </c>
      <c r="K444" s="14">
        <f>VLOOKUP(B444,[4]Hoja1!$A$3:$H$1936,8,0)</f>
        <v>3323710.6</v>
      </c>
      <c r="L444" s="15">
        <f t="shared" si="86"/>
        <v>3323600</v>
      </c>
      <c r="M444" s="16">
        <f t="shared" si="93"/>
        <v>2724336.8564999998</v>
      </c>
      <c r="N444" s="17">
        <f t="shared" si="85"/>
        <v>599263.14350000024</v>
      </c>
      <c r="O444" s="8" t="s">
        <v>1211</v>
      </c>
    </row>
    <row r="445" spans="1:15" ht="45" hidden="1" x14ac:dyDescent="0.15">
      <c r="A445" s="9">
        <v>444</v>
      </c>
      <c r="B445" s="27">
        <v>793404</v>
      </c>
      <c r="C445" s="28" t="s">
        <v>402</v>
      </c>
      <c r="D445" s="11" t="s">
        <v>4</v>
      </c>
      <c r="E445" s="12" t="s">
        <v>1209</v>
      </c>
      <c r="F445" s="12" t="s">
        <v>1209</v>
      </c>
      <c r="G445" s="12">
        <f>VLOOKUP(B445,'[1]PRECIO FINAL OFERTADO,'!$C$2:$F$1204,4,0)</f>
        <v>3024476</v>
      </c>
      <c r="H445" s="13">
        <f t="shared" si="84"/>
        <v>3024476</v>
      </c>
      <c r="I445" s="12">
        <f>VLOOKUP(B445,[2]Hoja1!$B$3:$G$1936,6,0)</f>
        <v>3323600</v>
      </c>
      <c r="J445" s="12">
        <f>VLOOKUP(B445,[3]Hoja1!$B$3:$G$1936,6,0)</f>
        <v>3323700</v>
      </c>
      <c r="K445" s="14">
        <f>VLOOKUP(B445,[4]Hoja1!$A$3:$H$1936,8,0)</f>
        <v>3323710.6</v>
      </c>
      <c r="L445" s="15">
        <f t="shared" si="86"/>
        <v>3323600</v>
      </c>
      <c r="M445" s="16">
        <f t="shared" si="93"/>
        <v>3024476</v>
      </c>
      <c r="N445" s="17">
        <f t="shared" si="85"/>
        <v>299124</v>
      </c>
      <c r="O445" s="8" t="s">
        <v>1211</v>
      </c>
    </row>
    <row r="446" spans="1:15" ht="45" hidden="1" x14ac:dyDescent="0.15">
      <c r="A446" s="9">
        <v>445</v>
      </c>
      <c r="B446" s="27">
        <v>793405</v>
      </c>
      <c r="C446" s="28" t="s">
        <v>403</v>
      </c>
      <c r="D446" s="11" t="s">
        <v>4</v>
      </c>
      <c r="E446" s="12">
        <f>VLOOKUP(B446,'[5]PRECIO TECHO ESTIMADO  '!$C$1:$F$1282,4,0)</f>
        <v>2306563</v>
      </c>
      <c r="F446" s="12">
        <f>+E446*(1+5.1%)</f>
        <v>2424197.713</v>
      </c>
      <c r="G446" s="12">
        <f>VLOOKUP(B446,'[1]PRECIO FINAL OFERTADO,'!$C$2:$F$1204,4,0)</f>
        <v>2866682</v>
      </c>
      <c r="H446" s="13">
        <f t="shared" si="84"/>
        <v>2645439.8564999998</v>
      </c>
      <c r="I446" s="12">
        <f>VLOOKUP(B446,[2]Hoja1!$B$3:$G$1936,6,0)</f>
        <v>3150200</v>
      </c>
      <c r="J446" s="12">
        <f>VLOOKUP(B446,[3]Hoja1!$B$3:$G$1936,6,0)</f>
        <v>3323700</v>
      </c>
      <c r="K446" s="14">
        <f>VLOOKUP(B446,[4]Hoja1!$A$3:$H$1936,8,0)</f>
        <v>3569906.9</v>
      </c>
      <c r="L446" s="15">
        <f t="shared" si="86"/>
        <v>3150200</v>
      </c>
      <c r="M446" s="16">
        <f t="shared" si="93"/>
        <v>2645439.8564999998</v>
      </c>
      <c r="N446" s="17">
        <f t="shared" si="85"/>
        <v>504760.14350000024</v>
      </c>
      <c r="O446" s="8" t="s">
        <v>1211</v>
      </c>
    </row>
    <row r="447" spans="1:15" ht="45" hidden="1" x14ac:dyDescent="0.15">
      <c r="A447" s="9">
        <v>446</v>
      </c>
      <c r="B447" s="27">
        <v>793406</v>
      </c>
      <c r="C447" s="28" t="s">
        <v>404</v>
      </c>
      <c r="D447" s="11" t="s">
        <v>4</v>
      </c>
      <c r="E447" s="12" t="s">
        <v>1209</v>
      </c>
      <c r="F447" s="12" t="s">
        <v>1209</v>
      </c>
      <c r="G447" s="12">
        <f>VLOOKUP(B447,'[1]PRECIO FINAL OFERTADO,'!$C$2:$F$1204,4,0)</f>
        <v>4060420</v>
      </c>
      <c r="H447" s="13">
        <f t="shared" si="84"/>
        <v>4060420</v>
      </c>
      <c r="I447" s="12">
        <f>VLOOKUP(B447,[2]Hoja1!$B$3:$G$1936,6,0)</f>
        <v>7300000</v>
      </c>
      <c r="J447" s="12">
        <f>VLOOKUP(B447,[3]Hoja1!$B$3:$G$1936,6,0)</f>
        <v>3323700</v>
      </c>
      <c r="K447" s="14">
        <f>VLOOKUP(B447,[4]Hoja1!$A$3:$H$1936,8,0)</f>
        <v>3569906.9</v>
      </c>
      <c r="L447" s="15">
        <f t="shared" si="86"/>
        <v>3323700</v>
      </c>
      <c r="M447" s="16">
        <f>+AVERAGE(H447,L447)</f>
        <v>3692060</v>
      </c>
      <c r="N447" s="17">
        <f t="shared" si="85"/>
        <v>-736720</v>
      </c>
      <c r="O447" s="8" t="s">
        <v>1220</v>
      </c>
    </row>
    <row r="448" spans="1:15" ht="45" hidden="1" x14ac:dyDescent="0.15">
      <c r="A448" s="9">
        <v>447</v>
      </c>
      <c r="B448" s="27">
        <v>793601</v>
      </c>
      <c r="C448" s="28" t="s">
        <v>405</v>
      </c>
      <c r="D448" s="11" t="s">
        <v>4</v>
      </c>
      <c r="E448" s="12">
        <f>VLOOKUP(B448,'[5]PRECIO TECHO ESTIMADO  '!$C$1:$F$1282,4,0)</f>
        <v>1066312.27</v>
      </c>
      <c r="F448" s="12">
        <f t="shared" ref="F448:F469" si="96">+E448*(1+5.1%)</f>
        <v>1120694.1957699999</v>
      </c>
      <c r="G448" s="12">
        <f>VLOOKUP(B448,'[1]PRECIO FINAL OFERTADO,'!$C$2:$F$1204,4,0)</f>
        <v>1398306</v>
      </c>
      <c r="H448" s="13">
        <f t="shared" si="84"/>
        <v>1259500.0978850001</v>
      </c>
      <c r="I448" s="12">
        <f>VLOOKUP(B448,[2]Hoja1!$B$3:$G$1936,6,0)</f>
        <v>3817100</v>
      </c>
      <c r="J448" s="12">
        <f>VLOOKUP(B448,[3]Hoja1!$B$3:$G$1936,6,0)</f>
        <v>1536400</v>
      </c>
      <c r="K448" s="14">
        <f>VLOOKUP(B448,[4]Hoja1!$A$3:$H$1936,8,0)</f>
        <v>1536516.8</v>
      </c>
      <c r="L448" s="15">
        <f t="shared" si="86"/>
        <v>1536400</v>
      </c>
      <c r="M448" s="16">
        <f t="shared" ref="M448:M475" si="97">+H448</f>
        <v>1259500.0978850001</v>
      </c>
      <c r="N448" s="17">
        <f t="shared" si="85"/>
        <v>276899.90211499995</v>
      </c>
      <c r="O448" s="8" t="s">
        <v>1211</v>
      </c>
    </row>
    <row r="449" spans="1:15" ht="45" hidden="1" x14ac:dyDescent="0.15">
      <c r="A449" s="9">
        <v>448</v>
      </c>
      <c r="B449" s="27">
        <v>793707</v>
      </c>
      <c r="C449" s="28" t="s">
        <v>406</v>
      </c>
      <c r="D449" s="11" t="s">
        <v>4</v>
      </c>
      <c r="E449" s="12">
        <f>VLOOKUP(B449,'[5]PRECIO TECHO ESTIMADO  '!$C$1:$F$1282,4,0)</f>
        <v>2648973</v>
      </c>
      <c r="F449" s="12">
        <f t="shared" si="96"/>
        <v>2784070.6229999997</v>
      </c>
      <c r="G449" s="12">
        <f>VLOOKUP(B449,'[1]PRECIO FINAL OFERTADO,'!$C$2:$F$1204,4,0)</f>
        <v>3606139.81</v>
      </c>
      <c r="H449" s="13">
        <f t="shared" si="84"/>
        <v>3195105.2165000001</v>
      </c>
      <c r="I449" s="12">
        <f>VLOOKUP(B449,[2]Hoja1!$B$3:$G$1936,6,0)</f>
        <v>4314750</v>
      </c>
      <c r="J449" s="12">
        <f>VLOOKUP(B449,[3]Hoja1!$B$3:$G$1936,6,0)</f>
        <v>3817300</v>
      </c>
      <c r="K449" s="14">
        <f>VLOOKUP(B449,[4]Hoja1!$A$3:$H$1936,8,0)</f>
        <v>3817072</v>
      </c>
      <c r="L449" s="15">
        <f t="shared" si="86"/>
        <v>3817072</v>
      </c>
      <c r="M449" s="16">
        <f t="shared" si="97"/>
        <v>3195105.2165000001</v>
      </c>
      <c r="N449" s="17">
        <f t="shared" si="85"/>
        <v>621966.7834999999</v>
      </c>
      <c r="O449" s="8" t="s">
        <v>1211</v>
      </c>
    </row>
    <row r="450" spans="1:15" ht="45" hidden="1" x14ac:dyDescent="0.15">
      <c r="A450" s="9">
        <v>449</v>
      </c>
      <c r="B450" s="27">
        <v>793708</v>
      </c>
      <c r="C450" s="28" t="s">
        <v>407</v>
      </c>
      <c r="D450" s="11" t="s">
        <v>4</v>
      </c>
      <c r="E450" s="7">
        <f>VLOOKUP(B450,'[5]PRECIO TECHO ESTIMADO  '!$C$1:$F$1282,4,0)</f>
        <v>2648973</v>
      </c>
      <c r="F450" s="7">
        <f t="shared" si="96"/>
        <v>2784070.6229999997</v>
      </c>
      <c r="G450" s="12">
        <f>VLOOKUP(B450,'[1]PRECIO FINAL OFERTADO,'!$C$2:$F$1204,4,0)</f>
        <v>3926422.5</v>
      </c>
      <c r="H450" s="13">
        <f t="shared" ref="H450:H513" si="98">+AVERAGE(F450,G450)</f>
        <v>3355246.5614999998</v>
      </c>
      <c r="I450" s="12">
        <f>VLOOKUP(B450,[2]Hoja1!$B$3:$G$1936,6,0)</f>
        <v>4314750</v>
      </c>
      <c r="J450" s="12">
        <f>VLOOKUP(B450,[3]Hoja1!$B$3:$G$1936,6,0)</f>
        <v>3817300</v>
      </c>
      <c r="K450" s="14">
        <f>VLOOKUP(B450,[4]Hoja1!$A$3:$H$1936,8,0)</f>
        <v>3817072</v>
      </c>
      <c r="L450" s="15">
        <f t="shared" si="86"/>
        <v>3817072</v>
      </c>
      <c r="M450" s="16">
        <f t="shared" si="97"/>
        <v>3355246.5614999998</v>
      </c>
      <c r="N450" s="17">
        <f t="shared" ref="N450:N513" si="99">+L450-H450</f>
        <v>461825.43850000016</v>
      </c>
      <c r="O450" s="8" t="s">
        <v>1211</v>
      </c>
    </row>
    <row r="451" spans="1:15" ht="45" hidden="1" x14ac:dyDescent="0.15">
      <c r="A451" s="9">
        <v>450</v>
      </c>
      <c r="B451" s="27">
        <v>793709</v>
      </c>
      <c r="C451" s="28" t="s">
        <v>408</v>
      </c>
      <c r="D451" s="11" t="s">
        <v>4</v>
      </c>
      <c r="E451" s="12">
        <f>VLOOKUP(B451,'[5]PRECIO TECHO ESTIMADO  '!$C$1:$F$1282,4,0)</f>
        <v>2648973</v>
      </c>
      <c r="F451" s="12">
        <f t="shared" si="96"/>
        <v>2784070.6229999997</v>
      </c>
      <c r="G451" s="12">
        <f>VLOOKUP(B451,'[1]PRECIO FINAL OFERTADO,'!$C$2:$F$1204,4,0)</f>
        <v>3926422.5</v>
      </c>
      <c r="H451" s="13">
        <f t="shared" si="98"/>
        <v>3355246.5614999998</v>
      </c>
      <c r="I451" s="12">
        <f>VLOOKUP(B451,[2]Hoja1!$B$3:$G$1936,6,0)</f>
        <v>4314750</v>
      </c>
      <c r="J451" s="12">
        <f>VLOOKUP(B451,[3]Hoja1!$B$3:$G$1936,6,0)</f>
        <v>3817300</v>
      </c>
      <c r="K451" s="14">
        <f>VLOOKUP(B451,[4]Hoja1!$A$3:$H$1936,8,0)</f>
        <v>3817072</v>
      </c>
      <c r="L451" s="15">
        <f t="shared" ref="L451:L514" si="100">+MIN(I451,J451,K451)</f>
        <v>3817072</v>
      </c>
      <c r="M451" s="16">
        <f t="shared" si="97"/>
        <v>3355246.5614999998</v>
      </c>
      <c r="N451" s="17">
        <f t="shared" si="99"/>
        <v>461825.43850000016</v>
      </c>
      <c r="O451" s="8" t="s">
        <v>1211</v>
      </c>
    </row>
    <row r="452" spans="1:15" ht="45" hidden="1" x14ac:dyDescent="0.15">
      <c r="A452" s="9">
        <v>451</v>
      </c>
      <c r="B452" s="27">
        <v>793710</v>
      </c>
      <c r="C452" s="28" t="s">
        <v>409</v>
      </c>
      <c r="D452" s="11" t="s">
        <v>4</v>
      </c>
      <c r="E452" s="12">
        <f>VLOOKUP(B452,'[5]PRECIO TECHO ESTIMADO  '!$C$1:$F$1282,4,0)</f>
        <v>2648973</v>
      </c>
      <c r="F452" s="12">
        <f t="shared" si="96"/>
        <v>2784070.6229999997</v>
      </c>
      <c r="G452" s="12">
        <f>VLOOKUP(B452,'[1]PRECIO FINAL OFERTADO,'!$C$2:$F$1204,4,0)</f>
        <v>3926422.5</v>
      </c>
      <c r="H452" s="13">
        <f t="shared" si="98"/>
        <v>3355246.5614999998</v>
      </c>
      <c r="I452" s="12">
        <f>VLOOKUP(B452,[2]Hoja1!$B$3:$G$1936,6,0)</f>
        <v>4314750</v>
      </c>
      <c r="J452" s="12">
        <f>VLOOKUP(B452,[3]Hoja1!$B$3:$G$1936,6,0)</f>
        <v>3817300</v>
      </c>
      <c r="K452" s="14">
        <f>VLOOKUP(B452,[4]Hoja1!$A$3:$H$1936,8,0)</f>
        <v>3817072</v>
      </c>
      <c r="L452" s="15">
        <f t="shared" si="100"/>
        <v>3817072</v>
      </c>
      <c r="M452" s="16">
        <f t="shared" si="97"/>
        <v>3355246.5614999998</v>
      </c>
      <c r="N452" s="17">
        <f t="shared" si="99"/>
        <v>461825.43850000016</v>
      </c>
      <c r="O452" s="8" t="s">
        <v>1211</v>
      </c>
    </row>
    <row r="453" spans="1:15" ht="45" hidden="1" x14ac:dyDescent="0.15">
      <c r="A453" s="9">
        <v>452</v>
      </c>
      <c r="B453" s="27">
        <v>793711</v>
      </c>
      <c r="C453" s="28" t="s">
        <v>410</v>
      </c>
      <c r="D453" s="11" t="s">
        <v>4</v>
      </c>
      <c r="E453" s="12">
        <f>VLOOKUP(B453,'[5]PRECIO TECHO ESTIMADO  '!$C$1:$F$1282,4,0)</f>
        <v>2648780.787386667</v>
      </c>
      <c r="F453" s="12">
        <f t="shared" si="96"/>
        <v>2783868.607543387</v>
      </c>
      <c r="G453" s="12">
        <f>VLOOKUP(B453,'[1]PRECIO FINAL OFERTADO,'!$C$2:$F$1204,4,0)</f>
        <v>3926422.5</v>
      </c>
      <c r="H453" s="13">
        <f t="shared" si="98"/>
        <v>3355145.5537716933</v>
      </c>
      <c r="I453" s="12">
        <f>VLOOKUP(B453,[2]Hoja1!$B$3:$G$1936,6,0)</f>
        <v>4314750</v>
      </c>
      <c r="J453" s="12">
        <f>VLOOKUP(B453,[3]Hoja1!$B$3:$G$1936,6,0)</f>
        <v>3817300</v>
      </c>
      <c r="K453" s="14">
        <f>VLOOKUP(B453,[4]Hoja1!$A$3:$H$1936,8,0)</f>
        <v>3817072</v>
      </c>
      <c r="L453" s="15">
        <f t="shared" si="100"/>
        <v>3817072</v>
      </c>
      <c r="M453" s="16">
        <f t="shared" si="97"/>
        <v>3355145.5537716933</v>
      </c>
      <c r="N453" s="17">
        <f t="shared" si="99"/>
        <v>461926.44622830674</v>
      </c>
      <c r="O453" s="8" t="s">
        <v>1211</v>
      </c>
    </row>
    <row r="454" spans="1:15" ht="45" hidden="1" x14ac:dyDescent="0.15">
      <c r="A454" s="9">
        <v>453</v>
      </c>
      <c r="B454" s="27">
        <v>793712</v>
      </c>
      <c r="C454" s="28" t="s">
        <v>411</v>
      </c>
      <c r="D454" s="11" t="s">
        <v>4</v>
      </c>
      <c r="E454" s="12">
        <f>VLOOKUP(B454,'[5]PRECIO TECHO ESTIMADO  '!$C$1:$F$1282,4,0)</f>
        <v>2648973</v>
      </c>
      <c r="F454" s="12">
        <f t="shared" si="96"/>
        <v>2784070.6229999997</v>
      </c>
      <c r="G454" s="12">
        <f>VLOOKUP(B454,'[1]PRECIO FINAL OFERTADO,'!$C$2:$F$1204,4,0)</f>
        <v>3525739.82189153</v>
      </c>
      <c r="H454" s="13">
        <f t="shared" si="98"/>
        <v>3154905.2224457646</v>
      </c>
      <c r="I454" s="12">
        <f>VLOOKUP(B454,[2]Hoja1!$B$3:$G$1936,6,0)</f>
        <v>4314750</v>
      </c>
      <c r="J454" s="12">
        <f>VLOOKUP(B454,[3]Hoja1!$B$3:$G$1936,6,0)</f>
        <v>3817300</v>
      </c>
      <c r="K454" s="14">
        <f>VLOOKUP(B454,[4]Hoja1!$A$3:$H$1936,8,0)</f>
        <v>3817072</v>
      </c>
      <c r="L454" s="15">
        <f t="shared" si="100"/>
        <v>3817072</v>
      </c>
      <c r="M454" s="16">
        <f t="shared" si="97"/>
        <v>3154905.2224457646</v>
      </c>
      <c r="N454" s="17">
        <f t="shared" si="99"/>
        <v>662166.77755423542</v>
      </c>
      <c r="O454" s="8" t="s">
        <v>1211</v>
      </c>
    </row>
    <row r="455" spans="1:15" ht="45" hidden="1" x14ac:dyDescent="0.15">
      <c r="A455" s="9">
        <v>454</v>
      </c>
      <c r="B455" s="27">
        <v>793713</v>
      </c>
      <c r="C455" s="28" t="s">
        <v>412</v>
      </c>
      <c r="D455" s="11" t="s">
        <v>4</v>
      </c>
      <c r="E455" s="29">
        <f>VLOOKUP(B455,'[5]PRECIO TECHO ESTIMADO  '!$C$1:$F$1282,4,0)</f>
        <v>2648973</v>
      </c>
      <c r="F455" s="29">
        <f t="shared" si="96"/>
        <v>2784070.6229999997</v>
      </c>
      <c r="G455" s="12">
        <f>VLOOKUP(B455,'[1]PRECIO FINAL OFERTADO,'!$C$2:$F$1204,4,0)</f>
        <v>3606139.81</v>
      </c>
      <c r="H455" s="13">
        <f t="shared" si="98"/>
        <v>3195105.2165000001</v>
      </c>
      <c r="I455" s="12">
        <f>VLOOKUP(B455,[2]Hoja1!$B$3:$G$1936,6,0)</f>
        <v>4314750</v>
      </c>
      <c r="J455" s="12">
        <f>VLOOKUP(B455,[3]Hoja1!$B$3:$G$1936,6,0)</f>
        <v>3817300</v>
      </c>
      <c r="K455" s="14">
        <f>VLOOKUP(B455,[4]Hoja1!$A$3:$H$1936,8,0)</f>
        <v>3817072</v>
      </c>
      <c r="L455" s="15">
        <f t="shared" si="100"/>
        <v>3817072</v>
      </c>
      <c r="M455" s="16">
        <f t="shared" si="97"/>
        <v>3195105.2165000001</v>
      </c>
      <c r="N455" s="17">
        <f t="shared" si="99"/>
        <v>621966.7834999999</v>
      </c>
      <c r="O455" s="8" t="s">
        <v>1211</v>
      </c>
    </row>
    <row r="456" spans="1:15" ht="45" hidden="1" x14ac:dyDescent="0.15">
      <c r="A456" s="9">
        <v>455</v>
      </c>
      <c r="B456" s="27">
        <v>793714</v>
      </c>
      <c r="C456" s="28" t="s">
        <v>413</v>
      </c>
      <c r="D456" s="11" t="s">
        <v>4</v>
      </c>
      <c r="E456" s="12">
        <f>VLOOKUP(B456,'[5]PRECIO TECHO ESTIMADO  '!$C$1:$F$1282,4,0)</f>
        <v>2648973</v>
      </c>
      <c r="F456" s="12">
        <f t="shared" si="96"/>
        <v>2784070.6229999997</v>
      </c>
      <c r="G456" s="12">
        <f>VLOOKUP(B456,'[1]PRECIO FINAL OFERTADO,'!$C$2:$F$1204,4,0)</f>
        <v>3606139.81</v>
      </c>
      <c r="H456" s="13">
        <f t="shared" si="98"/>
        <v>3195105.2165000001</v>
      </c>
      <c r="I456" s="12">
        <f>VLOOKUP(B456,[2]Hoja1!$B$3:$G$1936,6,0)</f>
        <v>4314750</v>
      </c>
      <c r="J456" s="12">
        <f>VLOOKUP(B456,[3]Hoja1!$B$3:$G$1936,6,0)</f>
        <v>3817300</v>
      </c>
      <c r="K456" s="14">
        <f>VLOOKUP(B456,[4]Hoja1!$A$3:$H$1936,8,0)</f>
        <v>3323710.6</v>
      </c>
      <c r="L456" s="15">
        <f t="shared" si="100"/>
        <v>3323710.6</v>
      </c>
      <c r="M456" s="16">
        <f t="shared" si="97"/>
        <v>3195105.2165000001</v>
      </c>
      <c r="N456" s="17">
        <f t="shared" si="99"/>
        <v>128605.3835</v>
      </c>
      <c r="O456" s="8" t="s">
        <v>1211</v>
      </c>
    </row>
    <row r="457" spans="1:15" ht="45" hidden="1" x14ac:dyDescent="0.15">
      <c r="A457" s="9">
        <v>456</v>
      </c>
      <c r="B457" s="27">
        <v>793715</v>
      </c>
      <c r="C457" s="28" t="s">
        <v>414</v>
      </c>
      <c r="D457" s="11" t="s">
        <v>4</v>
      </c>
      <c r="E457" s="12">
        <f>VLOOKUP(B457,'[5]PRECIO TECHO ESTIMADO  '!$C$1:$F$1282,4,0)</f>
        <v>2477477</v>
      </c>
      <c r="F457" s="12">
        <f t="shared" si="96"/>
        <v>2603828.327</v>
      </c>
      <c r="G457" s="12">
        <f>VLOOKUP(B457,'[1]PRECIO FINAL OFERTADO,'!$C$2:$F$1204,4,0)</f>
        <v>3563117.74</v>
      </c>
      <c r="H457" s="13">
        <f t="shared" si="98"/>
        <v>3083473.0334999999</v>
      </c>
      <c r="I457" s="12">
        <f>VLOOKUP(B457,[2]Hoja1!$B$3:$G$1936,6,0)</f>
        <v>4314750</v>
      </c>
      <c r="J457" s="12">
        <f>VLOOKUP(B457,[3]Hoja1!$B$3:$G$1936,6,0)</f>
        <v>3817300</v>
      </c>
      <c r="K457" s="14">
        <f>VLOOKUP(B457,[4]Hoja1!$A$3:$H$1936,8,0)</f>
        <v>3817072</v>
      </c>
      <c r="L457" s="15">
        <f t="shared" si="100"/>
        <v>3817072</v>
      </c>
      <c r="M457" s="16">
        <f t="shared" si="97"/>
        <v>3083473.0334999999</v>
      </c>
      <c r="N457" s="17">
        <f t="shared" si="99"/>
        <v>733598.9665000001</v>
      </c>
      <c r="O457" s="8" t="s">
        <v>1211</v>
      </c>
    </row>
    <row r="458" spans="1:15" ht="45" hidden="1" x14ac:dyDescent="0.15">
      <c r="A458" s="9">
        <v>457</v>
      </c>
      <c r="B458" s="27">
        <v>793716</v>
      </c>
      <c r="C458" s="28" t="s">
        <v>415</v>
      </c>
      <c r="D458" s="11" t="s">
        <v>4</v>
      </c>
      <c r="E458" s="12">
        <f>VLOOKUP(B458,'[5]PRECIO TECHO ESTIMADO  '!$C$1:$F$1282,4,0)</f>
        <v>2648973</v>
      </c>
      <c r="F458" s="12">
        <f t="shared" si="96"/>
        <v>2784070.6229999997</v>
      </c>
      <c r="G458" s="12">
        <f>VLOOKUP(B458,'[1]PRECIO FINAL OFERTADO,'!$C$2:$F$1204,4,0)</f>
        <v>3606139.81</v>
      </c>
      <c r="H458" s="13">
        <f t="shared" si="98"/>
        <v>3195105.2165000001</v>
      </c>
      <c r="I458" s="12">
        <f>VLOOKUP(B458,[2]Hoja1!$B$3:$G$1936,6,0)</f>
        <v>4314750</v>
      </c>
      <c r="J458" s="12">
        <f>VLOOKUP(B458,[3]Hoja1!$B$3:$G$1936,6,0)</f>
        <v>3817300</v>
      </c>
      <c r="K458" s="14">
        <f>VLOOKUP(B458,[4]Hoja1!$A$3:$H$1936,8,0)</f>
        <v>3817072</v>
      </c>
      <c r="L458" s="15">
        <f t="shared" si="100"/>
        <v>3817072</v>
      </c>
      <c r="M458" s="16">
        <f t="shared" si="97"/>
        <v>3195105.2165000001</v>
      </c>
      <c r="N458" s="17">
        <f t="shared" si="99"/>
        <v>621966.7834999999</v>
      </c>
      <c r="O458" s="8" t="s">
        <v>1211</v>
      </c>
    </row>
    <row r="459" spans="1:15" ht="45" hidden="1" x14ac:dyDescent="0.15">
      <c r="A459" s="9">
        <v>458</v>
      </c>
      <c r="B459" s="27">
        <v>793717</v>
      </c>
      <c r="C459" s="28" t="s">
        <v>416</v>
      </c>
      <c r="D459" s="11" t="s">
        <v>4</v>
      </c>
      <c r="E459" s="12">
        <f>VLOOKUP(B459,'[5]PRECIO TECHO ESTIMADO  '!$C$1:$F$1282,4,0)</f>
        <v>2648973</v>
      </c>
      <c r="F459" s="12">
        <f t="shared" si="96"/>
        <v>2784070.6229999997</v>
      </c>
      <c r="G459" s="12">
        <f>VLOOKUP(B459,'[1]PRECIO FINAL OFERTADO,'!$C$2:$F$1204,4,0)</f>
        <v>3525739.82189153</v>
      </c>
      <c r="H459" s="13">
        <f t="shared" si="98"/>
        <v>3154905.2224457646</v>
      </c>
      <c r="I459" s="12">
        <f>VLOOKUP(B459,[2]Hoja1!$B$3:$G$1936,6,0)</f>
        <v>4314750</v>
      </c>
      <c r="J459" s="12">
        <f>VLOOKUP(B459,[3]Hoja1!$B$3:$G$1936,6,0)</f>
        <v>3817300</v>
      </c>
      <c r="K459" s="14">
        <f>VLOOKUP(B459,[4]Hoja1!$A$3:$H$1936,8,0)</f>
        <v>3817072</v>
      </c>
      <c r="L459" s="15">
        <f t="shared" si="100"/>
        <v>3817072</v>
      </c>
      <c r="M459" s="16">
        <f t="shared" si="97"/>
        <v>3154905.2224457646</v>
      </c>
      <c r="N459" s="17">
        <f t="shared" si="99"/>
        <v>662166.77755423542</v>
      </c>
      <c r="O459" s="8" t="s">
        <v>1211</v>
      </c>
    </row>
    <row r="460" spans="1:15" ht="45" hidden="1" x14ac:dyDescent="0.15">
      <c r="A460" s="9">
        <v>459</v>
      </c>
      <c r="B460" s="27">
        <v>793718</v>
      </c>
      <c r="C460" s="28" t="s">
        <v>417</v>
      </c>
      <c r="D460" s="11" t="s">
        <v>4</v>
      </c>
      <c r="E460" s="12">
        <f>VLOOKUP(B460,'[5]PRECIO TECHO ESTIMADO  '!$C$1:$F$1282,4,0)</f>
        <v>2648973</v>
      </c>
      <c r="F460" s="12">
        <f t="shared" si="96"/>
        <v>2784070.6229999997</v>
      </c>
      <c r="G460" s="12">
        <f>VLOOKUP(B460,'[1]PRECIO FINAL OFERTADO,'!$C$2:$F$1204,4,0)</f>
        <v>3606139.81</v>
      </c>
      <c r="H460" s="13">
        <f t="shared" si="98"/>
        <v>3195105.2165000001</v>
      </c>
      <c r="I460" s="12">
        <f>VLOOKUP(B460,[2]Hoja1!$B$3:$G$1936,6,0)</f>
        <v>4314750</v>
      </c>
      <c r="J460" s="12">
        <f>VLOOKUP(B460,[3]Hoja1!$B$3:$G$1936,6,0)</f>
        <v>3817300</v>
      </c>
      <c r="K460" s="14">
        <f>VLOOKUP(B460,[4]Hoja1!$A$3:$H$1936,8,0)</f>
        <v>3817072</v>
      </c>
      <c r="L460" s="15">
        <f t="shared" si="100"/>
        <v>3817072</v>
      </c>
      <c r="M460" s="16">
        <f t="shared" si="97"/>
        <v>3195105.2165000001</v>
      </c>
      <c r="N460" s="17">
        <f t="shared" si="99"/>
        <v>621966.7834999999</v>
      </c>
      <c r="O460" s="8" t="s">
        <v>1211</v>
      </c>
    </row>
    <row r="461" spans="1:15" ht="45" hidden="1" x14ac:dyDescent="0.15">
      <c r="A461" s="9">
        <v>460</v>
      </c>
      <c r="B461" s="27">
        <v>793719</v>
      </c>
      <c r="C461" s="28" t="s">
        <v>418</v>
      </c>
      <c r="D461" s="11" t="s">
        <v>4</v>
      </c>
      <c r="E461" s="12">
        <f>VLOOKUP(B461,'[5]PRECIO TECHO ESTIMADO  '!$C$1:$F$1282,4,0)</f>
        <v>2477477</v>
      </c>
      <c r="F461" s="12">
        <f t="shared" si="96"/>
        <v>2603828.327</v>
      </c>
      <c r="G461" s="12">
        <f>VLOOKUP(B461,'[1]PRECIO FINAL OFERTADO,'!$C$2:$F$1204,4,0)</f>
        <v>3563117.74</v>
      </c>
      <c r="H461" s="13">
        <f t="shared" si="98"/>
        <v>3083473.0334999999</v>
      </c>
      <c r="I461" s="12">
        <f>VLOOKUP(B461,[2]Hoja1!$B$3:$G$1936,6,0)</f>
        <v>4314750</v>
      </c>
      <c r="J461" s="12">
        <f>VLOOKUP(B461,[3]Hoja1!$B$3:$G$1936,6,0)</f>
        <v>3817300</v>
      </c>
      <c r="K461" s="14">
        <f>VLOOKUP(B461,[4]Hoja1!$A$3:$H$1936,8,0)</f>
        <v>3817072</v>
      </c>
      <c r="L461" s="15">
        <f t="shared" si="100"/>
        <v>3817072</v>
      </c>
      <c r="M461" s="16">
        <f t="shared" si="97"/>
        <v>3083473.0334999999</v>
      </c>
      <c r="N461" s="17">
        <f t="shared" si="99"/>
        <v>733598.9665000001</v>
      </c>
      <c r="O461" s="8" t="s">
        <v>1211</v>
      </c>
    </row>
    <row r="462" spans="1:15" ht="45" hidden="1" x14ac:dyDescent="0.15">
      <c r="A462" s="9">
        <v>461</v>
      </c>
      <c r="B462" s="27">
        <v>793801</v>
      </c>
      <c r="C462" s="28" t="s">
        <v>419</v>
      </c>
      <c r="D462" s="11" t="s">
        <v>4</v>
      </c>
      <c r="E462" s="12">
        <f>VLOOKUP(B462,'[5]PRECIO TECHO ESTIMADO  '!$C$1:$F$1282,4,0)</f>
        <v>1513782</v>
      </c>
      <c r="F462" s="12">
        <f t="shared" si="96"/>
        <v>1590984.882</v>
      </c>
      <c r="G462" s="12">
        <f>VLOOKUP(B462,'[1]PRECIO FINAL OFERTADO,'!$C$2:$F$1204,4,0)</f>
        <v>2243718.75</v>
      </c>
      <c r="H462" s="13">
        <f t="shared" si="98"/>
        <v>1917351.8160000001</v>
      </c>
      <c r="I462" s="12">
        <f>VLOOKUP(B462,[2]Hoja1!$B$3:$G$1936,6,0)</f>
        <v>2465625</v>
      </c>
      <c r="J462" s="12">
        <f>VLOOKUP(B462,[3]Hoja1!$B$3:$G$1936,6,0)</f>
        <v>2181400</v>
      </c>
      <c r="K462" s="14">
        <f>VLOOKUP(B462,[4]Hoja1!$A$3:$H$1936,8,0)</f>
        <v>2181253.2000000002</v>
      </c>
      <c r="L462" s="15">
        <f t="shared" si="100"/>
        <v>2181253.2000000002</v>
      </c>
      <c r="M462" s="16">
        <f t="shared" si="97"/>
        <v>1917351.8160000001</v>
      </c>
      <c r="N462" s="17">
        <f t="shared" si="99"/>
        <v>263901.38400000008</v>
      </c>
      <c r="O462" s="8" t="s">
        <v>1211</v>
      </c>
    </row>
    <row r="463" spans="1:15" ht="45" hidden="1" x14ac:dyDescent="0.15">
      <c r="A463" s="9">
        <v>462</v>
      </c>
      <c r="B463" s="27">
        <v>793802</v>
      </c>
      <c r="C463" s="28" t="s">
        <v>420</v>
      </c>
      <c r="D463" s="11" t="s">
        <v>4</v>
      </c>
      <c r="E463" s="12">
        <f>VLOOKUP(B463,'[5]PRECIO TECHO ESTIMADO  '!$C$1:$F$1282,4,0)</f>
        <v>1513782</v>
      </c>
      <c r="F463" s="12">
        <f t="shared" si="96"/>
        <v>1590984.882</v>
      </c>
      <c r="G463" s="12">
        <f>VLOOKUP(B463,'[1]PRECIO FINAL OFERTADO,'!$C$2:$F$1204,4,0)</f>
        <v>2041357.5</v>
      </c>
      <c r="H463" s="13">
        <f t="shared" si="98"/>
        <v>1816171.1910000001</v>
      </c>
      <c r="I463" s="12">
        <f>VLOOKUP(B463,[2]Hoja1!$B$3:$G$1936,6,0)</f>
        <v>2243250</v>
      </c>
      <c r="J463" s="12">
        <f>VLOOKUP(B463,[3]Hoja1!$B$3:$G$1936,6,0)</f>
        <v>2181400</v>
      </c>
      <c r="K463" s="14">
        <f>VLOOKUP(B463,[4]Hoja1!$A$3:$H$1936,8,0)</f>
        <v>2181253.2000000002</v>
      </c>
      <c r="L463" s="15">
        <f t="shared" si="100"/>
        <v>2181253.2000000002</v>
      </c>
      <c r="M463" s="16">
        <f t="shared" si="97"/>
        <v>1816171.1910000001</v>
      </c>
      <c r="N463" s="17">
        <f t="shared" si="99"/>
        <v>365082.00900000008</v>
      </c>
      <c r="O463" s="8" t="s">
        <v>1211</v>
      </c>
    </row>
    <row r="464" spans="1:15" ht="45" hidden="1" x14ac:dyDescent="0.15">
      <c r="A464" s="9">
        <v>463</v>
      </c>
      <c r="B464" s="27">
        <v>793804</v>
      </c>
      <c r="C464" s="28" t="s">
        <v>421</v>
      </c>
      <c r="D464" s="11" t="s">
        <v>4</v>
      </c>
      <c r="E464" s="12">
        <f>VLOOKUP(B464,'[5]PRECIO TECHO ESTIMADO  '!$C$1:$F$1282,4,0)</f>
        <v>1513782</v>
      </c>
      <c r="F464" s="12">
        <f t="shared" si="96"/>
        <v>1590984.882</v>
      </c>
      <c r="G464" s="12">
        <f>VLOOKUP(B464,'[1]PRECIO FINAL OFERTADO,'!$C$2:$F$1204,4,0)</f>
        <v>2243718.75</v>
      </c>
      <c r="H464" s="13">
        <f t="shared" si="98"/>
        <v>1917351.8160000001</v>
      </c>
      <c r="I464" s="12">
        <f>VLOOKUP(B464,[2]Hoja1!$B$3:$G$1936,6,0)</f>
        <v>2465625</v>
      </c>
      <c r="J464" s="12">
        <f>VLOOKUP(B464,[3]Hoja1!$B$3:$G$1936,6,0)</f>
        <v>2181400</v>
      </c>
      <c r="K464" s="14">
        <f>VLOOKUP(B464,[4]Hoja1!$A$3:$H$1936,8,0)</f>
        <v>2181253.2000000002</v>
      </c>
      <c r="L464" s="15">
        <f t="shared" si="100"/>
        <v>2181253.2000000002</v>
      </c>
      <c r="M464" s="16">
        <f t="shared" si="97"/>
        <v>1917351.8160000001</v>
      </c>
      <c r="N464" s="17">
        <f t="shared" si="99"/>
        <v>263901.38400000008</v>
      </c>
      <c r="O464" s="8" t="s">
        <v>1211</v>
      </c>
    </row>
    <row r="465" spans="1:15" ht="45" hidden="1" x14ac:dyDescent="0.15">
      <c r="A465" s="9">
        <v>464</v>
      </c>
      <c r="B465" s="27">
        <v>793901</v>
      </c>
      <c r="C465" s="28" t="s">
        <v>422</v>
      </c>
      <c r="D465" s="11" t="s">
        <v>4</v>
      </c>
      <c r="E465" s="12">
        <f>VLOOKUP(B465,'[5]PRECIO TECHO ESTIMADO  '!$C$1:$F$1282,4,0)</f>
        <v>2306563</v>
      </c>
      <c r="F465" s="12">
        <f t="shared" si="96"/>
        <v>2424197.713</v>
      </c>
      <c r="G465" s="12">
        <f>VLOOKUP(B465,'[1]PRECIO FINAL OFERTADO,'!$C$2:$F$1204,4,0)</f>
        <v>3523156</v>
      </c>
      <c r="H465" s="13">
        <f t="shared" si="98"/>
        <v>2973676.8564999998</v>
      </c>
      <c r="I465" s="12">
        <f>VLOOKUP(B465,[2]Hoja1!$B$3:$G$1936,6,0)</f>
        <v>3871600</v>
      </c>
      <c r="J465" s="12">
        <f>VLOOKUP(B465,[3]Hoja1!$B$3:$G$1936,6,0)</f>
        <v>3323700</v>
      </c>
      <c r="K465" s="14">
        <f>VLOOKUP(B465,[4]Hoja1!$A$3:$H$1936,8,0)</f>
        <v>3569906.9</v>
      </c>
      <c r="L465" s="15">
        <f t="shared" si="100"/>
        <v>3323700</v>
      </c>
      <c r="M465" s="16">
        <f t="shared" si="97"/>
        <v>2973676.8564999998</v>
      </c>
      <c r="N465" s="17">
        <f t="shared" si="99"/>
        <v>350023.14350000024</v>
      </c>
      <c r="O465" s="8" t="s">
        <v>1211</v>
      </c>
    </row>
    <row r="466" spans="1:15" ht="45" hidden="1" x14ac:dyDescent="0.15">
      <c r="A466" s="9">
        <v>465</v>
      </c>
      <c r="B466" s="27">
        <v>793902</v>
      </c>
      <c r="C466" s="28" t="s">
        <v>423</v>
      </c>
      <c r="D466" s="11" t="s">
        <v>4</v>
      </c>
      <c r="E466" s="12">
        <f>VLOOKUP(B466,'[5]PRECIO TECHO ESTIMADO  '!$C$1:$F$1282,4,0)</f>
        <v>1513782</v>
      </c>
      <c r="F466" s="12">
        <f t="shared" si="96"/>
        <v>1590984.882</v>
      </c>
      <c r="G466" s="12">
        <f>VLOOKUP(B466,'[1]PRECIO FINAL OFERTADO,'!$C$2:$F$1204,4,0)</f>
        <v>2243718.75</v>
      </c>
      <c r="H466" s="13">
        <f t="shared" si="98"/>
        <v>1917351.8160000001</v>
      </c>
      <c r="I466" s="12">
        <f>VLOOKUP(B466,[2]Hoja1!$B$3:$G$1936,6,0)</f>
        <v>2465625</v>
      </c>
      <c r="J466" s="12">
        <f>VLOOKUP(B466,[3]Hoja1!$B$3:$G$1936,6,0)</f>
        <v>2181400</v>
      </c>
      <c r="K466" s="14">
        <f>VLOOKUP(B466,[4]Hoja1!$A$3:$H$1936,8,0)</f>
        <v>2181253.2000000002</v>
      </c>
      <c r="L466" s="15">
        <f t="shared" si="100"/>
        <v>2181253.2000000002</v>
      </c>
      <c r="M466" s="16">
        <f t="shared" si="97"/>
        <v>1917351.8160000001</v>
      </c>
      <c r="N466" s="17">
        <f t="shared" si="99"/>
        <v>263901.38400000008</v>
      </c>
      <c r="O466" s="8" t="s">
        <v>1211</v>
      </c>
    </row>
    <row r="467" spans="1:15" ht="45" hidden="1" x14ac:dyDescent="0.15">
      <c r="A467" s="9">
        <v>466</v>
      </c>
      <c r="B467" s="27">
        <v>793910</v>
      </c>
      <c r="C467" s="28" t="s">
        <v>424</v>
      </c>
      <c r="D467" s="11" t="s">
        <v>4</v>
      </c>
      <c r="E467" s="12">
        <f>VLOOKUP(B467,'[5]PRECIO TECHO ESTIMADO  '!$C$1:$F$1282,4,0)</f>
        <v>2648973</v>
      </c>
      <c r="F467" s="12">
        <f t="shared" si="96"/>
        <v>2784070.6229999997</v>
      </c>
      <c r="G467" s="12">
        <f>VLOOKUP(B467,'[1]PRECIO FINAL OFERTADO,'!$C$2:$F$1204,4,0)</f>
        <v>3926422.5</v>
      </c>
      <c r="H467" s="13">
        <f t="shared" si="98"/>
        <v>3355246.5614999998</v>
      </c>
      <c r="I467" s="12">
        <f>VLOOKUP(B467,[2]Hoja1!$B$3:$G$1936,6,0)</f>
        <v>4314750</v>
      </c>
      <c r="J467" s="12">
        <f>VLOOKUP(B467,[3]Hoja1!$B$3:$G$1936,6,0)</f>
        <v>3817300</v>
      </c>
      <c r="K467" s="14">
        <f>VLOOKUP(B467,[4]Hoja1!$A$3:$H$1936,8,0)</f>
        <v>3817072</v>
      </c>
      <c r="L467" s="15">
        <f t="shared" si="100"/>
        <v>3817072</v>
      </c>
      <c r="M467" s="16">
        <f t="shared" si="97"/>
        <v>3355246.5614999998</v>
      </c>
      <c r="N467" s="17">
        <f t="shared" si="99"/>
        <v>461825.43850000016</v>
      </c>
      <c r="O467" s="8" t="s">
        <v>1211</v>
      </c>
    </row>
    <row r="468" spans="1:15" ht="45" hidden="1" x14ac:dyDescent="0.15">
      <c r="A468" s="9">
        <v>467</v>
      </c>
      <c r="B468" s="27">
        <v>793911</v>
      </c>
      <c r="C468" s="28" t="s">
        <v>425</v>
      </c>
      <c r="D468" s="11" t="s">
        <v>4</v>
      </c>
      <c r="E468" s="12">
        <f>VLOOKUP(B468,'[5]PRECIO TECHO ESTIMADO  '!$C$1:$F$1282,4,0)</f>
        <v>2648973</v>
      </c>
      <c r="F468" s="12">
        <f t="shared" si="96"/>
        <v>2784070.6229999997</v>
      </c>
      <c r="G468" s="12">
        <f>VLOOKUP(B468,'[1]PRECIO FINAL OFERTADO,'!$C$2:$F$1204,4,0)</f>
        <v>3926422.5</v>
      </c>
      <c r="H468" s="13">
        <f t="shared" si="98"/>
        <v>3355246.5614999998</v>
      </c>
      <c r="I468" s="12">
        <f>VLOOKUP(B468,[2]Hoja1!$B$3:$G$1936,6,0)</f>
        <v>4314750</v>
      </c>
      <c r="J468" s="12">
        <f>VLOOKUP(B468,[3]Hoja1!$B$3:$G$1936,6,0)</f>
        <v>3817300</v>
      </c>
      <c r="K468" s="14">
        <f>VLOOKUP(B468,[4]Hoja1!$A$3:$H$1936,8,0)</f>
        <v>3817072</v>
      </c>
      <c r="L468" s="15">
        <f t="shared" si="100"/>
        <v>3817072</v>
      </c>
      <c r="M468" s="16">
        <f t="shared" si="97"/>
        <v>3355246.5614999998</v>
      </c>
      <c r="N468" s="17">
        <f t="shared" si="99"/>
        <v>461825.43850000016</v>
      </c>
      <c r="O468" s="8" t="s">
        <v>1211</v>
      </c>
    </row>
    <row r="469" spans="1:15" ht="45" hidden="1" x14ac:dyDescent="0.15">
      <c r="A469" s="9">
        <v>468</v>
      </c>
      <c r="B469" s="27">
        <v>793912</v>
      </c>
      <c r="C469" s="28" t="s">
        <v>426</v>
      </c>
      <c r="D469" s="11" t="s">
        <v>4</v>
      </c>
      <c r="E469" s="12">
        <f>VLOOKUP(B469,'[5]PRECIO TECHO ESTIMADO  '!$C$1:$F$1282,4,0)</f>
        <v>2648973</v>
      </c>
      <c r="F469" s="12">
        <f t="shared" si="96"/>
        <v>2784070.6229999997</v>
      </c>
      <c r="G469" s="12">
        <f>VLOOKUP(B469,'[1]PRECIO FINAL OFERTADO,'!$C$2:$F$1204,4,0)</f>
        <v>3926422.5</v>
      </c>
      <c r="H469" s="13">
        <f t="shared" si="98"/>
        <v>3355246.5614999998</v>
      </c>
      <c r="I469" s="12">
        <f>VLOOKUP(B469,[2]Hoja1!$B$3:$G$1936,6,0)</f>
        <v>4314750</v>
      </c>
      <c r="J469" s="12">
        <f>VLOOKUP(B469,[3]Hoja1!$B$3:$G$1936,6,0)</f>
        <v>3817300</v>
      </c>
      <c r="K469" s="14">
        <f>VLOOKUP(B469,[4]Hoja1!$A$3:$H$1936,8,0)</f>
        <v>3817072</v>
      </c>
      <c r="L469" s="15">
        <f t="shared" si="100"/>
        <v>3817072</v>
      </c>
      <c r="M469" s="16">
        <f t="shared" si="97"/>
        <v>3355246.5614999998</v>
      </c>
      <c r="N469" s="17">
        <f t="shared" si="99"/>
        <v>461825.43850000016</v>
      </c>
      <c r="O469" s="8" t="s">
        <v>1211</v>
      </c>
    </row>
    <row r="470" spans="1:15" ht="45" hidden="1" x14ac:dyDescent="0.15">
      <c r="A470" s="9">
        <v>469</v>
      </c>
      <c r="B470" s="27">
        <v>793922</v>
      </c>
      <c r="C470" s="28" t="s">
        <v>427</v>
      </c>
      <c r="D470" s="11" t="s">
        <v>4</v>
      </c>
      <c r="E470" s="12" t="s">
        <v>1209</v>
      </c>
      <c r="F470" s="12" t="s">
        <v>1209</v>
      </c>
      <c r="G470" s="12">
        <f>VLOOKUP(B470,'[1]PRECIO FINAL OFERTADO,'!$C$2:$F$1204,4,0)</f>
        <v>4190777.5</v>
      </c>
      <c r="H470" s="13">
        <f t="shared" si="98"/>
        <v>4190777.5</v>
      </c>
      <c r="I470" s="12">
        <f>VLOOKUP(B470,[2]Hoja1!$B$3:$G$1936,6,0)</f>
        <v>4605250</v>
      </c>
      <c r="J470" s="12">
        <f>VLOOKUP(B470,[3]Hoja1!$B$3:$G$1936,6,0)</f>
        <v>4508200</v>
      </c>
      <c r="K470" s="14">
        <f>VLOOKUP(B470,[4]Hoja1!$A$3:$H$1936,8,0)</f>
        <v>4518724</v>
      </c>
      <c r="L470" s="15">
        <f t="shared" si="100"/>
        <v>4508200</v>
      </c>
      <c r="M470" s="16">
        <f t="shared" si="97"/>
        <v>4190777.5</v>
      </c>
      <c r="N470" s="17">
        <f t="shared" si="99"/>
        <v>317422.5</v>
      </c>
      <c r="O470" s="8" t="s">
        <v>1211</v>
      </c>
    </row>
    <row r="471" spans="1:15" ht="45" hidden="1" x14ac:dyDescent="0.15">
      <c r="A471" s="9">
        <v>470</v>
      </c>
      <c r="B471" s="27">
        <v>794101</v>
      </c>
      <c r="C471" s="28" t="s">
        <v>428</v>
      </c>
      <c r="D471" s="11" t="s">
        <v>4</v>
      </c>
      <c r="E471" s="12">
        <f>VLOOKUP(B471,'[5]PRECIO TECHO ESTIMADO  '!$C$1:$F$1282,4,0)</f>
        <v>1066321</v>
      </c>
      <c r="F471" s="12">
        <f t="shared" ref="F471:F502" si="101">+E471*(1+5.1%)</f>
        <v>1120703.371</v>
      </c>
      <c r="G471" s="12">
        <f>VLOOKUP(B471,'[1]PRECIO FINAL OFERTADO,'!$C$2:$F$1204,4,0)</f>
        <v>1748110</v>
      </c>
      <c r="H471" s="13">
        <f t="shared" si="98"/>
        <v>1434406.6855000001</v>
      </c>
      <c r="I471" s="12">
        <f>VLOOKUP(B471,[2]Hoja1!$B$3:$G$1936,6,0)</f>
        <v>2243250</v>
      </c>
      <c r="J471" s="12">
        <f>VLOOKUP(B471,[3]Hoja1!$B$3:$G$1936,6,0)</f>
        <v>1536400</v>
      </c>
      <c r="K471" s="14">
        <f>VLOOKUP(B471,[4]Hoja1!$A$3:$H$1936,8,0)</f>
        <v>1536516.8</v>
      </c>
      <c r="L471" s="15">
        <f t="shared" si="100"/>
        <v>1536400</v>
      </c>
      <c r="M471" s="16">
        <f t="shared" si="97"/>
        <v>1434406.6855000001</v>
      </c>
      <c r="N471" s="17">
        <f t="shared" si="99"/>
        <v>101993.31449999986</v>
      </c>
      <c r="O471" s="8" t="s">
        <v>1211</v>
      </c>
    </row>
    <row r="472" spans="1:15" ht="45" hidden="1" x14ac:dyDescent="0.15">
      <c r="A472" s="9">
        <v>471</v>
      </c>
      <c r="B472" s="27">
        <v>794102</v>
      </c>
      <c r="C472" s="28" t="s">
        <v>429</v>
      </c>
      <c r="D472" s="11" t="s">
        <v>4</v>
      </c>
      <c r="E472" s="12">
        <f>VLOOKUP(B472,'[5]PRECIO TECHO ESTIMADO  '!$C$1:$F$1282,4,0)</f>
        <v>1161599.25</v>
      </c>
      <c r="F472" s="12">
        <f t="shared" si="101"/>
        <v>1220840.8117499999</v>
      </c>
      <c r="G472" s="12">
        <f>VLOOKUP(B472,'[1]PRECIO FINAL OFERTADO,'!$C$2:$F$1204,4,0)</f>
        <v>3099005</v>
      </c>
      <c r="H472" s="13">
        <f t="shared" si="98"/>
        <v>2159922.9058750002</v>
      </c>
      <c r="I472" s="12">
        <f>VLOOKUP(B472,[2]Hoja1!$B$3:$G$1936,6,0)</f>
        <v>4035375</v>
      </c>
      <c r="J472" s="12">
        <f>VLOOKUP(B472,[3]Hoja1!$B$3:$G$1936,6,0)</f>
        <v>3569800</v>
      </c>
      <c r="K472" s="14">
        <f>VLOOKUP(B472,[4]Hoja1!$A$3:$H$1936,8,0)</f>
        <v>3569906.9</v>
      </c>
      <c r="L472" s="15">
        <f t="shared" si="100"/>
        <v>3569800</v>
      </c>
      <c r="M472" s="16">
        <f t="shared" si="97"/>
        <v>2159922.9058750002</v>
      </c>
      <c r="N472" s="17">
        <f t="shared" si="99"/>
        <v>1409877.0941249998</v>
      </c>
      <c r="O472" s="8" t="s">
        <v>1211</v>
      </c>
    </row>
    <row r="473" spans="1:15" ht="45" hidden="1" x14ac:dyDescent="0.15">
      <c r="A473" s="9">
        <v>472</v>
      </c>
      <c r="B473" s="27">
        <v>794201</v>
      </c>
      <c r="C473" s="28" t="s">
        <v>430</v>
      </c>
      <c r="D473" s="11" t="s">
        <v>4</v>
      </c>
      <c r="E473" s="12">
        <f>VLOOKUP(B473,'[5]PRECIO TECHO ESTIMADO  '!$C$1:$F$1282,4,0)</f>
        <v>1066321</v>
      </c>
      <c r="F473" s="12">
        <f t="shared" si="101"/>
        <v>1120703.371</v>
      </c>
      <c r="G473" s="12">
        <f>VLOOKUP(B473,'[1]PRECIO FINAL OFERTADO,'!$C$2:$F$1204,4,0)</f>
        <v>1398124</v>
      </c>
      <c r="H473" s="13">
        <f t="shared" si="98"/>
        <v>1259413.6855000001</v>
      </c>
      <c r="I473" s="12">
        <f>VLOOKUP(B473,[2]Hoja1!$B$3:$G$1936,6,0)</f>
        <v>1736750</v>
      </c>
      <c r="J473" s="12">
        <f>VLOOKUP(B473,[3]Hoja1!$B$3:$G$1936,6,0)</f>
        <v>1536400</v>
      </c>
      <c r="K473" s="14">
        <f>VLOOKUP(B473,[4]Hoja1!$A$3:$H$1936,8,0)</f>
        <v>1536516.8</v>
      </c>
      <c r="L473" s="15">
        <f t="shared" si="100"/>
        <v>1536400</v>
      </c>
      <c r="M473" s="16">
        <f t="shared" si="97"/>
        <v>1259413.6855000001</v>
      </c>
      <c r="N473" s="17">
        <f t="shared" si="99"/>
        <v>276986.31449999986</v>
      </c>
      <c r="O473" s="8" t="s">
        <v>1211</v>
      </c>
    </row>
    <row r="474" spans="1:15" ht="45" hidden="1" x14ac:dyDescent="0.15">
      <c r="A474" s="9">
        <v>473</v>
      </c>
      <c r="B474" s="27">
        <v>794202</v>
      </c>
      <c r="C474" s="28" t="s">
        <v>431</v>
      </c>
      <c r="D474" s="11" t="s">
        <v>4</v>
      </c>
      <c r="E474" s="12">
        <f>VLOOKUP(B474,'[5]PRECIO TECHO ESTIMADO  '!$C$1:$F$1282,4,0)</f>
        <v>1161599.25</v>
      </c>
      <c r="F474" s="12">
        <f t="shared" si="101"/>
        <v>1220840.8117499999</v>
      </c>
      <c r="G474" s="12">
        <f>VLOOKUP(B474,'[1]PRECIO FINAL OFERTADO,'!$C$2:$F$1204,4,0)</f>
        <v>2296895.3279999997</v>
      </c>
      <c r="H474" s="13">
        <f t="shared" si="98"/>
        <v>1758868.0698749998</v>
      </c>
      <c r="I474" s="12">
        <f>VLOOKUP(B474,[2]Hoja1!$B$3:$G$1936,6,0)</f>
        <v>2815750</v>
      </c>
      <c r="J474" s="12">
        <f>VLOOKUP(B474,[3]Hoja1!$B$3:$G$1936,6,0)</f>
        <v>2490800</v>
      </c>
      <c r="K474" s="14">
        <f>VLOOKUP(B474,[4]Hoja1!$A$3:$H$1936,8,0)</f>
        <v>2490905.9</v>
      </c>
      <c r="L474" s="15">
        <f t="shared" si="100"/>
        <v>2490800</v>
      </c>
      <c r="M474" s="16">
        <f t="shared" si="97"/>
        <v>1758868.0698749998</v>
      </c>
      <c r="N474" s="17">
        <f t="shared" si="99"/>
        <v>731931.93012500019</v>
      </c>
      <c r="O474" s="8" t="s">
        <v>1211</v>
      </c>
    </row>
    <row r="475" spans="1:15" ht="45" hidden="1" x14ac:dyDescent="0.15">
      <c r="A475" s="9">
        <v>474</v>
      </c>
      <c r="B475" s="27">
        <v>794203</v>
      </c>
      <c r="C475" s="28" t="s">
        <v>432</v>
      </c>
      <c r="D475" s="11" t="s">
        <v>4</v>
      </c>
      <c r="E475" s="12">
        <f>VLOOKUP(B475,'[5]PRECIO TECHO ESTIMADO  '!$C$1:$F$1282,4,0)</f>
        <v>1066321</v>
      </c>
      <c r="F475" s="12">
        <f t="shared" si="101"/>
        <v>1120703.371</v>
      </c>
      <c r="G475" s="12">
        <f>VLOOKUP(B475,'[1]PRECIO FINAL OFERTADO,'!$C$2:$F$1204,4,0)</f>
        <v>1580442.5</v>
      </c>
      <c r="H475" s="13">
        <f t="shared" si="98"/>
        <v>1350572.9355000001</v>
      </c>
      <c r="I475" s="12">
        <f>VLOOKUP(B475,[2]Hoja1!$B$3:$G$1936,6,0)</f>
        <v>1736750</v>
      </c>
      <c r="J475" s="12">
        <f>VLOOKUP(B475,[3]Hoja1!$B$3:$G$1936,6,0)</f>
        <v>1536400</v>
      </c>
      <c r="K475" s="14">
        <f>VLOOKUP(B475,[4]Hoja1!$A$3:$H$1936,8,0)</f>
        <v>1536516.8</v>
      </c>
      <c r="L475" s="15">
        <f t="shared" si="100"/>
        <v>1536400</v>
      </c>
      <c r="M475" s="16">
        <f t="shared" si="97"/>
        <v>1350572.9355000001</v>
      </c>
      <c r="N475" s="17">
        <f t="shared" si="99"/>
        <v>185827.06449999986</v>
      </c>
      <c r="O475" s="8" t="s">
        <v>1211</v>
      </c>
    </row>
    <row r="476" spans="1:15" ht="45" hidden="1" x14ac:dyDescent="0.15">
      <c r="A476" s="9">
        <v>475</v>
      </c>
      <c r="B476" s="27">
        <v>794204</v>
      </c>
      <c r="C476" s="28" t="s">
        <v>433</v>
      </c>
      <c r="D476" s="11" t="s">
        <v>4</v>
      </c>
      <c r="E476" s="12">
        <f>VLOOKUP(B476,'[5]PRECIO TECHO ESTIMADO  '!$C$1:$F$1282,4,0)</f>
        <v>1066321</v>
      </c>
      <c r="F476" s="12">
        <f t="shared" si="101"/>
        <v>1120703.371</v>
      </c>
      <c r="G476" s="12">
        <f>VLOOKUP(B476,'[1]PRECIO FINAL OFERTADO,'!$C$2:$F$1204,4,0)</f>
        <v>2562332.5</v>
      </c>
      <c r="H476" s="13">
        <f t="shared" si="98"/>
        <v>1841517.9355000001</v>
      </c>
      <c r="I476" s="12">
        <f>VLOOKUP(B476,[2]Hoja1!$B$3:$G$1936,6,0)</f>
        <v>2815750</v>
      </c>
      <c r="J476" s="12">
        <f>VLOOKUP(B476,[3]Hoja1!$B$3:$G$1936,6,0)</f>
        <v>1536400</v>
      </c>
      <c r="K476" s="14">
        <f>VLOOKUP(B476,[4]Hoja1!$A$3:$H$1936,8,0)</f>
        <v>3323710.6</v>
      </c>
      <c r="L476" s="15">
        <f t="shared" si="100"/>
        <v>1536400</v>
      </c>
      <c r="M476" s="16">
        <f>+L476</f>
        <v>1536400</v>
      </c>
      <c r="N476" s="17">
        <f t="shared" si="99"/>
        <v>-305117.93550000014</v>
      </c>
      <c r="O476" s="8" t="s">
        <v>1218</v>
      </c>
    </row>
    <row r="477" spans="1:15" ht="45" hidden="1" x14ac:dyDescent="0.15">
      <c r="A477" s="9">
        <v>476</v>
      </c>
      <c r="B477" s="27">
        <v>794501</v>
      </c>
      <c r="C477" s="28" t="s">
        <v>434</v>
      </c>
      <c r="D477" s="11" t="s">
        <v>4</v>
      </c>
      <c r="E477" s="12">
        <f>VLOOKUP(B477,'[5]PRECIO TECHO ESTIMADO  '!$C$1:$F$1282,4,0)</f>
        <v>1513782</v>
      </c>
      <c r="F477" s="12">
        <f t="shared" si="101"/>
        <v>1590984.882</v>
      </c>
      <c r="G477" s="12">
        <f>VLOOKUP(B477,'[1]PRECIO FINAL OFERTADO,'!$C$2:$F$1204,4,0)</f>
        <v>2481570</v>
      </c>
      <c r="H477" s="13">
        <f t="shared" si="98"/>
        <v>2036277.4410000001</v>
      </c>
      <c r="I477" s="12">
        <f>VLOOKUP(B477,[2]Hoja1!$B$3:$G$1936,6,0)</f>
        <v>4035375</v>
      </c>
      <c r="J477" s="12">
        <f>VLOOKUP(B477,[3]Hoja1!$B$3:$G$1936,6,0)</f>
        <v>2181400</v>
      </c>
      <c r="K477" s="14">
        <f>VLOOKUP(B477,[4]Hoja1!$A$3:$H$1936,8,0)</f>
        <v>2181253.2000000002</v>
      </c>
      <c r="L477" s="15">
        <f t="shared" si="100"/>
        <v>2181253.2000000002</v>
      </c>
      <c r="M477" s="16">
        <f t="shared" ref="M477:M506" si="102">+H477</f>
        <v>2036277.4410000001</v>
      </c>
      <c r="N477" s="17">
        <f t="shared" si="99"/>
        <v>144975.75900000008</v>
      </c>
      <c r="O477" s="8" t="s">
        <v>1211</v>
      </c>
    </row>
    <row r="478" spans="1:15" ht="45" hidden="1" x14ac:dyDescent="0.15">
      <c r="A478" s="9">
        <v>477</v>
      </c>
      <c r="B478" s="27">
        <v>794502</v>
      </c>
      <c r="C478" s="28" t="s">
        <v>435</v>
      </c>
      <c r="D478" s="11" t="s">
        <v>4</v>
      </c>
      <c r="E478" s="12">
        <f>VLOOKUP(B478,'[5]PRECIO TECHO ESTIMADO  '!$C$1:$F$1282,4,0)</f>
        <v>1513782</v>
      </c>
      <c r="F478" s="12">
        <f t="shared" si="101"/>
        <v>1590984.882</v>
      </c>
      <c r="G478" s="12">
        <f>VLOOKUP(B478,'[1]PRECIO FINAL OFERTADO,'!$C$2:$F$1204,4,0)</f>
        <v>2243718.75</v>
      </c>
      <c r="H478" s="13">
        <f t="shared" si="98"/>
        <v>1917351.8160000001</v>
      </c>
      <c r="I478" s="12">
        <f>VLOOKUP(B478,[2]Hoja1!$B$3:$G$1936,6,0)</f>
        <v>2465625</v>
      </c>
      <c r="J478" s="12">
        <f>VLOOKUP(B478,[3]Hoja1!$B$3:$G$1936,6,0)</f>
        <v>2181400</v>
      </c>
      <c r="K478" s="14">
        <f>VLOOKUP(B478,[4]Hoja1!$A$3:$H$1936,8,0)</f>
        <v>4074046.2</v>
      </c>
      <c r="L478" s="15">
        <f t="shared" si="100"/>
        <v>2181400</v>
      </c>
      <c r="M478" s="16">
        <f t="shared" si="102"/>
        <v>1917351.8160000001</v>
      </c>
      <c r="N478" s="17">
        <f t="shared" si="99"/>
        <v>264048.18399999989</v>
      </c>
      <c r="O478" s="8" t="s">
        <v>1211</v>
      </c>
    </row>
    <row r="479" spans="1:15" ht="45" hidden="1" x14ac:dyDescent="0.15">
      <c r="A479" s="9">
        <v>478</v>
      </c>
      <c r="B479" s="27">
        <v>794601</v>
      </c>
      <c r="C479" s="28" t="s">
        <v>436</v>
      </c>
      <c r="D479" s="11" t="s">
        <v>4</v>
      </c>
      <c r="E479" s="12">
        <f>VLOOKUP(B479,'[5]PRECIO TECHO ESTIMADO  '!$C$1:$F$1282,4,0)</f>
        <v>1513782</v>
      </c>
      <c r="F479" s="12">
        <f t="shared" si="101"/>
        <v>1590984.882</v>
      </c>
      <c r="G479" s="12">
        <f>VLOOKUP(B479,'[1]PRECIO FINAL OFERTADO,'!$C$2:$F$1204,4,0)</f>
        <v>1984892</v>
      </c>
      <c r="H479" s="13">
        <f t="shared" si="98"/>
        <v>1787938.4410000001</v>
      </c>
      <c r="I479" s="12">
        <f>VLOOKUP(B479,[2]Hoja1!$B$3:$G$1936,6,0)</f>
        <v>2465625</v>
      </c>
      <c r="J479" s="12">
        <f>VLOOKUP(B479,[3]Hoja1!$B$3:$G$1936,6,0)</f>
        <v>2181400</v>
      </c>
      <c r="K479" s="14">
        <f>VLOOKUP(B479,[4]Hoja1!$A$3:$H$1936,8,0)</f>
        <v>2181253.2000000002</v>
      </c>
      <c r="L479" s="15">
        <f t="shared" si="100"/>
        <v>2181253.2000000002</v>
      </c>
      <c r="M479" s="16">
        <f t="shared" si="102"/>
        <v>1787938.4410000001</v>
      </c>
      <c r="N479" s="17">
        <f t="shared" si="99"/>
        <v>393314.75900000008</v>
      </c>
      <c r="O479" s="8" t="s">
        <v>1211</v>
      </c>
    </row>
    <row r="480" spans="1:15" ht="45" hidden="1" x14ac:dyDescent="0.15">
      <c r="A480" s="9">
        <v>479</v>
      </c>
      <c r="B480" s="27">
        <v>794602</v>
      </c>
      <c r="C480" s="28" t="s">
        <v>437</v>
      </c>
      <c r="D480" s="11" t="s">
        <v>4</v>
      </c>
      <c r="E480" s="12">
        <f>VLOOKUP(B480,'[5]PRECIO TECHO ESTIMADO  '!$C$1:$F$1282,4,0)</f>
        <v>1513782</v>
      </c>
      <c r="F480" s="12">
        <f t="shared" si="101"/>
        <v>1590984.882</v>
      </c>
      <c r="G480" s="12">
        <f>VLOOKUP(B480,'[1]PRECIO FINAL OFERTADO,'!$C$2:$F$1204,4,0)</f>
        <v>3313583</v>
      </c>
      <c r="H480" s="13">
        <f t="shared" si="98"/>
        <v>2452283.9410000001</v>
      </c>
      <c r="I480" s="12">
        <f>VLOOKUP(B480,[2]Hoja1!$B$3:$G$1936,6,0)</f>
        <v>4314750</v>
      </c>
      <c r="J480" s="12">
        <f>VLOOKUP(B480,[3]Hoja1!$B$3:$G$1936,6,0)</f>
        <v>3817300</v>
      </c>
      <c r="K480" s="14">
        <f>VLOOKUP(B480,[4]Hoja1!$A$3:$H$1936,8,0)</f>
        <v>3817072</v>
      </c>
      <c r="L480" s="15">
        <f t="shared" si="100"/>
        <v>3817072</v>
      </c>
      <c r="M480" s="16">
        <f t="shared" si="102"/>
        <v>2452283.9410000001</v>
      </c>
      <c r="N480" s="17">
        <f t="shared" si="99"/>
        <v>1364788.0589999999</v>
      </c>
      <c r="O480" s="8" t="s">
        <v>1211</v>
      </c>
    </row>
    <row r="481" spans="1:15" ht="45" hidden="1" x14ac:dyDescent="0.15">
      <c r="A481" s="9">
        <v>480</v>
      </c>
      <c r="B481" s="27">
        <v>794603</v>
      </c>
      <c r="C481" s="28" t="s">
        <v>438</v>
      </c>
      <c r="D481" s="11" t="s">
        <v>4</v>
      </c>
      <c r="E481" s="12">
        <f>VLOOKUP(B481,'[5]PRECIO TECHO ESTIMADO  '!$C$1:$F$1282,4,0)</f>
        <v>1513782</v>
      </c>
      <c r="F481" s="12">
        <f t="shared" si="101"/>
        <v>1590984.882</v>
      </c>
      <c r="G481" s="12">
        <f>VLOOKUP(B481,'[1]PRECIO FINAL OFERTADO,'!$C$2:$F$1204,4,0)</f>
        <v>1984892</v>
      </c>
      <c r="H481" s="13">
        <f t="shared" si="98"/>
        <v>1787938.4410000001</v>
      </c>
      <c r="I481" s="12">
        <f>VLOOKUP(B481,[2]Hoja1!$B$3:$G$1936,6,0)</f>
        <v>2465625</v>
      </c>
      <c r="J481" s="12">
        <f>VLOOKUP(B481,[3]Hoja1!$B$3:$G$1936,6,0)</f>
        <v>2181400</v>
      </c>
      <c r="K481" s="14">
        <f>VLOOKUP(B481,[4]Hoja1!$A$3:$H$1936,8,0)</f>
        <v>2181253.2000000002</v>
      </c>
      <c r="L481" s="15">
        <f t="shared" si="100"/>
        <v>2181253.2000000002</v>
      </c>
      <c r="M481" s="16">
        <f t="shared" si="102"/>
        <v>1787938.4410000001</v>
      </c>
      <c r="N481" s="17">
        <f t="shared" si="99"/>
        <v>393314.75900000008</v>
      </c>
      <c r="O481" s="8" t="s">
        <v>1211</v>
      </c>
    </row>
    <row r="482" spans="1:15" ht="45" hidden="1" x14ac:dyDescent="0.15">
      <c r="A482" s="9">
        <v>481</v>
      </c>
      <c r="B482" s="27">
        <v>794604</v>
      </c>
      <c r="C482" s="28" t="s">
        <v>439</v>
      </c>
      <c r="D482" s="11" t="s">
        <v>4</v>
      </c>
      <c r="E482" s="12">
        <f>VLOOKUP(B482,'[5]PRECIO TECHO ESTIMADO  '!$C$1:$F$1282,4,0)</f>
        <v>1513782</v>
      </c>
      <c r="F482" s="12">
        <f t="shared" si="101"/>
        <v>1590984.882</v>
      </c>
      <c r="G482" s="12">
        <f>VLOOKUP(B482,'[1]PRECIO FINAL OFERTADO,'!$C$2:$F$1204,4,0)</f>
        <v>3313583</v>
      </c>
      <c r="H482" s="13">
        <f t="shared" si="98"/>
        <v>2452283.9410000001</v>
      </c>
      <c r="I482" s="12">
        <f>VLOOKUP(B482,[2]Hoja1!$B$3:$G$1936,6,0)</f>
        <v>4314750</v>
      </c>
      <c r="J482" s="12">
        <f>VLOOKUP(B482,[3]Hoja1!$B$3:$G$1936,6,0)</f>
        <v>3817300</v>
      </c>
      <c r="K482" s="14">
        <f>VLOOKUP(B482,[4]Hoja1!$A$3:$H$1936,8,0)</f>
        <v>3817072</v>
      </c>
      <c r="L482" s="15">
        <f t="shared" si="100"/>
        <v>3817072</v>
      </c>
      <c r="M482" s="16">
        <f t="shared" si="102"/>
        <v>2452283.9410000001</v>
      </c>
      <c r="N482" s="17">
        <f t="shared" si="99"/>
        <v>1364788.0589999999</v>
      </c>
      <c r="O482" s="8" t="s">
        <v>1211</v>
      </c>
    </row>
    <row r="483" spans="1:15" ht="45" hidden="1" x14ac:dyDescent="0.15">
      <c r="A483" s="9">
        <v>482</v>
      </c>
      <c r="B483" s="27">
        <v>795101</v>
      </c>
      <c r="C483" s="28" t="s">
        <v>440</v>
      </c>
      <c r="D483" s="11" t="s">
        <v>4</v>
      </c>
      <c r="E483" s="12">
        <f>VLOOKUP(B483,'[5]PRECIO TECHO ESTIMADO  '!$C$1:$F$1282,4,0)</f>
        <v>1235877</v>
      </c>
      <c r="F483" s="12">
        <f t="shared" si="101"/>
        <v>1298906.727</v>
      </c>
      <c r="G483" s="12">
        <f>VLOOKUP(B483,'[1]PRECIO FINAL OFERTADO,'!$C$2:$F$1204,4,0)</f>
        <v>2041357.5</v>
      </c>
      <c r="H483" s="13">
        <f t="shared" si="98"/>
        <v>1670132.1135</v>
      </c>
      <c r="I483" s="12">
        <f>VLOOKUP(B483,[2]Hoja1!$B$3:$G$1936,6,0)</f>
        <v>2243250</v>
      </c>
      <c r="J483" s="12">
        <f>VLOOKUP(B483,[3]Hoja1!$B$3:$G$1936,6,0)</f>
        <v>1984600</v>
      </c>
      <c r="K483" s="14">
        <f>VLOOKUP(B483,[4]Hoja1!$A$3:$H$1936,8,0)</f>
        <v>1984586.8</v>
      </c>
      <c r="L483" s="15">
        <f t="shared" si="100"/>
        <v>1984586.8</v>
      </c>
      <c r="M483" s="16">
        <f t="shared" si="102"/>
        <v>1670132.1135</v>
      </c>
      <c r="N483" s="17">
        <f t="shared" si="99"/>
        <v>314454.68650000007</v>
      </c>
      <c r="O483" s="8" t="s">
        <v>1211</v>
      </c>
    </row>
    <row r="484" spans="1:15" ht="45" hidden="1" x14ac:dyDescent="0.15">
      <c r="A484" s="9">
        <v>483</v>
      </c>
      <c r="B484" s="27">
        <v>795102</v>
      </c>
      <c r="C484" s="28" t="s">
        <v>441</v>
      </c>
      <c r="D484" s="11" t="s">
        <v>4</v>
      </c>
      <c r="E484" s="12">
        <f>VLOOKUP(B484,'[5]PRECIO TECHO ESTIMADO  '!$C$1:$F$1282,4,0)</f>
        <v>1235877</v>
      </c>
      <c r="F484" s="12">
        <f t="shared" si="101"/>
        <v>1298906.727</v>
      </c>
      <c r="G484" s="12">
        <f>VLOOKUP(B484,'[1]PRECIO FINAL OFERTADO,'!$C$2:$F$1204,4,0)</f>
        <v>3248700</v>
      </c>
      <c r="H484" s="13">
        <f t="shared" si="98"/>
        <v>2273803.3635</v>
      </c>
      <c r="I484" s="12">
        <f>VLOOKUP(B484,[2]Hoja1!$B$3:$G$1936,6,0)</f>
        <v>4035375</v>
      </c>
      <c r="J484" s="12">
        <f>VLOOKUP(B484,[3]Hoja1!$B$3:$G$1936,6,0)</f>
        <v>3569800</v>
      </c>
      <c r="K484" s="14">
        <f>VLOOKUP(B484,[4]Hoja1!$A$3:$H$1936,8,0)</f>
        <v>3569906.9</v>
      </c>
      <c r="L484" s="15">
        <f t="shared" si="100"/>
        <v>3569800</v>
      </c>
      <c r="M484" s="16">
        <f t="shared" si="102"/>
        <v>2273803.3635</v>
      </c>
      <c r="N484" s="17">
        <f t="shared" si="99"/>
        <v>1295996.6365</v>
      </c>
      <c r="O484" s="8" t="s">
        <v>1211</v>
      </c>
    </row>
    <row r="485" spans="1:15" ht="45" hidden="1" x14ac:dyDescent="0.15">
      <c r="A485" s="9">
        <v>484</v>
      </c>
      <c r="B485" s="27">
        <v>795201</v>
      </c>
      <c r="C485" s="28" t="s">
        <v>442</v>
      </c>
      <c r="D485" s="11" t="s">
        <v>4</v>
      </c>
      <c r="E485" s="12">
        <f>VLOOKUP(B485,'[5]PRECIO TECHO ESTIMADO  '!$C$1:$F$1282,4,0)</f>
        <v>1235877</v>
      </c>
      <c r="F485" s="12">
        <f t="shared" si="101"/>
        <v>1298906.727</v>
      </c>
      <c r="G485" s="12">
        <f>VLOOKUP(B485,'[1]PRECIO FINAL OFERTADO,'!$C$2:$F$1204,4,0)</f>
        <v>1580442.5</v>
      </c>
      <c r="H485" s="13">
        <f t="shared" si="98"/>
        <v>1439674.6135</v>
      </c>
      <c r="I485" s="12">
        <f>VLOOKUP(B485,[2]Hoja1!$B$3:$G$1936,6,0)</f>
        <v>1736750</v>
      </c>
      <c r="J485" s="12">
        <f>VLOOKUP(B485,[3]Hoja1!$B$3:$G$1936,6,0)</f>
        <v>1984600</v>
      </c>
      <c r="K485" s="14">
        <f>VLOOKUP(B485,[4]Hoja1!$A$3:$H$1936,8,0)</f>
        <v>1984586.8</v>
      </c>
      <c r="L485" s="15">
        <f t="shared" si="100"/>
        <v>1736750</v>
      </c>
      <c r="M485" s="16">
        <f t="shared" si="102"/>
        <v>1439674.6135</v>
      </c>
      <c r="N485" s="17">
        <f t="shared" si="99"/>
        <v>297075.38650000002</v>
      </c>
      <c r="O485" s="8" t="s">
        <v>1211</v>
      </c>
    </row>
    <row r="486" spans="1:15" ht="45" hidden="1" x14ac:dyDescent="0.15">
      <c r="A486" s="9">
        <v>485</v>
      </c>
      <c r="B486" s="27">
        <v>795202</v>
      </c>
      <c r="C486" s="28" t="s">
        <v>443</v>
      </c>
      <c r="D486" s="11" t="s">
        <v>4</v>
      </c>
      <c r="E486" s="12">
        <f>VLOOKUP(B486,'[5]PRECIO TECHO ESTIMADO  '!$C$1:$F$1282,4,0)</f>
        <v>1728637</v>
      </c>
      <c r="F486" s="12">
        <f t="shared" si="101"/>
        <v>1816797.487</v>
      </c>
      <c r="G486" s="12">
        <f>VLOOKUP(B486,'[1]PRECIO FINAL OFERTADO,'!$C$2:$F$1204,4,0)</f>
        <v>2558599.4145627934</v>
      </c>
      <c r="H486" s="13">
        <f t="shared" si="98"/>
        <v>2187698.4507813966</v>
      </c>
      <c r="I486" s="12">
        <f>VLOOKUP(B486,[2]Hoja1!$B$3:$G$1936,6,0)</f>
        <v>2815750</v>
      </c>
      <c r="J486" s="12">
        <f>VLOOKUP(B486,[3]Hoja1!$B$3:$G$1936,6,0)</f>
        <v>2490800</v>
      </c>
      <c r="K486" s="14">
        <f>VLOOKUP(B486,[4]Hoja1!$A$3:$H$1936,8,0)</f>
        <v>2490905.9</v>
      </c>
      <c r="L486" s="15">
        <f t="shared" si="100"/>
        <v>2490800</v>
      </c>
      <c r="M486" s="16">
        <f t="shared" si="102"/>
        <v>2187698.4507813966</v>
      </c>
      <c r="N486" s="17">
        <f t="shared" si="99"/>
        <v>303101.54921860341</v>
      </c>
      <c r="O486" s="8" t="s">
        <v>1211</v>
      </c>
    </row>
    <row r="487" spans="1:15" ht="45" hidden="1" x14ac:dyDescent="0.15">
      <c r="A487" s="9">
        <v>486</v>
      </c>
      <c r="B487" s="27">
        <v>795203</v>
      </c>
      <c r="C487" s="28" t="s">
        <v>444</v>
      </c>
      <c r="D487" s="11" t="s">
        <v>4</v>
      </c>
      <c r="E487" s="12">
        <f>VLOOKUP(B487,'[5]PRECIO TECHO ESTIMADO  '!$C$1:$F$1282,4,0)</f>
        <v>1235877</v>
      </c>
      <c r="F487" s="12">
        <f t="shared" si="101"/>
        <v>1298906.727</v>
      </c>
      <c r="G487" s="12">
        <f>VLOOKUP(B487,'[1]PRECIO FINAL OFERTADO,'!$C$2:$F$1204,4,0)</f>
        <v>1580442.5</v>
      </c>
      <c r="H487" s="13">
        <f t="shared" si="98"/>
        <v>1439674.6135</v>
      </c>
      <c r="I487" s="12">
        <f>VLOOKUP(B487,[2]Hoja1!$B$3:$G$1936,6,0)</f>
        <v>1736750</v>
      </c>
      <c r="J487" s="12">
        <f>VLOOKUP(B487,[3]Hoja1!$B$3:$G$1936,6,0)</f>
        <v>1984600</v>
      </c>
      <c r="K487" s="14">
        <f>VLOOKUP(B487,[4]Hoja1!$A$3:$H$1936,8,0)</f>
        <v>1984586.8</v>
      </c>
      <c r="L487" s="15">
        <f t="shared" si="100"/>
        <v>1736750</v>
      </c>
      <c r="M487" s="16">
        <f t="shared" si="102"/>
        <v>1439674.6135</v>
      </c>
      <c r="N487" s="17">
        <f t="shared" si="99"/>
        <v>297075.38650000002</v>
      </c>
      <c r="O487" s="8" t="s">
        <v>1211</v>
      </c>
    </row>
    <row r="488" spans="1:15" ht="45" hidden="1" x14ac:dyDescent="0.15">
      <c r="A488" s="9">
        <v>487</v>
      </c>
      <c r="B488" s="27">
        <v>795204</v>
      </c>
      <c r="C488" s="28" t="s">
        <v>445</v>
      </c>
      <c r="D488" s="11" t="s">
        <v>4</v>
      </c>
      <c r="E488" s="12">
        <f>VLOOKUP(B488,'[5]PRECIO TECHO ESTIMADO  '!$C$1:$F$1282,4,0)</f>
        <v>2306563</v>
      </c>
      <c r="F488" s="12">
        <f t="shared" si="101"/>
        <v>2424197.713</v>
      </c>
      <c r="G488" s="12">
        <f>VLOOKUP(B488,'[1]PRECIO FINAL OFERTADO,'!$C$2:$F$1204,4,0)</f>
        <v>2562332.5</v>
      </c>
      <c r="H488" s="13">
        <f t="shared" si="98"/>
        <v>2493265.1064999998</v>
      </c>
      <c r="I488" s="12">
        <f>VLOOKUP(B488,[2]Hoja1!$B$3:$G$1936,6,0)</f>
        <v>2815750</v>
      </c>
      <c r="J488" s="12">
        <f>VLOOKUP(B488,[3]Hoja1!$B$3:$G$1936,6,0)</f>
        <v>3323700</v>
      </c>
      <c r="K488" s="14">
        <f>VLOOKUP(B488,[4]Hoja1!$A$3:$H$1936,8,0)</f>
        <v>3323710.6</v>
      </c>
      <c r="L488" s="15">
        <f t="shared" si="100"/>
        <v>2815750</v>
      </c>
      <c r="M488" s="16">
        <f t="shared" si="102"/>
        <v>2493265.1064999998</v>
      </c>
      <c r="N488" s="17">
        <f t="shared" si="99"/>
        <v>322484.89350000024</v>
      </c>
      <c r="O488" s="8" t="s">
        <v>1211</v>
      </c>
    </row>
    <row r="489" spans="1:15" ht="45" hidden="1" x14ac:dyDescent="0.15">
      <c r="A489" s="9">
        <v>488</v>
      </c>
      <c r="B489" s="27">
        <v>795601</v>
      </c>
      <c r="C489" s="28" t="s">
        <v>446</v>
      </c>
      <c r="D489" s="11" t="s">
        <v>4</v>
      </c>
      <c r="E489" s="12">
        <f>VLOOKUP(B489,'[5]PRECIO TECHO ESTIMADO  '!$C$1:$F$1282,4,0)</f>
        <v>2306563</v>
      </c>
      <c r="F489" s="12">
        <f t="shared" si="101"/>
        <v>2424197.713</v>
      </c>
      <c r="G489" s="12">
        <f>VLOOKUP(B489,'[1]PRECIO FINAL OFERTADO,'!$C$2:$F$1204,4,0)</f>
        <v>3389746.2159565976</v>
      </c>
      <c r="H489" s="13">
        <f t="shared" si="98"/>
        <v>2906971.964478299</v>
      </c>
      <c r="I489" s="12">
        <f>VLOOKUP(B489,[2]Hoja1!$B$3:$G$1936,6,0)</f>
        <v>3757000</v>
      </c>
      <c r="J489" s="12">
        <f>VLOOKUP(B489,[3]Hoja1!$B$3:$G$1936,6,0)</f>
        <v>3323700</v>
      </c>
      <c r="K489" s="14">
        <f>VLOOKUP(B489,[4]Hoja1!$A$3:$H$1936,8,0)</f>
        <v>3323710.6</v>
      </c>
      <c r="L489" s="15">
        <f t="shared" si="100"/>
        <v>3323700</v>
      </c>
      <c r="M489" s="16">
        <f t="shared" si="102"/>
        <v>2906971.964478299</v>
      </c>
      <c r="N489" s="17">
        <f t="shared" si="99"/>
        <v>416728.03552170098</v>
      </c>
      <c r="O489" s="8" t="s">
        <v>1211</v>
      </c>
    </row>
    <row r="490" spans="1:15" ht="45" hidden="1" x14ac:dyDescent="0.15">
      <c r="A490" s="9">
        <v>489</v>
      </c>
      <c r="B490" s="27">
        <v>795602</v>
      </c>
      <c r="C490" s="28" t="s">
        <v>447</v>
      </c>
      <c r="D490" s="11" t="s">
        <v>4</v>
      </c>
      <c r="E490" s="12">
        <f>VLOOKUP(B490,'[5]PRECIO TECHO ESTIMADO  '!$C$1:$F$1282,4,0)</f>
        <v>2306563</v>
      </c>
      <c r="F490" s="12">
        <f t="shared" si="101"/>
        <v>2424197.713</v>
      </c>
      <c r="G490" s="12">
        <f>VLOOKUP(B490,'[1]PRECIO FINAL OFERTADO,'!$C$2:$F$1204,4,0)</f>
        <v>3926422.5</v>
      </c>
      <c r="H490" s="13">
        <f t="shared" si="98"/>
        <v>3175310.1064999998</v>
      </c>
      <c r="I490" s="12">
        <f>VLOOKUP(B490,[2]Hoja1!$B$3:$G$1936,6,0)</f>
        <v>4314750</v>
      </c>
      <c r="J490" s="12">
        <f>VLOOKUP(B490,[3]Hoja1!$B$3:$G$1936,6,0)</f>
        <v>3323700</v>
      </c>
      <c r="K490" s="14">
        <f>VLOOKUP(B490,[4]Hoja1!$A$3:$H$1936,8,0)</f>
        <v>3817072</v>
      </c>
      <c r="L490" s="15">
        <f t="shared" si="100"/>
        <v>3323700</v>
      </c>
      <c r="M490" s="16">
        <f t="shared" si="102"/>
        <v>3175310.1064999998</v>
      </c>
      <c r="N490" s="17">
        <f t="shared" si="99"/>
        <v>148389.89350000024</v>
      </c>
      <c r="O490" s="8" t="s">
        <v>1211</v>
      </c>
    </row>
    <row r="491" spans="1:15" ht="45" hidden="1" x14ac:dyDescent="0.15">
      <c r="A491" s="9">
        <v>490</v>
      </c>
      <c r="B491" s="27">
        <v>795603</v>
      </c>
      <c r="C491" s="28" t="s">
        <v>448</v>
      </c>
      <c r="D491" s="11" t="s">
        <v>4</v>
      </c>
      <c r="E491" s="12">
        <f>VLOOKUP(B491,'[5]PRECIO TECHO ESTIMADO  '!$C$1:$F$1282,4,0)</f>
        <v>2306563</v>
      </c>
      <c r="F491" s="12">
        <f t="shared" si="101"/>
        <v>2424197.713</v>
      </c>
      <c r="G491" s="12">
        <f>VLOOKUP(B491,'[1]PRECIO FINAL OFERTADO,'!$C$2:$F$1204,4,0)</f>
        <v>3418870</v>
      </c>
      <c r="H491" s="13">
        <f t="shared" si="98"/>
        <v>2921533.8564999998</v>
      </c>
      <c r="I491" s="12">
        <f>VLOOKUP(B491,[2]Hoja1!$B$3:$G$1936,6,0)</f>
        <v>3757000</v>
      </c>
      <c r="J491" s="12">
        <f>VLOOKUP(B491,[3]Hoja1!$B$3:$G$1936,6,0)</f>
        <v>3323700</v>
      </c>
      <c r="K491" s="14">
        <f>VLOOKUP(B491,[4]Hoja1!$A$3:$H$1936,8,0)</f>
        <v>3323710.6</v>
      </c>
      <c r="L491" s="15">
        <f t="shared" si="100"/>
        <v>3323700</v>
      </c>
      <c r="M491" s="16">
        <f t="shared" si="102"/>
        <v>2921533.8564999998</v>
      </c>
      <c r="N491" s="17">
        <f t="shared" si="99"/>
        <v>402166.14350000024</v>
      </c>
      <c r="O491" s="8" t="s">
        <v>1211</v>
      </c>
    </row>
    <row r="492" spans="1:15" ht="45" hidden="1" x14ac:dyDescent="0.15">
      <c r="A492" s="9">
        <v>491</v>
      </c>
      <c r="B492" s="27">
        <v>795604</v>
      </c>
      <c r="C492" s="28" t="s">
        <v>449</v>
      </c>
      <c r="D492" s="11" t="s">
        <v>4</v>
      </c>
      <c r="E492" s="12">
        <f>VLOOKUP(B492,'[5]PRECIO TECHO ESTIMADO  '!$C$1:$F$1282,4,0)</f>
        <v>2648973</v>
      </c>
      <c r="F492" s="12">
        <f t="shared" si="101"/>
        <v>2784070.6229999997</v>
      </c>
      <c r="G492" s="12">
        <f>VLOOKUP(B492,'[1]PRECIO FINAL OFERTADO,'!$C$2:$F$1204,4,0)</f>
        <v>3926422.5</v>
      </c>
      <c r="H492" s="13">
        <f t="shared" si="98"/>
        <v>3355246.5614999998</v>
      </c>
      <c r="I492" s="12">
        <f>VLOOKUP(B492,[2]Hoja1!$B$3:$G$1936,6,0)</f>
        <v>4314750</v>
      </c>
      <c r="J492" s="12">
        <f>VLOOKUP(B492,[3]Hoja1!$B$3:$G$1936,6,0)</f>
        <v>3817300</v>
      </c>
      <c r="K492" s="14">
        <f>VLOOKUP(B492,[4]Hoja1!$A$3:$H$1936,8,0)</f>
        <v>3817072</v>
      </c>
      <c r="L492" s="15">
        <f t="shared" si="100"/>
        <v>3817072</v>
      </c>
      <c r="M492" s="16">
        <f t="shared" si="102"/>
        <v>3355246.5614999998</v>
      </c>
      <c r="N492" s="17">
        <f t="shared" si="99"/>
        <v>461825.43850000016</v>
      </c>
      <c r="O492" s="8" t="s">
        <v>1211</v>
      </c>
    </row>
    <row r="493" spans="1:15" ht="45" hidden="1" x14ac:dyDescent="0.15">
      <c r="A493" s="9">
        <v>492</v>
      </c>
      <c r="B493" s="27">
        <v>796101</v>
      </c>
      <c r="C493" s="28" t="s">
        <v>450</v>
      </c>
      <c r="D493" s="11" t="s">
        <v>4</v>
      </c>
      <c r="E493" s="12">
        <f>VLOOKUP(B493,'[5]PRECIO TECHO ESTIMADO  '!$C$1:$F$1282,4,0)</f>
        <v>1513752.9</v>
      </c>
      <c r="F493" s="12">
        <f t="shared" si="101"/>
        <v>1590954.2978999999</v>
      </c>
      <c r="G493" s="12">
        <f>VLOOKUP(B493,'[1]PRECIO FINAL OFERTADO,'!$C$2:$F$1204,4,0)</f>
        <v>1985074</v>
      </c>
      <c r="H493" s="13">
        <f t="shared" si="98"/>
        <v>1788014.1489499998</v>
      </c>
      <c r="I493" s="12">
        <f>VLOOKUP(B493,[2]Hoja1!$B$3:$G$1936,6,0)</f>
        <v>2181400</v>
      </c>
      <c r="J493" s="12">
        <f>VLOOKUP(B493,[3]Hoja1!$B$3:$G$1936,6,0)</f>
        <v>2181400</v>
      </c>
      <c r="K493" s="14">
        <f>VLOOKUP(B493,[4]Hoja1!$A$3:$H$1936,8,0)</f>
        <v>2181253.2000000002</v>
      </c>
      <c r="L493" s="15">
        <f t="shared" si="100"/>
        <v>2181253.2000000002</v>
      </c>
      <c r="M493" s="16">
        <f t="shared" si="102"/>
        <v>1788014.1489499998</v>
      </c>
      <c r="N493" s="17">
        <f t="shared" si="99"/>
        <v>393239.05105000036</v>
      </c>
      <c r="O493" s="8" t="s">
        <v>1211</v>
      </c>
    </row>
    <row r="494" spans="1:15" ht="45" hidden="1" x14ac:dyDescent="0.15">
      <c r="A494" s="9">
        <v>493</v>
      </c>
      <c r="B494" s="27">
        <v>796201</v>
      </c>
      <c r="C494" s="28" t="s">
        <v>451</v>
      </c>
      <c r="D494" s="11" t="s">
        <v>4</v>
      </c>
      <c r="E494" s="12">
        <f>VLOOKUP(B494,'[5]PRECIO TECHO ESTIMADO  '!$C$1:$F$1282,4,0)</f>
        <v>1513782</v>
      </c>
      <c r="F494" s="12">
        <f t="shared" si="101"/>
        <v>1590984.882</v>
      </c>
      <c r="G494" s="12">
        <f>VLOOKUP(B494,'[1]PRECIO FINAL OFERTADO,'!$C$2:$F$1204,4,0)</f>
        <v>2243718.75</v>
      </c>
      <c r="H494" s="13">
        <f t="shared" si="98"/>
        <v>1917351.8160000001</v>
      </c>
      <c r="I494" s="12">
        <f>VLOOKUP(B494,[2]Hoja1!$B$3:$G$1936,6,0)</f>
        <v>2465625</v>
      </c>
      <c r="J494" s="12">
        <f>VLOOKUP(B494,[3]Hoja1!$B$3:$G$1936,6,0)</f>
        <v>2181400</v>
      </c>
      <c r="K494" s="14">
        <f>VLOOKUP(B494,[4]Hoja1!$A$3:$H$1936,8,0)</f>
        <v>2181253.2000000002</v>
      </c>
      <c r="L494" s="15">
        <f t="shared" si="100"/>
        <v>2181253.2000000002</v>
      </c>
      <c r="M494" s="16">
        <f t="shared" si="102"/>
        <v>1917351.8160000001</v>
      </c>
      <c r="N494" s="17">
        <f t="shared" si="99"/>
        <v>263901.38400000008</v>
      </c>
      <c r="O494" s="8" t="s">
        <v>1211</v>
      </c>
    </row>
    <row r="495" spans="1:15" ht="45" hidden="1" x14ac:dyDescent="0.15">
      <c r="A495" s="9">
        <v>494</v>
      </c>
      <c r="B495" s="27">
        <v>796301</v>
      </c>
      <c r="C495" s="28" t="s">
        <v>452</v>
      </c>
      <c r="D495" s="11" t="s">
        <v>4</v>
      </c>
      <c r="E495" s="12">
        <f>VLOOKUP(B495,'[5]PRECIO TECHO ESTIMADO  '!$C$1:$F$1282,4,0)</f>
        <v>773672</v>
      </c>
      <c r="F495" s="12">
        <f t="shared" si="101"/>
        <v>813129.272</v>
      </c>
      <c r="G495" s="12">
        <f>VLOOKUP(B495,'[1]PRECIO FINAL OFERTADO,'!$C$2:$F$1204,4,0)</f>
        <v>1268540</v>
      </c>
      <c r="H495" s="13">
        <f t="shared" si="98"/>
        <v>1040834.6359999999</v>
      </c>
      <c r="I495" s="12">
        <f>VLOOKUP(B495,[2]Hoja1!$B$3:$G$1936,6,0)</f>
        <v>2782600</v>
      </c>
      <c r="J495" s="12">
        <f>VLOOKUP(B495,[3]Hoja1!$B$3:$G$1936,6,0)</f>
        <v>1114900</v>
      </c>
      <c r="K495" s="14">
        <f>VLOOKUP(B495,[4]Hoja1!$A$3:$H$1936,8,0)</f>
        <v>1114846.6000000001</v>
      </c>
      <c r="L495" s="15">
        <f t="shared" si="100"/>
        <v>1114846.6000000001</v>
      </c>
      <c r="M495" s="16">
        <f t="shared" si="102"/>
        <v>1040834.6359999999</v>
      </c>
      <c r="N495" s="17">
        <f t="shared" si="99"/>
        <v>74011.964000000153</v>
      </c>
      <c r="O495" s="8" t="s">
        <v>1211</v>
      </c>
    </row>
    <row r="496" spans="1:15" ht="45" hidden="1" x14ac:dyDescent="0.15">
      <c r="A496" s="9">
        <v>495</v>
      </c>
      <c r="B496" s="27">
        <v>796401</v>
      </c>
      <c r="C496" s="28" t="s">
        <v>453</v>
      </c>
      <c r="D496" s="11" t="s">
        <v>4</v>
      </c>
      <c r="E496" s="12">
        <f>VLOOKUP(B496,'[5]PRECIO TECHO ESTIMADO  '!$C$1:$F$1282,4,0)</f>
        <v>611100</v>
      </c>
      <c r="F496" s="12">
        <f t="shared" si="101"/>
        <v>642266.1</v>
      </c>
      <c r="G496" s="12">
        <f>VLOOKUP(B496,'[1]PRECIO FINAL OFERTADO,'!$C$2:$F$1204,4,0)</f>
        <v>801437</v>
      </c>
      <c r="H496" s="13">
        <f t="shared" si="98"/>
        <v>721851.55</v>
      </c>
      <c r="I496" s="12">
        <f>VLOOKUP(B496,[2]Hoja1!$B$3:$G$1936,6,0)</f>
        <v>4678000</v>
      </c>
      <c r="J496" s="12">
        <f>VLOOKUP(B496,[3]Hoja1!$B$3:$G$1936,6,0)</f>
        <v>880800</v>
      </c>
      <c r="K496" s="14">
        <f>VLOOKUP(B496,[4]Hoja1!$A$3:$H$1936,8,0)</f>
        <v>1114846.6000000001</v>
      </c>
      <c r="L496" s="15">
        <f t="shared" si="100"/>
        <v>880800</v>
      </c>
      <c r="M496" s="16">
        <f t="shared" si="102"/>
        <v>721851.55</v>
      </c>
      <c r="N496" s="17">
        <f t="shared" si="99"/>
        <v>158948.44999999995</v>
      </c>
      <c r="O496" s="8" t="s">
        <v>1211</v>
      </c>
    </row>
    <row r="497" spans="1:15" ht="45" hidden="1" x14ac:dyDescent="0.15">
      <c r="A497" s="9">
        <v>496</v>
      </c>
      <c r="B497" s="27">
        <v>796501</v>
      </c>
      <c r="C497" s="28" t="s">
        <v>454</v>
      </c>
      <c r="D497" s="11" t="s">
        <v>4</v>
      </c>
      <c r="E497" s="12">
        <f>VLOOKUP(B497,'[5]PRECIO TECHO ESTIMADO  '!$C$1:$F$1282,4,0)</f>
        <v>1728635.5449999999</v>
      </c>
      <c r="F497" s="12">
        <f t="shared" si="101"/>
        <v>1816795.9577949997</v>
      </c>
      <c r="G497" s="12">
        <f>VLOOKUP(B497,'[1]PRECIO FINAL OFERTADO,'!$C$2:$F$1204,4,0)</f>
        <v>2684290.8624727833</v>
      </c>
      <c r="H497" s="13">
        <f t="shared" si="98"/>
        <v>2250543.4101338917</v>
      </c>
      <c r="I497" s="12" t="s">
        <v>1209</v>
      </c>
      <c r="J497" s="12">
        <f>VLOOKUP(B497,[3]Hoja1!$B$3:$G$1936,6,0)</f>
        <v>2490800</v>
      </c>
      <c r="K497" s="14">
        <f>VLOOKUP(B497,[4]Hoja1!$A$3:$H$1936,8,0)</f>
        <v>2490905.9</v>
      </c>
      <c r="L497" s="15">
        <f t="shared" si="100"/>
        <v>2490800</v>
      </c>
      <c r="M497" s="16">
        <f t="shared" si="102"/>
        <v>2250543.4101338917</v>
      </c>
      <c r="N497" s="17">
        <f t="shared" si="99"/>
        <v>240256.58986610826</v>
      </c>
      <c r="O497" s="8" t="s">
        <v>1211</v>
      </c>
    </row>
    <row r="498" spans="1:15" ht="45" hidden="1" x14ac:dyDescent="0.15">
      <c r="A498" s="9">
        <v>497</v>
      </c>
      <c r="B498" s="27">
        <v>796601</v>
      </c>
      <c r="C498" s="28" t="s">
        <v>455</v>
      </c>
      <c r="D498" s="11" t="s">
        <v>4</v>
      </c>
      <c r="E498" s="12">
        <f>VLOOKUP(B498,'[5]PRECIO TECHO ESTIMADO  '!$C$1:$F$1282,4,0)</f>
        <v>1728635.5449999999</v>
      </c>
      <c r="F498" s="12">
        <f t="shared" si="101"/>
        <v>1816795.9577949997</v>
      </c>
      <c r="G498" s="12">
        <f>VLOOKUP(B498,'[1]PRECIO FINAL OFERTADO,'!$C$2:$F$1204,4,0)</f>
        <v>2266719</v>
      </c>
      <c r="H498" s="13">
        <f t="shared" si="98"/>
        <v>2041757.4788974999</v>
      </c>
      <c r="I498" s="12">
        <f>VLOOKUP(B498,[2]Hoja1!$B$3:$G$1936,6,0)</f>
        <v>3323600</v>
      </c>
      <c r="J498" s="12">
        <f>VLOOKUP(B498,[3]Hoja1!$B$3:$G$1936,6,0)</f>
        <v>2490800</v>
      </c>
      <c r="K498" s="14">
        <f>VLOOKUP(B498,[4]Hoja1!$A$3:$H$1936,8,0)</f>
        <v>2490905.9</v>
      </c>
      <c r="L498" s="15">
        <f t="shared" si="100"/>
        <v>2490800</v>
      </c>
      <c r="M498" s="16">
        <f t="shared" si="102"/>
        <v>2041757.4788974999</v>
      </c>
      <c r="N498" s="17">
        <f t="shared" si="99"/>
        <v>449042.52110250015</v>
      </c>
      <c r="O498" s="8" t="s">
        <v>1211</v>
      </c>
    </row>
    <row r="499" spans="1:15" ht="45" hidden="1" x14ac:dyDescent="0.15">
      <c r="A499" s="9">
        <v>498</v>
      </c>
      <c r="B499" s="27">
        <v>796701</v>
      </c>
      <c r="C499" s="28" t="s">
        <v>456</v>
      </c>
      <c r="D499" s="11" t="s">
        <v>4</v>
      </c>
      <c r="E499" s="12">
        <f>VLOOKUP(B499,'[5]PRECIO TECHO ESTIMADO  '!$C$1:$F$1282,4,0)</f>
        <v>773672</v>
      </c>
      <c r="F499" s="12">
        <f t="shared" si="101"/>
        <v>813129.272</v>
      </c>
      <c r="G499" s="12">
        <f>VLOOKUP(B499,'[1]PRECIO FINAL OFERTADO,'!$C$2:$F$1204,4,0)</f>
        <v>1014559</v>
      </c>
      <c r="H499" s="13">
        <f t="shared" si="98"/>
        <v>913844.13599999994</v>
      </c>
      <c r="I499" s="12">
        <f>VLOOKUP(B499,[2]Hoja1!$B$3:$G$1936,6,0)</f>
        <v>5300000</v>
      </c>
      <c r="J499" s="12">
        <f>VLOOKUP(B499,[3]Hoja1!$B$3:$G$1936,6,0)</f>
        <v>1114900</v>
      </c>
      <c r="K499" s="14">
        <f>VLOOKUP(B499,[4]Hoja1!$A$3:$H$1936,8,0)</f>
        <v>1114846.6000000001</v>
      </c>
      <c r="L499" s="15">
        <f t="shared" si="100"/>
        <v>1114846.6000000001</v>
      </c>
      <c r="M499" s="16">
        <f t="shared" si="102"/>
        <v>913844.13599999994</v>
      </c>
      <c r="N499" s="17">
        <f t="shared" si="99"/>
        <v>201002.46400000015</v>
      </c>
      <c r="O499" s="8" t="s">
        <v>1211</v>
      </c>
    </row>
    <row r="500" spans="1:15" ht="45" hidden="1" x14ac:dyDescent="0.15">
      <c r="A500" s="9">
        <v>499</v>
      </c>
      <c r="B500" s="27">
        <v>796801</v>
      </c>
      <c r="C500" s="28" t="s">
        <v>457</v>
      </c>
      <c r="D500" s="11" t="s">
        <v>4</v>
      </c>
      <c r="E500" s="12">
        <f>VLOOKUP(B500,'[5]PRECIO TECHO ESTIMADO  '!$C$1:$F$1282,4,0)</f>
        <v>611100</v>
      </c>
      <c r="F500" s="12">
        <f t="shared" si="101"/>
        <v>642266.1</v>
      </c>
      <c r="G500" s="12">
        <f>VLOOKUP(B500,'[1]PRECIO FINAL OFERTADO,'!$C$2:$F$1204,4,0)</f>
        <v>1001910</v>
      </c>
      <c r="H500" s="13">
        <f t="shared" si="98"/>
        <v>822088.05</v>
      </c>
      <c r="I500" s="12">
        <f>VLOOKUP(B500,[2]Hoja1!$B$3:$G$1936,6,0)</f>
        <v>4678000</v>
      </c>
      <c r="J500" s="12">
        <f>VLOOKUP(B500,[3]Hoja1!$B$3:$G$1936,6,0)</f>
        <v>880800</v>
      </c>
      <c r="K500" s="14">
        <f>VLOOKUP(B500,[4]Hoja1!$A$3:$H$1936,8,0)</f>
        <v>880639.2</v>
      </c>
      <c r="L500" s="15">
        <f t="shared" si="100"/>
        <v>880639.2</v>
      </c>
      <c r="M500" s="16">
        <f t="shared" si="102"/>
        <v>822088.05</v>
      </c>
      <c r="N500" s="17">
        <f t="shared" si="99"/>
        <v>58551.149999999907</v>
      </c>
      <c r="O500" s="8" t="s">
        <v>1211</v>
      </c>
    </row>
    <row r="501" spans="1:15" ht="45" hidden="1" x14ac:dyDescent="0.15">
      <c r="A501" s="9">
        <v>500</v>
      </c>
      <c r="B501" s="27">
        <v>796902</v>
      </c>
      <c r="C501" s="28" t="s">
        <v>458</v>
      </c>
      <c r="D501" s="11" t="s">
        <v>4</v>
      </c>
      <c r="E501" s="12">
        <f>VLOOKUP(B501,'[5]PRECIO TECHO ESTIMADO  '!$C$1:$F$1282,4,0)</f>
        <v>611100</v>
      </c>
      <c r="F501" s="12">
        <f t="shared" si="101"/>
        <v>642266.1</v>
      </c>
      <c r="G501" s="12">
        <f>VLOOKUP(B501,'[1]PRECIO FINAL OFERTADO,'!$C$2:$F$1204,4,0)</f>
        <v>905791.25</v>
      </c>
      <c r="H501" s="13">
        <f t="shared" si="98"/>
        <v>774028.67500000005</v>
      </c>
      <c r="I501" s="12">
        <f>VLOOKUP(B501,[2]Hoja1!$B$3:$G$1936,6,0)</f>
        <v>995375</v>
      </c>
      <c r="J501" s="12">
        <f>VLOOKUP(B501,[3]Hoja1!$B$3:$G$1936,6,0)</f>
        <v>880800</v>
      </c>
      <c r="K501" s="14">
        <f>VLOOKUP(B501,[4]Hoja1!$A$3:$H$1936,8,0)</f>
        <v>880639.2</v>
      </c>
      <c r="L501" s="15">
        <f t="shared" si="100"/>
        <v>880639.2</v>
      </c>
      <c r="M501" s="16">
        <f t="shared" si="102"/>
        <v>774028.67500000005</v>
      </c>
      <c r="N501" s="17">
        <f t="shared" si="99"/>
        <v>106610.52499999991</v>
      </c>
      <c r="O501" s="8" t="s">
        <v>1211</v>
      </c>
    </row>
    <row r="502" spans="1:15" ht="45" hidden="1" x14ac:dyDescent="0.15">
      <c r="A502" s="9">
        <v>501</v>
      </c>
      <c r="B502" s="27">
        <v>796903</v>
      </c>
      <c r="C502" s="28" t="s">
        <v>459</v>
      </c>
      <c r="D502" s="11" t="s">
        <v>4</v>
      </c>
      <c r="E502" s="12">
        <f>VLOOKUP(B502,'[5]PRECIO TECHO ESTIMADO  '!$C$1:$F$1282,4,0)</f>
        <v>1513782</v>
      </c>
      <c r="F502" s="12">
        <f t="shared" si="101"/>
        <v>1590984.882</v>
      </c>
      <c r="G502" s="12">
        <f>VLOOKUP(B502,'[1]PRECIO FINAL OFERTADO,'!$C$2:$F$1204,4,0)</f>
        <v>2481570</v>
      </c>
      <c r="H502" s="13">
        <f t="shared" si="98"/>
        <v>2036277.4410000001</v>
      </c>
      <c r="I502" s="12" t="s">
        <v>1209</v>
      </c>
      <c r="J502" s="12">
        <f>VLOOKUP(B502,[3]Hoja1!$B$3:$G$1936,6,0)</f>
        <v>2181400</v>
      </c>
      <c r="K502" s="14">
        <f>VLOOKUP(B502,[4]Hoja1!$A$3:$H$1936,8,0)</f>
        <v>2181253.2000000002</v>
      </c>
      <c r="L502" s="15">
        <f t="shared" si="100"/>
        <v>2181253.2000000002</v>
      </c>
      <c r="M502" s="16">
        <f t="shared" si="102"/>
        <v>2036277.4410000001</v>
      </c>
      <c r="N502" s="17">
        <f t="shared" si="99"/>
        <v>144975.75900000008</v>
      </c>
      <c r="O502" s="8" t="s">
        <v>1211</v>
      </c>
    </row>
    <row r="503" spans="1:15" ht="45" hidden="1" x14ac:dyDescent="0.15">
      <c r="A503" s="9">
        <v>502</v>
      </c>
      <c r="B503" s="27">
        <v>797101</v>
      </c>
      <c r="C503" s="28" t="s">
        <v>460</v>
      </c>
      <c r="D503" s="11" t="s">
        <v>4</v>
      </c>
      <c r="E503" s="12">
        <f>VLOOKUP(B503,'[5]PRECIO TECHO ESTIMADO  '!$C$1:$F$1282,4,0)</f>
        <v>773672</v>
      </c>
      <c r="F503" s="12">
        <f t="shared" ref="F503:F524" si="103">+E503*(1+5.1%)</f>
        <v>813129.272</v>
      </c>
      <c r="G503" s="12">
        <f>VLOOKUP(B503,'[1]PRECIO FINAL OFERTADO,'!$C$2:$F$1204,4,0)</f>
        <v>1014559</v>
      </c>
      <c r="H503" s="13">
        <f t="shared" si="98"/>
        <v>913844.13599999994</v>
      </c>
      <c r="I503" s="12">
        <f>VLOOKUP(B503,[2]Hoja1!$B$3:$G$1936,6,0)</f>
        <v>3323600</v>
      </c>
      <c r="J503" s="12">
        <f>VLOOKUP(B503,[3]Hoja1!$B$3:$G$1936,6,0)</f>
        <v>1114900</v>
      </c>
      <c r="K503" s="14">
        <f>VLOOKUP(B503,[4]Hoja1!$A$3:$H$1936,8,0)</f>
        <v>1114846.6000000001</v>
      </c>
      <c r="L503" s="15">
        <f t="shared" si="100"/>
        <v>1114846.6000000001</v>
      </c>
      <c r="M503" s="16">
        <f t="shared" si="102"/>
        <v>913844.13599999994</v>
      </c>
      <c r="N503" s="17">
        <f t="shared" si="99"/>
        <v>201002.46400000015</v>
      </c>
      <c r="O503" s="8" t="s">
        <v>1211</v>
      </c>
    </row>
    <row r="504" spans="1:15" ht="45" hidden="1" x14ac:dyDescent="0.15">
      <c r="A504" s="9">
        <v>503</v>
      </c>
      <c r="B504" s="27">
        <v>797201</v>
      </c>
      <c r="C504" s="28" t="s">
        <v>461</v>
      </c>
      <c r="D504" s="11" t="s">
        <v>4</v>
      </c>
      <c r="E504" s="12">
        <f>VLOOKUP(B504,'[5]PRECIO TECHO ESTIMADO  '!$C$1:$F$1282,4,0)</f>
        <v>773672</v>
      </c>
      <c r="F504" s="12">
        <f t="shared" si="103"/>
        <v>813129.272</v>
      </c>
      <c r="G504" s="12">
        <f>VLOOKUP(B504,'[1]PRECIO FINAL OFERTADO,'!$C$2:$F$1204,4,0)</f>
        <v>1014559</v>
      </c>
      <c r="H504" s="13">
        <f t="shared" si="98"/>
        <v>913844.13599999994</v>
      </c>
      <c r="I504" s="12">
        <f>VLOOKUP(B504,[2]Hoja1!$B$3:$G$1936,6,0)</f>
        <v>3817100</v>
      </c>
      <c r="J504" s="12">
        <f>VLOOKUP(B504,[3]Hoja1!$B$3:$G$1936,6,0)</f>
        <v>1114900</v>
      </c>
      <c r="K504" s="14">
        <f>VLOOKUP(B504,[4]Hoja1!$A$3:$H$1936,8,0)</f>
        <v>1114846.6000000001</v>
      </c>
      <c r="L504" s="15">
        <f t="shared" si="100"/>
        <v>1114846.6000000001</v>
      </c>
      <c r="M504" s="16">
        <f t="shared" si="102"/>
        <v>913844.13599999994</v>
      </c>
      <c r="N504" s="17">
        <f t="shared" si="99"/>
        <v>201002.46400000015</v>
      </c>
      <c r="O504" s="8" t="s">
        <v>1211</v>
      </c>
    </row>
    <row r="505" spans="1:15" ht="45" hidden="1" x14ac:dyDescent="0.15">
      <c r="A505" s="9">
        <v>504</v>
      </c>
      <c r="B505" s="27">
        <v>797301</v>
      </c>
      <c r="C505" s="28" t="s">
        <v>462</v>
      </c>
      <c r="D505" s="11" t="s">
        <v>4</v>
      </c>
      <c r="E505" s="12">
        <f>VLOOKUP(B505,'[5]PRECIO TECHO ESTIMADO  '!$C$1:$F$1282,4,0)</f>
        <v>1066312.27</v>
      </c>
      <c r="F505" s="12">
        <f t="shared" si="103"/>
        <v>1120694.1957699999</v>
      </c>
      <c r="G505" s="12">
        <f>VLOOKUP(B505,'[1]PRECIO FINAL OFERTADO,'!$C$2:$F$1204,4,0)</f>
        <v>1398306</v>
      </c>
      <c r="H505" s="13">
        <f t="shared" si="98"/>
        <v>1259500.0978850001</v>
      </c>
      <c r="I505" s="12">
        <f>VLOOKUP(B505,[2]Hoja1!$B$3:$G$1936,6,0)</f>
        <v>2181400</v>
      </c>
      <c r="J505" s="12">
        <f>VLOOKUP(B505,[3]Hoja1!$B$3:$G$1936,6,0)</f>
        <v>1536400</v>
      </c>
      <c r="K505" s="14">
        <f>VLOOKUP(B505,[4]Hoja1!$A$3:$H$1936,8,0)</f>
        <v>1536516.8</v>
      </c>
      <c r="L505" s="15">
        <f t="shared" si="100"/>
        <v>1536400</v>
      </c>
      <c r="M505" s="16">
        <f t="shared" si="102"/>
        <v>1259500.0978850001</v>
      </c>
      <c r="N505" s="17">
        <f t="shared" si="99"/>
        <v>276899.90211499995</v>
      </c>
      <c r="O505" s="8" t="s">
        <v>1211</v>
      </c>
    </row>
    <row r="506" spans="1:15" ht="45" hidden="1" x14ac:dyDescent="0.15">
      <c r="A506" s="9">
        <v>505</v>
      </c>
      <c r="B506" s="27">
        <v>797401</v>
      </c>
      <c r="C506" s="28" t="s">
        <v>463</v>
      </c>
      <c r="D506" s="11" t="s">
        <v>4</v>
      </c>
      <c r="E506" s="12">
        <f>VLOOKUP(B506,'[5]PRECIO TECHO ESTIMADO  '!$C$1:$F$1282,4,0)</f>
        <v>1513782</v>
      </c>
      <c r="F506" s="12">
        <f t="shared" si="103"/>
        <v>1590984.882</v>
      </c>
      <c r="G506" s="12">
        <f>VLOOKUP(B506,'[1]PRECIO FINAL OFERTADO,'!$C$2:$F$1204,4,0)</f>
        <v>1599962</v>
      </c>
      <c r="H506" s="13">
        <f t="shared" si="98"/>
        <v>1595473.4410000001</v>
      </c>
      <c r="I506" s="12">
        <f>VLOOKUP(B506,[2]Hoja1!$B$3:$G$1936,6,0)</f>
        <v>1758200</v>
      </c>
      <c r="J506" s="12">
        <f>VLOOKUP(B506,[3]Hoja1!$B$3:$G$1936,6,0)</f>
        <v>2181400</v>
      </c>
      <c r="K506" s="14">
        <f>VLOOKUP(B506,[4]Hoja1!$A$3:$H$1936,8,0)</f>
        <v>2181253.2000000002</v>
      </c>
      <c r="L506" s="15">
        <f t="shared" si="100"/>
        <v>1758200</v>
      </c>
      <c r="M506" s="16">
        <f t="shared" si="102"/>
        <v>1595473.4410000001</v>
      </c>
      <c r="N506" s="17">
        <f t="shared" si="99"/>
        <v>162726.55899999989</v>
      </c>
      <c r="O506" s="8" t="s">
        <v>1211</v>
      </c>
    </row>
    <row r="507" spans="1:15" ht="45" hidden="1" x14ac:dyDescent="0.15">
      <c r="A507" s="9">
        <v>506</v>
      </c>
      <c r="B507" s="27">
        <v>797402</v>
      </c>
      <c r="C507" s="28" t="s">
        <v>464</v>
      </c>
      <c r="D507" s="11" t="s">
        <v>4</v>
      </c>
      <c r="E507" s="12">
        <f>VLOOKUP(B507,'[5]PRECIO TECHO ESTIMADO  '!$C$1:$F$1282,4,0)</f>
        <v>2306563</v>
      </c>
      <c r="F507" s="12">
        <f t="shared" si="103"/>
        <v>2424197.713</v>
      </c>
      <c r="G507" s="12">
        <f>VLOOKUP(B507,'[1]PRECIO FINAL OFERTADO,'!$C$2:$F$1204,4,0)</f>
        <v>1599962</v>
      </c>
      <c r="H507" s="13">
        <f t="shared" si="98"/>
        <v>2012079.8565</v>
      </c>
      <c r="I507" s="12">
        <f>VLOOKUP(B507,[2]Hoja1!$B$3:$G$1936,6,0)</f>
        <v>1758200</v>
      </c>
      <c r="J507" s="12">
        <f>VLOOKUP(B507,[3]Hoja1!$B$3:$G$1936,6,0)</f>
        <v>3323700</v>
      </c>
      <c r="K507" s="14">
        <f>VLOOKUP(B507,[4]Hoja1!$A$3:$H$1936,8,0)</f>
        <v>3323710.6</v>
      </c>
      <c r="L507" s="15">
        <f t="shared" si="100"/>
        <v>1758200</v>
      </c>
      <c r="M507" s="16">
        <f>+L507</f>
        <v>1758200</v>
      </c>
      <c r="N507" s="17">
        <f t="shared" si="99"/>
        <v>-253879.85649999999</v>
      </c>
      <c r="O507" s="8" t="s">
        <v>1218</v>
      </c>
    </row>
    <row r="508" spans="1:15" ht="45" hidden="1" x14ac:dyDescent="0.15">
      <c r="A508" s="9">
        <v>507</v>
      </c>
      <c r="B508" s="27">
        <v>797403</v>
      </c>
      <c r="C508" s="28" t="s">
        <v>465</v>
      </c>
      <c r="D508" s="11" t="s">
        <v>4</v>
      </c>
      <c r="E508" s="12">
        <f>VLOOKUP(B508,'[5]PRECIO TECHO ESTIMADO  '!$C$1:$F$1282,4,0)</f>
        <v>1728637</v>
      </c>
      <c r="F508" s="12">
        <f t="shared" si="103"/>
        <v>1816797.487</v>
      </c>
      <c r="G508" s="12">
        <f>VLOOKUP(B508,'[1]PRECIO FINAL OFERTADO,'!$C$2:$F$1204,4,0)</f>
        <v>1599962</v>
      </c>
      <c r="H508" s="13">
        <f t="shared" si="98"/>
        <v>1708379.7434999999</v>
      </c>
      <c r="I508" s="12">
        <f>VLOOKUP(B508,[2]Hoja1!$B$3:$G$1936,6,0)</f>
        <v>1758200</v>
      </c>
      <c r="J508" s="12">
        <f>VLOOKUP(B508,[3]Hoja1!$B$3:$G$1936,6,0)</f>
        <v>2490800</v>
      </c>
      <c r="K508" s="14">
        <f>VLOOKUP(B508,[4]Hoja1!$A$3:$H$1936,8,0)</f>
        <v>3323710.6</v>
      </c>
      <c r="L508" s="15">
        <f t="shared" si="100"/>
        <v>1758200</v>
      </c>
      <c r="M508" s="16">
        <f t="shared" ref="M508:M545" si="104">+H508</f>
        <v>1708379.7434999999</v>
      </c>
      <c r="N508" s="17">
        <f t="shared" si="99"/>
        <v>49820.256500000134</v>
      </c>
      <c r="O508" s="8" t="s">
        <v>1211</v>
      </c>
    </row>
    <row r="509" spans="1:15" ht="45" hidden="1" x14ac:dyDescent="0.15">
      <c r="A509" s="9">
        <v>508</v>
      </c>
      <c r="B509" s="27">
        <v>797404</v>
      </c>
      <c r="C509" s="28" t="s">
        <v>466</v>
      </c>
      <c r="D509" s="11" t="s">
        <v>4</v>
      </c>
      <c r="E509" s="12">
        <f>VLOOKUP(B509,'[5]PRECIO TECHO ESTIMADO  '!$C$1:$F$1282,4,0)</f>
        <v>1377303</v>
      </c>
      <c r="F509" s="12">
        <f t="shared" si="103"/>
        <v>1447545.453</v>
      </c>
      <c r="G509" s="12">
        <f>VLOOKUP(B509,'[1]PRECIO FINAL OFERTADO,'!$C$2:$F$1204,4,0)</f>
        <v>1599962</v>
      </c>
      <c r="H509" s="13">
        <f t="shared" si="98"/>
        <v>1523753.7264999999</v>
      </c>
      <c r="I509" s="12">
        <f>VLOOKUP(B509,[2]Hoja1!$B$3:$G$1936,6,0)</f>
        <v>1758200</v>
      </c>
      <c r="J509" s="12">
        <f>VLOOKUP(B509,[3]Hoja1!$B$3:$G$1936,6,0)</f>
        <v>1984600</v>
      </c>
      <c r="K509" s="14">
        <f>VLOOKUP(B509,[4]Hoja1!$A$3:$H$1936,8,0)</f>
        <v>2181253.2000000002</v>
      </c>
      <c r="L509" s="15">
        <f t="shared" si="100"/>
        <v>1758200</v>
      </c>
      <c r="M509" s="16">
        <f t="shared" si="104"/>
        <v>1523753.7264999999</v>
      </c>
      <c r="N509" s="17">
        <f t="shared" si="99"/>
        <v>234446.27350000013</v>
      </c>
      <c r="O509" s="8" t="s">
        <v>1211</v>
      </c>
    </row>
    <row r="510" spans="1:15" ht="45" hidden="1" x14ac:dyDescent="0.15">
      <c r="A510" s="9">
        <v>509</v>
      </c>
      <c r="B510" s="27">
        <v>797501</v>
      </c>
      <c r="C510" s="28" t="s">
        <v>467</v>
      </c>
      <c r="D510" s="11" t="s">
        <v>4</v>
      </c>
      <c r="E510" s="12">
        <f>VLOOKUP(B510,'[5]PRECIO TECHO ESTIMADO  '!$C$1:$F$1282,4,0)</f>
        <v>2648973</v>
      </c>
      <c r="F510" s="12">
        <f t="shared" si="103"/>
        <v>2784070.6229999997</v>
      </c>
      <c r="G510" s="12">
        <f>VLOOKUP(B510,'[1]PRECIO FINAL OFERTADO,'!$C$2:$F$1204,4,0)</f>
        <v>3473561</v>
      </c>
      <c r="H510" s="13">
        <f t="shared" si="98"/>
        <v>3128815.8114999998</v>
      </c>
      <c r="I510" s="12">
        <f>VLOOKUP(B510,[2]Hoja1!$B$3:$G$1936,6,0)</f>
        <v>4314750</v>
      </c>
      <c r="J510" s="12">
        <f>VLOOKUP(B510,[3]Hoja1!$B$3:$G$1936,6,0)</f>
        <v>3817300</v>
      </c>
      <c r="K510" s="14">
        <f>VLOOKUP(B510,[4]Hoja1!$A$3:$H$1936,8,0)</f>
        <v>3817072</v>
      </c>
      <c r="L510" s="15">
        <f t="shared" si="100"/>
        <v>3817072</v>
      </c>
      <c r="M510" s="16">
        <f t="shared" si="104"/>
        <v>3128815.8114999998</v>
      </c>
      <c r="N510" s="17">
        <f t="shared" si="99"/>
        <v>688256.18850000016</v>
      </c>
      <c r="O510" s="8" t="s">
        <v>1211</v>
      </c>
    </row>
    <row r="511" spans="1:15" ht="45" hidden="1" x14ac:dyDescent="0.15">
      <c r="A511" s="9">
        <v>510</v>
      </c>
      <c r="B511" s="27">
        <v>797502</v>
      </c>
      <c r="C511" s="28" t="s">
        <v>468</v>
      </c>
      <c r="D511" s="11" t="s">
        <v>4</v>
      </c>
      <c r="E511" s="12">
        <f>VLOOKUP(B511,'[5]PRECIO TECHO ESTIMADO  '!$C$1:$F$1282,4,0)</f>
        <v>1513782</v>
      </c>
      <c r="F511" s="12">
        <f t="shared" si="103"/>
        <v>1590984.882</v>
      </c>
      <c r="G511" s="12">
        <f>VLOOKUP(B511,'[1]PRECIO FINAL OFERTADO,'!$C$2:$F$1204,4,0)</f>
        <v>1985074</v>
      </c>
      <c r="H511" s="13">
        <f t="shared" si="98"/>
        <v>1788029.4410000001</v>
      </c>
      <c r="I511" s="12">
        <f>VLOOKUP(B511,[2]Hoja1!$B$3:$G$1936,6,0)</f>
        <v>2465625</v>
      </c>
      <c r="J511" s="12">
        <f>VLOOKUP(B511,[3]Hoja1!$B$3:$G$1936,6,0)</f>
        <v>2181400</v>
      </c>
      <c r="K511" s="14">
        <f>VLOOKUP(B511,[4]Hoja1!$A$3:$H$1936,8,0)</f>
        <v>2181253.2000000002</v>
      </c>
      <c r="L511" s="15">
        <f t="shared" si="100"/>
        <v>2181253.2000000002</v>
      </c>
      <c r="M511" s="16">
        <f t="shared" si="104"/>
        <v>1788029.4410000001</v>
      </c>
      <c r="N511" s="17">
        <f t="shared" si="99"/>
        <v>393223.75900000008</v>
      </c>
      <c r="O511" s="8" t="s">
        <v>1211</v>
      </c>
    </row>
    <row r="512" spans="1:15" ht="45" hidden="1" x14ac:dyDescent="0.15">
      <c r="A512" s="9">
        <v>511</v>
      </c>
      <c r="B512" s="27">
        <v>797503</v>
      </c>
      <c r="C512" s="28" t="s">
        <v>469</v>
      </c>
      <c r="D512" s="11" t="s">
        <v>4</v>
      </c>
      <c r="E512" s="12">
        <f>VLOOKUP(B512,'[5]PRECIO TECHO ESTIMADO  '!$C$1:$F$1282,4,0)</f>
        <v>2648973</v>
      </c>
      <c r="F512" s="12">
        <f t="shared" si="103"/>
        <v>2784070.6229999997</v>
      </c>
      <c r="G512" s="12">
        <f>VLOOKUP(B512,'[1]PRECIO FINAL OFERTADO,'!$C$2:$F$1204,4,0)</f>
        <v>3473561</v>
      </c>
      <c r="H512" s="13">
        <f t="shared" si="98"/>
        <v>3128815.8114999998</v>
      </c>
      <c r="I512" s="12">
        <f>VLOOKUP(B512,[2]Hoja1!$B$3:$G$1936,6,0)</f>
        <v>4314750</v>
      </c>
      <c r="J512" s="12">
        <f>VLOOKUP(B512,[3]Hoja1!$B$3:$G$1936,6,0)</f>
        <v>3817300</v>
      </c>
      <c r="K512" s="14">
        <f>VLOOKUP(B512,[4]Hoja1!$A$3:$H$1936,8,0)</f>
        <v>3817072</v>
      </c>
      <c r="L512" s="15">
        <f t="shared" si="100"/>
        <v>3817072</v>
      </c>
      <c r="M512" s="16">
        <f t="shared" si="104"/>
        <v>3128815.8114999998</v>
      </c>
      <c r="N512" s="17">
        <f t="shared" si="99"/>
        <v>688256.18850000016</v>
      </c>
      <c r="O512" s="8" t="s">
        <v>1211</v>
      </c>
    </row>
    <row r="513" spans="1:15" ht="45" hidden="1" x14ac:dyDescent="0.15">
      <c r="A513" s="9">
        <v>512</v>
      </c>
      <c r="B513" s="27">
        <v>797601</v>
      </c>
      <c r="C513" s="28" t="s">
        <v>470</v>
      </c>
      <c r="D513" s="11" t="s">
        <v>4</v>
      </c>
      <c r="E513" s="12">
        <f>VLOOKUP(B513,'[5]PRECIO TECHO ESTIMADO  '!$C$1:$F$1282,4,0)</f>
        <v>773672</v>
      </c>
      <c r="F513" s="12">
        <f t="shared" si="103"/>
        <v>813129.272</v>
      </c>
      <c r="G513" s="12">
        <f>VLOOKUP(B513,'[1]PRECIO FINAL OFERTADO,'!$C$2:$F$1204,4,0)</f>
        <v>1014559</v>
      </c>
      <c r="H513" s="13">
        <f t="shared" si="98"/>
        <v>913844.13599999994</v>
      </c>
      <c r="I513" s="12">
        <f>VLOOKUP(B513,[2]Hoja1!$B$3:$G$1936,6,0)</f>
        <v>1260125</v>
      </c>
      <c r="J513" s="12">
        <f>VLOOKUP(B513,[3]Hoja1!$B$3:$G$1936,6,0)</f>
        <v>1114900</v>
      </c>
      <c r="K513" s="14">
        <f>VLOOKUP(B513,[4]Hoja1!$A$3:$H$1936,8,0)</f>
        <v>1114846.6000000001</v>
      </c>
      <c r="L513" s="15">
        <f t="shared" si="100"/>
        <v>1114846.6000000001</v>
      </c>
      <c r="M513" s="16">
        <f t="shared" si="104"/>
        <v>913844.13599999994</v>
      </c>
      <c r="N513" s="17">
        <f t="shared" si="99"/>
        <v>201002.46400000015</v>
      </c>
      <c r="O513" s="8" t="s">
        <v>1211</v>
      </c>
    </row>
    <row r="514" spans="1:15" ht="45" hidden="1" x14ac:dyDescent="0.15">
      <c r="A514" s="9">
        <v>513</v>
      </c>
      <c r="B514" s="27">
        <v>797602</v>
      </c>
      <c r="C514" s="28" t="s">
        <v>471</v>
      </c>
      <c r="D514" s="11" t="s">
        <v>4</v>
      </c>
      <c r="E514" s="12">
        <f>VLOOKUP(B514,'[5]PRECIO TECHO ESTIMADO  '!$C$1:$F$1282,4,0)</f>
        <v>1649388</v>
      </c>
      <c r="F514" s="12">
        <f t="shared" si="103"/>
        <v>1733506.7879999999</v>
      </c>
      <c r="G514" s="12">
        <f>VLOOKUP(B514,'[1]PRECIO FINAL OFERTADO,'!$C$2:$F$1204,4,0)</f>
        <v>2243718.75</v>
      </c>
      <c r="H514" s="13">
        <f t="shared" ref="H514:H577" si="105">+AVERAGE(F514,G514)</f>
        <v>1988612.7689999999</v>
      </c>
      <c r="I514" s="12">
        <f>VLOOKUP(B514,[2]Hoja1!$B$3:$G$1936,6,0)</f>
        <v>2465625</v>
      </c>
      <c r="J514" s="12">
        <f>VLOOKUP(B514,[3]Hoja1!$B$3:$G$1936,6,0)</f>
        <v>3817300</v>
      </c>
      <c r="K514" s="14">
        <f>VLOOKUP(B514,[4]Hoja1!$A$3:$H$1936,8,0)</f>
        <v>3825906</v>
      </c>
      <c r="L514" s="15">
        <f t="shared" si="100"/>
        <v>2465625</v>
      </c>
      <c r="M514" s="16">
        <f t="shared" si="104"/>
        <v>1988612.7689999999</v>
      </c>
      <c r="N514" s="17">
        <f t="shared" ref="N514:N577" si="106">+L514-H514</f>
        <v>477012.23100000015</v>
      </c>
      <c r="O514" s="8" t="s">
        <v>1211</v>
      </c>
    </row>
    <row r="515" spans="1:15" ht="45" hidden="1" x14ac:dyDescent="0.15">
      <c r="A515" s="9">
        <v>514</v>
      </c>
      <c r="B515" s="27">
        <v>797603</v>
      </c>
      <c r="C515" s="28" t="s">
        <v>472</v>
      </c>
      <c r="D515" s="11" t="s">
        <v>4</v>
      </c>
      <c r="E515" s="12">
        <f>VLOOKUP(B515,'[5]PRECIO TECHO ESTIMADO  '!$C$1:$F$1282,4,0)</f>
        <v>773672</v>
      </c>
      <c r="F515" s="12">
        <f t="shared" si="103"/>
        <v>813129.272</v>
      </c>
      <c r="G515" s="12">
        <f>VLOOKUP(B515,'[1]PRECIO FINAL OFERTADO,'!$C$2:$F$1204,4,0)</f>
        <v>1014559</v>
      </c>
      <c r="H515" s="13">
        <f t="shared" si="105"/>
        <v>913844.13599999994</v>
      </c>
      <c r="I515" s="12">
        <f>VLOOKUP(B515,[2]Hoja1!$B$3:$G$1936,6,0)</f>
        <v>1260125</v>
      </c>
      <c r="J515" s="12">
        <f>VLOOKUP(B515,[3]Hoja1!$B$3:$G$1936,6,0)</f>
        <v>1114900</v>
      </c>
      <c r="K515" s="14">
        <f>VLOOKUP(B515,[4]Hoja1!$A$3:$H$1936,8,0)</f>
        <v>1114846.6000000001</v>
      </c>
      <c r="L515" s="15">
        <f t="shared" ref="L515:L578" si="107">+MIN(I515,J515,K515)</f>
        <v>1114846.6000000001</v>
      </c>
      <c r="M515" s="16">
        <f t="shared" si="104"/>
        <v>913844.13599999994</v>
      </c>
      <c r="N515" s="17">
        <f t="shared" si="106"/>
        <v>201002.46400000015</v>
      </c>
      <c r="O515" s="8" t="s">
        <v>1211</v>
      </c>
    </row>
    <row r="516" spans="1:15" ht="45" hidden="1" x14ac:dyDescent="0.15">
      <c r="A516" s="9">
        <v>515</v>
      </c>
      <c r="B516" s="27">
        <v>797701</v>
      </c>
      <c r="C516" s="28" t="s">
        <v>473</v>
      </c>
      <c r="D516" s="11" t="s">
        <v>4</v>
      </c>
      <c r="E516" s="12">
        <f>VLOOKUP(B516,'[5]PRECIO TECHO ESTIMADO  '!$C$1:$F$1282,4,0)</f>
        <v>773672</v>
      </c>
      <c r="F516" s="12">
        <f t="shared" si="103"/>
        <v>813129.272</v>
      </c>
      <c r="G516" s="12">
        <f>VLOOKUP(B516,'[1]PRECIO FINAL OFERTADO,'!$C$2:$F$1204,4,0)</f>
        <v>1014559</v>
      </c>
      <c r="H516" s="13">
        <f t="shared" si="105"/>
        <v>913844.13599999994</v>
      </c>
      <c r="I516" s="12">
        <f>VLOOKUP(B516,[2]Hoja1!$B$3:$G$1936,6,0)</f>
        <v>1260125</v>
      </c>
      <c r="J516" s="12">
        <f>VLOOKUP(B516,[3]Hoja1!$B$3:$G$1936,6,0)</f>
        <v>1114900</v>
      </c>
      <c r="K516" s="14">
        <f>VLOOKUP(B516,[4]Hoja1!$A$3:$H$1936,8,0)</f>
        <v>1114846.6000000001</v>
      </c>
      <c r="L516" s="15">
        <f t="shared" si="107"/>
        <v>1114846.6000000001</v>
      </c>
      <c r="M516" s="16">
        <f t="shared" si="104"/>
        <v>913844.13599999994</v>
      </c>
      <c r="N516" s="17">
        <f t="shared" si="106"/>
        <v>201002.46400000015</v>
      </c>
      <c r="O516" s="8" t="s">
        <v>1211</v>
      </c>
    </row>
    <row r="517" spans="1:15" ht="45" hidden="1" x14ac:dyDescent="0.15">
      <c r="A517" s="9">
        <v>516</v>
      </c>
      <c r="B517" s="27">
        <v>797801</v>
      </c>
      <c r="C517" s="28" t="s">
        <v>474</v>
      </c>
      <c r="D517" s="11" t="s">
        <v>4</v>
      </c>
      <c r="E517" s="12">
        <f>VLOOKUP(B517,'[5]PRECIO TECHO ESTIMADO  '!$C$1:$F$1282,4,0)</f>
        <v>1066321</v>
      </c>
      <c r="F517" s="12">
        <f t="shared" si="103"/>
        <v>1120703.371</v>
      </c>
      <c r="G517" s="12">
        <f>VLOOKUP(B517,'[1]PRECIO FINAL OFERTADO,'!$C$2:$F$1204,4,0)</f>
        <v>1398124</v>
      </c>
      <c r="H517" s="13">
        <f t="shared" si="105"/>
        <v>1259413.6855000001</v>
      </c>
      <c r="I517" s="12">
        <f>VLOOKUP(B517,[2]Hoja1!$B$3:$G$1936,6,0)</f>
        <v>1736750</v>
      </c>
      <c r="J517" s="12">
        <f>VLOOKUP(B517,[3]Hoja1!$B$3:$G$1936,6,0)</f>
        <v>1536400</v>
      </c>
      <c r="K517" s="14">
        <f>VLOOKUP(B517,[4]Hoja1!$A$3:$H$1936,8,0)</f>
        <v>1539706</v>
      </c>
      <c r="L517" s="15">
        <f t="shared" si="107"/>
        <v>1536400</v>
      </c>
      <c r="M517" s="16">
        <f t="shared" si="104"/>
        <v>1259413.6855000001</v>
      </c>
      <c r="N517" s="17">
        <f t="shared" si="106"/>
        <v>276986.31449999986</v>
      </c>
      <c r="O517" s="8" t="s">
        <v>1211</v>
      </c>
    </row>
    <row r="518" spans="1:15" ht="45" hidden="1" x14ac:dyDescent="0.15">
      <c r="A518" s="9">
        <v>517</v>
      </c>
      <c r="B518" s="27">
        <v>797802</v>
      </c>
      <c r="C518" s="28" t="s">
        <v>475</v>
      </c>
      <c r="D518" s="11" t="s">
        <v>4</v>
      </c>
      <c r="E518" s="12">
        <f>VLOOKUP(B518,'[5]PRECIO TECHO ESTIMADO  '!$C$1:$F$1282,4,0)</f>
        <v>1066321</v>
      </c>
      <c r="F518" s="12">
        <f t="shared" si="103"/>
        <v>1120703.371</v>
      </c>
      <c r="G518" s="12">
        <f>VLOOKUP(B518,'[1]PRECIO FINAL OFERTADO,'!$C$2:$F$1204,4,0)</f>
        <v>1580442.5</v>
      </c>
      <c r="H518" s="13">
        <f t="shared" si="105"/>
        <v>1350572.9355000001</v>
      </c>
      <c r="I518" s="12">
        <f>VLOOKUP(B518,[2]Hoja1!$B$3:$G$1936,6,0)</f>
        <v>1736750</v>
      </c>
      <c r="J518" s="12">
        <f>VLOOKUP(B518,[3]Hoja1!$B$3:$G$1936,6,0)</f>
        <v>1536400</v>
      </c>
      <c r="K518" s="14">
        <f>VLOOKUP(B518,[4]Hoja1!$A$3:$H$1936,8,0)</f>
        <v>1539706</v>
      </c>
      <c r="L518" s="15">
        <f t="shared" si="107"/>
        <v>1536400</v>
      </c>
      <c r="M518" s="16">
        <f t="shared" si="104"/>
        <v>1350572.9355000001</v>
      </c>
      <c r="N518" s="17">
        <f t="shared" si="106"/>
        <v>185827.06449999986</v>
      </c>
      <c r="O518" s="8" t="s">
        <v>1211</v>
      </c>
    </row>
    <row r="519" spans="1:15" ht="45" hidden="1" x14ac:dyDescent="0.15">
      <c r="A519" s="9">
        <v>518</v>
      </c>
      <c r="B519" s="27">
        <v>797803</v>
      </c>
      <c r="C519" s="28" t="s">
        <v>476</v>
      </c>
      <c r="D519" s="11" t="s">
        <v>4</v>
      </c>
      <c r="E519" s="12">
        <f>VLOOKUP(B519,'[5]PRECIO TECHO ESTIMADO  '!$C$1:$F$1282,4,0)</f>
        <v>1066321</v>
      </c>
      <c r="F519" s="12">
        <f t="shared" si="103"/>
        <v>1120703.371</v>
      </c>
      <c r="G519" s="12">
        <f>VLOOKUP(B519,'[1]PRECIO FINAL OFERTADO,'!$C$2:$F$1204,4,0)</f>
        <v>1398124</v>
      </c>
      <c r="H519" s="13">
        <f t="shared" si="105"/>
        <v>1259413.6855000001</v>
      </c>
      <c r="I519" s="12">
        <f>VLOOKUP(B519,[2]Hoja1!$B$3:$G$1936,6,0)</f>
        <v>1736750</v>
      </c>
      <c r="J519" s="12">
        <f>VLOOKUP(B519,[3]Hoja1!$B$3:$G$1936,6,0)</f>
        <v>1536400</v>
      </c>
      <c r="K519" s="14">
        <f>VLOOKUP(B519,[4]Hoja1!$A$3:$H$1936,8,0)</f>
        <v>1539706</v>
      </c>
      <c r="L519" s="15">
        <f t="shared" si="107"/>
        <v>1536400</v>
      </c>
      <c r="M519" s="16">
        <f t="shared" si="104"/>
        <v>1259413.6855000001</v>
      </c>
      <c r="N519" s="17">
        <f t="shared" si="106"/>
        <v>276986.31449999986</v>
      </c>
      <c r="O519" s="8" t="s">
        <v>1211</v>
      </c>
    </row>
    <row r="520" spans="1:15" ht="45" hidden="1" x14ac:dyDescent="0.15">
      <c r="A520" s="9">
        <v>519</v>
      </c>
      <c r="B520" s="27">
        <v>797902</v>
      </c>
      <c r="C520" s="28" t="s">
        <v>477</v>
      </c>
      <c r="D520" s="11" t="s">
        <v>4</v>
      </c>
      <c r="E520" s="12">
        <f>VLOOKUP(B520,'[5]PRECIO TECHO ESTIMADO  '!$C$1:$F$1282,4,0)</f>
        <v>422331.10549763206</v>
      </c>
      <c r="F520" s="12">
        <f t="shared" si="103"/>
        <v>443869.99187801126</v>
      </c>
      <c r="G520" s="12">
        <f>VLOOKUP(B520,'[1]PRECIO FINAL OFERTADO,'!$C$2:$F$1204,4,0)</f>
        <v>673968.75</v>
      </c>
      <c r="H520" s="13">
        <f t="shared" si="105"/>
        <v>558919.37093900563</v>
      </c>
      <c r="I520" s="12">
        <f>VLOOKUP(B520,[2]Hoja1!$B$3:$G$1936,6,0)</f>
        <v>740625</v>
      </c>
      <c r="J520" s="12">
        <f>VLOOKUP(B520,[3]Hoja1!$B$3:$G$1936,6,0)</f>
        <v>655200</v>
      </c>
      <c r="K520" s="14">
        <f>VLOOKUP(B520,[4]Hoja1!$A$3:$H$1936,8,0)</f>
        <v>592424</v>
      </c>
      <c r="L520" s="15">
        <f t="shared" si="107"/>
        <v>592424</v>
      </c>
      <c r="M520" s="16">
        <f t="shared" si="104"/>
        <v>558919.37093900563</v>
      </c>
      <c r="N520" s="17">
        <f t="shared" si="106"/>
        <v>33504.629060994368</v>
      </c>
      <c r="O520" s="8" t="s">
        <v>1211</v>
      </c>
    </row>
    <row r="521" spans="1:15" ht="45" hidden="1" x14ac:dyDescent="0.15">
      <c r="A521" s="9">
        <v>520</v>
      </c>
      <c r="B521" s="27">
        <v>798101</v>
      </c>
      <c r="C521" s="28" t="s">
        <v>478</v>
      </c>
      <c r="D521" s="11" t="s">
        <v>4</v>
      </c>
      <c r="E521" s="12">
        <f>VLOOKUP(B521,'[5]PRECIO TECHO ESTIMADO  '!$C$1:$F$1282,4,0)</f>
        <v>2306563</v>
      </c>
      <c r="F521" s="12">
        <f t="shared" si="103"/>
        <v>2424197.713</v>
      </c>
      <c r="G521" s="12">
        <f>VLOOKUP(B521,'[1]PRECIO FINAL OFERTADO,'!$C$2:$F$1204,4,0)</f>
        <v>3024476</v>
      </c>
      <c r="H521" s="13">
        <f t="shared" si="105"/>
        <v>2724336.8564999998</v>
      </c>
      <c r="I521" s="12">
        <f>VLOOKUP(B521,[2]Hoja1!$B$3:$G$1936,6,0)</f>
        <v>3757000</v>
      </c>
      <c r="J521" s="12">
        <f>VLOOKUP(B521,[3]Hoja1!$B$3:$G$1936,6,0)</f>
        <v>3323700</v>
      </c>
      <c r="K521" s="14">
        <f>VLOOKUP(B521,[4]Hoja1!$A$3:$H$1936,8,0)</f>
        <v>3323710.6</v>
      </c>
      <c r="L521" s="15">
        <f t="shared" si="107"/>
        <v>3323700</v>
      </c>
      <c r="M521" s="16">
        <f t="shared" si="104"/>
        <v>2724336.8564999998</v>
      </c>
      <c r="N521" s="17">
        <f t="shared" si="106"/>
        <v>599363.14350000024</v>
      </c>
      <c r="O521" s="8" t="s">
        <v>1211</v>
      </c>
    </row>
    <row r="522" spans="1:15" ht="45" hidden="1" x14ac:dyDescent="0.15">
      <c r="A522" s="9">
        <v>521</v>
      </c>
      <c r="B522" s="27">
        <v>798102</v>
      </c>
      <c r="C522" s="28" t="s">
        <v>479</v>
      </c>
      <c r="D522" s="11" t="s">
        <v>4</v>
      </c>
      <c r="E522" s="12">
        <f>VLOOKUP(B522,'[5]PRECIO TECHO ESTIMADO  '!$C$1:$F$1282,4,0)</f>
        <v>2648973</v>
      </c>
      <c r="F522" s="12">
        <f t="shared" si="103"/>
        <v>2784070.6229999997</v>
      </c>
      <c r="G522" s="12">
        <f>VLOOKUP(B522,'[1]PRECIO FINAL OFERTADO,'!$C$2:$F$1204,4,0)</f>
        <v>3473561</v>
      </c>
      <c r="H522" s="13">
        <f t="shared" si="105"/>
        <v>3128815.8114999998</v>
      </c>
      <c r="I522" s="12">
        <f>VLOOKUP(B522,[2]Hoja1!$B$3:$G$1936,6,0)</f>
        <v>4314750</v>
      </c>
      <c r="J522" s="12">
        <f>VLOOKUP(B522,[3]Hoja1!$B$3:$G$1936,6,0)</f>
        <v>3817300</v>
      </c>
      <c r="K522" s="14">
        <f>VLOOKUP(B522,[4]Hoja1!$A$3:$H$1936,8,0)</f>
        <v>3817072</v>
      </c>
      <c r="L522" s="15">
        <f t="shared" si="107"/>
        <v>3817072</v>
      </c>
      <c r="M522" s="16">
        <f t="shared" si="104"/>
        <v>3128815.8114999998</v>
      </c>
      <c r="N522" s="17">
        <f t="shared" si="106"/>
        <v>688256.18850000016</v>
      </c>
      <c r="O522" s="8" t="s">
        <v>1211</v>
      </c>
    </row>
    <row r="523" spans="1:15" ht="45" hidden="1" x14ac:dyDescent="0.15">
      <c r="A523" s="9">
        <v>522</v>
      </c>
      <c r="B523" s="27">
        <v>798201</v>
      </c>
      <c r="C523" s="28" t="s">
        <v>480</v>
      </c>
      <c r="D523" s="11" t="s">
        <v>4</v>
      </c>
      <c r="E523" s="12">
        <f>VLOOKUP(B523,'[5]PRECIO TECHO ESTIMADO  '!$C$1:$F$1282,4,0)</f>
        <v>2648973</v>
      </c>
      <c r="F523" s="12">
        <f t="shared" si="103"/>
        <v>2784070.6229999997</v>
      </c>
      <c r="G523" s="12">
        <f>VLOOKUP(B523,'[1]PRECIO FINAL OFERTADO,'!$C$2:$F$1204,4,0)</f>
        <v>3473561</v>
      </c>
      <c r="H523" s="13">
        <f t="shared" si="105"/>
        <v>3128815.8114999998</v>
      </c>
      <c r="I523" s="12">
        <f>VLOOKUP(B523,[2]Hoja1!$B$3:$G$1936,6,0)</f>
        <v>4314750</v>
      </c>
      <c r="J523" s="12">
        <f>VLOOKUP(B523,[3]Hoja1!$B$3:$G$1936,6,0)</f>
        <v>3817300</v>
      </c>
      <c r="K523" s="14">
        <f>VLOOKUP(B523,[4]Hoja1!$A$3:$H$1936,8,0)</f>
        <v>3817072</v>
      </c>
      <c r="L523" s="15">
        <f t="shared" si="107"/>
        <v>3817072</v>
      </c>
      <c r="M523" s="16">
        <f t="shared" si="104"/>
        <v>3128815.8114999998</v>
      </c>
      <c r="N523" s="17">
        <f t="shared" si="106"/>
        <v>688256.18850000016</v>
      </c>
      <c r="O523" s="8" t="s">
        <v>1211</v>
      </c>
    </row>
    <row r="524" spans="1:15" ht="45" hidden="1" x14ac:dyDescent="0.15">
      <c r="A524" s="9">
        <v>523</v>
      </c>
      <c r="B524" s="27">
        <v>798302</v>
      </c>
      <c r="C524" s="28" t="s">
        <v>481</v>
      </c>
      <c r="D524" s="11" t="s">
        <v>4</v>
      </c>
      <c r="E524" s="12">
        <f>VLOOKUP(B524,'[5]PRECIO TECHO ESTIMADO  '!$C$1:$F$1282,4,0)</f>
        <v>1513782</v>
      </c>
      <c r="F524" s="12">
        <f t="shared" si="103"/>
        <v>1590984.882</v>
      </c>
      <c r="G524" s="12">
        <f>VLOOKUP(B524,'[1]PRECIO FINAL OFERTADO,'!$C$2:$F$1204,4,0)</f>
        <v>1985074</v>
      </c>
      <c r="H524" s="13">
        <f t="shared" si="105"/>
        <v>1788029.4410000001</v>
      </c>
      <c r="I524" s="12">
        <f>VLOOKUP(B524,[2]Hoja1!$B$3:$G$1936,6,0)</f>
        <v>2465625</v>
      </c>
      <c r="J524" s="12">
        <f>VLOOKUP(B524,[3]Hoja1!$B$3:$G$1936,6,0)</f>
        <v>2181400</v>
      </c>
      <c r="K524" s="14">
        <f>VLOOKUP(B524,[4]Hoja1!$A$3:$H$1936,8,0)</f>
        <v>2181253.2000000002</v>
      </c>
      <c r="L524" s="15">
        <f t="shared" si="107"/>
        <v>2181253.2000000002</v>
      </c>
      <c r="M524" s="16">
        <f t="shared" si="104"/>
        <v>1788029.4410000001</v>
      </c>
      <c r="N524" s="17">
        <f t="shared" si="106"/>
        <v>393223.75900000008</v>
      </c>
      <c r="O524" s="8" t="s">
        <v>1211</v>
      </c>
    </row>
    <row r="525" spans="1:15" ht="45" hidden="1" x14ac:dyDescent="0.15">
      <c r="A525" s="9">
        <v>524</v>
      </c>
      <c r="B525" s="27">
        <v>798303</v>
      </c>
      <c r="C525" s="28" t="s">
        <v>482</v>
      </c>
      <c r="D525" s="11" t="s">
        <v>4</v>
      </c>
      <c r="E525" s="12" t="s">
        <v>1209</v>
      </c>
      <c r="F525" s="12" t="s">
        <v>1209</v>
      </c>
      <c r="G525" s="12">
        <f>VLOOKUP(B525,'[1]PRECIO FINAL OFERTADO,'!$C$2:$F$1204,4,0)</f>
        <v>1985074</v>
      </c>
      <c r="H525" s="13">
        <f t="shared" si="105"/>
        <v>1985074</v>
      </c>
      <c r="I525" s="12">
        <f>VLOOKUP(B525,[2]Hoja1!$B$3:$G$1936,6,0)</f>
        <v>7875000</v>
      </c>
      <c r="J525" s="12">
        <f>VLOOKUP(B525,[3]Hoja1!$B$3:$G$1936,6,0)</f>
        <v>2181400</v>
      </c>
      <c r="K525" s="14">
        <f>VLOOKUP(B525,[4]Hoja1!$A$3:$H$1936,8,0)</f>
        <v>2181253.2000000002</v>
      </c>
      <c r="L525" s="15">
        <f t="shared" si="107"/>
        <v>2181253.2000000002</v>
      </c>
      <c r="M525" s="16">
        <f t="shared" si="104"/>
        <v>1985074</v>
      </c>
      <c r="N525" s="17">
        <f t="shared" si="106"/>
        <v>196179.20000000019</v>
      </c>
      <c r="O525" s="8" t="s">
        <v>1211</v>
      </c>
    </row>
    <row r="526" spans="1:15" ht="45" hidden="1" x14ac:dyDescent="0.15">
      <c r="A526" s="9">
        <v>525</v>
      </c>
      <c r="B526" s="27">
        <v>798401</v>
      </c>
      <c r="C526" s="28" t="s">
        <v>483</v>
      </c>
      <c r="D526" s="11" t="s">
        <v>4</v>
      </c>
      <c r="E526" s="12">
        <f>VLOOKUP(B526,'[5]PRECIO TECHO ESTIMADO  '!$C$1:$F$1282,4,0)</f>
        <v>2648973</v>
      </c>
      <c r="F526" s="12">
        <f>+E526*(1+5.1%)</f>
        <v>2784070.6229999997</v>
      </c>
      <c r="G526" s="12">
        <f>VLOOKUP(B526,'[1]PRECIO FINAL OFERTADO,'!$C$2:$F$1204,4,0)</f>
        <v>3473561</v>
      </c>
      <c r="H526" s="13">
        <f t="shared" si="105"/>
        <v>3128815.8114999998</v>
      </c>
      <c r="I526" s="12">
        <f>VLOOKUP(B526,[2]Hoja1!$B$3:$G$1936,6,0)</f>
        <v>4314750</v>
      </c>
      <c r="J526" s="12">
        <f>VLOOKUP(B526,[3]Hoja1!$B$3:$G$1936,6,0)</f>
        <v>3817300</v>
      </c>
      <c r="K526" s="14">
        <f>VLOOKUP(B526,[4]Hoja1!$A$3:$H$1936,8,0)</f>
        <v>3817072</v>
      </c>
      <c r="L526" s="15">
        <f t="shared" si="107"/>
        <v>3817072</v>
      </c>
      <c r="M526" s="16">
        <f t="shared" si="104"/>
        <v>3128815.8114999998</v>
      </c>
      <c r="N526" s="17">
        <f t="shared" si="106"/>
        <v>688256.18850000016</v>
      </c>
      <c r="O526" s="8" t="s">
        <v>1211</v>
      </c>
    </row>
    <row r="527" spans="1:15" ht="45" hidden="1" x14ac:dyDescent="0.15">
      <c r="A527" s="9">
        <v>526</v>
      </c>
      <c r="B527" s="27">
        <v>798402</v>
      </c>
      <c r="C527" s="28" t="s">
        <v>484</v>
      </c>
      <c r="D527" s="11" t="s">
        <v>4</v>
      </c>
      <c r="E527" s="12" t="s">
        <v>1209</v>
      </c>
      <c r="F527" s="12" t="s">
        <v>1209</v>
      </c>
      <c r="G527" s="12">
        <f>VLOOKUP(B527,'[1]PRECIO FINAL OFERTADO,'!$C$2:$F$1204,4,0)</f>
        <v>3473561</v>
      </c>
      <c r="H527" s="13">
        <f t="shared" si="105"/>
        <v>3473561</v>
      </c>
      <c r="I527" s="12">
        <f>VLOOKUP(B527,[2]Hoja1!$B$3:$G$1936,6,0)</f>
        <v>7875000</v>
      </c>
      <c r="J527" s="12">
        <f>VLOOKUP(B527,[3]Hoja1!$B$3:$G$1936,6,0)</f>
        <v>3817300</v>
      </c>
      <c r="K527" s="14">
        <f>VLOOKUP(B527,[4]Hoja1!$A$3:$H$1936,8,0)</f>
        <v>3817072</v>
      </c>
      <c r="L527" s="15">
        <f t="shared" si="107"/>
        <v>3817072</v>
      </c>
      <c r="M527" s="16">
        <f t="shared" si="104"/>
        <v>3473561</v>
      </c>
      <c r="N527" s="17">
        <f t="shared" si="106"/>
        <v>343511</v>
      </c>
      <c r="O527" s="8" t="s">
        <v>1211</v>
      </c>
    </row>
    <row r="528" spans="1:15" ht="45" hidden="1" x14ac:dyDescent="0.15">
      <c r="A528" s="9">
        <v>527</v>
      </c>
      <c r="B528" s="27">
        <v>798403</v>
      </c>
      <c r="C528" s="28" t="s">
        <v>485</v>
      </c>
      <c r="D528" s="11" t="s">
        <v>4</v>
      </c>
      <c r="E528" s="12">
        <f>VLOOKUP(B528,'[5]PRECIO TECHO ESTIMADO  '!$C$1:$F$1282,4,0)</f>
        <v>2306563</v>
      </c>
      <c r="F528" s="12">
        <f>+E528*(1+5.1%)</f>
        <v>2424197.713</v>
      </c>
      <c r="G528" s="12">
        <f>VLOOKUP(B528,'[1]PRECIO FINAL OFERTADO,'!$C$2:$F$1204,4,0)</f>
        <v>3024476</v>
      </c>
      <c r="H528" s="13">
        <f t="shared" si="105"/>
        <v>2724336.8564999998</v>
      </c>
      <c r="I528" s="12">
        <f>VLOOKUP(B528,[2]Hoja1!$B$3:$G$1936,6,0)</f>
        <v>3757000</v>
      </c>
      <c r="J528" s="12">
        <f>VLOOKUP(B528,[3]Hoja1!$B$3:$G$1936,6,0)</f>
        <v>3323700</v>
      </c>
      <c r="K528" s="14">
        <f>VLOOKUP(B528,[4]Hoja1!$A$3:$H$1936,8,0)</f>
        <v>3323710.6</v>
      </c>
      <c r="L528" s="15">
        <f t="shared" si="107"/>
        <v>3323700</v>
      </c>
      <c r="M528" s="16">
        <f t="shared" si="104"/>
        <v>2724336.8564999998</v>
      </c>
      <c r="N528" s="17">
        <f t="shared" si="106"/>
        <v>599363.14350000024</v>
      </c>
      <c r="O528" s="8" t="s">
        <v>1211</v>
      </c>
    </row>
    <row r="529" spans="1:15" ht="45" hidden="1" x14ac:dyDescent="0.15">
      <c r="A529" s="9">
        <v>528</v>
      </c>
      <c r="B529" s="27">
        <v>798404</v>
      </c>
      <c r="C529" s="28" t="s">
        <v>486</v>
      </c>
      <c r="D529" s="11" t="s">
        <v>4</v>
      </c>
      <c r="E529" s="12" t="s">
        <v>1209</v>
      </c>
      <c r="F529" s="12" t="s">
        <v>1209</v>
      </c>
      <c r="G529" s="12">
        <f>VLOOKUP(B529,'[1]PRECIO FINAL OFERTADO,'!$C$2:$F$1204,4,0)</f>
        <v>3024476</v>
      </c>
      <c r="H529" s="13">
        <f t="shared" si="105"/>
        <v>3024476</v>
      </c>
      <c r="I529" s="12">
        <f>VLOOKUP(B529,[2]Hoja1!$B$3:$G$1936,6,0)</f>
        <v>7875000</v>
      </c>
      <c r="J529" s="12">
        <f>VLOOKUP(B529,[3]Hoja1!$B$3:$G$1936,6,0)</f>
        <v>3323700</v>
      </c>
      <c r="K529" s="14">
        <f>VLOOKUP(B529,[4]Hoja1!$A$3:$H$1936,8,0)</f>
        <v>3323710.6</v>
      </c>
      <c r="L529" s="15">
        <f t="shared" si="107"/>
        <v>3323700</v>
      </c>
      <c r="M529" s="16">
        <f t="shared" si="104"/>
        <v>3024476</v>
      </c>
      <c r="N529" s="17">
        <f t="shared" si="106"/>
        <v>299224</v>
      </c>
      <c r="O529" s="8" t="s">
        <v>1211</v>
      </c>
    </row>
    <row r="530" spans="1:15" ht="45" hidden="1" x14ac:dyDescent="0.15">
      <c r="A530" s="9">
        <v>529</v>
      </c>
      <c r="B530" s="27">
        <v>798405</v>
      </c>
      <c r="C530" s="28" t="s">
        <v>487</v>
      </c>
      <c r="D530" s="11" t="s">
        <v>4</v>
      </c>
      <c r="E530" s="12">
        <f>VLOOKUP(B530,'[5]PRECIO TECHO ESTIMADO  '!$C$1:$F$1282,4,0)</f>
        <v>2306563</v>
      </c>
      <c r="F530" s="12">
        <f>+E530*(1+5.1%)</f>
        <v>2424197.713</v>
      </c>
      <c r="G530" s="12">
        <f>VLOOKUP(B530,'[1]PRECIO FINAL OFERTADO,'!$C$2:$F$1204,4,0)</f>
        <v>3024476</v>
      </c>
      <c r="H530" s="13">
        <f t="shared" si="105"/>
        <v>2724336.8564999998</v>
      </c>
      <c r="I530" s="12">
        <f>VLOOKUP(B530,[2]Hoja1!$B$3:$G$1936,6,0)</f>
        <v>4314750</v>
      </c>
      <c r="J530" s="12">
        <f>VLOOKUP(B530,[3]Hoja1!$B$3:$G$1936,6,0)</f>
        <v>3323700</v>
      </c>
      <c r="K530" s="14">
        <f>VLOOKUP(B530,[4]Hoja1!$A$3:$H$1936,8,0)</f>
        <v>3569906.9</v>
      </c>
      <c r="L530" s="15">
        <f t="shared" si="107"/>
        <v>3323700</v>
      </c>
      <c r="M530" s="16">
        <f t="shared" si="104"/>
        <v>2724336.8564999998</v>
      </c>
      <c r="N530" s="17">
        <f t="shared" si="106"/>
        <v>599363.14350000024</v>
      </c>
      <c r="O530" s="8" t="s">
        <v>1211</v>
      </c>
    </row>
    <row r="531" spans="1:15" ht="45" hidden="1" x14ac:dyDescent="0.15">
      <c r="A531" s="9">
        <v>530</v>
      </c>
      <c r="B531" s="27">
        <v>798406</v>
      </c>
      <c r="C531" s="28" t="s">
        <v>488</v>
      </c>
      <c r="D531" s="11" t="s">
        <v>4</v>
      </c>
      <c r="E531" s="12" t="s">
        <v>1209</v>
      </c>
      <c r="F531" s="12" t="s">
        <v>1209</v>
      </c>
      <c r="G531" s="12">
        <f>VLOOKUP(B531,'[1]PRECIO FINAL OFERTADO,'!$C$2:$F$1204,4,0)</f>
        <v>3024476</v>
      </c>
      <c r="H531" s="13">
        <f t="shared" si="105"/>
        <v>3024476</v>
      </c>
      <c r="I531" s="12">
        <f>VLOOKUP(B531,[2]Hoja1!$B$3:$G$1936,6,0)</f>
        <v>7875000</v>
      </c>
      <c r="J531" s="12">
        <f>VLOOKUP(B531,[3]Hoja1!$B$3:$G$1936,6,0)</f>
        <v>3569800</v>
      </c>
      <c r="K531" s="14">
        <f>VLOOKUP(B531,[4]Hoja1!$A$3:$H$1936,8,0)</f>
        <v>3569906.9</v>
      </c>
      <c r="L531" s="15">
        <f t="shared" si="107"/>
        <v>3569800</v>
      </c>
      <c r="M531" s="16">
        <f t="shared" si="104"/>
        <v>3024476</v>
      </c>
      <c r="N531" s="17">
        <f t="shared" si="106"/>
        <v>545324</v>
      </c>
      <c r="O531" s="8" t="s">
        <v>1211</v>
      </c>
    </row>
    <row r="532" spans="1:15" ht="45" hidden="1" x14ac:dyDescent="0.15">
      <c r="A532" s="9">
        <v>531</v>
      </c>
      <c r="B532" s="27">
        <v>798501</v>
      </c>
      <c r="C532" s="28" t="s">
        <v>489</v>
      </c>
      <c r="D532" s="11" t="s">
        <v>4</v>
      </c>
      <c r="E532" s="12">
        <f>VLOOKUP(B532,'[5]PRECIO TECHO ESTIMADO  '!$C$1:$F$1282,4,0)</f>
        <v>2598824</v>
      </c>
      <c r="F532" s="12">
        <f t="shared" ref="F532:F545" si="108">+E532*(1+5.1%)</f>
        <v>2731364.0239999997</v>
      </c>
      <c r="G532" s="12">
        <f>VLOOKUP(B532,'[1]PRECIO FINAL OFERTADO,'!$C$2:$F$1204,4,0)</f>
        <v>3407768</v>
      </c>
      <c r="H532" s="13">
        <f t="shared" si="105"/>
        <v>3069566.0120000001</v>
      </c>
      <c r="I532" s="12">
        <f>VLOOKUP(B532,[2]Hoja1!$B$3:$G$1936,6,0)</f>
        <v>5264750</v>
      </c>
      <c r="J532" s="12">
        <f>VLOOKUP(B532,[3]Hoja1!$B$3:$G$1936,6,0)</f>
        <v>3744600</v>
      </c>
      <c r="K532" s="14">
        <f>VLOOKUP(B532,[4]Hoja1!$A$3:$H$1936,8,0)</f>
        <v>3744775.3</v>
      </c>
      <c r="L532" s="15">
        <f t="shared" si="107"/>
        <v>3744600</v>
      </c>
      <c r="M532" s="16">
        <f t="shared" si="104"/>
        <v>3069566.0120000001</v>
      </c>
      <c r="N532" s="17">
        <f t="shared" si="106"/>
        <v>675033.9879999999</v>
      </c>
      <c r="O532" s="8" t="s">
        <v>1211</v>
      </c>
    </row>
    <row r="533" spans="1:15" ht="45" hidden="1" x14ac:dyDescent="0.15">
      <c r="A533" s="9">
        <v>532</v>
      </c>
      <c r="B533" s="27">
        <v>798502</v>
      </c>
      <c r="C533" s="28" t="s">
        <v>490</v>
      </c>
      <c r="D533" s="11" t="s">
        <v>4</v>
      </c>
      <c r="E533" s="12">
        <f>VLOOKUP(B533,'[5]PRECIO TECHO ESTIMADO  '!$C$1:$F$1282,4,0)</f>
        <v>2648973</v>
      </c>
      <c r="F533" s="12">
        <f t="shared" si="108"/>
        <v>2784070.6229999997</v>
      </c>
      <c r="G533" s="12">
        <f>VLOOKUP(B533,'[1]PRECIO FINAL OFERTADO,'!$C$2:$F$1204,4,0)</f>
        <v>3473561</v>
      </c>
      <c r="H533" s="13">
        <f t="shared" si="105"/>
        <v>3128815.8114999998</v>
      </c>
      <c r="I533" s="12">
        <f>VLOOKUP(B533,[2]Hoja1!$B$3:$G$1936,6,0)</f>
        <v>4314750</v>
      </c>
      <c r="J533" s="12">
        <f>VLOOKUP(B533,[3]Hoja1!$B$3:$G$1936,6,0)</f>
        <v>3817300</v>
      </c>
      <c r="K533" s="14">
        <f>VLOOKUP(B533,[4]Hoja1!$A$3:$H$1936,8,0)</f>
        <v>3817072</v>
      </c>
      <c r="L533" s="15">
        <f t="shared" si="107"/>
        <v>3817072</v>
      </c>
      <c r="M533" s="16">
        <f t="shared" si="104"/>
        <v>3128815.8114999998</v>
      </c>
      <c r="N533" s="17">
        <f t="shared" si="106"/>
        <v>688256.18850000016</v>
      </c>
      <c r="O533" s="8" t="s">
        <v>1211</v>
      </c>
    </row>
    <row r="534" spans="1:15" ht="45" hidden="1" x14ac:dyDescent="0.15">
      <c r="A534" s="9">
        <v>533</v>
      </c>
      <c r="B534" s="27">
        <v>798601</v>
      </c>
      <c r="C534" s="28" t="s">
        <v>491</v>
      </c>
      <c r="D534" s="11" t="s">
        <v>4</v>
      </c>
      <c r="E534" s="12">
        <f>VLOOKUP(B534,'[5]PRECIO TECHO ESTIMADO  '!$C$1:$F$1282,4,0)</f>
        <v>2306563</v>
      </c>
      <c r="F534" s="12">
        <f t="shared" si="108"/>
        <v>2424197.713</v>
      </c>
      <c r="G534" s="12">
        <f>VLOOKUP(B534,'[1]PRECIO FINAL OFERTADO,'!$C$2:$F$1204,4,0)</f>
        <v>3024476</v>
      </c>
      <c r="H534" s="13">
        <f t="shared" si="105"/>
        <v>2724336.8564999998</v>
      </c>
      <c r="I534" s="12">
        <f>VLOOKUP(B534,[2]Hoja1!$B$3:$G$1936,6,0)</f>
        <v>3757000</v>
      </c>
      <c r="J534" s="12">
        <f>VLOOKUP(B534,[3]Hoja1!$B$3:$G$1936,6,0)</f>
        <v>3323700</v>
      </c>
      <c r="K534" s="14">
        <f>VLOOKUP(B534,[4]Hoja1!$A$3:$H$1936,8,0)</f>
        <v>3323710.6</v>
      </c>
      <c r="L534" s="15">
        <f t="shared" si="107"/>
        <v>3323700</v>
      </c>
      <c r="M534" s="16">
        <f t="shared" si="104"/>
        <v>2724336.8564999998</v>
      </c>
      <c r="N534" s="17">
        <f t="shared" si="106"/>
        <v>599363.14350000024</v>
      </c>
      <c r="O534" s="8" t="s">
        <v>1211</v>
      </c>
    </row>
    <row r="535" spans="1:15" ht="45" hidden="1" x14ac:dyDescent="0.15">
      <c r="A535" s="9">
        <v>534</v>
      </c>
      <c r="B535" s="27">
        <v>798602</v>
      </c>
      <c r="C535" s="28" t="s">
        <v>492</v>
      </c>
      <c r="D535" s="11" t="s">
        <v>4</v>
      </c>
      <c r="E535" s="12">
        <f>VLOOKUP(B535,'[5]PRECIO TECHO ESTIMADO  '!$C$1:$F$1282,4,0)</f>
        <v>2306563</v>
      </c>
      <c r="F535" s="12">
        <f t="shared" si="108"/>
        <v>2424197.713</v>
      </c>
      <c r="G535" s="12">
        <f>VLOOKUP(B535,'[1]PRECIO FINAL OFERTADO,'!$C$2:$F$1204,4,0)</f>
        <v>3024476</v>
      </c>
      <c r="H535" s="13">
        <f t="shared" si="105"/>
        <v>2724336.8564999998</v>
      </c>
      <c r="I535" s="12">
        <f>VLOOKUP(B535,[2]Hoja1!$B$3:$G$1936,6,0)</f>
        <v>3757000</v>
      </c>
      <c r="J535" s="12">
        <f>VLOOKUP(B535,[3]Hoja1!$B$3:$G$1936,6,0)</f>
        <v>3323700</v>
      </c>
      <c r="K535" s="14">
        <f>VLOOKUP(B535,[4]Hoja1!$A$3:$H$1936,8,0)</f>
        <v>3323710.6</v>
      </c>
      <c r="L535" s="15">
        <f t="shared" si="107"/>
        <v>3323700</v>
      </c>
      <c r="M535" s="16">
        <f t="shared" si="104"/>
        <v>2724336.8564999998</v>
      </c>
      <c r="N535" s="17">
        <f t="shared" si="106"/>
        <v>599363.14350000024</v>
      </c>
      <c r="O535" s="8" t="s">
        <v>1211</v>
      </c>
    </row>
    <row r="536" spans="1:15" ht="45" hidden="1" x14ac:dyDescent="0.15">
      <c r="A536" s="9">
        <v>535</v>
      </c>
      <c r="B536" s="27">
        <v>798701</v>
      </c>
      <c r="C536" s="28" t="s">
        <v>493</v>
      </c>
      <c r="D536" s="11" t="s">
        <v>4</v>
      </c>
      <c r="E536" s="12">
        <f>VLOOKUP(B536,'[5]PRECIO TECHO ESTIMADO  '!$C$1:$F$1282,4,0)</f>
        <v>2648973</v>
      </c>
      <c r="F536" s="12">
        <f t="shared" si="108"/>
        <v>2784070.6229999997</v>
      </c>
      <c r="G536" s="12">
        <f>VLOOKUP(B536,'[1]PRECIO FINAL OFERTADO,'!$C$2:$F$1204,4,0)</f>
        <v>3473561</v>
      </c>
      <c r="H536" s="13">
        <f t="shared" si="105"/>
        <v>3128815.8114999998</v>
      </c>
      <c r="I536" s="12">
        <f>VLOOKUP(B536,[2]Hoja1!$B$3:$G$1936,6,0)</f>
        <v>4314750</v>
      </c>
      <c r="J536" s="12">
        <f>VLOOKUP(B536,[3]Hoja1!$B$3:$G$1936,6,0)</f>
        <v>3817300</v>
      </c>
      <c r="K536" s="14">
        <f>VLOOKUP(B536,[4]Hoja1!$A$3:$H$1936,8,0)</f>
        <v>3817072</v>
      </c>
      <c r="L536" s="15">
        <f t="shared" si="107"/>
        <v>3817072</v>
      </c>
      <c r="M536" s="16">
        <f t="shared" si="104"/>
        <v>3128815.8114999998</v>
      </c>
      <c r="N536" s="17">
        <f t="shared" si="106"/>
        <v>688256.18850000016</v>
      </c>
      <c r="O536" s="8" t="s">
        <v>1211</v>
      </c>
    </row>
    <row r="537" spans="1:15" ht="45" hidden="1" x14ac:dyDescent="0.15">
      <c r="A537" s="9">
        <v>536</v>
      </c>
      <c r="B537" s="27">
        <v>798801</v>
      </c>
      <c r="C537" s="28" t="s">
        <v>494</v>
      </c>
      <c r="D537" s="11" t="s">
        <v>4</v>
      </c>
      <c r="E537" s="12">
        <f>VLOOKUP(B537,'[5]PRECIO TECHO ESTIMADO  '!$C$1:$F$1282,4,0)</f>
        <v>1513782</v>
      </c>
      <c r="F537" s="12">
        <f t="shared" si="108"/>
        <v>1590984.882</v>
      </c>
      <c r="G537" s="12">
        <f>VLOOKUP(B537,'[1]PRECIO FINAL OFERTADO,'!$C$2:$F$1204,4,0)</f>
        <v>2243718.75</v>
      </c>
      <c r="H537" s="13">
        <f t="shared" si="105"/>
        <v>1917351.8160000001</v>
      </c>
      <c r="I537" s="12">
        <f>VLOOKUP(B537,[2]Hoja1!$B$3:$G$1936,6,0)</f>
        <v>2465625</v>
      </c>
      <c r="J537" s="12">
        <f>VLOOKUP(B537,[3]Hoja1!$B$3:$G$1936,6,0)</f>
        <v>2181400</v>
      </c>
      <c r="K537" s="14">
        <f>VLOOKUP(B537,[4]Hoja1!$A$3:$H$1936,8,0)</f>
        <v>2185806</v>
      </c>
      <c r="L537" s="15">
        <f t="shared" si="107"/>
        <v>2181400</v>
      </c>
      <c r="M537" s="16">
        <f t="shared" si="104"/>
        <v>1917351.8160000001</v>
      </c>
      <c r="N537" s="17">
        <f t="shared" si="106"/>
        <v>264048.18399999989</v>
      </c>
      <c r="O537" s="8" t="s">
        <v>1211</v>
      </c>
    </row>
    <row r="538" spans="1:15" ht="45" hidden="1" x14ac:dyDescent="0.15">
      <c r="A538" s="9">
        <v>537</v>
      </c>
      <c r="B538" s="27">
        <v>799101</v>
      </c>
      <c r="C538" s="28" t="s">
        <v>495</v>
      </c>
      <c r="D538" s="11" t="s">
        <v>4</v>
      </c>
      <c r="E538" s="12">
        <f>VLOOKUP(B538,'[5]PRECIO TECHO ESTIMADO  '!$C$1:$F$1282,4,0)</f>
        <v>842663.25</v>
      </c>
      <c r="F538" s="12">
        <f t="shared" si="108"/>
        <v>885639.07574999996</v>
      </c>
      <c r="G538" s="12">
        <f>VLOOKUP(B538,'[1]PRECIO FINAL OFERTADO,'!$C$2:$F$1204,4,0)</f>
        <v>1806077</v>
      </c>
      <c r="H538" s="13">
        <f t="shared" si="105"/>
        <v>1345858.0378749999</v>
      </c>
      <c r="I538" s="12">
        <f>VLOOKUP(B538,[2]Hoja1!$B$3:$G$1936,6,0)</f>
        <v>3323600</v>
      </c>
      <c r="J538" s="12">
        <f>VLOOKUP(B538,[3]Hoja1!$B$3:$G$1936,6,0)</f>
        <v>3323700</v>
      </c>
      <c r="K538" s="14">
        <f>VLOOKUP(B538,[4]Hoja1!$A$3:$H$1936,8,0)</f>
        <v>3323710.6</v>
      </c>
      <c r="L538" s="15">
        <f t="shared" si="107"/>
        <v>3323600</v>
      </c>
      <c r="M538" s="16">
        <f t="shared" si="104"/>
        <v>1345858.0378749999</v>
      </c>
      <c r="N538" s="17">
        <f t="shared" si="106"/>
        <v>1977741.9621250001</v>
      </c>
      <c r="O538" s="8" t="s">
        <v>1211</v>
      </c>
    </row>
    <row r="539" spans="1:15" ht="45" hidden="1" x14ac:dyDescent="0.15">
      <c r="A539" s="9">
        <v>538</v>
      </c>
      <c r="B539" s="27">
        <v>799201</v>
      </c>
      <c r="C539" s="28" t="s">
        <v>496</v>
      </c>
      <c r="D539" s="11" t="s">
        <v>4</v>
      </c>
      <c r="E539" s="12">
        <f>VLOOKUP(B539,'[5]PRECIO TECHO ESTIMADO  '!$C$1:$F$1282,4,0)</f>
        <v>1066321</v>
      </c>
      <c r="F539" s="12">
        <f t="shared" si="108"/>
        <v>1120703.371</v>
      </c>
      <c r="G539" s="12">
        <f>VLOOKUP(B539,'[1]PRECIO FINAL OFERTADO,'!$C$2:$F$1204,4,0)</f>
        <v>1580442.5</v>
      </c>
      <c r="H539" s="13">
        <f t="shared" si="105"/>
        <v>1350572.9355000001</v>
      </c>
      <c r="I539" s="12">
        <f>VLOOKUP(B539,[2]Hoja1!$B$3:$G$1936,6,0)</f>
        <v>1736750</v>
      </c>
      <c r="J539" s="12">
        <f>VLOOKUP(B539,[3]Hoja1!$B$3:$G$1936,6,0)</f>
        <v>1536400</v>
      </c>
      <c r="K539" s="14">
        <f>VLOOKUP(B539,[4]Hoja1!$A$3:$H$1936,8,0)</f>
        <v>1536516.8</v>
      </c>
      <c r="L539" s="15">
        <f t="shared" si="107"/>
        <v>1536400</v>
      </c>
      <c r="M539" s="16">
        <f t="shared" si="104"/>
        <v>1350572.9355000001</v>
      </c>
      <c r="N539" s="17">
        <f t="shared" si="106"/>
        <v>185827.06449999986</v>
      </c>
      <c r="O539" s="8" t="s">
        <v>1211</v>
      </c>
    </row>
    <row r="540" spans="1:15" ht="45" hidden="1" x14ac:dyDescent="0.15">
      <c r="A540" s="9">
        <v>539</v>
      </c>
      <c r="B540" s="27">
        <v>799202</v>
      </c>
      <c r="C540" s="28" t="s">
        <v>497</v>
      </c>
      <c r="D540" s="11" t="s">
        <v>4</v>
      </c>
      <c r="E540" s="12">
        <f>VLOOKUP(B540,'[5]PRECIO TECHO ESTIMADO  '!$C$1:$F$1282,4,0)</f>
        <v>1066321</v>
      </c>
      <c r="F540" s="12">
        <f t="shared" si="108"/>
        <v>1120703.371</v>
      </c>
      <c r="G540" s="12">
        <f>VLOOKUP(B540,'[1]PRECIO FINAL OFERTADO,'!$C$2:$F$1204,4,0)</f>
        <v>1580442.5</v>
      </c>
      <c r="H540" s="13">
        <f t="shared" si="105"/>
        <v>1350572.9355000001</v>
      </c>
      <c r="I540" s="12">
        <f>VLOOKUP(B540,[2]Hoja1!$B$3:$G$1936,6,0)</f>
        <v>1736750</v>
      </c>
      <c r="J540" s="12">
        <f>VLOOKUP(B540,[3]Hoja1!$B$3:$G$1936,6,0)</f>
        <v>1536400</v>
      </c>
      <c r="K540" s="14">
        <f>VLOOKUP(B540,[4]Hoja1!$A$3:$H$1936,8,0)</f>
        <v>1536516.8</v>
      </c>
      <c r="L540" s="15">
        <f t="shared" si="107"/>
        <v>1536400</v>
      </c>
      <c r="M540" s="16">
        <f t="shared" si="104"/>
        <v>1350572.9355000001</v>
      </c>
      <c r="N540" s="17">
        <f t="shared" si="106"/>
        <v>185827.06449999986</v>
      </c>
      <c r="O540" s="8" t="s">
        <v>1211</v>
      </c>
    </row>
    <row r="541" spans="1:15" ht="45" hidden="1" x14ac:dyDescent="0.15">
      <c r="A541" s="9">
        <v>540</v>
      </c>
      <c r="B541" s="27">
        <v>799203</v>
      </c>
      <c r="C541" s="28" t="s">
        <v>498</v>
      </c>
      <c r="D541" s="11" t="s">
        <v>4</v>
      </c>
      <c r="E541" s="12">
        <f>VLOOKUP(B541,'[5]PRECIO TECHO ESTIMADO  '!$C$1:$F$1282,4,0)</f>
        <v>1235877</v>
      </c>
      <c r="F541" s="12">
        <f t="shared" si="108"/>
        <v>1298906.727</v>
      </c>
      <c r="G541" s="12">
        <f>VLOOKUP(B541,'[1]PRECIO FINAL OFERTADO,'!$C$2:$F$1204,4,0)</f>
        <v>2041357.5</v>
      </c>
      <c r="H541" s="13">
        <f t="shared" si="105"/>
        <v>1670132.1135</v>
      </c>
      <c r="I541" s="12">
        <f>VLOOKUP(B541,[2]Hoja1!$B$3:$G$1936,6,0)</f>
        <v>2243250</v>
      </c>
      <c r="J541" s="12">
        <f>VLOOKUP(B541,[3]Hoja1!$B$3:$G$1936,6,0)</f>
        <v>1984600</v>
      </c>
      <c r="K541" s="14">
        <f>VLOOKUP(B541,[4]Hoja1!$A$3:$H$1936,8,0)</f>
        <v>1984586.8</v>
      </c>
      <c r="L541" s="15">
        <f t="shared" si="107"/>
        <v>1984586.8</v>
      </c>
      <c r="M541" s="16">
        <f t="shared" si="104"/>
        <v>1670132.1135</v>
      </c>
      <c r="N541" s="17">
        <f t="shared" si="106"/>
        <v>314454.68650000007</v>
      </c>
      <c r="O541" s="8" t="s">
        <v>1211</v>
      </c>
    </row>
    <row r="542" spans="1:15" ht="45" hidden="1" x14ac:dyDescent="0.15">
      <c r="A542" s="9">
        <v>541</v>
      </c>
      <c r="B542" s="27">
        <v>799204</v>
      </c>
      <c r="C542" s="28" t="s">
        <v>499</v>
      </c>
      <c r="D542" s="11" t="s">
        <v>4</v>
      </c>
      <c r="E542" s="12">
        <f>VLOOKUP(B542,'[5]PRECIO TECHO ESTIMADO  '!$C$1:$F$1282,4,0)</f>
        <v>2477477</v>
      </c>
      <c r="F542" s="12">
        <f t="shared" si="108"/>
        <v>2603828.327</v>
      </c>
      <c r="G542" s="12">
        <f>VLOOKUP(B542,'[1]PRECIO FINAL OFERTADO,'!$C$2:$F$1204,4,0)</f>
        <v>3672191.25</v>
      </c>
      <c r="H542" s="13">
        <f t="shared" si="105"/>
        <v>3138009.7884999998</v>
      </c>
      <c r="I542" s="12">
        <f>VLOOKUP(B542,[2]Hoja1!$B$3:$G$1936,6,0)</f>
        <v>4035375</v>
      </c>
      <c r="J542" s="12">
        <f>VLOOKUP(B542,[3]Hoja1!$B$3:$G$1936,6,0)</f>
        <v>3569800</v>
      </c>
      <c r="K542" s="14">
        <f>VLOOKUP(B542,[4]Hoja1!$A$3:$H$1936,8,0)</f>
        <v>3569906.9</v>
      </c>
      <c r="L542" s="15">
        <f t="shared" si="107"/>
        <v>3569800</v>
      </c>
      <c r="M542" s="16">
        <f t="shared" si="104"/>
        <v>3138009.7884999998</v>
      </c>
      <c r="N542" s="17">
        <f t="shared" si="106"/>
        <v>431790.21150000021</v>
      </c>
      <c r="O542" s="8" t="s">
        <v>1211</v>
      </c>
    </row>
    <row r="543" spans="1:15" ht="45" hidden="1" x14ac:dyDescent="0.15">
      <c r="A543" s="9">
        <v>542</v>
      </c>
      <c r="B543" s="27">
        <v>799301</v>
      </c>
      <c r="C543" s="28" t="s">
        <v>500</v>
      </c>
      <c r="D543" s="11" t="s">
        <v>4</v>
      </c>
      <c r="E543" s="12">
        <f>VLOOKUP(B543,'[5]PRECIO TECHO ESTIMADO  '!$C$1:$F$1282,4,0)</f>
        <v>2306563</v>
      </c>
      <c r="F543" s="12">
        <f t="shared" si="108"/>
        <v>2424197.713</v>
      </c>
      <c r="G543" s="12">
        <f>VLOOKUP(B543,'[1]PRECIO FINAL OFERTADO,'!$C$2:$F$1204,4,0)</f>
        <v>3418870</v>
      </c>
      <c r="H543" s="13">
        <f t="shared" si="105"/>
        <v>2921533.8564999998</v>
      </c>
      <c r="I543" s="12">
        <f>VLOOKUP(B543,[2]Hoja1!$B$3:$G$1936,6,0)</f>
        <v>3757000</v>
      </c>
      <c r="J543" s="12">
        <f>VLOOKUP(B543,[3]Hoja1!$B$3:$G$1936,6,0)</f>
        <v>3323700</v>
      </c>
      <c r="K543" s="14">
        <f>VLOOKUP(B543,[4]Hoja1!$A$3:$H$1936,8,0)</f>
        <v>3323710.6</v>
      </c>
      <c r="L543" s="15">
        <f t="shared" si="107"/>
        <v>3323700</v>
      </c>
      <c r="M543" s="16">
        <f t="shared" si="104"/>
        <v>2921533.8564999998</v>
      </c>
      <c r="N543" s="17">
        <f t="shared" si="106"/>
        <v>402166.14350000024</v>
      </c>
      <c r="O543" s="8" t="s">
        <v>1211</v>
      </c>
    </row>
    <row r="544" spans="1:15" ht="45" hidden="1" x14ac:dyDescent="0.15">
      <c r="A544" s="9">
        <v>543</v>
      </c>
      <c r="B544" s="27">
        <v>799302</v>
      </c>
      <c r="C544" s="28" t="s">
        <v>501</v>
      </c>
      <c r="D544" s="11" t="s">
        <v>4</v>
      </c>
      <c r="E544" s="12">
        <f>VLOOKUP(B544,'[5]PRECIO TECHO ESTIMADO  '!$C$1:$F$1282,4,0)</f>
        <v>1066321</v>
      </c>
      <c r="F544" s="12">
        <f t="shared" si="108"/>
        <v>1120703.371</v>
      </c>
      <c r="G544" s="12">
        <f>VLOOKUP(B544,'[1]PRECIO FINAL OFERTADO,'!$C$2:$F$1204,4,0)</f>
        <v>1580442.5</v>
      </c>
      <c r="H544" s="13">
        <f t="shared" si="105"/>
        <v>1350572.9355000001</v>
      </c>
      <c r="I544" s="12">
        <f>VLOOKUP(B544,[2]Hoja1!$B$3:$G$1936,6,0)</f>
        <v>1736750</v>
      </c>
      <c r="J544" s="12">
        <f>VLOOKUP(B544,[3]Hoja1!$B$3:$G$1936,6,0)</f>
        <v>1536400</v>
      </c>
      <c r="K544" s="14">
        <f>VLOOKUP(B544,[4]Hoja1!$A$3:$H$1936,8,0)</f>
        <v>1536516.8</v>
      </c>
      <c r="L544" s="15">
        <f t="shared" si="107"/>
        <v>1536400</v>
      </c>
      <c r="M544" s="16">
        <f t="shared" si="104"/>
        <v>1350572.9355000001</v>
      </c>
      <c r="N544" s="17">
        <f t="shared" si="106"/>
        <v>185827.06449999986</v>
      </c>
      <c r="O544" s="8" t="s">
        <v>1211</v>
      </c>
    </row>
    <row r="545" spans="1:15" ht="45" hidden="1" x14ac:dyDescent="0.15">
      <c r="A545" s="9">
        <v>544</v>
      </c>
      <c r="B545" s="27">
        <v>799401</v>
      </c>
      <c r="C545" s="28" t="s">
        <v>502</v>
      </c>
      <c r="D545" s="11" t="s">
        <v>4</v>
      </c>
      <c r="E545" s="12">
        <f>VLOOKUP(B545,'[5]PRECIO TECHO ESTIMADO  '!$C$1:$F$1282,4,0)</f>
        <v>2306563</v>
      </c>
      <c r="F545" s="12">
        <f t="shared" si="108"/>
        <v>2424197.713</v>
      </c>
      <c r="G545" s="12">
        <f>VLOOKUP(B545,'[1]PRECIO FINAL OFERTADO,'!$C$2:$F$1204,4,0)</f>
        <v>3418870</v>
      </c>
      <c r="H545" s="13">
        <f t="shared" si="105"/>
        <v>2921533.8564999998</v>
      </c>
      <c r="I545" s="12">
        <f>VLOOKUP(B545,[2]Hoja1!$B$3:$G$1936,6,0)</f>
        <v>3757000</v>
      </c>
      <c r="J545" s="12">
        <f>VLOOKUP(B545,[3]Hoja1!$B$3:$G$1936,6,0)</f>
        <v>3323700</v>
      </c>
      <c r="K545" s="14">
        <f>VLOOKUP(B545,[4]Hoja1!$A$3:$H$1936,8,0)</f>
        <v>3569906.9</v>
      </c>
      <c r="L545" s="15">
        <f t="shared" si="107"/>
        <v>3323700</v>
      </c>
      <c r="M545" s="16">
        <f t="shared" si="104"/>
        <v>2921533.8564999998</v>
      </c>
      <c r="N545" s="17">
        <f t="shared" si="106"/>
        <v>402166.14350000024</v>
      </c>
      <c r="O545" s="8" t="s">
        <v>1211</v>
      </c>
    </row>
    <row r="546" spans="1:15" ht="45" hidden="1" x14ac:dyDescent="0.15">
      <c r="A546" s="9">
        <v>545</v>
      </c>
      <c r="B546" s="27">
        <v>799402</v>
      </c>
      <c r="C546" s="28" t="s">
        <v>503</v>
      </c>
      <c r="D546" s="11" t="s">
        <v>4</v>
      </c>
      <c r="E546" s="12" t="s">
        <v>1209</v>
      </c>
      <c r="F546" s="12" t="s">
        <v>1209</v>
      </c>
      <c r="G546" s="12">
        <f>VLOOKUP(B546,'[1]PRECIO FINAL OFERTADO,'!$C$2:$F$1204,4,0)</f>
        <v>4060420</v>
      </c>
      <c r="H546" s="13">
        <f t="shared" si="105"/>
        <v>4060420</v>
      </c>
      <c r="I546" s="12">
        <f>VLOOKUP(B546,[2]Hoja1!$B$3:$G$1936,6,0)</f>
        <v>7875000</v>
      </c>
      <c r="J546" s="12">
        <f>VLOOKUP(B546,[3]Hoja1!$B$3:$G$1936,6,0)</f>
        <v>3323700</v>
      </c>
      <c r="K546" s="14">
        <f>VLOOKUP(B546,[4]Hoja1!$A$3:$H$1936,8,0)</f>
        <v>3569906.9</v>
      </c>
      <c r="L546" s="15">
        <f t="shared" si="107"/>
        <v>3323700</v>
      </c>
      <c r="M546" s="16">
        <f>+AVERAGE(H546,L546)</f>
        <v>3692060</v>
      </c>
      <c r="N546" s="17">
        <f t="shared" si="106"/>
        <v>-736720</v>
      </c>
      <c r="O546" s="8" t="s">
        <v>1220</v>
      </c>
    </row>
    <row r="547" spans="1:15" ht="45" hidden="1" x14ac:dyDescent="0.15">
      <c r="A547" s="9">
        <v>546</v>
      </c>
      <c r="B547" s="27">
        <v>799501</v>
      </c>
      <c r="C547" s="28" t="s">
        <v>504</v>
      </c>
      <c r="D547" s="11" t="s">
        <v>4</v>
      </c>
      <c r="E547" s="12">
        <f>VLOOKUP(B547,'[5]PRECIO TECHO ESTIMADO  '!$C$1:$F$1282,4,0)</f>
        <v>1513782</v>
      </c>
      <c r="F547" s="12">
        <f>+E547*(1+5.1%)</f>
        <v>1590984.882</v>
      </c>
      <c r="G547" s="12">
        <f>VLOOKUP(B547,'[1]PRECIO FINAL OFERTADO,'!$C$2:$F$1204,4,0)</f>
        <v>2243718.75</v>
      </c>
      <c r="H547" s="13">
        <f t="shared" si="105"/>
        <v>1917351.8160000001</v>
      </c>
      <c r="I547" s="12">
        <f>VLOOKUP(B547,[2]Hoja1!$B$3:$G$1936,6,0)</f>
        <v>2465625</v>
      </c>
      <c r="J547" s="12">
        <f>VLOOKUP(B547,[3]Hoja1!$B$3:$G$1936,6,0)</f>
        <v>3817300</v>
      </c>
      <c r="K547" s="14">
        <f>VLOOKUP(B547,[4]Hoja1!$A$3:$H$1936,8,0)</f>
        <v>2185806</v>
      </c>
      <c r="L547" s="15">
        <f t="shared" si="107"/>
        <v>2185806</v>
      </c>
      <c r="M547" s="16">
        <f>+H547</f>
        <v>1917351.8160000001</v>
      </c>
      <c r="N547" s="17">
        <f t="shared" si="106"/>
        <v>268454.18399999989</v>
      </c>
      <c r="O547" s="8" t="s">
        <v>1211</v>
      </c>
    </row>
    <row r="548" spans="1:15" ht="45" hidden="1" x14ac:dyDescent="0.15">
      <c r="A548" s="9">
        <v>547</v>
      </c>
      <c r="B548" s="27">
        <v>799502</v>
      </c>
      <c r="C548" s="28" t="s">
        <v>505</v>
      </c>
      <c r="D548" s="11" t="s">
        <v>4</v>
      </c>
      <c r="E548" s="12" t="s">
        <v>1209</v>
      </c>
      <c r="F548" s="12" t="s">
        <v>1209</v>
      </c>
      <c r="G548" s="12">
        <f>VLOOKUP(B548,'[1]PRECIO FINAL OFERTADO,'!$C$2:$F$1204,4,0)</f>
        <v>3473743</v>
      </c>
      <c r="H548" s="13">
        <f t="shared" si="105"/>
        <v>3473743</v>
      </c>
      <c r="I548" s="12">
        <f>VLOOKUP(B548,[2]Hoja1!$B$3:$G$1936,6,0)</f>
        <v>4314750</v>
      </c>
      <c r="J548" s="12">
        <f>VLOOKUP(B548,[3]Hoja1!$B$3:$G$1936,6,0)</f>
        <v>1536400</v>
      </c>
      <c r="K548" s="14">
        <f>VLOOKUP(B548,[4]Hoja1!$A$3:$H$1936,8,0)</f>
        <v>3817072</v>
      </c>
      <c r="L548" s="15">
        <f t="shared" si="107"/>
        <v>1536400</v>
      </c>
      <c r="M548" s="16">
        <f>+AVERAGE(H548,L548)</f>
        <v>2505071.5</v>
      </c>
      <c r="N548" s="17">
        <f t="shared" si="106"/>
        <v>-1937343</v>
      </c>
      <c r="O548" s="8" t="s">
        <v>1220</v>
      </c>
    </row>
    <row r="549" spans="1:15" ht="45" hidden="1" x14ac:dyDescent="0.15">
      <c r="A549" s="9">
        <v>548</v>
      </c>
      <c r="B549" s="27">
        <v>799503</v>
      </c>
      <c r="C549" s="28" t="s">
        <v>506</v>
      </c>
      <c r="D549" s="11" t="s">
        <v>4</v>
      </c>
      <c r="E549" s="12">
        <f>VLOOKUP(B549,'[5]PRECIO TECHO ESTIMADO  '!$C$1:$F$1282,4,0)</f>
        <v>1513782</v>
      </c>
      <c r="F549" s="12">
        <f>+E549*(1+5.1%)</f>
        <v>1590984.882</v>
      </c>
      <c r="G549" s="12">
        <f>VLOOKUP(B549,'[1]PRECIO FINAL OFERTADO,'!$C$2:$F$1204,4,0)</f>
        <v>3926422.5</v>
      </c>
      <c r="H549" s="13">
        <f t="shared" si="105"/>
        <v>2758703.6910000001</v>
      </c>
      <c r="I549" s="12">
        <f>VLOOKUP(B549,[2]Hoja1!$B$3:$G$1936,6,0)</f>
        <v>4314750</v>
      </c>
      <c r="J549" s="12">
        <f>VLOOKUP(B549,[3]Hoja1!$B$3:$G$1936,6,0)</f>
        <v>3817300</v>
      </c>
      <c r="K549" s="14">
        <f>VLOOKUP(B549,[4]Hoja1!$A$3:$H$1936,8,0)</f>
        <v>3817072</v>
      </c>
      <c r="L549" s="15">
        <f t="shared" si="107"/>
        <v>3817072</v>
      </c>
      <c r="M549" s="16">
        <f>+H549</f>
        <v>2758703.6910000001</v>
      </c>
      <c r="N549" s="17">
        <f t="shared" si="106"/>
        <v>1058368.3089999999</v>
      </c>
      <c r="O549" s="8" t="s">
        <v>1211</v>
      </c>
    </row>
    <row r="550" spans="1:15" ht="45" hidden="1" x14ac:dyDescent="0.15">
      <c r="A550" s="9">
        <v>549</v>
      </c>
      <c r="B550" s="27">
        <v>799504</v>
      </c>
      <c r="C550" s="28" t="s">
        <v>507</v>
      </c>
      <c r="D550" s="11" t="s">
        <v>4</v>
      </c>
      <c r="E550" s="12" t="s">
        <v>1209</v>
      </c>
      <c r="F550" s="12" t="s">
        <v>1209</v>
      </c>
      <c r="G550" s="12">
        <f>VLOOKUP(B550,'[1]PRECIO FINAL OFERTADO,'!$C$2:$F$1204,4,0)</f>
        <v>3926422.5</v>
      </c>
      <c r="H550" s="13">
        <f t="shared" si="105"/>
        <v>3926422.5</v>
      </c>
      <c r="I550" s="12">
        <f>VLOOKUP(B550,[2]Hoja1!$B$3:$G$1936,6,0)</f>
        <v>4314750</v>
      </c>
      <c r="J550" s="12">
        <f>VLOOKUP(B550,[3]Hoja1!$B$3:$G$1936,6,0)</f>
        <v>3817300</v>
      </c>
      <c r="K550" s="14">
        <f>VLOOKUP(B550,[4]Hoja1!$A$3:$H$1936,8,0)</f>
        <v>3817072</v>
      </c>
      <c r="L550" s="15">
        <f t="shared" si="107"/>
        <v>3817072</v>
      </c>
      <c r="M550" s="16">
        <f t="shared" ref="M550:M551" si="109">+L550</f>
        <v>3817072</v>
      </c>
      <c r="N550" s="17">
        <f t="shared" si="106"/>
        <v>-109350.5</v>
      </c>
      <c r="O550" s="8" t="s">
        <v>1218</v>
      </c>
    </row>
    <row r="551" spans="1:15" ht="45" hidden="1" x14ac:dyDescent="0.15">
      <c r="A551" s="9">
        <v>550</v>
      </c>
      <c r="B551" s="27">
        <v>799505</v>
      </c>
      <c r="C551" s="28" t="s">
        <v>508</v>
      </c>
      <c r="D551" s="11" t="s">
        <v>4</v>
      </c>
      <c r="E551" s="12" t="s">
        <v>1209</v>
      </c>
      <c r="F551" s="12" t="s">
        <v>1209</v>
      </c>
      <c r="G551" s="12">
        <f>VLOOKUP(B551,'[1]PRECIO FINAL OFERTADO,'!$C$2:$F$1204,4,0)</f>
        <v>3926422.5</v>
      </c>
      <c r="H551" s="13">
        <f t="shared" si="105"/>
        <v>3926422.5</v>
      </c>
      <c r="I551" s="12">
        <f>VLOOKUP(B551,[2]Hoja1!$B$3:$G$1936,6,0)</f>
        <v>4314750</v>
      </c>
      <c r="J551" s="12">
        <f>VLOOKUP(B551,[3]Hoja1!$B$3:$G$1936,6,0)</f>
        <v>3817300</v>
      </c>
      <c r="K551" s="14">
        <f>VLOOKUP(B551,[4]Hoja1!$A$3:$H$1936,8,0)</f>
        <v>3817072</v>
      </c>
      <c r="L551" s="15">
        <f t="shared" si="107"/>
        <v>3817072</v>
      </c>
      <c r="M551" s="16">
        <f t="shared" si="109"/>
        <v>3817072</v>
      </c>
      <c r="N551" s="17">
        <f t="shared" si="106"/>
        <v>-109350.5</v>
      </c>
      <c r="O551" s="8" t="s">
        <v>1218</v>
      </c>
    </row>
    <row r="552" spans="1:15" ht="45" hidden="1" x14ac:dyDescent="0.15">
      <c r="A552" s="9">
        <v>551</v>
      </c>
      <c r="B552" s="27">
        <v>799601</v>
      </c>
      <c r="C552" s="28" t="s">
        <v>509</v>
      </c>
      <c r="D552" s="11" t="s">
        <v>4</v>
      </c>
      <c r="E552" s="12">
        <f>VLOOKUP(B552,'[5]PRECIO TECHO ESTIMADO  '!$C$1:$F$1282,4,0)</f>
        <v>773672</v>
      </c>
      <c r="F552" s="12">
        <f t="shared" ref="F552:F560" si="110">+E552*(1+5.1%)</f>
        <v>813129.272</v>
      </c>
      <c r="G552" s="12">
        <f>VLOOKUP(B552,'[1]PRECIO FINAL OFERTADO,'!$C$2:$F$1204,4,0)</f>
        <v>1146713.75</v>
      </c>
      <c r="H552" s="13">
        <f t="shared" si="105"/>
        <v>979921.51099999994</v>
      </c>
      <c r="I552" s="12">
        <f>VLOOKUP(B552,[2]Hoja1!$B$3:$G$1936,6,0)</f>
        <v>1260125</v>
      </c>
      <c r="J552" s="12">
        <f>VLOOKUP(B552,[3]Hoja1!$B$3:$G$1936,6,0)</f>
        <v>1984600</v>
      </c>
      <c r="K552" s="14">
        <f>VLOOKUP(B552,[4]Hoja1!$A$3:$H$1936,8,0)</f>
        <v>1984586.8</v>
      </c>
      <c r="L552" s="15">
        <f t="shared" si="107"/>
        <v>1260125</v>
      </c>
      <c r="M552" s="16">
        <f t="shared" ref="M552:M560" si="111">+H552</f>
        <v>979921.51099999994</v>
      </c>
      <c r="N552" s="17">
        <f t="shared" si="106"/>
        <v>280203.48900000006</v>
      </c>
      <c r="O552" s="8" t="s">
        <v>1211</v>
      </c>
    </row>
    <row r="553" spans="1:15" ht="45" hidden="1" x14ac:dyDescent="0.15">
      <c r="A553" s="9">
        <v>552</v>
      </c>
      <c r="B553" s="27">
        <v>799602</v>
      </c>
      <c r="C553" s="28" t="s">
        <v>510</v>
      </c>
      <c r="D553" s="11" t="s">
        <v>4</v>
      </c>
      <c r="E553" s="12">
        <f>VLOOKUP(B553,'[5]PRECIO TECHO ESTIMADO  '!$C$1:$F$1282,4,0)</f>
        <v>2306563</v>
      </c>
      <c r="F553" s="12">
        <f t="shared" si="110"/>
        <v>2424197.713</v>
      </c>
      <c r="G553" s="12">
        <f>VLOOKUP(B553,'[1]PRECIO FINAL OFERTADO,'!$C$2:$F$1204,4,0)</f>
        <v>3418870</v>
      </c>
      <c r="H553" s="13">
        <f t="shared" si="105"/>
        <v>2921533.8564999998</v>
      </c>
      <c r="I553" s="12">
        <f>VLOOKUP(B553,[2]Hoja1!$B$3:$G$1936,6,0)</f>
        <v>3757000</v>
      </c>
      <c r="J553" s="12">
        <f>VLOOKUP(B553,[3]Hoja1!$B$3:$G$1936,6,0)</f>
        <v>3651086</v>
      </c>
      <c r="K553" s="14">
        <f>VLOOKUP(B553,[4]Hoja1!$A$3:$H$1936,8,0)</f>
        <v>3323710.6</v>
      </c>
      <c r="L553" s="15">
        <f t="shared" si="107"/>
        <v>3323710.6</v>
      </c>
      <c r="M553" s="16">
        <f t="shared" si="111"/>
        <v>2921533.8564999998</v>
      </c>
      <c r="N553" s="17">
        <f t="shared" si="106"/>
        <v>402176.74350000033</v>
      </c>
      <c r="O553" s="8" t="s">
        <v>1211</v>
      </c>
    </row>
    <row r="554" spans="1:15" ht="45" hidden="1" x14ac:dyDescent="0.15">
      <c r="A554" s="9">
        <v>553</v>
      </c>
      <c r="B554" s="27">
        <v>799701</v>
      </c>
      <c r="C554" s="28" t="s">
        <v>511</v>
      </c>
      <c r="D554" s="11" t="s">
        <v>4</v>
      </c>
      <c r="E554" s="12">
        <f>VLOOKUP(B554,'[5]PRECIO TECHO ESTIMADO  '!$C$1:$F$1282,4,0)</f>
        <v>2306563</v>
      </c>
      <c r="F554" s="12">
        <f t="shared" si="110"/>
        <v>2424197.713</v>
      </c>
      <c r="G554" s="12">
        <f>VLOOKUP(B554,'[1]PRECIO FINAL OFERTADO,'!$C$2:$F$1204,4,0)</f>
        <v>3418870</v>
      </c>
      <c r="H554" s="13">
        <f t="shared" si="105"/>
        <v>2921533.8564999998</v>
      </c>
      <c r="I554" s="12">
        <f>VLOOKUP(B554,[2]Hoja1!$B$3:$G$1936,6,0)</f>
        <v>3757000</v>
      </c>
      <c r="J554" s="12">
        <f>VLOOKUP(B554,[3]Hoja1!$B$3:$G$1936,6,0)</f>
        <v>3817300</v>
      </c>
      <c r="K554" s="14">
        <f>VLOOKUP(B554,[4]Hoja1!$A$3:$H$1936,8,0)</f>
        <v>3323710.6</v>
      </c>
      <c r="L554" s="15">
        <f t="shared" si="107"/>
        <v>3323710.6</v>
      </c>
      <c r="M554" s="16">
        <f t="shared" si="111"/>
        <v>2921533.8564999998</v>
      </c>
      <c r="N554" s="17">
        <f t="shared" si="106"/>
        <v>402176.74350000033</v>
      </c>
      <c r="O554" s="8" t="s">
        <v>1211</v>
      </c>
    </row>
    <row r="555" spans="1:15" ht="45" hidden="1" x14ac:dyDescent="0.15">
      <c r="A555" s="9">
        <v>554</v>
      </c>
      <c r="B555" s="27">
        <v>799702</v>
      </c>
      <c r="C555" s="28" t="s">
        <v>512</v>
      </c>
      <c r="D555" s="11" t="s">
        <v>4</v>
      </c>
      <c r="E555" s="12">
        <f>VLOOKUP(B555,'[5]PRECIO TECHO ESTIMADO  '!$C$1:$F$1282,4,0)</f>
        <v>1513782</v>
      </c>
      <c r="F555" s="12">
        <f t="shared" si="110"/>
        <v>1590984.882</v>
      </c>
      <c r="G555" s="12">
        <f>VLOOKUP(B555,'[1]PRECIO FINAL OFERTADO,'!$C$2:$F$1204,4,0)</f>
        <v>1984892</v>
      </c>
      <c r="H555" s="13">
        <f t="shared" si="105"/>
        <v>1787938.4410000001</v>
      </c>
      <c r="I555" s="12">
        <f>VLOOKUP(B555,[2]Hoja1!$B$3:$G$1936,6,0)</f>
        <v>2465625</v>
      </c>
      <c r="J555" s="12">
        <f>VLOOKUP(B555,[3]Hoja1!$B$3:$G$1936,6,0)</f>
        <v>2181400</v>
      </c>
      <c r="K555" s="14">
        <f>VLOOKUP(B555,[4]Hoja1!$A$3:$H$1936,8,0)</f>
        <v>2181253.2000000002</v>
      </c>
      <c r="L555" s="15">
        <f t="shared" si="107"/>
        <v>2181253.2000000002</v>
      </c>
      <c r="M555" s="16">
        <f t="shared" si="111"/>
        <v>1787938.4410000001</v>
      </c>
      <c r="N555" s="17">
        <f t="shared" si="106"/>
        <v>393314.75900000008</v>
      </c>
      <c r="O555" s="8" t="s">
        <v>1211</v>
      </c>
    </row>
    <row r="556" spans="1:15" ht="45" hidden="1" x14ac:dyDescent="0.15">
      <c r="A556" s="9">
        <v>555</v>
      </c>
      <c r="B556" s="27">
        <v>799703</v>
      </c>
      <c r="C556" s="28" t="s">
        <v>513</v>
      </c>
      <c r="D556" s="11" t="s">
        <v>4</v>
      </c>
      <c r="E556" s="12">
        <f>VLOOKUP(B556,'[5]PRECIO TECHO ESTIMADO  '!$C$1:$F$1282,4,0)</f>
        <v>2477477</v>
      </c>
      <c r="F556" s="12">
        <f t="shared" si="110"/>
        <v>2603828.327</v>
      </c>
      <c r="G556" s="12">
        <f>VLOOKUP(B556,'[1]PRECIO FINAL OFERTADO,'!$C$2:$F$1204,4,0)</f>
        <v>3672191.25</v>
      </c>
      <c r="H556" s="13">
        <f t="shared" si="105"/>
        <v>3138009.7884999998</v>
      </c>
      <c r="I556" s="12">
        <f>VLOOKUP(B556,[2]Hoja1!$B$3:$G$1936,6,0)</f>
        <v>4035375</v>
      </c>
      <c r="J556" s="12">
        <f>VLOOKUP(B556,[3]Hoja1!$B$3:$G$1936,6,0)</f>
        <v>3569800</v>
      </c>
      <c r="K556" s="14">
        <f>VLOOKUP(B556,[4]Hoja1!$A$3:$H$1936,8,0)</f>
        <v>3569906.9</v>
      </c>
      <c r="L556" s="15">
        <f t="shared" si="107"/>
        <v>3569800</v>
      </c>
      <c r="M556" s="16">
        <f t="shared" si="111"/>
        <v>3138009.7884999998</v>
      </c>
      <c r="N556" s="17">
        <f t="shared" si="106"/>
        <v>431790.21150000021</v>
      </c>
      <c r="O556" s="8" t="s">
        <v>1211</v>
      </c>
    </row>
    <row r="557" spans="1:15" ht="45" hidden="1" x14ac:dyDescent="0.15">
      <c r="A557" s="9">
        <v>556</v>
      </c>
      <c r="B557" s="27">
        <v>799704</v>
      </c>
      <c r="C557" s="28" t="s">
        <v>514</v>
      </c>
      <c r="D557" s="11" t="s">
        <v>4</v>
      </c>
      <c r="E557" s="12">
        <f>VLOOKUP(B557,'[5]PRECIO TECHO ESTIMADO  '!$C$1:$F$1282,4,0)</f>
        <v>2477477</v>
      </c>
      <c r="F557" s="12">
        <f t="shared" si="110"/>
        <v>2603828.327</v>
      </c>
      <c r="G557" s="12">
        <f>VLOOKUP(B557,'[1]PRECIO FINAL OFERTADO,'!$C$2:$F$1204,4,0)</f>
        <v>3418870</v>
      </c>
      <c r="H557" s="13">
        <f t="shared" si="105"/>
        <v>3011349.1634999998</v>
      </c>
      <c r="I557" s="12">
        <f>VLOOKUP(B557,[2]Hoja1!$B$3:$G$1936,6,0)</f>
        <v>3757000</v>
      </c>
      <c r="J557" s="12">
        <f>VLOOKUP(B557,[3]Hoja1!$B$3:$G$1936,6,0)</f>
        <v>3569800</v>
      </c>
      <c r="K557" s="14">
        <f>VLOOKUP(B557,[4]Hoja1!$A$3:$H$1936,8,0)</f>
        <v>3569906.9</v>
      </c>
      <c r="L557" s="15">
        <f t="shared" si="107"/>
        <v>3569800</v>
      </c>
      <c r="M557" s="16">
        <f t="shared" si="111"/>
        <v>3011349.1634999998</v>
      </c>
      <c r="N557" s="17">
        <f t="shared" si="106"/>
        <v>558450.83650000021</v>
      </c>
      <c r="O557" s="8" t="s">
        <v>1211</v>
      </c>
    </row>
    <row r="558" spans="1:15" ht="45" hidden="1" x14ac:dyDescent="0.15">
      <c r="A558" s="9">
        <v>557</v>
      </c>
      <c r="B558" s="27">
        <v>799710</v>
      </c>
      <c r="C558" s="28" t="s">
        <v>515</v>
      </c>
      <c r="D558" s="11" t="s">
        <v>4</v>
      </c>
      <c r="E558" s="12">
        <f>VLOOKUP(B558,'[5]PRECIO TECHO ESTIMADO  '!$C$1:$F$1282,4,0)</f>
        <v>2477477</v>
      </c>
      <c r="F558" s="12">
        <f t="shared" si="110"/>
        <v>2603828.327</v>
      </c>
      <c r="G558" s="12">
        <f>VLOOKUP(B558,'[1]PRECIO FINAL OFERTADO,'!$C$2:$F$1204,4,0)</f>
        <v>3672191.25</v>
      </c>
      <c r="H558" s="13">
        <f t="shared" si="105"/>
        <v>3138009.7884999998</v>
      </c>
      <c r="I558" s="12">
        <f>VLOOKUP(B558,[2]Hoja1!$B$3:$G$1936,6,0)</f>
        <v>4035375</v>
      </c>
      <c r="J558" s="12">
        <f>VLOOKUP(B558,[3]Hoja1!$B$3:$G$1936,6,0)</f>
        <v>3651086</v>
      </c>
      <c r="K558" s="14">
        <f>VLOOKUP(B558,[4]Hoja1!$A$3:$H$1936,8,0)</f>
        <v>3578400</v>
      </c>
      <c r="L558" s="15">
        <f t="shared" si="107"/>
        <v>3578400</v>
      </c>
      <c r="M558" s="16">
        <f t="shared" si="111"/>
        <v>3138009.7884999998</v>
      </c>
      <c r="N558" s="17">
        <f t="shared" si="106"/>
        <v>440390.21150000021</v>
      </c>
      <c r="O558" s="8" t="s">
        <v>1211</v>
      </c>
    </row>
    <row r="559" spans="1:15" ht="45" hidden="1" x14ac:dyDescent="0.15">
      <c r="A559" s="9">
        <v>558</v>
      </c>
      <c r="B559" s="27">
        <v>799803</v>
      </c>
      <c r="C559" s="28" t="s">
        <v>516</v>
      </c>
      <c r="D559" s="11" t="s">
        <v>4</v>
      </c>
      <c r="E559" s="12">
        <f>VLOOKUP(B559,'[5]PRECIO TECHO ESTIMADO  '!$C$1:$F$1282,4,0)</f>
        <v>1235877</v>
      </c>
      <c r="F559" s="12">
        <f t="shared" si="110"/>
        <v>1298906.727</v>
      </c>
      <c r="G559" s="12">
        <f>VLOOKUP(B559,'[1]PRECIO FINAL OFERTADO,'!$C$2:$F$1204,4,0)</f>
        <v>2262260</v>
      </c>
      <c r="H559" s="13">
        <f t="shared" si="105"/>
        <v>1780583.3635</v>
      </c>
      <c r="I559" s="12">
        <f>VLOOKUP(B559,[2]Hoja1!$B$3:$G$1936,6,0)</f>
        <v>4035375</v>
      </c>
      <c r="J559" s="12">
        <f>VLOOKUP(B559,[3]Hoja1!$B$3:$G$1936,6,0)</f>
        <v>1984600</v>
      </c>
      <c r="K559" s="14">
        <f>VLOOKUP(B559,[4]Hoja1!$A$3:$H$1936,8,0)</f>
        <v>1988994</v>
      </c>
      <c r="L559" s="15">
        <f t="shared" si="107"/>
        <v>1984600</v>
      </c>
      <c r="M559" s="16">
        <f t="shared" si="111"/>
        <v>1780583.3635</v>
      </c>
      <c r="N559" s="17">
        <f t="shared" si="106"/>
        <v>204016.63650000002</v>
      </c>
      <c r="O559" s="8" t="s">
        <v>1211</v>
      </c>
    </row>
    <row r="560" spans="1:15" ht="45" hidden="1" x14ac:dyDescent="0.15">
      <c r="A560" s="9">
        <v>559</v>
      </c>
      <c r="B560" s="27">
        <v>799804</v>
      </c>
      <c r="C560" s="28" t="s">
        <v>517</v>
      </c>
      <c r="D560" s="11" t="s">
        <v>4</v>
      </c>
      <c r="E560" s="12">
        <f>VLOOKUP(B560,'[5]PRECIO TECHO ESTIMADO  '!$C$1:$F$1282,4,0)</f>
        <v>1513782</v>
      </c>
      <c r="F560" s="12">
        <f t="shared" si="110"/>
        <v>1590984.882</v>
      </c>
      <c r="G560" s="12">
        <f>VLOOKUP(B560,'[1]PRECIO FINAL OFERTADO,'!$C$2:$F$1204,4,0)</f>
        <v>2422605.8086278597</v>
      </c>
      <c r="H560" s="13">
        <f t="shared" si="105"/>
        <v>2006795.34531393</v>
      </c>
      <c r="I560" s="12">
        <f>VLOOKUP(B560,[2]Hoja1!$B$3:$G$1936,6,0)</f>
        <v>4035375</v>
      </c>
      <c r="J560" s="12">
        <f>VLOOKUP(B560,[3]Hoja1!$B$3:$G$1936,6,0)</f>
        <v>2181400</v>
      </c>
      <c r="K560" s="14">
        <f>VLOOKUP(B560,[4]Hoja1!$A$3:$H$1936,8,0)</f>
        <v>2185806</v>
      </c>
      <c r="L560" s="15">
        <f t="shared" si="107"/>
        <v>2181400</v>
      </c>
      <c r="M560" s="16">
        <f t="shared" si="111"/>
        <v>2006795.34531393</v>
      </c>
      <c r="N560" s="17">
        <f t="shared" si="106"/>
        <v>174604.65468607005</v>
      </c>
      <c r="O560" s="8" t="s">
        <v>1211</v>
      </c>
    </row>
    <row r="561" spans="1:15" ht="45" hidden="1" x14ac:dyDescent="0.15">
      <c r="A561" s="9">
        <v>560</v>
      </c>
      <c r="B561" s="27">
        <v>799805</v>
      </c>
      <c r="C561" s="28" t="s">
        <v>518</v>
      </c>
      <c r="D561" s="11" t="s">
        <v>4</v>
      </c>
      <c r="E561" s="12" t="s">
        <v>1209</v>
      </c>
      <c r="F561" s="12" t="s">
        <v>1209</v>
      </c>
      <c r="G561" s="12">
        <f>VLOOKUP(B561,'[1]PRECIO FINAL OFERTADO,'!$C$2:$F$1204,4,0)</f>
        <v>2295533.2400000002</v>
      </c>
      <c r="H561" s="13">
        <f t="shared" si="105"/>
        <v>2295533.2400000002</v>
      </c>
      <c r="I561" s="12">
        <f>VLOOKUP(B561,[2]Hoja1!$B$3:$G$1936,6,0)</f>
        <v>4314750</v>
      </c>
      <c r="J561" s="12">
        <f>VLOOKUP(B561,[3]Hoja1!$B$3:$G$1936,6,0)</f>
        <v>2181400</v>
      </c>
      <c r="K561" s="14">
        <f>VLOOKUP(B561,[4]Hoja1!$A$3:$H$1936,8,0)</f>
        <v>2185806</v>
      </c>
      <c r="L561" s="15">
        <f t="shared" si="107"/>
        <v>2181400</v>
      </c>
      <c r="M561" s="16">
        <f t="shared" ref="M561:M563" si="112">+L561</f>
        <v>2181400</v>
      </c>
      <c r="N561" s="17">
        <f t="shared" si="106"/>
        <v>-114133.24000000022</v>
      </c>
      <c r="O561" s="8" t="s">
        <v>1218</v>
      </c>
    </row>
    <row r="562" spans="1:15" ht="45" hidden="1" x14ac:dyDescent="0.15">
      <c r="A562" s="9">
        <v>561</v>
      </c>
      <c r="B562" s="27">
        <v>799806</v>
      </c>
      <c r="C562" s="28" t="s">
        <v>519</v>
      </c>
      <c r="D562" s="11" t="s">
        <v>4</v>
      </c>
      <c r="E562" s="12" t="s">
        <v>1209</v>
      </c>
      <c r="F562" s="12" t="s">
        <v>1209</v>
      </c>
      <c r="G562" s="12">
        <f>VLOOKUP(B562,'[1]PRECIO FINAL OFERTADO,'!$C$2:$F$1204,4,0)</f>
        <v>2262260</v>
      </c>
      <c r="H562" s="13">
        <f t="shared" si="105"/>
        <v>2262260</v>
      </c>
      <c r="I562" s="12">
        <f>VLOOKUP(B562,[2]Hoja1!$B$3:$G$1936,6,0)</f>
        <v>4314750</v>
      </c>
      <c r="J562" s="12">
        <f>VLOOKUP(B562,[3]Hoja1!$B$3:$G$1936,6,0)</f>
        <v>1984600</v>
      </c>
      <c r="K562" s="14">
        <f>VLOOKUP(B562,[4]Hoja1!$A$3:$H$1936,8,0)</f>
        <v>1988994</v>
      </c>
      <c r="L562" s="15">
        <f t="shared" si="107"/>
        <v>1984600</v>
      </c>
      <c r="M562" s="16">
        <f t="shared" si="112"/>
        <v>1984600</v>
      </c>
      <c r="N562" s="17">
        <f t="shared" si="106"/>
        <v>-277660</v>
      </c>
      <c r="O562" s="8" t="s">
        <v>1218</v>
      </c>
    </row>
    <row r="563" spans="1:15" ht="45" hidden="1" x14ac:dyDescent="0.15">
      <c r="A563" s="9">
        <v>562</v>
      </c>
      <c r="B563" s="27">
        <v>799807</v>
      </c>
      <c r="C563" s="28" t="s">
        <v>520</v>
      </c>
      <c r="D563" s="11" t="s">
        <v>4</v>
      </c>
      <c r="E563" s="12" t="s">
        <v>1209</v>
      </c>
      <c r="F563" s="12" t="s">
        <v>1209</v>
      </c>
      <c r="G563" s="12">
        <f>VLOOKUP(B563,'[1]PRECIO FINAL OFERTADO,'!$C$2:$F$1204,4,0)</f>
        <v>2295533.2400000002</v>
      </c>
      <c r="H563" s="13">
        <f t="shared" si="105"/>
        <v>2295533.2400000002</v>
      </c>
      <c r="I563" s="12">
        <f>VLOOKUP(B563,[2]Hoja1!$B$3:$G$1936,6,0)</f>
        <v>4314750</v>
      </c>
      <c r="J563" s="12">
        <f>VLOOKUP(B563,[3]Hoja1!$B$3:$G$1936,6,0)</f>
        <v>2181400</v>
      </c>
      <c r="K563" s="14">
        <f>VLOOKUP(B563,[4]Hoja1!$A$3:$H$1936,8,0)</f>
        <v>2185806</v>
      </c>
      <c r="L563" s="15">
        <f t="shared" si="107"/>
        <v>2181400</v>
      </c>
      <c r="M563" s="16">
        <f t="shared" si="112"/>
        <v>2181400</v>
      </c>
      <c r="N563" s="17">
        <f t="shared" si="106"/>
        <v>-114133.24000000022</v>
      </c>
      <c r="O563" s="8" t="s">
        <v>1218</v>
      </c>
    </row>
    <row r="564" spans="1:15" ht="45" hidden="1" x14ac:dyDescent="0.15">
      <c r="A564" s="9">
        <v>563</v>
      </c>
      <c r="B564" s="27">
        <v>800101</v>
      </c>
      <c r="C564" s="28" t="s">
        <v>521</v>
      </c>
      <c r="D564" s="11" t="s">
        <v>4</v>
      </c>
      <c r="E564" s="12">
        <f>VLOOKUP(B564,'[5]PRECIO TECHO ESTIMADO  '!$C$1:$F$1282,4,0)</f>
        <v>773672</v>
      </c>
      <c r="F564" s="12">
        <f>+E564*(1+5.1%)</f>
        <v>813129.272</v>
      </c>
      <c r="G564" s="12">
        <f>VLOOKUP(B564,'[1]PRECIO FINAL OFERTADO,'!$C$2:$F$1204,4,0)</f>
        <v>1146713.75</v>
      </c>
      <c r="H564" s="13">
        <f t="shared" si="105"/>
        <v>979921.51099999994</v>
      </c>
      <c r="I564" s="12">
        <f>VLOOKUP(B564,[2]Hoja1!$B$3:$G$1936,6,0)</f>
        <v>1260125</v>
      </c>
      <c r="J564" s="12">
        <f>VLOOKUP(B564,[3]Hoja1!$B$3:$G$1936,6,0)</f>
        <v>1114900</v>
      </c>
      <c r="K564" s="14">
        <f>VLOOKUP(B564,[4]Hoja1!$A$3:$H$1936,8,0)</f>
        <v>1114846.6000000001</v>
      </c>
      <c r="L564" s="15">
        <f t="shared" si="107"/>
        <v>1114846.6000000001</v>
      </c>
      <c r="M564" s="16">
        <f>+H564</f>
        <v>979921.51099999994</v>
      </c>
      <c r="N564" s="17">
        <f t="shared" si="106"/>
        <v>134925.08900000015</v>
      </c>
      <c r="O564" s="8" t="s">
        <v>1211</v>
      </c>
    </row>
    <row r="565" spans="1:15" ht="45" hidden="1" x14ac:dyDescent="0.15">
      <c r="A565" s="9">
        <v>564</v>
      </c>
      <c r="B565" s="27">
        <v>800102</v>
      </c>
      <c r="C565" s="28" t="s">
        <v>522</v>
      </c>
      <c r="D565" s="11" t="s">
        <v>4</v>
      </c>
      <c r="E565" s="12">
        <f>VLOOKUP(B565,'[5]PRECIO TECHO ESTIMADO  '!$C$1:$F$1282,4,0)</f>
        <v>842663.25</v>
      </c>
      <c r="F565" s="12">
        <f>+E565*(1+5.1%)</f>
        <v>885639.07574999996</v>
      </c>
      <c r="G565" s="12">
        <f>VLOOKUP(B565,'[1]PRECIO FINAL OFERTADO,'!$C$2:$F$1204,4,0)</f>
        <v>1984892</v>
      </c>
      <c r="H565" s="13">
        <f t="shared" si="105"/>
        <v>1435265.5378749999</v>
      </c>
      <c r="I565" s="12">
        <f>VLOOKUP(B565,[2]Hoja1!$B$3:$G$1936,6,0)</f>
        <v>2465625</v>
      </c>
      <c r="J565" s="12">
        <f>VLOOKUP(B565,[3]Hoja1!$B$3:$G$1936,6,0)</f>
        <v>1114900</v>
      </c>
      <c r="K565" s="14">
        <f>VLOOKUP(B565,[4]Hoja1!$A$3:$H$1936,8,0)</f>
        <v>2185806</v>
      </c>
      <c r="L565" s="15">
        <f t="shared" si="107"/>
        <v>1114900</v>
      </c>
      <c r="M565" s="16">
        <f t="shared" ref="M565:M567" si="113">+L565</f>
        <v>1114900</v>
      </c>
      <c r="N565" s="17">
        <f t="shared" si="106"/>
        <v>-320365.53787499992</v>
      </c>
      <c r="O565" s="8" t="s">
        <v>1218</v>
      </c>
    </row>
    <row r="566" spans="1:15" ht="45" hidden="1" x14ac:dyDescent="0.15">
      <c r="A566" s="9">
        <v>565</v>
      </c>
      <c r="B566" s="27">
        <v>800103</v>
      </c>
      <c r="C566" s="28" t="s">
        <v>523</v>
      </c>
      <c r="D566" s="11" t="s">
        <v>4</v>
      </c>
      <c r="E566" s="12" t="s">
        <v>1209</v>
      </c>
      <c r="F566" s="12" t="s">
        <v>1209</v>
      </c>
      <c r="G566" s="12">
        <f>VLOOKUP(B566,'[1]PRECIO FINAL OFERTADO,'!$C$2:$F$1204,4,0)</f>
        <v>1271270</v>
      </c>
      <c r="H566" s="13">
        <f t="shared" si="105"/>
        <v>1271270</v>
      </c>
      <c r="I566" s="12">
        <f>VLOOKUP(B566,[2]Hoja1!$B$3:$G$1936,6,0)</f>
        <v>7875000</v>
      </c>
      <c r="J566" s="12">
        <f>VLOOKUP(B566,[3]Hoja1!$B$3:$G$1936,6,0)</f>
        <v>1114900</v>
      </c>
      <c r="K566" s="14">
        <f>VLOOKUP(B566,[4]Hoja1!$A$3:$H$1936,8,0)</f>
        <v>1117256</v>
      </c>
      <c r="L566" s="15">
        <f t="shared" si="107"/>
        <v>1114900</v>
      </c>
      <c r="M566" s="16">
        <f t="shared" si="113"/>
        <v>1114900</v>
      </c>
      <c r="N566" s="17">
        <f t="shared" si="106"/>
        <v>-156370</v>
      </c>
      <c r="O566" s="8" t="s">
        <v>1218</v>
      </c>
    </row>
    <row r="567" spans="1:15" ht="45" hidden="1" x14ac:dyDescent="0.15">
      <c r="A567" s="9">
        <v>566</v>
      </c>
      <c r="B567" s="27">
        <v>800104</v>
      </c>
      <c r="C567" s="28" t="s">
        <v>524</v>
      </c>
      <c r="D567" s="11" t="s">
        <v>4</v>
      </c>
      <c r="E567" s="12" t="s">
        <v>1209</v>
      </c>
      <c r="F567" s="12" t="s">
        <v>1209</v>
      </c>
      <c r="G567" s="12">
        <f>VLOOKUP(B567,'[1]PRECIO FINAL OFERTADO,'!$C$2:$F$1204,4,0)</f>
        <v>1271270</v>
      </c>
      <c r="H567" s="13">
        <f t="shared" si="105"/>
        <v>1271270</v>
      </c>
      <c r="I567" s="12">
        <f>VLOOKUP(B567,[2]Hoja1!$B$3:$G$1936,6,0)</f>
        <v>7875000</v>
      </c>
      <c r="J567" s="12">
        <f>VLOOKUP(B567,[3]Hoja1!$B$3:$G$1936,6,0)</f>
        <v>2181400</v>
      </c>
      <c r="K567" s="14">
        <f>VLOOKUP(B567,[4]Hoja1!$A$3:$H$1936,8,0)</f>
        <v>1117256</v>
      </c>
      <c r="L567" s="15">
        <f t="shared" si="107"/>
        <v>1117256</v>
      </c>
      <c r="M567" s="16">
        <f t="shared" si="113"/>
        <v>1117256</v>
      </c>
      <c r="N567" s="17">
        <f t="shared" si="106"/>
        <v>-154014</v>
      </c>
      <c r="O567" s="8" t="s">
        <v>1218</v>
      </c>
    </row>
    <row r="568" spans="1:15" ht="45" hidden="1" x14ac:dyDescent="0.15">
      <c r="A568" s="9">
        <v>567</v>
      </c>
      <c r="B568" s="27">
        <v>800201</v>
      </c>
      <c r="C568" s="28" t="s">
        <v>525</v>
      </c>
      <c r="D568" s="11" t="s">
        <v>4</v>
      </c>
      <c r="E568" s="12">
        <f>VLOOKUP(B568,'[5]PRECIO TECHO ESTIMADO  '!$C$1:$F$1282,4,0)</f>
        <v>773672</v>
      </c>
      <c r="F568" s="12">
        <f t="shared" ref="F568:F589" si="114">+E568*(1+5.1%)</f>
        <v>813129.272</v>
      </c>
      <c r="G568" s="12">
        <f>VLOOKUP(B568,'[1]PRECIO FINAL OFERTADO,'!$C$2:$F$1204,4,0)</f>
        <v>1146713.75</v>
      </c>
      <c r="H568" s="13">
        <f t="shared" si="105"/>
        <v>979921.51099999994</v>
      </c>
      <c r="I568" s="12">
        <f>VLOOKUP(B568,[2]Hoja1!$B$3:$G$1936,6,0)</f>
        <v>1260125</v>
      </c>
      <c r="J568" s="12">
        <f>VLOOKUP(B568,[3]Hoja1!$B$3:$G$1936,6,0)</f>
        <v>1114900</v>
      </c>
      <c r="K568" s="14">
        <f>VLOOKUP(B568,[4]Hoja1!$A$3:$H$1936,8,0)</f>
        <v>1114846.6000000001</v>
      </c>
      <c r="L568" s="15">
        <f t="shared" si="107"/>
        <v>1114846.6000000001</v>
      </c>
      <c r="M568" s="16">
        <f t="shared" ref="M568:M589" si="115">+H568</f>
        <v>979921.51099999994</v>
      </c>
      <c r="N568" s="17">
        <f t="shared" si="106"/>
        <v>134925.08900000015</v>
      </c>
      <c r="O568" s="8" t="s">
        <v>1211</v>
      </c>
    </row>
    <row r="569" spans="1:15" ht="45" hidden="1" x14ac:dyDescent="0.15">
      <c r="A569" s="9">
        <v>568</v>
      </c>
      <c r="B569" s="27">
        <v>800202</v>
      </c>
      <c r="C569" s="28" t="s">
        <v>526</v>
      </c>
      <c r="D569" s="11" t="s">
        <v>4</v>
      </c>
      <c r="E569" s="12">
        <f>VLOOKUP(B569,'[5]PRECIO TECHO ESTIMADO  '!$C$1:$F$1282,4,0)</f>
        <v>1235877</v>
      </c>
      <c r="F569" s="12">
        <f t="shared" si="114"/>
        <v>1298906.727</v>
      </c>
      <c r="G569" s="12">
        <f>VLOOKUP(B569,'[1]PRECIO FINAL OFERTADO,'!$C$2:$F$1204,4,0)</f>
        <v>2041357.5</v>
      </c>
      <c r="H569" s="13">
        <f t="shared" si="105"/>
        <v>1670132.1135</v>
      </c>
      <c r="I569" s="12">
        <f>VLOOKUP(B569,[2]Hoja1!$B$3:$G$1936,6,0)</f>
        <v>2243250</v>
      </c>
      <c r="J569" s="12">
        <f>VLOOKUP(B569,[3]Hoja1!$B$3:$G$1936,6,0)</f>
        <v>1984600</v>
      </c>
      <c r="K569" s="14">
        <f>VLOOKUP(B569,[4]Hoja1!$A$3:$H$1936,8,0)</f>
        <v>1984586.8</v>
      </c>
      <c r="L569" s="15">
        <f t="shared" si="107"/>
        <v>1984586.8</v>
      </c>
      <c r="M569" s="16">
        <f t="shared" si="115"/>
        <v>1670132.1135</v>
      </c>
      <c r="N569" s="17">
        <f t="shared" si="106"/>
        <v>314454.68650000007</v>
      </c>
      <c r="O569" s="8" t="s">
        <v>1211</v>
      </c>
    </row>
    <row r="570" spans="1:15" ht="45" hidden="1" x14ac:dyDescent="0.15">
      <c r="A570" s="9">
        <v>569</v>
      </c>
      <c r="B570" s="27">
        <v>800301</v>
      </c>
      <c r="C570" s="28" t="s">
        <v>527</v>
      </c>
      <c r="D570" s="11" t="s">
        <v>4</v>
      </c>
      <c r="E570" s="12">
        <f>VLOOKUP(B570,'[5]PRECIO TECHO ESTIMADO  '!$C$1:$F$1282,4,0)</f>
        <v>1066321</v>
      </c>
      <c r="F570" s="12">
        <f t="shared" si="114"/>
        <v>1120703.371</v>
      </c>
      <c r="G570" s="12">
        <f>VLOOKUP(B570,'[1]PRECIO FINAL OFERTADO,'!$C$2:$F$1204,4,0)</f>
        <v>1748110</v>
      </c>
      <c r="H570" s="13">
        <f t="shared" si="105"/>
        <v>1434406.6855000001</v>
      </c>
      <c r="I570" s="12">
        <f>VLOOKUP(B570,[2]Hoja1!$B$3:$G$1936,6,0)</f>
        <v>2243250</v>
      </c>
      <c r="J570" s="12">
        <f>VLOOKUP(B570,[3]Hoja1!$B$3:$G$1936,6,0)</f>
        <v>1536400</v>
      </c>
      <c r="K570" s="14">
        <f>VLOOKUP(B570,[4]Hoja1!$A$3:$H$1936,8,0)</f>
        <v>1536516.8</v>
      </c>
      <c r="L570" s="15">
        <f t="shared" si="107"/>
        <v>1536400</v>
      </c>
      <c r="M570" s="16">
        <f t="shared" si="115"/>
        <v>1434406.6855000001</v>
      </c>
      <c r="N570" s="17">
        <f t="shared" si="106"/>
        <v>101993.31449999986</v>
      </c>
      <c r="O570" s="8" t="s">
        <v>1211</v>
      </c>
    </row>
    <row r="571" spans="1:15" ht="45" hidden="1" x14ac:dyDescent="0.15">
      <c r="A571" s="9">
        <v>570</v>
      </c>
      <c r="B571" s="27">
        <v>800302</v>
      </c>
      <c r="C571" s="28" t="s">
        <v>528</v>
      </c>
      <c r="D571" s="11" t="s">
        <v>4</v>
      </c>
      <c r="E571" s="12">
        <f>VLOOKUP(B571,'[5]PRECIO TECHO ESTIMADO  '!$C$1:$F$1282,4,0)</f>
        <v>1066321</v>
      </c>
      <c r="F571" s="12">
        <f t="shared" si="114"/>
        <v>1120703.371</v>
      </c>
      <c r="G571" s="12">
        <f>VLOOKUP(B571,'[1]PRECIO FINAL OFERTADO,'!$C$2:$F$1204,4,0)</f>
        <v>1580442.5</v>
      </c>
      <c r="H571" s="13">
        <f t="shared" si="105"/>
        <v>1350572.9355000001</v>
      </c>
      <c r="I571" s="12">
        <f>VLOOKUP(B571,[2]Hoja1!$B$3:$G$1936,6,0)</f>
        <v>1736750</v>
      </c>
      <c r="J571" s="12">
        <f>VLOOKUP(B571,[3]Hoja1!$B$3:$G$1936,6,0)</f>
        <v>1536400</v>
      </c>
      <c r="K571" s="14">
        <f>VLOOKUP(B571,[4]Hoja1!$A$3:$H$1936,8,0)</f>
        <v>1536516.8</v>
      </c>
      <c r="L571" s="15">
        <f t="shared" si="107"/>
        <v>1536400</v>
      </c>
      <c r="M571" s="16">
        <f t="shared" si="115"/>
        <v>1350572.9355000001</v>
      </c>
      <c r="N571" s="17">
        <f t="shared" si="106"/>
        <v>185827.06449999986</v>
      </c>
      <c r="O571" s="8" t="s">
        <v>1211</v>
      </c>
    </row>
    <row r="572" spans="1:15" ht="45" hidden="1" x14ac:dyDescent="0.15">
      <c r="A572" s="9">
        <v>571</v>
      </c>
      <c r="B572" s="27">
        <v>800401</v>
      </c>
      <c r="C572" s="28" t="s">
        <v>529</v>
      </c>
      <c r="D572" s="11" t="s">
        <v>4</v>
      </c>
      <c r="E572" s="12">
        <f>VLOOKUP(B572,'[5]PRECIO TECHO ESTIMADO  '!$C$1:$F$1282,4,0)</f>
        <v>1161599.25</v>
      </c>
      <c r="F572" s="12">
        <f t="shared" si="114"/>
        <v>1220840.8117499999</v>
      </c>
      <c r="G572" s="12">
        <f>VLOOKUP(B572,'[1]PRECIO FINAL OFERTADO,'!$C$2:$F$1204,4,0)</f>
        <v>2041357.5</v>
      </c>
      <c r="H572" s="13">
        <f t="shared" si="105"/>
        <v>1631099.1558749999</v>
      </c>
      <c r="I572" s="12">
        <f>VLOOKUP(B572,[2]Hoja1!$B$3:$G$1936,6,0)</f>
        <v>2243250</v>
      </c>
      <c r="J572" s="12">
        <f>VLOOKUP(B572,[3]Hoja1!$B$3:$G$1936,6,0)</f>
        <v>1984600</v>
      </c>
      <c r="K572" s="14">
        <f>VLOOKUP(B572,[4]Hoja1!$A$3:$H$1936,8,0)</f>
        <v>1984586.8</v>
      </c>
      <c r="L572" s="15">
        <f t="shared" si="107"/>
        <v>1984586.8</v>
      </c>
      <c r="M572" s="16">
        <f t="shared" si="115"/>
        <v>1631099.1558749999</v>
      </c>
      <c r="N572" s="17">
        <f t="shared" si="106"/>
        <v>353487.64412500011</v>
      </c>
      <c r="O572" s="8" t="s">
        <v>1211</v>
      </c>
    </row>
    <row r="573" spans="1:15" ht="45" hidden="1" x14ac:dyDescent="0.15">
      <c r="A573" s="9">
        <v>572</v>
      </c>
      <c r="B573" s="27">
        <v>800402</v>
      </c>
      <c r="C573" s="28" t="s">
        <v>530</v>
      </c>
      <c r="D573" s="11" t="s">
        <v>4</v>
      </c>
      <c r="E573" s="7">
        <f>VLOOKUP(B573,'[5]PRECIO TECHO ESTIMADO  '!$C$1:$F$1282,4,0)</f>
        <v>1235877</v>
      </c>
      <c r="F573" s="7">
        <f t="shared" si="114"/>
        <v>1298906.727</v>
      </c>
      <c r="G573" s="12">
        <f>VLOOKUP(B573,'[1]PRECIO FINAL OFERTADO,'!$C$2:$F$1204,4,0)</f>
        <v>2041357.5</v>
      </c>
      <c r="H573" s="13">
        <f t="shared" si="105"/>
        <v>1670132.1135</v>
      </c>
      <c r="I573" s="12">
        <f>VLOOKUP(B573,[2]Hoja1!$B$3:$G$1936,6,0)</f>
        <v>2243250</v>
      </c>
      <c r="J573" s="12">
        <f>VLOOKUP(B573,[3]Hoja1!$B$3:$G$1936,6,0)</f>
        <v>1984600</v>
      </c>
      <c r="K573" s="14">
        <f>VLOOKUP(B573,[4]Hoja1!$A$3:$H$1936,8,0)</f>
        <v>1984586.8</v>
      </c>
      <c r="L573" s="15">
        <f t="shared" si="107"/>
        <v>1984586.8</v>
      </c>
      <c r="M573" s="16">
        <f t="shared" si="115"/>
        <v>1670132.1135</v>
      </c>
      <c r="N573" s="17">
        <f t="shared" si="106"/>
        <v>314454.68650000007</v>
      </c>
      <c r="O573" s="8" t="s">
        <v>1211</v>
      </c>
    </row>
    <row r="574" spans="1:15" ht="45" hidden="1" x14ac:dyDescent="0.15">
      <c r="A574" s="9">
        <v>573</v>
      </c>
      <c r="B574" s="27">
        <v>800501</v>
      </c>
      <c r="C574" s="28" t="s">
        <v>531</v>
      </c>
      <c r="D574" s="11" t="s">
        <v>4</v>
      </c>
      <c r="E574" s="12">
        <f>VLOOKUP(B574,'[5]PRECIO TECHO ESTIMADO  '!$C$1:$F$1282,4,0)</f>
        <v>1377303</v>
      </c>
      <c r="F574" s="12">
        <f t="shared" si="114"/>
        <v>1447545.453</v>
      </c>
      <c r="G574" s="12">
        <f>VLOOKUP(B574,'[1]PRECIO FINAL OFERTADO,'!$C$2:$F$1204,4,0)</f>
        <v>2041357.5</v>
      </c>
      <c r="H574" s="13">
        <f t="shared" si="105"/>
        <v>1744451.4764999999</v>
      </c>
      <c r="I574" s="12">
        <f>VLOOKUP(B574,[2]Hoja1!$B$3:$G$1936,6,0)</f>
        <v>2243250</v>
      </c>
      <c r="J574" s="12">
        <f>VLOOKUP(B574,[3]Hoja1!$B$3:$G$1936,6,0)</f>
        <v>3323700</v>
      </c>
      <c r="K574" s="14">
        <f>VLOOKUP(B574,[4]Hoja1!$A$3:$H$1936,8,0)</f>
        <v>1984586.8</v>
      </c>
      <c r="L574" s="15">
        <f t="shared" si="107"/>
        <v>1984586.8</v>
      </c>
      <c r="M574" s="16">
        <f t="shared" si="115"/>
        <v>1744451.4764999999</v>
      </c>
      <c r="N574" s="17">
        <f t="shared" si="106"/>
        <v>240135.32350000017</v>
      </c>
      <c r="O574" s="8" t="s">
        <v>1211</v>
      </c>
    </row>
    <row r="575" spans="1:15" ht="45" hidden="1" x14ac:dyDescent="0.15">
      <c r="A575" s="9">
        <v>574</v>
      </c>
      <c r="B575" s="27">
        <v>800502</v>
      </c>
      <c r="C575" s="28" t="s">
        <v>532</v>
      </c>
      <c r="D575" s="11" t="s">
        <v>4</v>
      </c>
      <c r="E575" s="12">
        <f>VLOOKUP(B575,'[5]PRECIO TECHO ESTIMADO  '!$C$1:$F$1282,4,0)</f>
        <v>2306563</v>
      </c>
      <c r="F575" s="12">
        <f t="shared" si="114"/>
        <v>2424197.713</v>
      </c>
      <c r="G575" s="12">
        <f>VLOOKUP(B575,'[1]PRECIO FINAL OFERTADO,'!$C$2:$F$1204,4,0)</f>
        <v>2041357.5</v>
      </c>
      <c r="H575" s="13">
        <f t="shared" si="105"/>
        <v>2232777.6064999998</v>
      </c>
      <c r="I575" s="12">
        <f>VLOOKUP(B575,[2]Hoja1!$B$3:$G$1936,6,0)</f>
        <v>2243250</v>
      </c>
      <c r="J575" s="12">
        <f>VLOOKUP(B575,[3]Hoja1!$B$3:$G$1936,6,0)</f>
        <v>3323700</v>
      </c>
      <c r="K575" s="14">
        <f>VLOOKUP(B575,[4]Hoja1!$A$3:$H$1936,8,0)</f>
        <v>3323710.6</v>
      </c>
      <c r="L575" s="15">
        <f t="shared" si="107"/>
        <v>2243250</v>
      </c>
      <c r="M575" s="16">
        <f t="shared" si="115"/>
        <v>2232777.6064999998</v>
      </c>
      <c r="N575" s="17">
        <f t="shared" si="106"/>
        <v>10472.393500000238</v>
      </c>
      <c r="O575" s="8" t="s">
        <v>1211</v>
      </c>
    </row>
    <row r="576" spans="1:15" ht="45" hidden="1" x14ac:dyDescent="0.15">
      <c r="A576" s="9">
        <v>575</v>
      </c>
      <c r="B576" s="27">
        <v>800601</v>
      </c>
      <c r="C576" s="28" t="s">
        <v>533</v>
      </c>
      <c r="D576" s="11" t="s">
        <v>4</v>
      </c>
      <c r="E576" s="12">
        <f>VLOOKUP(B576,'[5]PRECIO TECHO ESTIMADO  '!$C$1:$F$1282,4,0)</f>
        <v>773672</v>
      </c>
      <c r="F576" s="12">
        <f t="shared" si="114"/>
        <v>813129.272</v>
      </c>
      <c r="G576" s="12">
        <f>VLOOKUP(B576,'[1]PRECIO FINAL OFERTADO,'!$C$2:$F$1204,4,0)</f>
        <v>1146713.75</v>
      </c>
      <c r="H576" s="13">
        <f t="shared" si="105"/>
        <v>979921.51099999994</v>
      </c>
      <c r="I576" s="12">
        <f>VLOOKUP(B576,[2]Hoja1!$B$3:$G$1936,6,0)</f>
        <v>1260125</v>
      </c>
      <c r="J576" s="12">
        <f>VLOOKUP(B576,[3]Hoja1!$B$3:$G$1936,6,0)</f>
        <v>1114900</v>
      </c>
      <c r="K576" s="14">
        <f>VLOOKUP(B576,[4]Hoja1!$A$3:$H$1936,8,0)</f>
        <v>1114846.6000000001</v>
      </c>
      <c r="L576" s="15">
        <f t="shared" si="107"/>
        <v>1114846.6000000001</v>
      </c>
      <c r="M576" s="16">
        <f t="shared" si="115"/>
        <v>979921.51099999994</v>
      </c>
      <c r="N576" s="17">
        <f t="shared" si="106"/>
        <v>134925.08900000015</v>
      </c>
      <c r="O576" s="8" t="s">
        <v>1211</v>
      </c>
    </row>
    <row r="577" spans="1:15" ht="45" hidden="1" x14ac:dyDescent="0.15">
      <c r="A577" s="9">
        <v>576</v>
      </c>
      <c r="B577" s="27">
        <v>800602</v>
      </c>
      <c r="C577" s="28" t="s">
        <v>534</v>
      </c>
      <c r="D577" s="11" t="s">
        <v>4</v>
      </c>
      <c r="E577" s="12">
        <f>VLOOKUP(B577,'[5]PRECIO TECHO ESTIMADO  '!$C$1:$F$1282,4,0)</f>
        <v>1235877</v>
      </c>
      <c r="F577" s="12">
        <f t="shared" si="114"/>
        <v>1298906.727</v>
      </c>
      <c r="G577" s="12">
        <f>VLOOKUP(B577,'[1]PRECIO FINAL OFERTADO,'!$C$2:$F$1204,4,0)</f>
        <v>2041357.5</v>
      </c>
      <c r="H577" s="13">
        <f t="shared" si="105"/>
        <v>1670132.1135</v>
      </c>
      <c r="I577" s="12">
        <f>VLOOKUP(B577,[2]Hoja1!$B$3:$G$1936,6,0)</f>
        <v>2243250</v>
      </c>
      <c r="J577" s="12">
        <f>VLOOKUP(B577,[3]Hoja1!$B$3:$G$1936,6,0)</f>
        <v>1984600</v>
      </c>
      <c r="K577" s="14">
        <f>VLOOKUP(B577,[4]Hoja1!$A$3:$H$1936,8,0)</f>
        <v>1984586.8</v>
      </c>
      <c r="L577" s="15">
        <f t="shared" si="107"/>
        <v>1984586.8</v>
      </c>
      <c r="M577" s="16">
        <f t="shared" si="115"/>
        <v>1670132.1135</v>
      </c>
      <c r="N577" s="17">
        <f t="shared" si="106"/>
        <v>314454.68650000007</v>
      </c>
      <c r="O577" s="8" t="s">
        <v>1211</v>
      </c>
    </row>
    <row r="578" spans="1:15" ht="45" hidden="1" x14ac:dyDescent="0.15">
      <c r="A578" s="9">
        <v>577</v>
      </c>
      <c r="B578" s="27">
        <v>800701</v>
      </c>
      <c r="C578" s="28" t="s">
        <v>535</v>
      </c>
      <c r="D578" s="11" t="s">
        <v>4</v>
      </c>
      <c r="E578" s="12">
        <f>VLOOKUP(B578,'[5]PRECIO TECHO ESTIMADO  '!$C$1:$F$1282,4,0)</f>
        <v>773672</v>
      </c>
      <c r="F578" s="12">
        <f t="shared" si="114"/>
        <v>813129.272</v>
      </c>
      <c r="G578" s="12">
        <f>VLOOKUP(B578,'[1]PRECIO FINAL OFERTADO,'!$C$2:$F$1204,4,0)</f>
        <v>1146713.75</v>
      </c>
      <c r="H578" s="13">
        <f t="shared" ref="H578:H641" si="116">+AVERAGE(F578,G578)</f>
        <v>979921.51099999994</v>
      </c>
      <c r="I578" s="12">
        <f>VLOOKUP(B578,[2]Hoja1!$B$3:$G$1936,6,0)</f>
        <v>1260125</v>
      </c>
      <c r="J578" s="12">
        <f>VLOOKUP(B578,[3]Hoja1!$B$3:$G$1936,6,0)</f>
        <v>1114900</v>
      </c>
      <c r="K578" s="14">
        <f>VLOOKUP(B578,[4]Hoja1!$A$3:$H$1936,8,0)</f>
        <v>1114846.6000000001</v>
      </c>
      <c r="L578" s="15">
        <f t="shared" si="107"/>
        <v>1114846.6000000001</v>
      </c>
      <c r="M578" s="16">
        <f t="shared" si="115"/>
        <v>979921.51099999994</v>
      </c>
      <c r="N578" s="17">
        <f t="shared" ref="N578:N641" si="117">+L578-H578</f>
        <v>134925.08900000015</v>
      </c>
      <c r="O578" s="8" t="s">
        <v>1211</v>
      </c>
    </row>
    <row r="579" spans="1:15" ht="45" hidden="1" x14ac:dyDescent="0.15">
      <c r="A579" s="9">
        <v>578</v>
      </c>
      <c r="B579" s="27">
        <v>800702</v>
      </c>
      <c r="C579" s="28" t="s">
        <v>536</v>
      </c>
      <c r="D579" s="11" t="s">
        <v>4</v>
      </c>
      <c r="E579" s="12">
        <f>VLOOKUP(B579,'[5]PRECIO TECHO ESTIMADO  '!$C$1:$F$1282,4,0)</f>
        <v>1066321</v>
      </c>
      <c r="F579" s="12">
        <f t="shared" si="114"/>
        <v>1120703.371</v>
      </c>
      <c r="G579" s="12">
        <f>VLOOKUP(B579,'[1]PRECIO FINAL OFERTADO,'!$C$2:$F$1204,4,0)</f>
        <v>1580442.5</v>
      </c>
      <c r="H579" s="13">
        <f t="shared" si="116"/>
        <v>1350572.9355000001</v>
      </c>
      <c r="I579" s="12">
        <f>VLOOKUP(B579,[2]Hoja1!$B$3:$G$1936,6,0)</f>
        <v>1736750</v>
      </c>
      <c r="J579" s="12">
        <f>VLOOKUP(B579,[3]Hoja1!$B$3:$G$1936,6,0)</f>
        <v>1536400</v>
      </c>
      <c r="K579" s="14">
        <f>VLOOKUP(B579,[4]Hoja1!$A$3:$H$1936,8,0)</f>
        <v>1536516.8</v>
      </c>
      <c r="L579" s="15">
        <f t="shared" ref="L579:L642" si="118">+MIN(I579,J579,K579)</f>
        <v>1536400</v>
      </c>
      <c r="M579" s="16">
        <f t="shared" si="115"/>
        <v>1350572.9355000001</v>
      </c>
      <c r="N579" s="17">
        <f t="shared" si="117"/>
        <v>185827.06449999986</v>
      </c>
      <c r="O579" s="8" t="s">
        <v>1211</v>
      </c>
    </row>
    <row r="580" spans="1:15" ht="45" hidden="1" x14ac:dyDescent="0.15">
      <c r="A580" s="9">
        <v>579</v>
      </c>
      <c r="B580" s="27">
        <v>800801</v>
      </c>
      <c r="C580" s="28" t="s">
        <v>537</v>
      </c>
      <c r="D580" s="11" t="s">
        <v>4</v>
      </c>
      <c r="E580" s="12">
        <f>VLOOKUP(B580,'[5]PRECIO TECHO ESTIMADO  '!$C$1:$F$1282,4,0)</f>
        <v>773672</v>
      </c>
      <c r="F580" s="12">
        <f t="shared" si="114"/>
        <v>813129.272</v>
      </c>
      <c r="G580" s="12">
        <f>VLOOKUP(B580,'[1]PRECIO FINAL OFERTADO,'!$C$2:$F$1204,4,0)</f>
        <v>1146713.75</v>
      </c>
      <c r="H580" s="13">
        <f t="shared" si="116"/>
        <v>979921.51099999994</v>
      </c>
      <c r="I580" s="12">
        <f>VLOOKUP(B580,[2]Hoja1!$B$3:$G$1936,6,0)</f>
        <v>1260125</v>
      </c>
      <c r="J580" s="12">
        <f>VLOOKUP(B580,[3]Hoja1!$B$3:$G$1936,6,0)</f>
        <v>1114900</v>
      </c>
      <c r="K580" s="14">
        <f>VLOOKUP(B580,[4]Hoja1!$A$3:$H$1936,8,0)</f>
        <v>1114846.6000000001</v>
      </c>
      <c r="L580" s="15">
        <f t="shared" si="118"/>
        <v>1114846.6000000001</v>
      </c>
      <c r="M580" s="16">
        <f t="shared" si="115"/>
        <v>979921.51099999994</v>
      </c>
      <c r="N580" s="17">
        <f t="shared" si="117"/>
        <v>134925.08900000015</v>
      </c>
      <c r="O580" s="8" t="s">
        <v>1211</v>
      </c>
    </row>
    <row r="581" spans="1:15" ht="45" hidden="1" x14ac:dyDescent="0.15">
      <c r="A581" s="9">
        <v>580</v>
      </c>
      <c r="B581" s="27">
        <v>800802</v>
      </c>
      <c r="C581" s="28" t="s">
        <v>538</v>
      </c>
      <c r="D581" s="11" t="s">
        <v>4</v>
      </c>
      <c r="E581" s="12">
        <f>VLOOKUP(B581,'[5]PRECIO TECHO ESTIMADO  '!$C$1:$F$1282,4,0)</f>
        <v>773672</v>
      </c>
      <c r="F581" s="12">
        <f t="shared" si="114"/>
        <v>813129.272</v>
      </c>
      <c r="G581" s="12">
        <f>VLOOKUP(B581,'[1]PRECIO FINAL OFERTADO,'!$C$2:$F$1204,4,0)</f>
        <v>1146713.75</v>
      </c>
      <c r="H581" s="13">
        <f t="shared" si="116"/>
        <v>979921.51099999994</v>
      </c>
      <c r="I581" s="12">
        <f>VLOOKUP(B581,[2]Hoja1!$B$3:$G$1936,6,0)</f>
        <v>1260125</v>
      </c>
      <c r="J581" s="12">
        <f>VLOOKUP(B581,[3]Hoja1!$B$3:$G$1936,6,0)</f>
        <v>1114900</v>
      </c>
      <c r="K581" s="14">
        <f>VLOOKUP(B581,[4]Hoja1!$A$3:$H$1936,8,0)</f>
        <v>1114846.6000000001</v>
      </c>
      <c r="L581" s="15">
        <f t="shared" si="118"/>
        <v>1114846.6000000001</v>
      </c>
      <c r="M581" s="16">
        <f t="shared" si="115"/>
        <v>979921.51099999994</v>
      </c>
      <c r="N581" s="17">
        <f t="shared" si="117"/>
        <v>134925.08900000015</v>
      </c>
      <c r="O581" s="8" t="s">
        <v>1211</v>
      </c>
    </row>
    <row r="582" spans="1:15" ht="45" hidden="1" x14ac:dyDescent="0.15">
      <c r="A582" s="9">
        <v>581</v>
      </c>
      <c r="B582" s="27">
        <v>801101</v>
      </c>
      <c r="C582" s="28" t="s">
        <v>539</v>
      </c>
      <c r="D582" s="11" t="s">
        <v>4</v>
      </c>
      <c r="E582" s="12">
        <f>VLOOKUP(B582,'[5]PRECIO TECHO ESTIMADO  '!$C$1:$F$1282,4,0)</f>
        <v>773672</v>
      </c>
      <c r="F582" s="12">
        <f t="shared" si="114"/>
        <v>813129.272</v>
      </c>
      <c r="G582" s="12">
        <f>VLOOKUP(B582,'[1]PRECIO FINAL OFERTADO,'!$C$2:$F$1204,4,0)</f>
        <v>1146713.75</v>
      </c>
      <c r="H582" s="13">
        <f t="shared" si="116"/>
        <v>979921.51099999994</v>
      </c>
      <c r="I582" s="12">
        <f>VLOOKUP(B582,[2]Hoja1!$B$3:$G$1936,6,0)</f>
        <v>1260125</v>
      </c>
      <c r="J582" s="12">
        <f>VLOOKUP(B582,[3]Hoja1!$B$3:$G$1936,6,0)</f>
        <v>1114900</v>
      </c>
      <c r="K582" s="14">
        <f>VLOOKUP(B582,[4]Hoja1!$A$3:$H$1936,8,0)</f>
        <v>1114846.6000000001</v>
      </c>
      <c r="L582" s="15">
        <f t="shared" si="118"/>
        <v>1114846.6000000001</v>
      </c>
      <c r="M582" s="16">
        <f t="shared" si="115"/>
        <v>979921.51099999994</v>
      </c>
      <c r="N582" s="17">
        <f t="shared" si="117"/>
        <v>134925.08900000015</v>
      </c>
      <c r="O582" s="8" t="s">
        <v>1211</v>
      </c>
    </row>
    <row r="583" spans="1:15" ht="45" hidden="1" x14ac:dyDescent="0.15">
      <c r="A583" s="9">
        <v>582</v>
      </c>
      <c r="B583" s="27">
        <v>801201</v>
      </c>
      <c r="C583" s="28" t="s">
        <v>540</v>
      </c>
      <c r="D583" s="11" t="s">
        <v>4</v>
      </c>
      <c r="E583" s="12">
        <f>VLOOKUP(B583,'[5]PRECIO TECHO ESTIMADO  '!$C$1:$F$1282,4,0)</f>
        <v>1235877</v>
      </c>
      <c r="F583" s="12">
        <f t="shared" si="114"/>
        <v>1298906.727</v>
      </c>
      <c r="G583" s="12">
        <f>VLOOKUP(B583,'[1]PRECIO FINAL OFERTADO,'!$C$2:$F$1204,4,0)</f>
        <v>1806077</v>
      </c>
      <c r="H583" s="13">
        <f t="shared" si="116"/>
        <v>1552491.8635</v>
      </c>
      <c r="I583" s="12">
        <f>VLOOKUP(B583,[2]Hoja1!$B$3:$G$1936,6,0)</f>
        <v>5300000</v>
      </c>
      <c r="J583" s="12">
        <f>VLOOKUP(B583,[3]Hoja1!$B$3:$G$1936,6,0)</f>
        <v>1984600</v>
      </c>
      <c r="K583" s="14">
        <f>VLOOKUP(B583,[4]Hoja1!$A$3:$H$1936,8,0)</f>
        <v>1984586.8</v>
      </c>
      <c r="L583" s="15">
        <f t="shared" si="118"/>
        <v>1984586.8</v>
      </c>
      <c r="M583" s="16">
        <f t="shared" si="115"/>
        <v>1552491.8635</v>
      </c>
      <c r="N583" s="17">
        <f t="shared" si="117"/>
        <v>432094.93650000007</v>
      </c>
      <c r="O583" s="8" t="s">
        <v>1211</v>
      </c>
    </row>
    <row r="584" spans="1:15" ht="45" hidden="1" x14ac:dyDescent="0.15">
      <c r="A584" s="9">
        <v>583</v>
      </c>
      <c r="B584" s="27">
        <v>801301</v>
      </c>
      <c r="C584" s="28" t="s">
        <v>541</v>
      </c>
      <c r="D584" s="11" t="s">
        <v>4</v>
      </c>
      <c r="E584" s="12">
        <f>VLOOKUP(B584,'[5]PRECIO TECHO ESTIMADO  '!$C$1:$F$1282,4,0)</f>
        <v>1066312.27</v>
      </c>
      <c r="F584" s="12">
        <f t="shared" si="114"/>
        <v>1120694.1957699999</v>
      </c>
      <c r="G584" s="12">
        <f>VLOOKUP(B584,'[1]PRECIO FINAL OFERTADO,'!$C$2:$F$1204,4,0)</f>
        <v>1398306</v>
      </c>
      <c r="H584" s="13">
        <f t="shared" si="116"/>
        <v>1259500.0978850001</v>
      </c>
      <c r="I584" s="12">
        <f>VLOOKUP(B584,[2]Hoja1!$B$3:$G$1936,6,0)</f>
        <v>5300000</v>
      </c>
      <c r="J584" s="12">
        <f>VLOOKUP(B584,[3]Hoja1!$B$3:$G$1936,6,0)</f>
        <v>1536400</v>
      </c>
      <c r="K584" s="14">
        <f>VLOOKUP(B584,[4]Hoja1!$A$3:$H$1936,8,0)</f>
        <v>1984586.8</v>
      </c>
      <c r="L584" s="15">
        <f t="shared" si="118"/>
        <v>1536400</v>
      </c>
      <c r="M584" s="16">
        <f t="shared" si="115"/>
        <v>1259500.0978850001</v>
      </c>
      <c r="N584" s="17">
        <f t="shared" si="117"/>
        <v>276899.90211499995</v>
      </c>
      <c r="O584" s="8" t="s">
        <v>1211</v>
      </c>
    </row>
    <row r="585" spans="1:15" ht="45" hidden="1" x14ac:dyDescent="0.15">
      <c r="A585" s="9">
        <v>584</v>
      </c>
      <c r="B585" s="27">
        <v>801401</v>
      </c>
      <c r="C585" s="28" t="s">
        <v>542</v>
      </c>
      <c r="D585" s="11" t="s">
        <v>4</v>
      </c>
      <c r="E585" s="12">
        <f>VLOOKUP(B585,'[5]PRECIO TECHO ESTIMADO  '!$C$1:$F$1282,4,0)</f>
        <v>1066312.27</v>
      </c>
      <c r="F585" s="12">
        <f t="shared" si="114"/>
        <v>1120694.1957699999</v>
      </c>
      <c r="G585" s="12">
        <f>VLOOKUP(B585,'[1]PRECIO FINAL OFERTADO,'!$C$2:$F$1204,4,0)</f>
        <v>1398306</v>
      </c>
      <c r="H585" s="13">
        <f t="shared" si="116"/>
        <v>1259500.0978850001</v>
      </c>
      <c r="I585" s="12">
        <f>VLOOKUP(B585,[2]Hoja1!$B$3:$G$1936,6,0)</f>
        <v>5300000</v>
      </c>
      <c r="J585" s="12">
        <f>VLOOKUP(B585,[3]Hoja1!$B$3:$G$1936,6,0)</f>
        <v>1536400</v>
      </c>
      <c r="K585" s="14">
        <f>VLOOKUP(B585,[4]Hoja1!$A$3:$H$1936,8,0)</f>
        <v>1536516.8</v>
      </c>
      <c r="L585" s="15">
        <f t="shared" si="118"/>
        <v>1536400</v>
      </c>
      <c r="M585" s="16">
        <f t="shared" si="115"/>
        <v>1259500.0978850001</v>
      </c>
      <c r="N585" s="17">
        <f t="shared" si="117"/>
        <v>276899.90211499995</v>
      </c>
      <c r="O585" s="8" t="s">
        <v>1211</v>
      </c>
    </row>
    <row r="586" spans="1:15" ht="45" hidden="1" x14ac:dyDescent="0.15">
      <c r="A586" s="9">
        <v>585</v>
      </c>
      <c r="B586" s="27">
        <v>801601</v>
      </c>
      <c r="C586" s="28" t="s">
        <v>543</v>
      </c>
      <c r="D586" s="11" t="s">
        <v>4</v>
      </c>
      <c r="E586" s="12">
        <f>VLOOKUP(B586,'[5]PRECIO TECHO ESTIMADO  '!$C$1:$F$1282,4,0)</f>
        <v>1235877</v>
      </c>
      <c r="F586" s="12">
        <f t="shared" si="114"/>
        <v>1298906.727</v>
      </c>
      <c r="G586" s="12">
        <f>VLOOKUP(B586,'[1]PRECIO FINAL OFERTADO,'!$C$2:$F$1204,4,0)</f>
        <v>1806077</v>
      </c>
      <c r="H586" s="13">
        <f t="shared" si="116"/>
        <v>1552491.8635</v>
      </c>
      <c r="I586" s="12">
        <f>VLOOKUP(B586,[2]Hoja1!$B$3:$G$1936,6,0)</f>
        <v>7890600</v>
      </c>
      <c r="J586" s="12">
        <f>VLOOKUP(B586,[3]Hoja1!$B$3:$G$1936,6,0)</f>
        <v>1984600</v>
      </c>
      <c r="K586" s="14">
        <f>VLOOKUP(B586,[4]Hoja1!$A$3:$H$1936,8,0)</f>
        <v>1984586.8</v>
      </c>
      <c r="L586" s="15">
        <f t="shared" si="118"/>
        <v>1984586.8</v>
      </c>
      <c r="M586" s="16">
        <f t="shared" si="115"/>
        <v>1552491.8635</v>
      </c>
      <c r="N586" s="17">
        <f t="shared" si="117"/>
        <v>432094.93650000007</v>
      </c>
      <c r="O586" s="8" t="s">
        <v>1211</v>
      </c>
    </row>
    <row r="587" spans="1:15" ht="45" hidden="1" x14ac:dyDescent="0.15">
      <c r="A587" s="9">
        <v>586</v>
      </c>
      <c r="B587" s="27">
        <v>801701</v>
      </c>
      <c r="C587" s="28" t="s">
        <v>544</v>
      </c>
      <c r="D587" s="11" t="s">
        <v>4</v>
      </c>
      <c r="E587" s="12">
        <f>VLOOKUP(B587,'[5]PRECIO TECHO ESTIMADO  '!$C$1:$F$1282,4,0)</f>
        <v>1066312.27</v>
      </c>
      <c r="F587" s="12">
        <f t="shared" si="114"/>
        <v>1120694.1957699999</v>
      </c>
      <c r="G587" s="12">
        <f>VLOOKUP(B587,'[1]PRECIO FINAL OFERTADO,'!$C$2:$F$1204,4,0)</f>
        <v>1398306</v>
      </c>
      <c r="H587" s="13">
        <f t="shared" si="116"/>
        <v>1259500.0978850001</v>
      </c>
      <c r="I587" s="12">
        <f>VLOOKUP(B587,[2]Hoja1!$B$3:$G$1936,6,0)</f>
        <v>5300000</v>
      </c>
      <c r="J587" s="12">
        <f>VLOOKUP(B587,[3]Hoja1!$B$3:$G$1936,6,0)</f>
        <v>1536400</v>
      </c>
      <c r="K587" s="14">
        <f>VLOOKUP(B587,[4]Hoja1!$A$3:$H$1936,8,0)</f>
        <v>1536516.8</v>
      </c>
      <c r="L587" s="15">
        <f t="shared" si="118"/>
        <v>1536400</v>
      </c>
      <c r="M587" s="16">
        <f t="shared" si="115"/>
        <v>1259500.0978850001</v>
      </c>
      <c r="N587" s="17">
        <f t="shared" si="117"/>
        <v>276899.90211499995</v>
      </c>
      <c r="O587" s="8" t="s">
        <v>1211</v>
      </c>
    </row>
    <row r="588" spans="1:15" ht="45" hidden="1" x14ac:dyDescent="0.15">
      <c r="A588" s="9">
        <v>587</v>
      </c>
      <c r="B588" s="27">
        <v>801801</v>
      </c>
      <c r="C588" s="28" t="s">
        <v>545</v>
      </c>
      <c r="D588" s="11" t="s">
        <v>4</v>
      </c>
      <c r="E588" s="12">
        <f>VLOOKUP(B588,'[5]PRECIO TECHO ESTIMADO  '!$C$1:$F$1282,4,0)</f>
        <v>773672</v>
      </c>
      <c r="F588" s="12">
        <f t="shared" si="114"/>
        <v>813129.272</v>
      </c>
      <c r="G588" s="12">
        <f>VLOOKUP(B588,'[1]PRECIO FINAL OFERTADO,'!$C$2:$F$1204,4,0)</f>
        <v>1268540</v>
      </c>
      <c r="H588" s="13">
        <f t="shared" si="116"/>
        <v>1040834.6359999999</v>
      </c>
      <c r="I588" s="12">
        <f>VLOOKUP(B588,[2]Hoja1!$B$3:$G$1936,6,0)</f>
        <v>2425800</v>
      </c>
      <c r="J588" s="12">
        <f>VLOOKUP(B588,[3]Hoja1!$B$3:$G$1936,6,0)</f>
        <v>1114900</v>
      </c>
      <c r="K588" s="14">
        <f>VLOOKUP(B588,[4]Hoja1!$A$3:$H$1936,8,0)</f>
        <v>1114846.6000000001</v>
      </c>
      <c r="L588" s="15">
        <f t="shared" si="118"/>
        <v>1114846.6000000001</v>
      </c>
      <c r="M588" s="16">
        <f t="shared" si="115"/>
        <v>1040834.6359999999</v>
      </c>
      <c r="N588" s="17">
        <f t="shared" si="117"/>
        <v>74011.964000000153</v>
      </c>
      <c r="O588" s="8" t="s">
        <v>1211</v>
      </c>
    </row>
    <row r="589" spans="1:15" ht="45" hidden="1" x14ac:dyDescent="0.15">
      <c r="A589" s="9">
        <v>588</v>
      </c>
      <c r="B589" s="27">
        <v>802101</v>
      </c>
      <c r="C589" s="28" t="s">
        <v>546</v>
      </c>
      <c r="D589" s="11" t="s">
        <v>4</v>
      </c>
      <c r="E589" s="12">
        <f>VLOOKUP(B589,'[5]PRECIO TECHO ESTIMADO  '!$C$1:$F$1282,4,0)</f>
        <v>773672</v>
      </c>
      <c r="F589" s="12">
        <f t="shared" si="114"/>
        <v>813129.272</v>
      </c>
      <c r="G589" s="12">
        <f>VLOOKUP(B589,'[1]PRECIO FINAL OFERTADO,'!$C$2:$F$1204,4,0)</f>
        <v>1146713.75</v>
      </c>
      <c r="H589" s="13">
        <f t="shared" si="116"/>
        <v>979921.51099999994</v>
      </c>
      <c r="I589" s="12">
        <f>VLOOKUP(B589,[2]Hoja1!$B$3:$G$1936,6,0)</f>
        <v>1260125</v>
      </c>
      <c r="J589" s="12">
        <f>VLOOKUP(B589,[3]Hoja1!$B$3:$G$1936,6,0)</f>
        <v>3651086</v>
      </c>
      <c r="K589" s="14">
        <f>VLOOKUP(B589,[4]Hoja1!$A$3:$H$1936,8,0)</f>
        <v>1114846.6000000001</v>
      </c>
      <c r="L589" s="15">
        <f t="shared" si="118"/>
        <v>1114846.6000000001</v>
      </c>
      <c r="M589" s="16">
        <f t="shared" si="115"/>
        <v>979921.51099999994</v>
      </c>
      <c r="N589" s="17">
        <f t="shared" si="117"/>
        <v>134925.08900000015</v>
      </c>
      <c r="O589" s="8" t="s">
        <v>1211</v>
      </c>
    </row>
    <row r="590" spans="1:15" ht="45" hidden="1" x14ac:dyDescent="0.15">
      <c r="A590" s="9">
        <v>589</v>
      </c>
      <c r="B590" s="27">
        <v>802201</v>
      </c>
      <c r="C590" s="28" t="s">
        <v>547</v>
      </c>
      <c r="D590" s="11" t="s">
        <v>4</v>
      </c>
      <c r="E590" s="12" t="s">
        <v>1209</v>
      </c>
      <c r="F590" s="12" t="s">
        <v>1209</v>
      </c>
      <c r="G590" s="12">
        <f>VLOOKUP(B590,'[1]PRECIO FINAL OFERTADO,'!$C$2:$F$1204,4,0)</f>
        <v>1580442.5</v>
      </c>
      <c r="H590" s="13">
        <f t="shared" si="116"/>
        <v>1580442.5</v>
      </c>
      <c r="I590" s="12">
        <f>VLOOKUP(B590,[2]Hoja1!$B$3:$G$1936,6,0)</f>
        <v>1736750</v>
      </c>
      <c r="J590" s="12">
        <f>VLOOKUP(B590,[3]Hoja1!$B$3:$G$1936,6,0)</f>
        <v>3651086</v>
      </c>
      <c r="K590" s="14">
        <f>VLOOKUP(B590,[4]Hoja1!$A$3:$H$1936,8,0)</f>
        <v>1536516.8</v>
      </c>
      <c r="L590" s="15">
        <f t="shared" si="118"/>
        <v>1536516.8</v>
      </c>
      <c r="M590" s="16">
        <f t="shared" ref="M590:M592" si="119">+L590</f>
        <v>1536516.8</v>
      </c>
      <c r="N590" s="17">
        <f t="shared" si="117"/>
        <v>-43925.699999999953</v>
      </c>
      <c r="O590" s="8" t="s">
        <v>1218</v>
      </c>
    </row>
    <row r="591" spans="1:15" ht="45" hidden="1" x14ac:dyDescent="0.15">
      <c r="A591" s="9">
        <v>590</v>
      </c>
      <c r="B591" s="27">
        <v>802301</v>
      </c>
      <c r="C591" s="28" t="s">
        <v>548</v>
      </c>
      <c r="D591" s="11" t="s">
        <v>4</v>
      </c>
      <c r="E591" s="12" t="s">
        <v>1209</v>
      </c>
      <c r="F591" s="12" t="s">
        <v>1209</v>
      </c>
      <c r="G591" s="12">
        <f>VLOOKUP(B591,'[1]PRECIO FINAL OFERTADO,'!$C$2:$F$1204,4,0)</f>
        <v>1580442.5</v>
      </c>
      <c r="H591" s="13">
        <f t="shared" si="116"/>
        <v>1580442.5</v>
      </c>
      <c r="I591" s="12">
        <f>VLOOKUP(B591,[2]Hoja1!$B$3:$G$1936,6,0)</f>
        <v>1736750</v>
      </c>
      <c r="J591" s="12">
        <f>VLOOKUP(B591,[3]Hoja1!$B$3:$G$1936,6,0)</f>
        <v>3651086</v>
      </c>
      <c r="K591" s="14">
        <f>VLOOKUP(B591,[4]Hoja1!$A$3:$H$1936,8,0)</f>
        <v>1536516.8</v>
      </c>
      <c r="L591" s="15">
        <f t="shared" si="118"/>
        <v>1536516.8</v>
      </c>
      <c r="M591" s="16">
        <f t="shared" si="119"/>
        <v>1536516.8</v>
      </c>
      <c r="N591" s="17">
        <f t="shared" si="117"/>
        <v>-43925.699999999953</v>
      </c>
      <c r="O591" s="8" t="s">
        <v>1218</v>
      </c>
    </row>
    <row r="592" spans="1:15" ht="45" hidden="1" x14ac:dyDescent="0.15">
      <c r="A592" s="9">
        <v>591</v>
      </c>
      <c r="B592" s="27">
        <v>802401</v>
      </c>
      <c r="C592" s="28" t="s">
        <v>549</v>
      </c>
      <c r="D592" s="11" t="s">
        <v>4</v>
      </c>
      <c r="E592" s="12" t="s">
        <v>1209</v>
      </c>
      <c r="F592" s="12" t="s">
        <v>1209</v>
      </c>
      <c r="G592" s="12">
        <f>VLOOKUP(B592,'[1]PRECIO FINAL OFERTADO,'!$C$2:$F$1204,4,0)</f>
        <v>1146713.75</v>
      </c>
      <c r="H592" s="13">
        <f t="shared" si="116"/>
        <v>1146713.75</v>
      </c>
      <c r="I592" s="12">
        <f>VLOOKUP(B592,[2]Hoja1!$B$3:$G$1936,6,0)</f>
        <v>1260125</v>
      </c>
      <c r="J592" s="12">
        <f>VLOOKUP(B592,[3]Hoja1!$B$3:$G$1936,6,0)</f>
        <v>3651086</v>
      </c>
      <c r="K592" s="14">
        <f>VLOOKUP(B592,[4]Hoja1!$A$3:$H$1936,8,0)</f>
        <v>1114846.6000000001</v>
      </c>
      <c r="L592" s="15">
        <f t="shared" si="118"/>
        <v>1114846.6000000001</v>
      </c>
      <c r="M592" s="16">
        <f t="shared" si="119"/>
        <v>1114846.6000000001</v>
      </c>
      <c r="N592" s="17">
        <f t="shared" si="117"/>
        <v>-31867.149999999907</v>
      </c>
      <c r="O592" s="8" t="s">
        <v>1218</v>
      </c>
    </row>
    <row r="593" spans="1:15" ht="45" hidden="1" x14ac:dyDescent="0.15">
      <c r="A593" s="9">
        <v>592</v>
      </c>
      <c r="B593" s="27">
        <v>802501</v>
      </c>
      <c r="C593" s="28" t="s">
        <v>550</v>
      </c>
      <c r="D593" s="11" t="s">
        <v>4</v>
      </c>
      <c r="E593" s="12">
        <f>VLOOKUP(B593,'[5]PRECIO TECHO ESTIMADO  '!$C$1:$F$1282,4,0)</f>
        <v>1377303</v>
      </c>
      <c r="F593" s="12">
        <f t="shared" ref="F593:F605" si="120">+E593*(1+5.1%)</f>
        <v>1447545.453</v>
      </c>
      <c r="G593" s="12">
        <f>VLOOKUP(B593,'[1]PRECIO FINAL OFERTADO,'!$C$2:$F$1204,4,0)</f>
        <v>2041357.5</v>
      </c>
      <c r="H593" s="13">
        <f t="shared" si="116"/>
        <v>1744451.4764999999</v>
      </c>
      <c r="I593" s="12">
        <f>VLOOKUP(B593,[2]Hoja1!$B$3:$G$1936,6,0)</f>
        <v>2243250</v>
      </c>
      <c r="J593" s="12">
        <f>VLOOKUP(B593,[3]Hoja1!$B$3:$G$1936,6,0)</f>
        <v>3651086</v>
      </c>
      <c r="K593" s="14">
        <f>VLOOKUP(B593,[4]Hoja1!$A$3:$H$1936,8,0)</f>
        <v>1984586.8</v>
      </c>
      <c r="L593" s="15">
        <f t="shared" si="118"/>
        <v>1984586.8</v>
      </c>
      <c r="M593" s="16">
        <f t="shared" ref="M593:M605" si="121">+H593</f>
        <v>1744451.4764999999</v>
      </c>
      <c r="N593" s="17">
        <f t="shared" si="117"/>
        <v>240135.32350000017</v>
      </c>
      <c r="O593" s="8" t="s">
        <v>1211</v>
      </c>
    </row>
    <row r="594" spans="1:15" ht="45" hidden="1" x14ac:dyDescent="0.15">
      <c r="A594" s="9">
        <v>593</v>
      </c>
      <c r="B594" s="27">
        <v>802502</v>
      </c>
      <c r="C594" s="28" t="s">
        <v>551</v>
      </c>
      <c r="D594" s="11" t="s">
        <v>4</v>
      </c>
      <c r="E594" s="12">
        <f>VLOOKUP(B594,'[5]PRECIO TECHO ESTIMADO  '!$C$1:$F$1282,4,0)</f>
        <v>1377303</v>
      </c>
      <c r="F594" s="12">
        <f t="shared" si="120"/>
        <v>1447545.453</v>
      </c>
      <c r="G594" s="12">
        <f>VLOOKUP(B594,'[1]PRECIO FINAL OFERTADO,'!$C$2:$F$1204,4,0)</f>
        <v>2262260</v>
      </c>
      <c r="H594" s="13">
        <f t="shared" si="116"/>
        <v>1854902.7264999999</v>
      </c>
      <c r="I594" s="12">
        <f>VLOOKUP(B594,[2]Hoja1!$B$3:$G$1936,6,0)</f>
        <v>23375000</v>
      </c>
      <c r="J594" s="12">
        <f>VLOOKUP(B594,[3]Hoja1!$B$3:$G$1936,6,0)</f>
        <v>12004736</v>
      </c>
      <c r="K594" s="14">
        <f>VLOOKUP(B594,[4]Hoja1!$A$3:$H$1936,8,0)</f>
        <v>1988994</v>
      </c>
      <c r="L594" s="15">
        <f t="shared" si="118"/>
        <v>1988994</v>
      </c>
      <c r="M594" s="16">
        <f t="shared" si="121"/>
        <v>1854902.7264999999</v>
      </c>
      <c r="N594" s="17">
        <f t="shared" si="117"/>
        <v>134091.27350000013</v>
      </c>
      <c r="O594" s="8" t="s">
        <v>1211</v>
      </c>
    </row>
    <row r="595" spans="1:15" ht="45" hidden="1" x14ac:dyDescent="0.15">
      <c r="A595" s="9">
        <v>594</v>
      </c>
      <c r="B595" s="27">
        <v>802601</v>
      </c>
      <c r="C595" s="28" t="s">
        <v>552</v>
      </c>
      <c r="D595" s="11" t="s">
        <v>4</v>
      </c>
      <c r="E595" s="12">
        <f>VLOOKUP(B595,'[5]PRECIO TECHO ESTIMADO  '!$C$1:$F$1282,4,0)</f>
        <v>773672</v>
      </c>
      <c r="F595" s="12">
        <f t="shared" si="120"/>
        <v>813129.272</v>
      </c>
      <c r="G595" s="12">
        <f>VLOOKUP(B595,'[1]PRECIO FINAL OFERTADO,'!$C$2:$F$1204,4,0)</f>
        <v>1268540</v>
      </c>
      <c r="H595" s="13">
        <f t="shared" si="116"/>
        <v>1040834.6359999999</v>
      </c>
      <c r="I595" s="12">
        <f>VLOOKUP(B595,[2]Hoja1!$B$3:$G$1936,6,0)</f>
        <v>2243250</v>
      </c>
      <c r="J595" s="12">
        <f>VLOOKUP(B595,[3]Hoja1!$B$3:$G$1936,6,0)</f>
        <v>3651086</v>
      </c>
      <c r="K595" s="14">
        <f>VLOOKUP(B595,[4]Hoja1!$A$3:$H$1936,8,0)</f>
        <v>1114846.6000000001</v>
      </c>
      <c r="L595" s="15">
        <f t="shared" si="118"/>
        <v>1114846.6000000001</v>
      </c>
      <c r="M595" s="16">
        <f t="shared" si="121"/>
        <v>1040834.6359999999</v>
      </c>
      <c r="N595" s="17">
        <f t="shared" si="117"/>
        <v>74011.964000000153</v>
      </c>
      <c r="O595" s="8" t="s">
        <v>1211</v>
      </c>
    </row>
    <row r="596" spans="1:15" ht="45" hidden="1" x14ac:dyDescent="0.15">
      <c r="A596" s="9">
        <v>595</v>
      </c>
      <c r="B596" s="27">
        <v>802701</v>
      </c>
      <c r="C596" s="28" t="s">
        <v>553</v>
      </c>
      <c r="D596" s="11" t="s">
        <v>4</v>
      </c>
      <c r="E596" s="12">
        <f>VLOOKUP(B596,'[5]PRECIO TECHO ESTIMADO  '!$C$1:$F$1282,4,0)</f>
        <v>1066321</v>
      </c>
      <c r="F596" s="12">
        <f t="shared" si="120"/>
        <v>1120703.371</v>
      </c>
      <c r="G596" s="12">
        <f>VLOOKUP(B596,'[1]PRECIO FINAL OFERTADO,'!$C$2:$F$1204,4,0)</f>
        <v>1580442.5</v>
      </c>
      <c r="H596" s="13">
        <f t="shared" si="116"/>
        <v>1350572.9355000001</v>
      </c>
      <c r="I596" s="12">
        <f>VLOOKUP(B596,[2]Hoja1!$B$3:$G$1936,6,0)</f>
        <v>1736750</v>
      </c>
      <c r="J596" s="12">
        <f>VLOOKUP(B596,[3]Hoja1!$B$3:$G$1936,6,0)</f>
        <v>3651086</v>
      </c>
      <c r="K596" s="14">
        <f>VLOOKUP(B596,[4]Hoja1!$A$3:$H$1936,8,0)</f>
        <v>1536516.8</v>
      </c>
      <c r="L596" s="15">
        <f t="shared" si="118"/>
        <v>1536516.8</v>
      </c>
      <c r="M596" s="16">
        <f t="shared" si="121"/>
        <v>1350572.9355000001</v>
      </c>
      <c r="N596" s="17">
        <f t="shared" si="117"/>
        <v>185943.86449999991</v>
      </c>
      <c r="O596" s="8" t="s">
        <v>1211</v>
      </c>
    </row>
    <row r="597" spans="1:15" ht="45" hidden="1" x14ac:dyDescent="0.15">
      <c r="A597" s="9">
        <v>596</v>
      </c>
      <c r="B597" s="27">
        <v>802801</v>
      </c>
      <c r="C597" s="28" t="s">
        <v>554</v>
      </c>
      <c r="D597" s="11" t="s">
        <v>4</v>
      </c>
      <c r="E597" s="12">
        <f>VLOOKUP(B597,'[5]PRECIO TECHO ESTIMADO  '!$C$1:$F$1282,4,0)</f>
        <v>773672</v>
      </c>
      <c r="F597" s="12">
        <f t="shared" si="120"/>
        <v>813129.272</v>
      </c>
      <c r="G597" s="12">
        <f>VLOOKUP(B597,'[1]PRECIO FINAL OFERTADO,'!$C$2:$F$1204,4,0)</f>
        <v>1268540</v>
      </c>
      <c r="H597" s="13">
        <f t="shared" si="116"/>
        <v>1040834.6359999999</v>
      </c>
      <c r="I597" s="12">
        <f>VLOOKUP(B597,[2]Hoja1!$B$3:$G$1936,6,0)</f>
        <v>1736750</v>
      </c>
      <c r="J597" s="12">
        <f>VLOOKUP(B597,[3]Hoja1!$B$3:$G$1936,6,0)</f>
        <v>3651086</v>
      </c>
      <c r="K597" s="14">
        <f>VLOOKUP(B597,[4]Hoja1!$A$3:$H$1936,8,0)</f>
        <v>1114846.6000000001</v>
      </c>
      <c r="L597" s="15">
        <f t="shared" si="118"/>
        <v>1114846.6000000001</v>
      </c>
      <c r="M597" s="16">
        <f t="shared" si="121"/>
        <v>1040834.6359999999</v>
      </c>
      <c r="N597" s="17">
        <f t="shared" si="117"/>
        <v>74011.964000000153</v>
      </c>
      <c r="O597" s="8" t="s">
        <v>1211</v>
      </c>
    </row>
    <row r="598" spans="1:15" ht="45" hidden="1" x14ac:dyDescent="0.15">
      <c r="A598" s="9">
        <v>597</v>
      </c>
      <c r="B598" s="27">
        <v>803101</v>
      </c>
      <c r="C598" s="28" t="s">
        <v>555</v>
      </c>
      <c r="D598" s="11" t="s">
        <v>4</v>
      </c>
      <c r="E598" s="12">
        <f>VLOOKUP(B598,'[5]PRECIO TECHO ESTIMADO  '!$C$1:$F$1282,4,0)</f>
        <v>665880.75</v>
      </c>
      <c r="F598" s="12">
        <f t="shared" si="120"/>
        <v>699840.66824999999</v>
      </c>
      <c r="G598" s="12">
        <f>VLOOKUP(B598,'[1]PRECIO FINAL OFERTADO,'!$C$2:$F$1204,4,0)</f>
        <v>1001910</v>
      </c>
      <c r="H598" s="13">
        <f t="shared" si="116"/>
        <v>850875.33412500005</v>
      </c>
      <c r="I598" s="12">
        <f>VLOOKUP(B598,[2]Hoja1!$B$3:$G$1936,6,0)</f>
        <v>2243250</v>
      </c>
      <c r="J598" s="12">
        <f>VLOOKUP(B598,[3]Hoja1!$B$3:$G$1936,6,0)</f>
        <v>1114900</v>
      </c>
      <c r="K598" s="14">
        <f>VLOOKUP(B598,[4]Hoja1!$A$3:$H$1936,8,0)</f>
        <v>880639.2</v>
      </c>
      <c r="L598" s="15">
        <f t="shared" si="118"/>
        <v>880639.2</v>
      </c>
      <c r="M598" s="16">
        <f t="shared" si="121"/>
        <v>850875.33412500005</v>
      </c>
      <c r="N598" s="17">
        <f t="shared" si="117"/>
        <v>29763.865874999901</v>
      </c>
      <c r="O598" s="8" t="s">
        <v>1211</v>
      </c>
    </row>
    <row r="599" spans="1:15" ht="45" hidden="1" x14ac:dyDescent="0.15">
      <c r="A599" s="9">
        <v>598</v>
      </c>
      <c r="B599" s="27">
        <v>803201</v>
      </c>
      <c r="C599" s="28" t="s">
        <v>556</v>
      </c>
      <c r="D599" s="11" t="s">
        <v>4</v>
      </c>
      <c r="E599" s="12">
        <f>VLOOKUP(B599,'[5]PRECIO TECHO ESTIMADO  '!$C$1:$F$1282,4,0)</f>
        <v>665880.75</v>
      </c>
      <c r="F599" s="12">
        <f t="shared" si="120"/>
        <v>699840.66824999999</v>
      </c>
      <c r="G599" s="12">
        <f>VLOOKUP(B599,'[1]PRECIO FINAL OFERTADO,'!$C$2:$F$1204,4,0)</f>
        <v>1001910</v>
      </c>
      <c r="H599" s="13">
        <f t="shared" si="116"/>
        <v>850875.33412500005</v>
      </c>
      <c r="I599" s="12">
        <f>VLOOKUP(B599,[2]Hoja1!$B$3:$G$1936,6,0)</f>
        <v>2243250</v>
      </c>
      <c r="J599" s="12">
        <f>VLOOKUP(B599,[3]Hoja1!$B$3:$G$1936,6,0)</f>
        <v>1114900</v>
      </c>
      <c r="K599" s="14">
        <f>VLOOKUP(B599,[4]Hoja1!$A$3:$H$1936,8,0)</f>
        <v>880639.2</v>
      </c>
      <c r="L599" s="15">
        <f t="shared" si="118"/>
        <v>880639.2</v>
      </c>
      <c r="M599" s="16">
        <f t="shared" si="121"/>
        <v>850875.33412500005</v>
      </c>
      <c r="N599" s="17">
        <f t="shared" si="117"/>
        <v>29763.865874999901</v>
      </c>
      <c r="O599" s="8" t="s">
        <v>1211</v>
      </c>
    </row>
    <row r="600" spans="1:15" ht="45" hidden="1" x14ac:dyDescent="0.15">
      <c r="A600" s="9">
        <v>599</v>
      </c>
      <c r="B600" s="27">
        <v>803301</v>
      </c>
      <c r="C600" s="28" t="s">
        <v>557</v>
      </c>
      <c r="D600" s="11" t="s">
        <v>4</v>
      </c>
      <c r="E600" s="12">
        <f>VLOOKUP(B600,'[5]PRECIO TECHO ESTIMADO  '!$C$1:$F$1282,4,0)</f>
        <v>665880.75</v>
      </c>
      <c r="F600" s="12">
        <f t="shared" si="120"/>
        <v>699840.66824999999</v>
      </c>
      <c r="G600" s="12">
        <f>VLOOKUP(B600,'[1]PRECIO FINAL OFERTADO,'!$C$2:$F$1204,4,0)</f>
        <v>1001910</v>
      </c>
      <c r="H600" s="13">
        <f t="shared" si="116"/>
        <v>850875.33412500005</v>
      </c>
      <c r="I600" s="12">
        <f>VLOOKUP(B600,[2]Hoja1!$B$3:$G$1936,6,0)</f>
        <v>2243250</v>
      </c>
      <c r="J600" s="12">
        <f>VLOOKUP(B600,[3]Hoja1!$B$3:$G$1936,6,0)</f>
        <v>1114900</v>
      </c>
      <c r="K600" s="14">
        <f>VLOOKUP(B600,[4]Hoja1!$A$3:$H$1936,8,0)</f>
        <v>880639.2</v>
      </c>
      <c r="L600" s="15">
        <f t="shared" si="118"/>
        <v>880639.2</v>
      </c>
      <c r="M600" s="16">
        <f t="shared" si="121"/>
        <v>850875.33412500005</v>
      </c>
      <c r="N600" s="17">
        <f t="shared" si="117"/>
        <v>29763.865874999901</v>
      </c>
      <c r="O600" s="8" t="s">
        <v>1211</v>
      </c>
    </row>
    <row r="601" spans="1:15" ht="45" hidden="1" x14ac:dyDescent="0.15">
      <c r="A601" s="9">
        <v>600</v>
      </c>
      <c r="B601" s="27">
        <v>803401</v>
      </c>
      <c r="C601" s="28" t="s">
        <v>558</v>
      </c>
      <c r="D601" s="11" t="s">
        <v>4</v>
      </c>
      <c r="E601" s="12">
        <f>VLOOKUP(B601,'[5]PRECIO TECHO ESTIMADO  '!$C$1:$F$1282,4,0)</f>
        <v>665880.75</v>
      </c>
      <c r="F601" s="12">
        <f t="shared" si="120"/>
        <v>699840.66824999999</v>
      </c>
      <c r="G601" s="12">
        <f>VLOOKUP(B601,'[1]PRECIO FINAL OFERTADO,'!$C$2:$F$1204,4,0)</f>
        <v>1001910</v>
      </c>
      <c r="H601" s="13">
        <f t="shared" si="116"/>
        <v>850875.33412500005</v>
      </c>
      <c r="I601" s="12">
        <f>VLOOKUP(B601,[2]Hoja1!$B$3:$G$1936,6,0)</f>
        <v>2243250</v>
      </c>
      <c r="J601" s="12">
        <f>VLOOKUP(B601,[3]Hoja1!$B$3:$G$1936,6,0)</f>
        <v>1114900</v>
      </c>
      <c r="K601" s="14">
        <f>VLOOKUP(B601,[4]Hoja1!$A$3:$H$1936,8,0)</f>
        <v>880639.2</v>
      </c>
      <c r="L601" s="15">
        <f t="shared" si="118"/>
        <v>880639.2</v>
      </c>
      <c r="M601" s="16">
        <f t="shared" si="121"/>
        <v>850875.33412500005</v>
      </c>
      <c r="N601" s="17">
        <f t="shared" si="117"/>
        <v>29763.865874999901</v>
      </c>
      <c r="O601" s="8" t="s">
        <v>1211</v>
      </c>
    </row>
    <row r="602" spans="1:15" ht="45" hidden="1" x14ac:dyDescent="0.15">
      <c r="A602" s="9">
        <v>601</v>
      </c>
      <c r="B602" s="27">
        <v>803501</v>
      </c>
      <c r="C602" s="28" t="s">
        <v>559</v>
      </c>
      <c r="D602" s="11" t="s">
        <v>4</v>
      </c>
      <c r="E602" s="12">
        <f>VLOOKUP(B602,'[5]PRECIO TECHO ESTIMADO  '!$C$1:$F$1282,4,0)</f>
        <v>665880.75</v>
      </c>
      <c r="F602" s="12">
        <f t="shared" si="120"/>
        <v>699840.66824999999</v>
      </c>
      <c r="G602" s="12">
        <f>VLOOKUP(B602,'[1]PRECIO FINAL OFERTADO,'!$C$2:$F$1204,4,0)</f>
        <v>1001910</v>
      </c>
      <c r="H602" s="13">
        <f t="shared" si="116"/>
        <v>850875.33412500005</v>
      </c>
      <c r="I602" s="12">
        <f>VLOOKUP(B602,[2]Hoja1!$B$3:$G$1936,6,0)</f>
        <v>2243250</v>
      </c>
      <c r="J602" s="12">
        <f>VLOOKUP(B602,[3]Hoja1!$B$3:$G$1936,6,0)</f>
        <v>1114900</v>
      </c>
      <c r="K602" s="14">
        <f>VLOOKUP(B602,[4]Hoja1!$A$3:$H$1936,8,0)</f>
        <v>880639.2</v>
      </c>
      <c r="L602" s="15">
        <f t="shared" si="118"/>
        <v>880639.2</v>
      </c>
      <c r="M602" s="16">
        <f t="shared" si="121"/>
        <v>850875.33412500005</v>
      </c>
      <c r="N602" s="17">
        <f t="shared" si="117"/>
        <v>29763.865874999901</v>
      </c>
      <c r="O602" s="8" t="s">
        <v>1211</v>
      </c>
    </row>
    <row r="603" spans="1:15" ht="45" hidden="1" x14ac:dyDescent="0.15">
      <c r="A603" s="9">
        <v>602</v>
      </c>
      <c r="B603" s="27">
        <v>803601</v>
      </c>
      <c r="C603" s="28" t="s">
        <v>560</v>
      </c>
      <c r="D603" s="11" t="s">
        <v>4</v>
      </c>
      <c r="E603" s="12">
        <f>VLOOKUP(B603,'[5]PRECIO TECHO ESTIMADO  '!$C$1:$F$1282,4,0)</f>
        <v>665880.75</v>
      </c>
      <c r="F603" s="12">
        <f t="shared" si="120"/>
        <v>699840.66824999999</v>
      </c>
      <c r="G603" s="12">
        <f>VLOOKUP(B603,'[1]PRECIO FINAL OFERTADO,'!$C$2:$F$1204,4,0)</f>
        <v>905791.25</v>
      </c>
      <c r="H603" s="13">
        <f t="shared" si="116"/>
        <v>802815.95912500005</v>
      </c>
      <c r="I603" s="12">
        <f>VLOOKUP(B603,[2]Hoja1!$B$3:$G$1936,6,0)</f>
        <v>995375</v>
      </c>
      <c r="J603" s="12">
        <f>VLOOKUP(B603,[3]Hoja1!$B$3:$G$1936,6,0)</f>
        <v>1114900</v>
      </c>
      <c r="K603" s="14">
        <f>VLOOKUP(B603,[4]Hoja1!$A$3:$H$1936,8,0)</f>
        <v>880639.2</v>
      </c>
      <c r="L603" s="15">
        <f t="shared" si="118"/>
        <v>880639.2</v>
      </c>
      <c r="M603" s="16">
        <f t="shared" si="121"/>
        <v>802815.95912500005</v>
      </c>
      <c r="N603" s="17">
        <f t="shared" si="117"/>
        <v>77823.240874999901</v>
      </c>
      <c r="O603" s="8" t="s">
        <v>1211</v>
      </c>
    </row>
    <row r="604" spans="1:15" ht="45" hidden="1" x14ac:dyDescent="0.15">
      <c r="A604" s="9">
        <v>603</v>
      </c>
      <c r="B604" s="27">
        <v>803701</v>
      </c>
      <c r="C604" s="28" t="s">
        <v>561</v>
      </c>
      <c r="D604" s="11" t="s">
        <v>4</v>
      </c>
      <c r="E604" s="12">
        <f>VLOOKUP(B604,'[5]PRECIO TECHO ESTIMADO  '!$C$1:$F$1282,4,0)</f>
        <v>665880.75</v>
      </c>
      <c r="F604" s="12">
        <f t="shared" si="120"/>
        <v>699840.66824999999</v>
      </c>
      <c r="G604" s="12">
        <f>VLOOKUP(B604,'[1]PRECIO FINAL OFERTADO,'!$C$2:$F$1204,4,0)</f>
        <v>1001910</v>
      </c>
      <c r="H604" s="13">
        <f t="shared" si="116"/>
        <v>850875.33412500005</v>
      </c>
      <c r="I604" s="12">
        <f>VLOOKUP(B604,[2]Hoja1!$B$3:$G$1936,6,0)</f>
        <v>2243250</v>
      </c>
      <c r="J604" s="12">
        <f>VLOOKUP(B604,[3]Hoja1!$B$3:$G$1936,6,0)</f>
        <v>1114900</v>
      </c>
      <c r="K604" s="14">
        <f>VLOOKUP(B604,[4]Hoja1!$A$3:$H$1936,8,0)</f>
        <v>880639.2</v>
      </c>
      <c r="L604" s="15">
        <f t="shared" si="118"/>
        <v>880639.2</v>
      </c>
      <c r="M604" s="16">
        <f t="shared" si="121"/>
        <v>850875.33412500005</v>
      </c>
      <c r="N604" s="17">
        <f t="shared" si="117"/>
        <v>29763.865874999901</v>
      </c>
      <c r="O604" s="8" t="s">
        <v>1211</v>
      </c>
    </row>
    <row r="605" spans="1:15" ht="45" hidden="1" x14ac:dyDescent="0.15">
      <c r="A605" s="9">
        <v>604</v>
      </c>
      <c r="B605" s="27">
        <v>803801</v>
      </c>
      <c r="C605" s="28" t="s">
        <v>562</v>
      </c>
      <c r="D605" s="11" t="s">
        <v>4</v>
      </c>
      <c r="E605" s="12">
        <f>VLOOKUP(B605,'[5]PRECIO TECHO ESTIMADO  '!$C$1:$F$1282,4,0)</f>
        <v>665880.75</v>
      </c>
      <c r="F605" s="12">
        <f t="shared" si="120"/>
        <v>699840.66824999999</v>
      </c>
      <c r="G605" s="12">
        <f>VLOOKUP(B605,'[1]PRECIO FINAL OFERTADO,'!$C$2:$F$1204,4,0)</f>
        <v>1001910</v>
      </c>
      <c r="H605" s="13">
        <f t="shared" si="116"/>
        <v>850875.33412500005</v>
      </c>
      <c r="I605" s="12">
        <f>VLOOKUP(B605,[2]Hoja1!$B$3:$G$1936,6,0)</f>
        <v>2243250</v>
      </c>
      <c r="J605" s="12">
        <f>VLOOKUP(B605,[3]Hoja1!$B$3:$G$1936,6,0)</f>
        <v>1114900</v>
      </c>
      <c r="K605" s="14">
        <f>VLOOKUP(B605,[4]Hoja1!$A$3:$H$1936,8,0)</f>
        <v>880639.2</v>
      </c>
      <c r="L605" s="15">
        <f t="shared" si="118"/>
        <v>880639.2</v>
      </c>
      <c r="M605" s="16">
        <f t="shared" si="121"/>
        <v>850875.33412500005</v>
      </c>
      <c r="N605" s="17">
        <f t="shared" si="117"/>
        <v>29763.865874999901</v>
      </c>
      <c r="O605" s="8" t="s">
        <v>1211</v>
      </c>
    </row>
    <row r="606" spans="1:15" ht="45" hidden="1" x14ac:dyDescent="0.15">
      <c r="A606" s="9">
        <v>605</v>
      </c>
      <c r="B606" s="27">
        <v>804001</v>
      </c>
      <c r="C606" s="28" t="s">
        <v>563</v>
      </c>
      <c r="D606" s="11" t="s">
        <v>4</v>
      </c>
      <c r="E606" s="12" t="s">
        <v>1209</v>
      </c>
      <c r="F606" s="12" t="s">
        <v>1209</v>
      </c>
      <c r="G606" s="12">
        <f>VLOOKUP(B606,'[1]PRECIO FINAL OFERTADO,'!$C$2:$F$1204,4,0)</f>
        <v>2262260</v>
      </c>
      <c r="H606" s="13">
        <f t="shared" si="116"/>
        <v>2262260</v>
      </c>
      <c r="I606" s="12">
        <f>VLOOKUP(B606,[2]Hoja1!$B$3:$G$1936,6,0)</f>
        <v>4314750</v>
      </c>
      <c r="J606" s="12">
        <f>VLOOKUP(B606,[3]Hoja1!$B$3:$G$1936,6,0)</f>
        <v>1984600</v>
      </c>
      <c r="K606" s="14">
        <f>VLOOKUP(B606,[4]Hoja1!$A$3:$H$1936,8,0)</f>
        <v>1988994</v>
      </c>
      <c r="L606" s="15">
        <f t="shared" si="118"/>
        <v>1984600</v>
      </c>
      <c r="M606" s="16">
        <f t="shared" ref="M606" si="122">+L606</f>
        <v>1984600</v>
      </c>
      <c r="N606" s="17">
        <f t="shared" si="117"/>
        <v>-277660</v>
      </c>
      <c r="O606" s="8" t="s">
        <v>1218</v>
      </c>
    </row>
    <row r="607" spans="1:15" ht="45" hidden="1" x14ac:dyDescent="0.15">
      <c r="A607" s="9">
        <v>606</v>
      </c>
      <c r="B607" s="27">
        <v>804002</v>
      </c>
      <c r="C607" s="28" t="s">
        <v>564</v>
      </c>
      <c r="D607" s="11" t="s">
        <v>4</v>
      </c>
      <c r="E607" s="12" t="s">
        <v>1209</v>
      </c>
      <c r="F607" s="12" t="s">
        <v>1209</v>
      </c>
      <c r="G607" s="12">
        <f>VLOOKUP(B607,'[1]PRECIO FINAL OFERTADO,'!$C$2:$F$1204,4,0)</f>
        <v>4070430</v>
      </c>
      <c r="H607" s="13">
        <f t="shared" si="116"/>
        <v>4070430</v>
      </c>
      <c r="I607" s="12">
        <f>VLOOKUP(B607,[2]Hoja1!$B$3:$G$1936,6,0)</f>
        <v>6127875</v>
      </c>
      <c r="J607" s="12">
        <f>VLOOKUP(B607,[3]Hoja1!$B$3:$G$1936,6,0)</f>
        <v>3569800</v>
      </c>
      <c r="K607" s="14">
        <f>VLOOKUP(B607,[4]Hoja1!$A$3:$H$1936,8,0)</f>
        <v>3578400</v>
      </c>
      <c r="L607" s="15">
        <f t="shared" si="118"/>
        <v>3569800</v>
      </c>
      <c r="M607" s="16">
        <f>+AVERAGE(H607,L607)</f>
        <v>3820115</v>
      </c>
      <c r="N607" s="17">
        <f t="shared" si="117"/>
        <v>-500630</v>
      </c>
      <c r="O607" s="8" t="s">
        <v>1220</v>
      </c>
    </row>
    <row r="608" spans="1:15" ht="45" hidden="1" x14ac:dyDescent="0.15">
      <c r="A608" s="9">
        <v>607</v>
      </c>
      <c r="B608" s="27">
        <v>804101</v>
      </c>
      <c r="C608" s="28" t="s">
        <v>565</v>
      </c>
      <c r="D608" s="11" t="s">
        <v>4</v>
      </c>
      <c r="E608" s="12">
        <f>VLOOKUP(B608,'[5]PRECIO TECHO ESTIMADO  '!$C$1:$F$1282,4,0)</f>
        <v>1728637</v>
      </c>
      <c r="F608" s="12">
        <f>+E608*(1+5.1%)</f>
        <v>1816797.487</v>
      </c>
      <c r="G608" s="12">
        <f>VLOOKUP(B608,'[1]PRECIO FINAL OFERTADO,'!$C$2:$F$1204,4,0)</f>
        <v>2562332.5</v>
      </c>
      <c r="H608" s="13">
        <f t="shared" si="116"/>
        <v>2189564.9934999999</v>
      </c>
      <c r="I608" s="12">
        <f>VLOOKUP(B608,[2]Hoja1!$B$3:$G$1936,6,0)</f>
        <v>2815750</v>
      </c>
      <c r="J608" s="12">
        <f>VLOOKUP(B608,[3]Hoja1!$B$3:$G$1936,6,0)</f>
        <v>3651086</v>
      </c>
      <c r="K608" s="14">
        <f>VLOOKUP(B608,[4]Hoja1!$A$3:$H$1936,8,0)</f>
        <v>2490905.9</v>
      </c>
      <c r="L608" s="15">
        <f t="shared" si="118"/>
        <v>2490905.9</v>
      </c>
      <c r="M608" s="16">
        <f t="shared" ref="M608:M612" si="123">+H608</f>
        <v>2189564.9934999999</v>
      </c>
      <c r="N608" s="17">
        <f t="shared" si="117"/>
        <v>301340.90650000004</v>
      </c>
      <c r="O608" s="8" t="s">
        <v>1211</v>
      </c>
    </row>
    <row r="609" spans="1:15" ht="45" hidden="1" x14ac:dyDescent="0.15">
      <c r="A609" s="9">
        <v>608</v>
      </c>
      <c r="B609" s="27">
        <v>804201</v>
      </c>
      <c r="C609" s="28" t="s">
        <v>566</v>
      </c>
      <c r="D609" s="11" t="s">
        <v>4</v>
      </c>
      <c r="E609" s="12">
        <f>VLOOKUP(B609,'[5]PRECIO TECHO ESTIMADO  '!$C$1:$F$1282,4,0)</f>
        <v>1235877</v>
      </c>
      <c r="F609" s="12">
        <f>+E609*(1+5.1%)</f>
        <v>1298906.727</v>
      </c>
      <c r="G609" s="12">
        <f>VLOOKUP(B609,'[1]PRECIO FINAL OFERTADO,'!$C$2:$F$1204,4,0)</f>
        <v>1806077</v>
      </c>
      <c r="H609" s="13">
        <f t="shared" si="116"/>
        <v>1552491.8635</v>
      </c>
      <c r="I609" s="12">
        <f>VLOOKUP(B609,[2]Hoja1!$B$3:$G$1936,6,0)</f>
        <v>4678000</v>
      </c>
      <c r="J609" s="12">
        <f>VLOOKUP(B609,[3]Hoja1!$B$3:$G$1936,6,0)</f>
        <v>1984600</v>
      </c>
      <c r="K609" s="14">
        <f>VLOOKUP(B609,[4]Hoja1!$A$3:$H$1936,8,0)</f>
        <v>1984586.8</v>
      </c>
      <c r="L609" s="15">
        <f t="shared" si="118"/>
        <v>1984586.8</v>
      </c>
      <c r="M609" s="16">
        <f t="shared" si="123"/>
        <v>1552491.8635</v>
      </c>
      <c r="N609" s="17">
        <f t="shared" si="117"/>
        <v>432094.93650000007</v>
      </c>
      <c r="O609" s="8" t="s">
        <v>1211</v>
      </c>
    </row>
    <row r="610" spans="1:15" ht="45" hidden="1" x14ac:dyDescent="0.15">
      <c r="A610" s="9">
        <v>609</v>
      </c>
      <c r="B610" s="27">
        <v>804301</v>
      </c>
      <c r="C610" s="28" t="s">
        <v>567</v>
      </c>
      <c r="D610" s="11" t="s">
        <v>4</v>
      </c>
      <c r="E610" s="12">
        <f>VLOOKUP(B610,'[5]PRECIO TECHO ESTIMADO  '!$C$1:$F$1282,4,0)</f>
        <v>1728637</v>
      </c>
      <c r="F610" s="12">
        <f>+E610*(1+5.1%)</f>
        <v>1816797.487</v>
      </c>
      <c r="G610" s="12">
        <f>VLOOKUP(B610,'[1]PRECIO FINAL OFERTADO,'!$C$2:$F$1204,4,0)</f>
        <v>2562332.5</v>
      </c>
      <c r="H610" s="13">
        <f t="shared" si="116"/>
        <v>2189564.9934999999</v>
      </c>
      <c r="I610" s="12">
        <f>VLOOKUP(B610,[2]Hoja1!$B$3:$G$1936,6,0)</f>
        <v>2815750</v>
      </c>
      <c r="J610" s="12">
        <f>VLOOKUP(B610,[3]Hoja1!$B$3:$G$1936,6,0)</f>
        <v>2490800</v>
      </c>
      <c r="K610" s="14">
        <f>VLOOKUP(B610,[4]Hoja1!$A$3:$H$1936,8,0)</f>
        <v>3323710.6</v>
      </c>
      <c r="L610" s="15">
        <f t="shared" si="118"/>
        <v>2490800</v>
      </c>
      <c r="M610" s="16">
        <f t="shared" si="123"/>
        <v>2189564.9934999999</v>
      </c>
      <c r="N610" s="17">
        <f t="shared" si="117"/>
        <v>301235.00650000013</v>
      </c>
      <c r="O610" s="8" t="s">
        <v>1211</v>
      </c>
    </row>
    <row r="611" spans="1:15" ht="45" hidden="1" x14ac:dyDescent="0.15">
      <c r="A611" s="9">
        <v>610</v>
      </c>
      <c r="B611" s="27">
        <v>804302</v>
      </c>
      <c r="C611" s="28" t="s">
        <v>568</v>
      </c>
      <c r="D611" s="11" t="s">
        <v>4</v>
      </c>
      <c r="E611" s="12">
        <f>VLOOKUP(B611,'[5]PRECIO TECHO ESTIMADO  '!$C$1:$F$1282,4,0)</f>
        <v>1728637</v>
      </c>
      <c r="F611" s="12">
        <f>+E611*(1+5.1%)</f>
        <v>1816797.487</v>
      </c>
      <c r="G611" s="12">
        <f>VLOOKUP(B611,'[1]PRECIO FINAL OFERTADO,'!$C$2:$F$1204,4,0)</f>
        <v>2562332.5</v>
      </c>
      <c r="H611" s="13">
        <f t="shared" si="116"/>
        <v>2189564.9934999999</v>
      </c>
      <c r="I611" s="12">
        <f>VLOOKUP(B611,[2]Hoja1!$B$3:$G$1936,6,0)</f>
        <v>2815750</v>
      </c>
      <c r="J611" s="12">
        <f>VLOOKUP(B611,[3]Hoja1!$B$3:$G$1936,6,0)</f>
        <v>2490800</v>
      </c>
      <c r="K611" s="14">
        <f>VLOOKUP(B611,[4]Hoja1!$A$3:$H$1936,8,0)</f>
        <v>3323710.6</v>
      </c>
      <c r="L611" s="15">
        <f t="shared" si="118"/>
        <v>2490800</v>
      </c>
      <c r="M611" s="16">
        <f t="shared" si="123"/>
        <v>2189564.9934999999</v>
      </c>
      <c r="N611" s="17">
        <f t="shared" si="117"/>
        <v>301235.00650000013</v>
      </c>
      <c r="O611" s="8" t="s">
        <v>1211</v>
      </c>
    </row>
    <row r="612" spans="1:15" ht="45" hidden="1" x14ac:dyDescent="0.15">
      <c r="A612" s="9">
        <v>611</v>
      </c>
      <c r="B612" s="27">
        <v>804303</v>
      </c>
      <c r="C612" s="28" t="s">
        <v>569</v>
      </c>
      <c r="D612" s="11" t="s">
        <v>4</v>
      </c>
      <c r="E612" s="12">
        <f>VLOOKUP(B612,'[5]PRECIO TECHO ESTIMADO  '!$C$1:$F$1282,4,0)</f>
        <v>1377303</v>
      </c>
      <c r="F612" s="12">
        <f>+E612*(1+5.1%)</f>
        <v>1447545.453</v>
      </c>
      <c r="G612" s="12">
        <f>VLOOKUP(B612,'[1]PRECIO FINAL OFERTADO,'!$C$2:$F$1204,4,0)</f>
        <v>2041357.5</v>
      </c>
      <c r="H612" s="13">
        <f t="shared" si="116"/>
        <v>1744451.4764999999</v>
      </c>
      <c r="I612" s="12">
        <f>VLOOKUP(B612,[2]Hoja1!$B$3:$G$1936,6,0)</f>
        <v>2243250</v>
      </c>
      <c r="J612" s="12">
        <f>VLOOKUP(B612,[3]Hoja1!$B$3:$G$1936,6,0)</f>
        <v>3651086</v>
      </c>
      <c r="K612" s="14">
        <f>VLOOKUP(B612,[4]Hoja1!$A$3:$H$1936,8,0)</f>
        <v>1984586.8</v>
      </c>
      <c r="L612" s="15">
        <f t="shared" si="118"/>
        <v>1984586.8</v>
      </c>
      <c r="M612" s="16">
        <f t="shared" si="123"/>
        <v>1744451.4764999999</v>
      </c>
      <c r="N612" s="17">
        <f t="shared" si="117"/>
        <v>240135.32350000017</v>
      </c>
      <c r="O612" s="8" t="s">
        <v>1211</v>
      </c>
    </row>
    <row r="613" spans="1:15" ht="45" hidden="1" x14ac:dyDescent="0.15">
      <c r="A613" s="9">
        <v>612</v>
      </c>
      <c r="B613" s="27">
        <v>804304</v>
      </c>
      <c r="C613" s="28" t="s">
        <v>570</v>
      </c>
      <c r="D613" s="11" t="s">
        <v>4</v>
      </c>
      <c r="E613" s="12" t="s">
        <v>1209</v>
      </c>
      <c r="F613" s="12" t="s">
        <v>1209</v>
      </c>
      <c r="G613" s="12">
        <f>VLOOKUP(B613,'[1]PRECIO FINAL OFERTADO,'!$C$2:$F$1204,4,0)</f>
        <v>2041357.5</v>
      </c>
      <c r="H613" s="13">
        <f t="shared" si="116"/>
        <v>2041357.5</v>
      </c>
      <c r="I613" s="12">
        <f>VLOOKUP(B613,[2]Hoja1!$B$3:$G$1936,6,0)</f>
        <v>2243250</v>
      </c>
      <c r="J613" s="12">
        <f>VLOOKUP(B613,[3]Hoja1!$B$3:$G$1936,6,0)</f>
        <v>3651086</v>
      </c>
      <c r="K613" s="14">
        <f>VLOOKUP(B613,[4]Hoja1!$A$3:$H$1936,8,0)</f>
        <v>1984586.8</v>
      </c>
      <c r="L613" s="15">
        <f t="shared" si="118"/>
        <v>1984586.8</v>
      </c>
      <c r="M613" s="16">
        <f>+L613</f>
        <v>1984586.8</v>
      </c>
      <c r="N613" s="17">
        <f t="shared" si="117"/>
        <v>-56770.699999999953</v>
      </c>
      <c r="O613" s="8" t="s">
        <v>1218</v>
      </c>
    </row>
    <row r="614" spans="1:15" ht="45" hidden="1" x14ac:dyDescent="0.15">
      <c r="A614" s="9">
        <v>613</v>
      </c>
      <c r="B614" s="27">
        <v>804310</v>
      </c>
      <c r="C614" s="28" t="s">
        <v>571</v>
      </c>
      <c r="D614" s="11" t="s">
        <v>4</v>
      </c>
      <c r="E614" s="12">
        <f>VLOOKUP(B614,'[5]PRECIO TECHO ESTIMADO  '!$C$1:$F$1282,4,0)</f>
        <v>1235877</v>
      </c>
      <c r="F614" s="12">
        <f>+E614*(1+5.1%)</f>
        <v>1298906.727</v>
      </c>
      <c r="G614" s="12">
        <f>VLOOKUP(B614,'[1]PRECIO FINAL OFERTADO,'!$C$2:$F$1204,4,0)</f>
        <v>2257710</v>
      </c>
      <c r="H614" s="13">
        <f t="shared" si="116"/>
        <v>1778308.3635</v>
      </c>
      <c r="I614" s="12">
        <f>VLOOKUP(B614,[2]Hoja1!$B$3:$G$1936,6,0)</f>
        <v>4314750</v>
      </c>
      <c r="J614" s="12">
        <f>VLOOKUP(B614,[3]Hoja1!$B$3:$G$1936,6,0)</f>
        <v>1984600</v>
      </c>
      <c r="K614" s="14">
        <f>VLOOKUP(B614,[4]Hoja1!$A$3:$H$1936,8,0)</f>
        <v>1984586.8</v>
      </c>
      <c r="L614" s="15">
        <f t="shared" si="118"/>
        <v>1984586.8</v>
      </c>
      <c r="M614" s="16">
        <f t="shared" ref="M614:M615" si="124">+H614</f>
        <v>1778308.3635</v>
      </c>
      <c r="N614" s="17">
        <f t="shared" si="117"/>
        <v>206278.43650000007</v>
      </c>
      <c r="O614" s="8" t="s">
        <v>1211</v>
      </c>
    </row>
    <row r="615" spans="1:15" ht="45" hidden="1" x14ac:dyDescent="0.15">
      <c r="A615" s="9">
        <v>614</v>
      </c>
      <c r="B615" s="27">
        <v>804401</v>
      </c>
      <c r="C615" s="28" t="s">
        <v>572</v>
      </c>
      <c r="D615" s="11" t="s">
        <v>4</v>
      </c>
      <c r="E615" s="12">
        <f>VLOOKUP(B615,'[5]PRECIO TECHO ESTIMADO  '!$C$1:$F$1282,4,0)</f>
        <v>2306563</v>
      </c>
      <c r="F615" s="12">
        <f>+E615*(1+5.1%)</f>
        <v>2424197.713</v>
      </c>
      <c r="G615" s="12">
        <f>VLOOKUP(B615,'[1]PRECIO FINAL OFERTADO,'!$C$2:$F$1204,4,0)</f>
        <v>2041357.5</v>
      </c>
      <c r="H615" s="13">
        <f t="shared" si="116"/>
        <v>2232777.6064999998</v>
      </c>
      <c r="I615" s="12">
        <f>VLOOKUP(B615,[2]Hoja1!$B$3:$G$1936,6,0)</f>
        <v>2243250</v>
      </c>
      <c r="J615" s="12">
        <f>VLOOKUP(B615,[3]Hoja1!$B$3:$G$1936,6,0)</f>
        <v>3323700</v>
      </c>
      <c r="K615" s="14">
        <f>VLOOKUP(B615,[4]Hoja1!$A$3:$H$1936,8,0)</f>
        <v>3323710.6</v>
      </c>
      <c r="L615" s="15">
        <f t="shared" si="118"/>
        <v>2243250</v>
      </c>
      <c r="M615" s="16">
        <f t="shared" si="124"/>
        <v>2232777.6064999998</v>
      </c>
      <c r="N615" s="17">
        <f t="shared" si="117"/>
        <v>10472.393500000238</v>
      </c>
      <c r="O615" s="8" t="s">
        <v>1211</v>
      </c>
    </row>
    <row r="616" spans="1:15" ht="45" hidden="1" x14ac:dyDescent="0.15">
      <c r="A616" s="9">
        <v>615</v>
      </c>
      <c r="B616" s="27">
        <v>804501</v>
      </c>
      <c r="C616" s="28" t="s">
        <v>573</v>
      </c>
      <c r="D616" s="11" t="s">
        <v>4</v>
      </c>
      <c r="E616" s="12" t="s">
        <v>1209</v>
      </c>
      <c r="F616" s="12" t="s">
        <v>1209</v>
      </c>
      <c r="G616" s="12">
        <f>VLOOKUP(B616,'[1]PRECIO FINAL OFERTADO,'!$C$2:$F$1204,4,0)</f>
        <v>4790922.5</v>
      </c>
      <c r="H616" s="13">
        <f t="shared" si="116"/>
        <v>4790922.5</v>
      </c>
      <c r="I616" s="12">
        <f>VLOOKUP(B616,[2]Hoja1!$B$3:$G$1936,6,0)</f>
        <v>5264750</v>
      </c>
      <c r="J616" s="12">
        <f>VLOOKUP(B616,[3]Hoja1!$B$3:$G$1936,6,0)</f>
        <v>1984600</v>
      </c>
      <c r="K616" s="14" t="s">
        <v>1209</v>
      </c>
      <c r="L616" s="15">
        <f t="shared" si="118"/>
        <v>1984600</v>
      </c>
      <c r="M616" s="16">
        <f>+AVERAGE(H616,L616)</f>
        <v>3387761.25</v>
      </c>
      <c r="N616" s="17">
        <f t="shared" si="117"/>
        <v>-2806322.5</v>
      </c>
      <c r="O616" s="8" t="s">
        <v>1220</v>
      </c>
    </row>
    <row r="617" spans="1:15" ht="45" x14ac:dyDescent="0.15">
      <c r="A617" s="9">
        <v>616</v>
      </c>
      <c r="B617" s="27">
        <v>804502</v>
      </c>
      <c r="C617" s="28" t="s">
        <v>574</v>
      </c>
      <c r="D617" s="11" t="s">
        <v>4</v>
      </c>
      <c r="E617" s="12" t="s">
        <v>1209</v>
      </c>
      <c r="F617" s="12" t="s">
        <v>1209</v>
      </c>
      <c r="G617" s="12">
        <f>VLOOKUP(B617,'[1]PRECIO FINAL OFERTADO,'!$C$2:$F$1204,4,0)</f>
        <v>7166250</v>
      </c>
      <c r="H617" s="13">
        <f t="shared" si="116"/>
        <v>7166250</v>
      </c>
      <c r="I617" s="12">
        <f>VLOOKUP(B617,[2]Hoja1!$B$3:$G$1936,6,0)</f>
        <v>7875000</v>
      </c>
      <c r="J617" s="12">
        <f>VLOOKUP(B617,[3]Hoja1!$B$3:$G$1936,6,0)</f>
        <v>1984600</v>
      </c>
      <c r="K617" s="14" t="s">
        <v>1209</v>
      </c>
      <c r="L617" s="15">
        <f t="shared" si="118"/>
        <v>1984600</v>
      </c>
      <c r="M617" s="16">
        <f>+AVERAGE(H617,L617)</f>
        <v>4575425</v>
      </c>
      <c r="N617" s="17">
        <f t="shared" si="117"/>
        <v>-5181650</v>
      </c>
      <c r="O617" s="8" t="s">
        <v>1220</v>
      </c>
    </row>
    <row r="618" spans="1:15" ht="45" hidden="1" x14ac:dyDescent="0.15">
      <c r="A618" s="9">
        <v>617</v>
      </c>
      <c r="B618" s="27">
        <v>804503</v>
      </c>
      <c r="C618" s="28" t="s">
        <v>575</v>
      </c>
      <c r="D618" s="11" t="s">
        <v>4</v>
      </c>
      <c r="E618" s="12" t="s">
        <v>1209</v>
      </c>
      <c r="F618" s="12" t="s">
        <v>1209</v>
      </c>
      <c r="G618" s="12">
        <f>VLOOKUP(B618,'[1]PRECIO FINAL OFERTADO,'!$C$2:$F$1204,4,0)</f>
        <v>2243718.75</v>
      </c>
      <c r="H618" s="13">
        <f t="shared" si="116"/>
        <v>2243718.75</v>
      </c>
      <c r="I618" s="12">
        <f>VLOOKUP(B618,[2]Hoja1!$B$3:$G$1936,6,0)</f>
        <v>2465625</v>
      </c>
      <c r="J618" s="12">
        <f>VLOOKUP(B618,[3]Hoja1!$B$3:$G$1936,6,0)</f>
        <v>1984600</v>
      </c>
      <c r="K618" s="14" t="s">
        <v>1209</v>
      </c>
      <c r="L618" s="15">
        <f t="shared" si="118"/>
        <v>1984600</v>
      </c>
      <c r="M618" s="16">
        <f t="shared" ref="M618" si="125">+L618</f>
        <v>1984600</v>
      </c>
      <c r="N618" s="17">
        <f t="shared" si="117"/>
        <v>-259118.75</v>
      </c>
      <c r="O618" s="8" t="s">
        <v>1218</v>
      </c>
    </row>
    <row r="619" spans="1:15" ht="45" x14ac:dyDescent="0.15">
      <c r="A619" s="9">
        <v>618</v>
      </c>
      <c r="B619" s="27">
        <v>804504</v>
      </c>
      <c r="C619" s="28" t="s">
        <v>576</v>
      </c>
      <c r="D619" s="11" t="s">
        <v>4</v>
      </c>
      <c r="E619" s="12" t="s">
        <v>1209</v>
      </c>
      <c r="F619" s="12" t="s">
        <v>1209</v>
      </c>
      <c r="G619" s="12">
        <f>VLOOKUP(B619,'[1]PRECIO FINAL OFERTADO,'!$C$2:$F$1204,4,0)</f>
        <v>7166250</v>
      </c>
      <c r="H619" s="13">
        <f t="shared" si="116"/>
        <v>7166250</v>
      </c>
      <c r="I619" s="12">
        <f>VLOOKUP(B619,[2]Hoja1!$B$3:$G$1936,6,0)</f>
        <v>7875000</v>
      </c>
      <c r="J619" s="12">
        <f>VLOOKUP(B619,[3]Hoja1!$B$3:$G$1936,6,0)</f>
        <v>1984600</v>
      </c>
      <c r="K619" s="14" t="s">
        <v>1209</v>
      </c>
      <c r="L619" s="15">
        <f t="shared" si="118"/>
        <v>1984600</v>
      </c>
      <c r="M619" s="16">
        <f>+AVERAGE(H619,L619)</f>
        <v>4575425</v>
      </c>
      <c r="N619" s="17">
        <f t="shared" si="117"/>
        <v>-5181650</v>
      </c>
      <c r="O619" s="8" t="s">
        <v>1220</v>
      </c>
    </row>
    <row r="620" spans="1:15" ht="45" hidden="1" x14ac:dyDescent="0.15">
      <c r="A620" s="9">
        <v>619</v>
      </c>
      <c r="B620" s="27">
        <v>804601</v>
      </c>
      <c r="C620" s="28" t="s">
        <v>577</v>
      </c>
      <c r="D620" s="11" t="s">
        <v>4</v>
      </c>
      <c r="E620" s="12" t="s">
        <v>1209</v>
      </c>
      <c r="F620" s="12" t="s">
        <v>1209</v>
      </c>
      <c r="G620" s="12">
        <f>VLOOKUP(B620,'[1]PRECIO FINAL OFERTADO,'!$C$2:$F$1204,4,0)</f>
        <v>1806077</v>
      </c>
      <c r="H620" s="13">
        <f t="shared" si="116"/>
        <v>1806077</v>
      </c>
      <c r="I620" s="12" t="s">
        <v>1209</v>
      </c>
      <c r="J620" s="12">
        <f>VLOOKUP(B620,[3]Hoja1!$B$3:$G$1936,6,0)</f>
        <v>1984600</v>
      </c>
      <c r="K620" s="14">
        <f>VLOOKUP(B620,[4]Hoja1!$A$3:$H$1936,8,0)</f>
        <v>1984586.8</v>
      </c>
      <c r="L620" s="15">
        <f t="shared" si="118"/>
        <v>1984586.8</v>
      </c>
      <c r="M620" s="16">
        <f t="shared" ref="M620:M665" si="126">+H620</f>
        <v>1806077</v>
      </c>
      <c r="N620" s="17">
        <f t="shared" si="117"/>
        <v>178509.80000000005</v>
      </c>
      <c r="O620" s="8" t="s">
        <v>1211</v>
      </c>
    </row>
    <row r="621" spans="1:15" ht="45" hidden="1" x14ac:dyDescent="0.15">
      <c r="A621" s="9">
        <v>620</v>
      </c>
      <c r="B621" s="27">
        <v>804701</v>
      </c>
      <c r="C621" s="28" t="s">
        <v>578</v>
      </c>
      <c r="D621" s="11" t="s">
        <v>4</v>
      </c>
      <c r="E621" s="12">
        <f>VLOOKUP(B621,'[5]PRECIO TECHO ESTIMADO  '!$C$1:$F$1282,4,0)</f>
        <v>2306563</v>
      </c>
      <c r="F621" s="12">
        <f t="shared" ref="F621:F663" si="127">+E621*(1+5.1%)</f>
        <v>2424197.713</v>
      </c>
      <c r="G621" s="12">
        <f>VLOOKUP(B621,'[1]PRECIO FINAL OFERTADO,'!$C$2:$F$1204,4,0)</f>
        <v>3672191.25</v>
      </c>
      <c r="H621" s="13">
        <f t="shared" si="116"/>
        <v>3048194.4814999998</v>
      </c>
      <c r="I621" s="12">
        <f>VLOOKUP(B621,[2]Hoja1!$B$3:$G$1936,6,0)</f>
        <v>4035375</v>
      </c>
      <c r="J621" s="12">
        <f>VLOOKUP(B621,[3]Hoja1!$B$3:$G$1936,6,0)</f>
        <v>3651086</v>
      </c>
      <c r="K621" s="14">
        <f>VLOOKUP(B621,[4]Hoja1!$A$3:$H$1936,8,0)</f>
        <v>3323710.6</v>
      </c>
      <c r="L621" s="15">
        <f t="shared" si="118"/>
        <v>3323710.6</v>
      </c>
      <c r="M621" s="16">
        <f t="shared" si="126"/>
        <v>3048194.4814999998</v>
      </c>
      <c r="N621" s="17">
        <f t="shared" si="117"/>
        <v>275516.11850000033</v>
      </c>
      <c r="O621" s="8" t="s">
        <v>1211</v>
      </c>
    </row>
    <row r="622" spans="1:15" ht="45" hidden="1" x14ac:dyDescent="0.15">
      <c r="A622" s="9">
        <v>621</v>
      </c>
      <c r="B622" s="27">
        <v>804802</v>
      </c>
      <c r="C622" s="28" t="s">
        <v>579</v>
      </c>
      <c r="D622" s="11" t="s">
        <v>4</v>
      </c>
      <c r="E622" s="12">
        <f>VLOOKUP(B622,'[5]PRECIO TECHO ESTIMADO  '!$C$1:$F$1282,4,0)</f>
        <v>2648973</v>
      </c>
      <c r="F622" s="12">
        <f t="shared" si="127"/>
        <v>2784070.6229999997</v>
      </c>
      <c r="G622" s="12">
        <f>VLOOKUP(B622,'[1]PRECIO FINAL OFERTADO,'!$C$2:$F$1204,4,0)</f>
        <v>3926422.5</v>
      </c>
      <c r="H622" s="13">
        <f t="shared" si="116"/>
        <v>3355246.5614999998</v>
      </c>
      <c r="I622" s="12">
        <f>VLOOKUP(B622,[2]Hoja1!$B$3:$G$1936,6,0)</f>
        <v>4314750</v>
      </c>
      <c r="J622" s="12">
        <f>VLOOKUP(B622,[3]Hoja1!$B$3:$G$1936,6,0)</f>
        <v>3817300</v>
      </c>
      <c r="K622" s="14">
        <f>VLOOKUP(B622,[4]Hoja1!$A$3:$H$1936,8,0)</f>
        <v>3817072</v>
      </c>
      <c r="L622" s="15">
        <f t="shared" si="118"/>
        <v>3817072</v>
      </c>
      <c r="M622" s="16">
        <f t="shared" si="126"/>
        <v>3355246.5614999998</v>
      </c>
      <c r="N622" s="17">
        <f t="shared" si="117"/>
        <v>461825.43850000016</v>
      </c>
      <c r="O622" s="8" t="s">
        <v>1211</v>
      </c>
    </row>
    <row r="623" spans="1:15" ht="45" hidden="1" x14ac:dyDescent="0.15">
      <c r="A623" s="9">
        <v>622</v>
      </c>
      <c r="B623" s="27">
        <v>804803</v>
      </c>
      <c r="C623" s="28" t="s">
        <v>580</v>
      </c>
      <c r="D623" s="11" t="s">
        <v>4</v>
      </c>
      <c r="E623" s="12">
        <f>VLOOKUP(B623,'[5]PRECIO TECHO ESTIMADO  '!$C$1:$F$1282,4,0)</f>
        <v>2648973</v>
      </c>
      <c r="F623" s="12">
        <f t="shared" si="127"/>
        <v>2784070.6229999997</v>
      </c>
      <c r="G623" s="12">
        <f>VLOOKUP(B623,'[1]PRECIO FINAL OFERTADO,'!$C$2:$F$1204,4,0)</f>
        <v>3926422.5</v>
      </c>
      <c r="H623" s="13">
        <f t="shared" si="116"/>
        <v>3355246.5614999998</v>
      </c>
      <c r="I623" s="12">
        <f>VLOOKUP(B623,[2]Hoja1!$B$3:$G$1936,6,0)</f>
        <v>4314750</v>
      </c>
      <c r="J623" s="12">
        <f>VLOOKUP(B623,[3]Hoja1!$B$3:$G$1936,6,0)</f>
        <v>3817300</v>
      </c>
      <c r="K623" s="14">
        <f>VLOOKUP(B623,[4]Hoja1!$A$3:$H$1936,8,0)</f>
        <v>3817072</v>
      </c>
      <c r="L623" s="15">
        <f t="shared" si="118"/>
        <v>3817072</v>
      </c>
      <c r="M623" s="16">
        <f t="shared" si="126"/>
        <v>3355246.5614999998</v>
      </c>
      <c r="N623" s="17">
        <f t="shared" si="117"/>
        <v>461825.43850000016</v>
      </c>
      <c r="O623" s="8" t="s">
        <v>1211</v>
      </c>
    </row>
    <row r="624" spans="1:15" ht="45" hidden="1" x14ac:dyDescent="0.15">
      <c r="A624" s="9">
        <v>623</v>
      </c>
      <c r="B624" s="27">
        <v>806101</v>
      </c>
      <c r="C624" s="28" t="s">
        <v>581</v>
      </c>
      <c r="D624" s="11" t="s">
        <v>4</v>
      </c>
      <c r="E624" s="12">
        <f>VLOOKUP(B624,'[5]PRECIO TECHO ESTIMADO  '!$C$1:$F$1282,4,0)</f>
        <v>1649388</v>
      </c>
      <c r="F624" s="12">
        <f t="shared" si="127"/>
        <v>1733506.7879999999</v>
      </c>
      <c r="G624" s="12">
        <f>VLOOKUP(B624,'[1]PRECIO FINAL OFERTADO,'!$C$2:$F$1204,4,0)</f>
        <v>2243718.75</v>
      </c>
      <c r="H624" s="13">
        <f t="shared" si="116"/>
        <v>1988612.7689999999</v>
      </c>
      <c r="I624" s="12">
        <f>VLOOKUP(B624,[2]Hoja1!$B$3:$G$1936,6,0)</f>
        <v>2465625</v>
      </c>
      <c r="J624" s="12">
        <f>VLOOKUP(B624,[3]Hoja1!$B$3:$G$1936,6,0)</f>
        <v>3569800</v>
      </c>
      <c r="K624" s="14">
        <f>VLOOKUP(B624,[4]Hoja1!$A$3:$H$1936,8,0)</f>
        <v>2181253.2000000002</v>
      </c>
      <c r="L624" s="15">
        <f t="shared" si="118"/>
        <v>2181253.2000000002</v>
      </c>
      <c r="M624" s="16">
        <f t="shared" si="126"/>
        <v>1988612.7689999999</v>
      </c>
      <c r="N624" s="17">
        <f t="shared" si="117"/>
        <v>192640.43100000033</v>
      </c>
      <c r="O624" s="8" t="s">
        <v>1211</v>
      </c>
    </row>
    <row r="625" spans="1:15" ht="45" hidden="1" x14ac:dyDescent="0.15">
      <c r="A625" s="9">
        <v>624</v>
      </c>
      <c r="B625" s="27">
        <v>806102</v>
      </c>
      <c r="C625" s="28" t="s">
        <v>582</v>
      </c>
      <c r="D625" s="11" t="s">
        <v>4</v>
      </c>
      <c r="E625" s="12">
        <f>VLOOKUP(B625,'[5]PRECIO TECHO ESTIMADO  '!$C$1:$F$1282,4,0)</f>
        <v>1649388</v>
      </c>
      <c r="F625" s="12">
        <f t="shared" si="127"/>
        <v>1733506.7879999999</v>
      </c>
      <c r="G625" s="12">
        <f>VLOOKUP(B625,'[1]PRECIO FINAL OFERTADO,'!$C$2:$F$1204,4,0)</f>
        <v>2481570</v>
      </c>
      <c r="H625" s="13">
        <f t="shared" si="116"/>
        <v>2107538.3939999999</v>
      </c>
      <c r="I625" s="12">
        <f>VLOOKUP(B625,[2]Hoja1!$B$3:$G$1936,6,0)</f>
        <v>4605250</v>
      </c>
      <c r="J625" s="12">
        <f>VLOOKUP(B625,[3]Hoja1!$B$3:$G$1936,6,0)</f>
        <v>3569800</v>
      </c>
      <c r="K625" s="14">
        <f>VLOOKUP(B625,[4]Hoja1!$A$3:$H$1936,8,0)</f>
        <v>2181253.2000000002</v>
      </c>
      <c r="L625" s="15">
        <f t="shared" si="118"/>
        <v>2181253.2000000002</v>
      </c>
      <c r="M625" s="16">
        <f t="shared" si="126"/>
        <v>2107538.3939999999</v>
      </c>
      <c r="N625" s="17">
        <f t="shared" si="117"/>
        <v>73714.806000000332</v>
      </c>
      <c r="O625" s="8" t="s">
        <v>1211</v>
      </c>
    </row>
    <row r="626" spans="1:15" ht="45" hidden="1" x14ac:dyDescent="0.15">
      <c r="A626" s="9">
        <v>625</v>
      </c>
      <c r="B626" s="27">
        <v>806103</v>
      </c>
      <c r="C626" s="28" t="s">
        <v>583</v>
      </c>
      <c r="D626" s="11" t="s">
        <v>4</v>
      </c>
      <c r="E626" s="12">
        <f>VLOOKUP(B626,'[5]PRECIO TECHO ESTIMADO  '!$C$1:$F$1282,4,0)</f>
        <v>2827259</v>
      </c>
      <c r="F626" s="12">
        <f t="shared" si="127"/>
        <v>2971449.2089999998</v>
      </c>
      <c r="G626" s="12">
        <f>VLOOKUP(B626,'[1]PRECIO FINAL OFERTADO,'!$C$2:$F$1204,4,0)</f>
        <v>4190777.5</v>
      </c>
      <c r="H626" s="13">
        <f t="shared" si="116"/>
        <v>3581113.3544999999</v>
      </c>
      <c r="I626" s="12">
        <f>VLOOKUP(B626,[2]Hoja1!$B$3:$G$1936,6,0)</f>
        <v>4605250</v>
      </c>
      <c r="J626" s="12">
        <f>VLOOKUP(B626,[3]Hoja1!$B$3:$G$1936,6,0)</f>
        <v>3651086</v>
      </c>
      <c r="K626" s="14">
        <f>VLOOKUP(B626,[4]Hoja1!$A$3:$H$1936,8,0)</f>
        <v>4074046.2</v>
      </c>
      <c r="L626" s="15">
        <f t="shared" si="118"/>
        <v>3651086</v>
      </c>
      <c r="M626" s="16">
        <f t="shared" si="126"/>
        <v>3581113.3544999999</v>
      </c>
      <c r="N626" s="17">
        <f t="shared" si="117"/>
        <v>69972.645500000101</v>
      </c>
      <c r="O626" s="8" t="s">
        <v>1211</v>
      </c>
    </row>
    <row r="627" spans="1:15" ht="45" hidden="1" x14ac:dyDescent="0.15">
      <c r="A627" s="9">
        <v>626</v>
      </c>
      <c r="B627" s="27">
        <v>806104</v>
      </c>
      <c r="C627" s="28" t="s">
        <v>584</v>
      </c>
      <c r="D627" s="11" t="s">
        <v>4</v>
      </c>
      <c r="E627" s="12">
        <f>VLOOKUP(B627,'[5]PRECIO TECHO ESTIMADO  '!$C$1:$F$1282,4,0)</f>
        <v>2827259</v>
      </c>
      <c r="F627" s="12">
        <f t="shared" si="127"/>
        <v>2971449.2089999998</v>
      </c>
      <c r="G627" s="12">
        <f>VLOOKUP(B627,'[1]PRECIO FINAL OFERTADO,'!$C$2:$F$1204,4,0)</f>
        <v>4190777.5</v>
      </c>
      <c r="H627" s="13">
        <f t="shared" si="116"/>
        <v>3581113.3544999999</v>
      </c>
      <c r="I627" s="12">
        <f>VLOOKUP(B627,[2]Hoja1!$B$3:$G$1936,6,0)</f>
        <v>4605250</v>
      </c>
      <c r="J627" s="12">
        <f>VLOOKUP(B627,[3]Hoja1!$B$3:$G$1936,6,0)</f>
        <v>3651086</v>
      </c>
      <c r="K627" s="14">
        <f>VLOOKUP(B627,[4]Hoja1!$A$3:$H$1936,8,0)</f>
        <v>4074046.2</v>
      </c>
      <c r="L627" s="15">
        <f t="shared" si="118"/>
        <v>3651086</v>
      </c>
      <c r="M627" s="16">
        <f t="shared" si="126"/>
        <v>3581113.3544999999</v>
      </c>
      <c r="N627" s="17">
        <f t="shared" si="117"/>
        <v>69972.645500000101</v>
      </c>
      <c r="O627" s="8" t="s">
        <v>1211</v>
      </c>
    </row>
    <row r="628" spans="1:15" ht="45" hidden="1" x14ac:dyDescent="0.15">
      <c r="A628" s="9">
        <v>627</v>
      </c>
      <c r="B628" s="27">
        <v>807001</v>
      </c>
      <c r="C628" s="28" t="s">
        <v>585</v>
      </c>
      <c r="D628" s="11" t="s">
        <v>4</v>
      </c>
      <c r="E628" s="12">
        <f>VLOOKUP(B628,'[5]PRECIO TECHO ESTIMADO  '!$C$1:$F$1282,4,0)</f>
        <v>1728637</v>
      </c>
      <c r="F628" s="12">
        <f t="shared" si="127"/>
        <v>1816797.487</v>
      </c>
      <c r="G628" s="12">
        <f>VLOOKUP(B628,'[1]PRECIO FINAL OFERTADO,'!$C$2:$F$1204,4,0)</f>
        <v>2243718.75</v>
      </c>
      <c r="H628" s="13">
        <f t="shared" si="116"/>
        <v>2030258.1184999999</v>
      </c>
      <c r="I628" s="12">
        <f>VLOOKUP(B628,[2]Hoja1!$B$3:$G$1936,6,0)</f>
        <v>2465625</v>
      </c>
      <c r="J628" s="12">
        <f>VLOOKUP(B628,[3]Hoja1!$B$3:$G$1936,6,0)</f>
        <v>2490800</v>
      </c>
      <c r="K628" s="14">
        <f>VLOOKUP(B628,[4]Hoja1!$A$3:$H$1936,8,0)</f>
        <v>2490905.9</v>
      </c>
      <c r="L628" s="15">
        <f t="shared" si="118"/>
        <v>2465625</v>
      </c>
      <c r="M628" s="16">
        <f t="shared" si="126"/>
        <v>2030258.1184999999</v>
      </c>
      <c r="N628" s="17">
        <f t="shared" si="117"/>
        <v>435366.88150000013</v>
      </c>
      <c r="O628" s="8" t="s">
        <v>1211</v>
      </c>
    </row>
    <row r="629" spans="1:15" ht="45" hidden="1" x14ac:dyDescent="0.15">
      <c r="A629" s="9">
        <v>628</v>
      </c>
      <c r="B629" s="27">
        <v>807101</v>
      </c>
      <c r="C629" s="28" t="s">
        <v>586</v>
      </c>
      <c r="D629" s="11" t="s">
        <v>4</v>
      </c>
      <c r="E629" s="12">
        <f>VLOOKUP(B629,'[5]PRECIO TECHO ESTIMADO  '!$C$1:$F$1282,4,0)</f>
        <v>773672</v>
      </c>
      <c r="F629" s="12">
        <f t="shared" si="127"/>
        <v>813129.272</v>
      </c>
      <c r="G629" s="12">
        <f>VLOOKUP(B629,'[1]PRECIO FINAL OFERTADO,'!$C$2:$F$1204,4,0)</f>
        <v>1268540</v>
      </c>
      <c r="H629" s="13">
        <f t="shared" si="116"/>
        <v>1040834.6359999999</v>
      </c>
      <c r="I629" s="12">
        <f>VLOOKUP(B629,[2]Hoja1!$B$3:$G$1936,6,0)</f>
        <v>2465625</v>
      </c>
      <c r="J629" s="12">
        <f>VLOOKUP(B629,[3]Hoja1!$B$3:$G$1936,6,0)</f>
        <v>2181400</v>
      </c>
      <c r="K629" s="14">
        <f>VLOOKUP(B629,[4]Hoja1!$A$3:$H$1936,8,0)</f>
        <v>1114846.6000000001</v>
      </c>
      <c r="L629" s="15">
        <f t="shared" si="118"/>
        <v>1114846.6000000001</v>
      </c>
      <c r="M629" s="16">
        <f t="shared" si="126"/>
        <v>1040834.6359999999</v>
      </c>
      <c r="N629" s="17">
        <f t="shared" si="117"/>
        <v>74011.964000000153</v>
      </c>
      <c r="O629" s="8" t="s">
        <v>1211</v>
      </c>
    </row>
    <row r="630" spans="1:15" ht="45" hidden="1" x14ac:dyDescent="0.15">
      <c r="A630" s="9">
        <v>629</v>
      </c>
      <c r="B630" s="27">
        <v>807102</v>
      </c>
      <c r="C630" s="28" t="s">
        <v>587</v>
      </c>
      <c r="D630" s="11" t="s">
        <v>4</v>
      </c>
      <c r="E630" s="12">
        <f>VLOOKUP(B630,'[5]PRECIO TECHO ESTIMADO  '!$C$1:$F$1282,4,0)</f>
        <v>773672</v>
      </c>
      <c r="F630" s="12">
        <f t="shared" si="127"/>
        <v>813129.272</v>
      </c>
      <c r="G630" s="12">
        <f>VLOOKUP(B630,'[1]PRECIO FINAL OFERTADO,'!$C$2:$F$1204,4,0)</f>
        <v>1268540</v>
      </c>
      <c r="H630" s="13">
        <f t="shared" si="116"/>
        <v>1040834.6359999999</v>
      </c>
      <c r="I630" s="12">
        <f>VLOOKUP(B630,[2]Hoja1!$B$3:$G$1936,6,0)</f>
        <v>2465625</v>
      </c>
      <c r="J630" s="12">
        <f>VLOOKUP(B630,[3]Hoja1!$B$3:$G$1936,6,0)</f>
        <v>2181400</v>
      </c>
      <c r="K630" s="14">
        <f>VLOOKUP(B630,[4]Hoja1!$A$3:$H$1936,8,0)</f>
        <v>1114846.6000000001</v>
      </c>
      <c r="L630" s="15">
        <f t="shared" si="118"/>
        <v>1114846.6000000001</v>
      </c>
      <c r="M630" s="16">
        <f t="shared" si="126"/>
        <v>1040834.6359999999</v>
      </c>
      <c r="N630" s="17">
        <f t="shared" si="117"/>
        <v>74011.964000000153</v>
      </c>
      <c r="O630" s="8" t="s">
        <v>1211</v>
      </c>
    </row>
    <row r="631" spans="1:15" ht="45" hidden="1" x14ac:dyDescent="0.15">
      <c r="A631" s="9">
        <v>630</v>
      </c>
      <c r="B631" s="27">
        <v>807103</v>
      </c>
      <c r="C631" s="28" t="s">
        <v>588</v>
      </c>
      <c r="D631" s="11" t="s">
        <v>4</v>
      </c>
      <c r="E631" s="12">
        <f>VLOOKUP(B631,'[5]PRECIO TECHO ESTIMADO  '!$C$1:$F$1282,4,0)</f>
        <v>2477477</v>
      </c>
      <c r="F631" s="12">
        <f t="shared" si="127"/>
        <v>2603828.327</v>
      </c>
      <c r="G631" s="12">
        <f>VLOOKUP(B631,'[1]PRECIO FINAL OFERTADO,'!$C$2:$F$1204,4,0)</f>
        <v>3418870</v>
      </c>
      <c r="H631" s="13">
        <f t="shared" si="116"/>
        <v>3011349.1634999998</v>
      </c>
      <c r="I631" s="12">
        <f>VLOOKUP(B631,[2]Hoja1!$B$3:$G$1936,6,0)</f>
        <v>3757000</v>
      </c>
      <c r="J631" s="12">
        <f>VLOOKUP(B631,[3]Hoja1!$B$3:$G$1936,6,0)</f>
        <v>3651086</v>
      </c>
      <c r="K631" s="14">
        <f>VLOOKUP(B631,[4]Hoja1!$A$3:$H$1936,8,0)</f>
        <v>3569906.9</v>
      </c>
      <c r="L631" s="15">
        <f t="shared" si="118"/>
        <v>3569906.9</v>
      </c>
      <c r="M631" s="16">
        <f t="shared" si="126"/>
        <v>3011349.1634999998</v>
      </c>
      <c r="N631" s="17">
        <f t="shared" si="117"/>
        <v>558557.73650000012</v>
      </c>
      <c r="O631" s="8" t="s">
        <v>1211</v>
      </c>
    </row>
    <row r="632" spans="1:15" ht="45" hidden="1" x14ac:dyDescent="0.15">
      <c r="A632" s="9">
        <v>631</v>
      </c>
      <c r="B632" s="27">
        <v>807104</v>
      </c>
      <c r="C632" s="28" t="s">
        <v>589</v>
      </c>
      <c r="D632" s="11" t="s">
        <v>4</v>
      </c>
      <c r="E632" s="12">
        <f>VLOOKUP(B632,'[5]PRECIO TECHO ESTIMADO  '!$C$1:$F$1282,4,0)</f>
        <v>2306563</v>
      </c>
      <c r="F632" s="12">
        <f t="shared" si="127"/>
        <v>2424197.713</v>
      </c>
      <c r="G632" s="12">
        <f>VLOOKUP(B632,'[1]PRECIO FINAL OFERTADO,'!$C$2:$F$1204,4,0)</f>
        <v>3418870</v>
      </c>
      <c r="H632" s="13">
        <f t="shared" si="116"/>
        <v>2921533.8564999998</v>
      </c>
      <c r="I632" s="12">
        <f>VLOOKUP(B632,[2]Hoja1!$B$3:$G$1936,6,0)</f>
        <v>3757000</v>
      </c>
      <c r="J632" s="12">
        <f>VLOOKUP(B632,[3]Hoja1!$B$3:$G$1936,6,0)</f>
        <v>3651086</v>
      </c>
      <c r="K632" s="14">
        <f>VLOOKUP(B632,[4]Hoja1!$A$3:$H$1936,8,0)</f>
        <v>3323710.6</v>
      </c>
      <c r="L632" s="15">
        <f t="shared" si="118"/>
        <v>3323710.6</v>
      </c>
      <c r="M632" s="16">
        <f t="shared" si="126"/>
        <v>2921533.8564999998</v>
      </c>
      <c r="N632" s="17">
        <f t="shared" si="117"/>
        <v>402176.74350000033</v>
      </c>
      <c r="O632" s="8" t="s">
        <v>1211</v>
      </c>
    </row>
    <row r="633" spans="1:15" ht="45" hidden="1" x14ac:dyDescent="0.15">
      <c r="A633" s="9">
        <v>632</v>
      </c>
      <c r="B633" s="27">
        <v>807201</v>
      </c>
      <c r="C633" s="28" t="s">
        <v>590</v>
      </c>
      <c r="D633" s="11" t="s">
        <v>4</v>
      </c>
      <c r="E633" s="12">
        <f>VLOOKUP(B633,'[5]PRECIO TECHO ESTIMADO  '!$C$1:$F$1282,4,0)</f>
        <v>1377303</v>
      </c>
      <c r="F633" s="12">
        <f t="shared" si="127"/>
        <v>1447545.453</v>
      </c>
      <c r="G633" s="12">
        <f>VLOOKUP(B633,'[1]PRECIO FINAL OFERTADO,'!$C$2:$F$1204,4,0)</f>
        <v>2257710</v>
      </c>
      <c r="H633" s="13">
        <f t="shared" si="116"/>
        <v>1852627.7264999999</v>
      </c>
      <c r="I633" s="12">
        <f>VLOOKUP(B633,[2]Hoja1!$B$3:$G$1936,6,0)</f>
        <v>3757000</v>
      </c>
      <c r="J633" s="12">
        <f>VLOOKUP(B633,[3]Hoja1!$B$3:$G$1936,6,0)</f>
        <v>3323700</v>
      </c>
      <c r="K633" s="14">
        <f>VLOOKUP(B633,[4]Hoja1!$A$3:$H$1936,8,0)</f>
        <v>1984586.8</v>
      </c>
      <c r="L633" s="15">
        <f t="shared" si="118"/>
        <v>1984586.8</v>
      </c>
      <c r="M633" s="16">
        <f t="shared" si="126"/>
        <v>1852627.7264999999</v>
      </c>
      <c r="N633" s="17">
        <f t="shared" si="117"/>
        <v>131959.07350000017</v>
      </c>
      <c r="O633" s="8" t="s">
        <v>1211</v>
      </c>
    </row>
    <row r="634" spans="1:15" ht="45" hidden="1" x14ac:dyDescent="0.15">
      <c r="A634" s="9">
        <v>633</v>
      </c>
      <c r="B634" s="27">
        <v>807202</v>
      </c>
      <c r="C634" s="28" t="s">
        <v>591</v>
      </c>
      <c r="D634" s="11" t="s">
        <v>4</v>
      </c>
      <c r="E634" s="12">
        <f>VLOOKUP(B634,'[5]PRECIO TECHO ESTIMADO  '!$C$1:$F$1282,4,0)</f>
        <v>1377303</v>
      </c>
      <c r="F634" s="12">
        <f t="shared" si="127"/>
        <v>1447545.453</v>
      </c>
      <c r="G634" s="12">
        <f>VLOOKUP(B634,'[1]PRECIO FINAL OFERTADO,'!$C$2:$F$1204,4,0)</f>
        <v>2257710</v>
      </c>
      <c r="H634" s="13">
        <f t="shared" si="116"/>
        <v>1852627.7264999999</v>
      </c>
      <c r="I634" s="12">
        <f>VLOOKUP(B634,[2]Hoja1!$B$3:$G$1936,6,0)</f>
        <v>3757000</v>
      </c>
      <c r="J634" s="12">
        <f>VLOOKUP(B634,[3]Hoja1!$B$3:$G$1936,6,0)</f>
        <v>3323700</v>
      </c>
      <c r="K634" s="14">
        <f>VLOOKUP(B634,[4]Hoja1!$A$3:$H$1936,8,0)</f>
        <v>1984586.8</v>
      </c>
      <c r="L634" s="15">
        <f t="shared" si="118"/>
        <v>1984586.8</v>
      </c>
      <c r="M634" s="16">
        <f t="shared" si="126"/>
        <v>1852627.7264999999</v>
      </c>
      <c r="N634" s="17">
        <f t="shared" si="117"/>
        <v>131959.07350000017</v>
      </c>
      <c r="O634" s="8" t="s">
        <v>1211</v>
      </c>
    </row>
    <row r="635" spans="1:15" ht="45" hidden="1" x14ac:dyDescent="0.15">
      <c r="A635" s="9">
        <v>634</v>
      </c>
      <c r="B635" s="27">
        <v>807203</v>
      </c>
      <c r="C635" s="28" t="s">
        <v>592</v>
      </c>
      <c r="D635" s="11" t="s">
        <v>4</v>
      </c>
      <c r="E635" s="12">
        <f>VLOOKUP(B635,'[5]PRECIO TECHO ESTIMADO  '!$C$1:$F$1282,4,0)</f>
        <v>2306563</v>
      </c>
      <c r="F635" s="12">
        <f t="shared" si="127"/>
        <v>2424197.713</v>
      </c>
      <c r="G635" s="12">
        <f>VLOOKUP(B635,'[1]PRECIO FINAL OFERTADO,'!$C$2:$F$1204,4,0)</f>
        <v>3418870</v>
      </c>
      <c r="H635" s="13">
        <f t="shared" si="116"/>
        <v>2921533.8564999998</v>
      </c>
      <c r="I635" s="12">
        <f>VLOOKUP(B635,[2]Hoja1!$B$3:$G$1936,6,0)</f>
        <v>3757000</v>
      </c>
      <c r="J635" s="12">
        <f>VLOOKUP(B635,[3]Hoja1!$B$3:$G$1936,6,0)</f>
        <v>3651086</v>
      </c>
      <c r="K635" s="14">
        <f>VLOOKUP(B635,[4]Hoja1!$A$3:$H$1936,8,0)</f>
        <v>3323710.6</v>
      </c>
      <c r="L635" s="15">
        <f t="shared" si="118"/>
        <v>3323710.6</v>
      </c>
      <c r="M635" s="16">
        <f t="shared" si="126"/>
        <v>2921533.8564999998</v>
      </c>
      <c r="N635" s="17">
        <f t="shared" si="117"/>
        <v>402176.74350000033</v>
      </c>
      <c r="O635" s="8" t="s">
        <v>1211</v>
      </c>
    </row>
    <row r="636" spans="1:15" ht="45" hidden="1" x14ac:dyDescent="0.15">
      <c r="A636" s="9">
        <v>635</v>
      </c>
      <c r="B636" s="27">
        <v>807204</v>
      </c>
      <c r="C636" s="28" t="s">
        <v>593</v>
      </c>
      <c r="D636" s="11" t="s">
        <v>4</v>
      </c>
      <c r="E636" s="12">
        <f>VLOOKUP(B636,'[5]PRECIO TECHO ESTIMADO  '!$C$1:$F$1282,4,0)</f>
        <v>2306563</v>
      </c>
      <c r="F636" s="12">
        <f t="shared" si="127"/>
        <v>2424197.713</v>
      </c>
      <c r="G636" s="12">
        <f>VLOOKUP(B636,'[1]PRECIO FINAL OFERTADO,'!$C$2:$F$1204,4,0)</f>
        <v>3418870</v>
      </c>
      <c r="H636" s="13">
        <f t="shared" si="116"/>
        <v>2921533.8564999998</v>
      </c>
      <c r="I636" s="12">
        <f>VLOOKUP(B636,[2]Hoja1!$B$3:$G$1936,6,0)</f>
        <v>3757000</v>
      </c>
      <c r="J636" s="12">
        <f>VLOOKUP(B636,[3]Hoja1!$B$3:$G$1936,6,0)</f>
        <v>3651086</v>
      </c>
      <c r="K636" s="14">
        <f>VLOOKUP(B636,[4]Hoja1!$A$3:$H$1936,8,0)</f>
        <v>3323710.6</v>
      </c>
      <c r="L636" s="15">
        <f t="shared" si="118"/>
        <v>3323710.6</v>
      </c>
      <c r="M636" s="16">
        <f t="shared" si="126"/>
        <v>2921533.8564999998</v>
      </c>
      <c r="N636" s="17">
        <f t="shared" si="117"/>
        <v>402176.74350000033</v>
      </c>
      <c r="O636" s="8" t="s">
        <v>1211</v>
      </c>
    </row>
    <row r="637" spans="1:15" ht="45" hidden="1" x14ac:dyDescent="0.15">
      <c r="A637" s="9">
        <v>636</v>
      </c>
      <c r="B637" s="27">
        <v>807301</v>
      </c>
      <c r="C637" s="28" t="s">
        <v>594</v>
      </c>
      <c r="D637" s="11" t="s">
        <v>4</v>
      </c>
      <c r="E637" s="12">
        <f>VLOOKUP(B637,'[5]PRECIO TECHO ESTIMADO  '!$C$1:$F$1282,4,0)</f>
        <v>1649388</v>
      </c>
      <c r="F637" s="12">
        <f t="shared" si="127"/>
        <v>1733506.7879999999</v>
      </c>
      <c r="G637" s="12">
        <f>VLOOKUP(B637,'[1]PRECIO FINAL OFERTADO,'!$C$2:$F$1204,4,0)</f>
        <v>3418870</v>
      </c>
      <c r="H637" s="13">
        <f t="shared" si="116"/>
        <v>2576188.3939999999</v>
      </c>
      <c r="I637" s="12">
        <f>VLOOKUP(B637,[2]Hoja1!$B$3:$G$1936,6,0)</f>
        <v>3757000</v>
      </c>
      <c r="J637" s="12">
        <f>VLOOKUP(B637,[3]Hoja1!$B$3:$G$1936,6,0)</f>
        <v>3323700</v>
      </c>
      <c r="K637" s="14">
        <f>VLOOKUP(B637,[4]Hoja1!$A$3:$H$1936,8,0)</f>
        <v>3330894</v>
      </c>
      <c r="L637" s="15">
        <f t="shared" si="118"/>
        <v>3323700</v>
      </c>
      <c r="M637" s="16">
        <f t="shared" si="126"/>
        <v>2576188.3939999999</v>
      </c>
      <c r="N637" s="17">
        <f t="shared" si="117"/>
        <v>747511.60600000015</v>
      </c>
      <c r="O637" s="8" t="s">
        <v>1211</v>
      </c>
    </row>
    <row r="638" spans="1:15" ht="45" hidden="1" x14ac:dyDescent="0.15">
      <c r="A638" s="9">
        <v>637</v>
      </c>
      <c r="B638" s="27">
        <v>807302</v>
      </c>
      <c r="C638" s="28" t="s">
        <v>595</v>
      </c>
      <c r="D638" s="11" t="s">
        <v>4</v>
      </c>
      <c r="E638" s="12">
        <f>VLOOKUP(B638,'[5]PRECIO TECHO ESTIMADO  '!$C$1:$F$1282,4,0)</f>
        <v>1066321</v>
      </c>
      <c r="F638" s="12">
        <f t="shared" si="127"/>
        <v>1120703.371</v>
      </c>
      <c r="G638" s="12">
        <f>VLOOKUP(B638,'[1]PRECIO FINAL OFERTADO,'!$C$2:$F$1204,4,0)</f>
        <v>1748110</v>
      </c>
      <c r="H638" s="13">
        <f t="shared" si="116"/>
        <v>1434406.6855000001</v>
      </c>
      <c r="I638" s="12">
        <f>VLOOKUP(B638,[2]Hoja1!$B$3:$G$1936,6,0)</f>
        <v>3757000</v>
      </c>
      <c r="J638" s="12">
        <f>VLOOKUP(B638,[3]Hoja1!$B$3:$G$1936,6,0)</f>
        <v>3323700</v>
      </c>
      <c r="K638" s="14">
        <f>VLOOKUP(B638,[4]Hoja1!$A$3:$H$1936,8,0)</f>
        <v>1536516.8</v>
      </c>
      <c r="L638" s="15">
        <f t="shared" si="118"/>
        <v>1536516.8</v>
      </c>
      <c r="M638" s="16">
        <f t="shared" si="126"/>
        <v>1434406.6855000001</v>
      </c>
      <c r="N638" s="17">
        <f t="shared" si="117"/>
        <v>102110.11449999991</v>
      </c>
      <c r="O638" s="8" t="s">
        <v>1211</v>
      </c>
    </row>
    <row r="639" spans="1:15" ht="45" hidden="1" x14ac:dyDescent="0.15">
      <c r="A639" s="9">
        <v>638</v>
      </c>
      <c r="B639" s="27">
        <v>807303</v>
      </c>
      <c r="C639" s="28" t="s">
        <v>596</v>
      </c>
      <c r="D639" s="11" t="s">
        <v>4</v>
      </c>
      <c r="E639" s="12">
        <f>VLOOKUP(B639,'[5]PRECIO TECHO ESTIMADO  '!$C$1:$F$1282,4,0)</f>
        <v>2306563</v>
      </c>
      <c r="F639" s="12">
        <f t="shared" si="127"/>
        <v>2424197.713</v>
      </c>
      <c r="G639" s="12">
        <f>VLOOKUP(B639,'[1]PRECIO FINAL OFERTADO,'!$C$2:$F$1204,4,0)</f>
        <v>3418870</v>
      </c>
      <c r="H639" s="13">
        <f t="shared" si="116"/>
        <v>2921533.8564999998</v>
      </c>
      <c r="I639" s="12">
        <f>VLOOKUP(B639,[2]Hoja1!$B$3:$G$1936,6,0)</f>
        <v>3757000</v>
      </c>
      <c r="J639" s="12">
        <f>VLOOKUP(B639,[3]Hoja1!$B$3:$G$1936,6,0)</f>
        <v>3651086</v>
      </c>
      <c r="K639" s="14">
        <f>VLOOKUP(B639,[4]Hoja1!$A$3:$H$1936,8,0)</f>
        <v>3323710.6</v>
      </c>
      <c r="L639" s="15">
        <f t="shared" si="118"/>
        <v>3323710.6</v>
      </c>
      <c r="M639" s="16">
        <f t="shared" si="126"/>
        <v>2921533.8564999998</v>
      </c>
      <c r="N639" s="17">
        <f t="shared" si="117"/>
        <v>402176.74350000033</v>
      </c>
      <c r="O639" s="8" t="s">
        <v>1211</v>
      </c>
    </row>
    <row r="640" spans="1:15" ht="45" hidden="1" x14ac:dyDescent="0.15">
      <c r="A640" s="9">
        <v>639</v>
      </c>
      <c r="B640" s="27">
        <v>807304</v>
      </c>
      <c r="C640" s="28" t="s">
        <v>597</v>
      </c>
      <c r="D640" s="11" t="s">
        <v>4</v>
      </c>
      <c r="E640" s="12">
        <f>VLOOKUP(B640,'[5]PRECIO TECHO ESTIMADO  '!$C$1:$F$1282,4,0)</f>
        <v>2306563</v>
      </c>
      <c r="F640" s="12">
        <f t="shared" si="127"/>
        <v>2424197.713</v>
      </c>
      <c r="G640" s="12">
        <f>VLOOKUP(B640,'[1]PRECIO FINAL OFERTADO,'!$C$2:$F$1204,4,0)</f>
        <v>3418870</v>
      </c>
      <c r="H640" s="13">
        <f t="shared" si="116"/>
        <v>2921533.8564999998</v>
      </c>
      <c r="I640" s="12">
        <f>VLOOKUP(B640,[2]Hoja1!$B$3:$G$1936,6,0)</f>
        <v>3757000</v>
      </c>
      <c r="J640" s="12">
        <f>VLOOKUP(B640,[3]Hoja1!$B$3:$G$1936,6,0)</f>
        <v>3651086</v>
      </c>
      <c r="K640" s="14">
        <f>VLOOKUP(B640,[4]Hoja1!$A$3:$H$1936,8,0)</f>
        <v>3323710.6</v>
      </c>
      <c r="L640" s="15">
        <f t="shared" si="118"/>
        <v>3323710.6</v>
      </c>
      <c r="M640" s="16">
        <f t="shared" si="126"/>
        <v>2921533.8564999998</v>
      </c>
      <c r="N640" s="17">
        <f t="shared" si="117"/>
        <v>402176.74350000033</v>
      </c>
      <c r="O640" s="8" t="s">
        <v>1211</v>
      </c>
    </row>
    <row r="641" spans="1:15" ht="45" hidden="1" x14ac:dyDescent="0.15">
      <c r="A641" s="9">
        <v>640</v>
      </c>
      <c r="B641" s="27">
        <v>807401</v>
      </c>
      <c r="C641" s="28" t="s">
        <v>598</v>
      </c>
      <c r="D641" s="11" t="s">
        <v>4</v>
      </c>
      <c r="E641" s="12">
        <f>VLOOKUP(B641,'[5]PRECIO TECHO ESTIMADO  '!$C$1:$F$1282,4,0)</f>
        <v>1235877</v>
      </c>
      <c r="F641" s="12">
        <f t="shared" si="127"/>
        <v>1298906.727</v>
      </c>
      <c r="G641" s="12">
        <f>VLOOKUP(B641,'[1]PRECIO FINAL OFERTADO,'!$C$2:$F$1204,4,0)</f>
        <v>2041357.5</v>
      </c>
      <c r="H641" s="13">
        <f t="shared" si="116"/>
        <v>1670132.1135</v>
      </c>
      <c r="I641" s="12">
        <f>VLOOKUP(B641,[2]Hoja1!$B$3:$G$1936,6,0)</f>
        <v>2243250</v>
      </c>
      <c r="J641" s="12">
        <f>VLOOKUP(B641,[3]Hoja1!$B$3:$G$1936,6,0)</f>
        <v>3323700</v>
      </c>
      <c r="K641" s="14">
        <f>VLOOKUP(B641,[4]Hoja1!$A$3:$H$1936,8,0)</f>
        <v>2181253.2000000002</v>
      </c>
      <c r="L641" s="15">
        <f t="shared" si="118"/>
        <v>2181253.2000000002</v>
      </c>
      <c r="M641" s="16">
        <f t="shared" si="126"/>
        <v>1670132.1135</v>
      </c>
      <c r="N641" s="17">
        <f t="shared" si="117"/>
        <v>511121.08650000021</v>
      </c>
      <c r="O641" s="8" t="s">
        <v>1211</v>
      </c>
    </row>
    <row r="642" spans="1:15" ht="45" hidden="1" x14ac:dyDescent="0.15">
      <c r="A642" s="9">
        <v>641</v>
      </c>
      <c r="B642" s="27">
        <v>807402</v>
      </c>
      <c r="C642" s="28" t="s">
        <v>599</v>
      </c>
      <c r="D642" s="11" t="s">
        <v>4</v>
      </c>
      <c r="E642" s="12">
        <f>VLOOKUP(B642,'[5]PRECIO TECHO ESTIMADO  '!$C$1:$F$1282,4,0)</f>
        <v>1513782</v>
      </c>
      <c r="F642" s="12">
        <f t="shared" si="127"/>
        <v>1590984.882</v>
      </c>
      <c r="G642" s="12">
        <f>VLOOKUP(B642,'[1]PRECIO FINAL OFERTADO,'!$C$2:$F$1204,4,0)</f>
        <v>2243718.75</v>
      </c>
      <c r="H642" s="13">
        <f t="shared" ref="H642:H705" si="128">+AVERAGE(F642,G642)</f>
        <v>1917351.8160000001</v>
      </c>
      <c r="I642" s="12">
        <f>VLOOKUP(B642,[2]Hoja1!$B$3:$G$1936,6,0)</f>
        <v>2465625</v>
      </c>
      <c r="J642" s="12">
        <f>VLOOKUP(B642,[3]Hoja1!$B$3:$G$1936,6,0)</f>
        <v>2181400</v>
      </c>
      <c r="K642" s="14">
        <f>VLOOKUP(B642,[4]Hoja1!$A$3:$H$1936,8,0)</f>
        <v>2181253.2000000002</v>
      </c>
      <c r="L642" s="15">
        <f t="shared" si="118"/>
        <v>2181253.2000000002</v>
      </c>
      <c r="M642" s="16">
        <f t="shared" si="126"/>
        <v>1917351.8160000001</v>
      </c>
      <c r="N642" s="17">
        <f t="shared" ref="N642:N705" si="129">+L642-H642</f>
        <v>263901.38400000008</v>
      </c>
      <c r="O642" s="8" t="s">
        <v>1211</v>
      </c>
    </row>
    <row r="643" spans="1:15" ht="45" hidden="1" x14ac:dyDescent="0.15">
      <c r="A643" s="9">
        <v>642</v>
      </c>
      <c r="B643" s="27">
        <v>807403</v>
      </c>
      <c r="C643" s="28" t="s">
        <v>600</v>
      </c>
      <c r="D643" s="11" t="s">
        <v>4</v>
      </c>
      <c r="E643" s="12">
        <f>VLOOKUP(B643,'[5]PRECIO TECHO ESTIMADO  '!$C$1:$F$1282,4,0)</f>
        <v>1235877</v>
      </c>
      <c r="F643" s="12">
        <f t="shared" si="127"/>
        <v>1298906.727</v>
      </c>
      <c r="G643" s="12">
        <f>VLOOKUP(B643,'[1]PRECIO FINAL OFERTADO,'!$C$2:$F$1204,4,0)</f>
        <v>2041357.5</v>
      </c>
      <c r="H643" s="13">
        <f t="shared" si="128"/>
        <v>1670132.1135</v>
      </c>
      <c r="I643" s="12">
        <f>VLOOKUP(B643,[2]Hoja1!$B$3:$G$1936,6,0)</f>
        <v>2243250</v>
      </c>
      <c r="J643" s="12">
        <f>VLOOKUP(B643,[3]Hoja1!$B$3:$G$1936,6,0)</f>
        <v>1984600</v>
      </c>
      <c r="K643" s="14">
        <f>VLOOKUP(B643,[4]Hoja1!$A$3:$H$1936,8,0)</f>
        <v>3330894</v>
      </c>
      <c r="L643" s="15">
        <f t="shared" ref="L643:L706" si="130">+MIN(I643,J643,K643)</f>
        <v>1984600</v>
      </c>
      <c r="M643" s="16">
        <f t="shared" si="126"/>
        <v>1670132.1135</v>
      </c>
      <c r="N643" s="17">
        <f t="shared" si="129"/>
        <v>314467.88650000002</v>
      </c>
      <c r="O643" s="8" t="s">
        <v>1211</v>
      </c>
    </row>
    <row r="644" spans="1:15" ht="45" hidden="1" x14ac:dyDescent="0.15">
      <c r="A644" s="9">
        <v>643</v>
      </c>
      <c r="B644" s="27">
        <v>807404</v>
      </c>
      <c r="C644" s="28" t="s">
        <v>601</v>
      </c>
      <c r="D644" s="11" t="s">
        <v>4</v>
      </c>
      <c r="E644" s="12">
        <f>VLOOKUP(B644,'[5]PRECIO TECHO ESTIMADO  '!$C$1:$F$1282,4,0)</f>
        <v>1377303</v>
      </c>
      <c r="F644" s="12">
        <f t="shared" si="127"/>
        <v>1447545.453</v>
      </c>
      <c r="G644" s="12">
        <f>VLOOKUP(B644,'[1]PRECIO FINAL OFERTADO,'!$C$2:$F$1204,4,0)</f>
        <v>2041357.5</v>
      </c>
      <c r="H644" s="13">
        <f t="shared" si="128"/>
        <v>1744451.4764999999</v>
      </c>
      <c r="I644" s="12">
        <f>VLOOKUP(B644,[2]Hoja1!$B$3:$G$1936,6,0)</f>
        <v>2243250</v>
      </c>
      <c r="J644" s="12">
        <f>VLOOKUP(B644,[3]Hoja1!$B$3:$G$1936,6,0)</f>
        <v>3651086</v>
      </c>
      <c r="K644" s="14">
        <f>VLOOKUP(B644,[4]Hoja1!$A$3:$H$1936,8,0)</f>
        <v>1984586.8</v>
      </c>
      <c r="L644" s="15">
        <f t="shared" si="130"/>
        <v>1984586.8</v>
      </c>
      <c r="M644" s="16">
        <f t="shared" si="126"/>
        <v>1744451.4764999999</v>
      </c>
      <c r="N644" s="17">
        <f t="shared" si="129"/>
        <v>240135.32350000017</v>
      </c>
      <c r="O644" s="8" t="s">
        <v>1211</v>
      </c>
    </row>
    <row r="645" spans="1:15" ht="45" hidden="1" x14ac:dyDescent="0.15">
      <c r="A645" s="9">
        <v>644</v>
      </c>
      <c r="B645" s="27">
        <v>807501</v>
      </c>
      <c r="C645" s="28" t="s">
        <v>602</v>
      </c>
      <c r="D645" s="11" t="s">
        <v>4</v>
      </c>
      <c r="E645" s="12">
        <f>VLOOKUP(B645,'[5]PRECIO TECHO ESTIMADO  '!$C$1:$F$1282,4,0)</f>
        <v>1377303</v>
      </c>
      <c r="F645" s="12">
        <f t="shared" si="127"/>
        <v>1447545.453</v>
      </c>
      <c r="G645" s="12">
        <f>VLOOKUP(B645,'[1]PRECIO FINAL OFERTADO,'!$C$2:$F$1204,4,0)</f>
        <v>2257710</v>
      </c>
      <c r="H645" s="13">
        <f t="shared" si="128"/>
        <v>1852627.7264999999</v>
      </c>
      <c r="I645" s="12">
        <f>VLOOKUP(B645,[2]Hoja1!$B$3:$G$1936,6,0)</f>
        <v>3757000</v>
      </c>
      <c r="J645" s="12">
        <f>VLOOKUP(B645,[3]Hoja1!$B$3:$G$1936,6,0)</f>
        <v>1984600</v>
      </c>
      <c r="K645" s="14">
        <f>VLOOKUP(B645,[4]Hoja1!$A$3:$H$1936,8,0)</f>
        <v>1984586.8</v>
      </c>
      <c r="L645" s="15">
        <f t="shared" si="130"/>
        <v>1984586.8</v>
      </c>
      <c r="M645" s="16">
        <f t="shared" si="126"/>
        <v>1852627.7264999999</v>
      </c>
      <c r="N645" s="17">
        <f t="shared" si="129"/>
        <v>131959.07350000017</v>
      </c>
      <c r="O645" s="8" t="s">
        <v>1211</v>
      </c>
    </row>
    <row r="646" spans="1:15" ht="45" hidden="1" x14ac:dyDescent="0.15">
      <c r="A646" s="9">
        <v>645</v>
      </c>
      <c r="B646" s="27">
        <v>807502</v>
      </c>
      <c r="C646" s="28" t="s">
        <v>603</v>
      </c>
      <c r="D646" s="11" t="s">
        <v>4</v>
      </c>
      <c r="E646" s="12">
        <f>VLOOKUP(B646,'[5]PRECIO TECHO ESTIMADO  '!$C$1:$F$1282,4,0)</f>
        <v>1377303</v>
      </c>
      <c r="F646" s="12">
        <f t="shared" si="127"/>
        <v>1447545.453</v>
      </c>
      <c r="G646" s="12">
        <f>VLOOKUP(B646,'[1]PRECIO FINAL OFERTADO,'!$C$2:$F$1204,4,0)</f>
        <v>2257710</v>
      </c>
      <c r="H646" s="13">
        <f t="shared" si="128"/>
        <v>1852627.7264999999</v>
      </c>
      <c r="I646" s="12">
        <f>VLOOKUP(B646,[2]Hoja1!$B$3:$G$1936,6,0)</f>
        <v>3757000</v>
      </c>
      <c r="J646" s="12">
        <f>VLOOKUP(B646,[3]Hoja1!$B$3:$G$1936,6,0)</f>
        <v>3323700</v>
      </c>
      <c r="K646" s="14">
        <f>VLOOKUP(B646,[4]Hoja1!$A$3:$H$1936,8,0)</f>
        <v>1984586.8</v>
      </c>
      <c r="L646" s="15">
        <f t="shared" si="130"/>
        <v>1984586.8</v>
      </c>
      <c r="M646" s="16">
        <f t="shared" si="126"/>
        <v>1852627.7264999999</v>
      </c>
      <c r="N646" s="17">
        <f t="shared" si="129"/>
        <v>131959.07350000017</v>
      </c>
      <c r="O646" s="8" t="s">
        <v>1211</v>
      </c>
    </row>
    <row r="647" spans="1:15" ht="45" hidden="1" x14ac:dyDescent="0.15">
      <c r="A647" s="9">
        <v>646</v>
      </c>
      <c r="B647" s="27">
        <v>807503</v>
      </c>
      <c r="C647" s="28" t="s">
        <v>604</v>
      </c>
      <c r="D647" s="11" t="s">
        <v>4</v>
      </c>
      <c r="E647" s="12">
        <f>VLOOKUP(B647,'[5]PRECIO TECHO ESTIMADO  '!$C$1:$F$1282,4,0)</f>
        <v>2306563</v>
      </c>
      <c r="F647" s="12">
        <f t="shared" si="127"/>
        <v>2424197.713</v>
      </c>
      <c r="G647" s="12">
        <f>VLOOKUP(B647,'[1]PRECIO FINAL OFERTADO,'!$C$2:$F$1204,4,0)</f>
        <v>3418870</v>
      </c>
      <c r="H647" s="13">
        <f t="shared" si="128"/>
        <v>2921533.8564999998</v>
      </c>
      <c r="I647" s="12">
        <f>VLOOKUP(B647,[2]Hoja1!$B$3:$G$1936,6,0)</f>
        <v>3757000</v>
      </c>
      <c r="J647" s="12">
        <f>VLOOKUP(B647,[3]Hoja1!$B$3:$G$1936,6,0)</f>
        <v>3651086</v>
      </c>
      <c r="K647" s="14">
        <f>VLOOKUP(B647,[4]Hoja1!$A$3:$H$1936,8,0)</f>
        <v>3323710.6</v>
      </c>
      <c r="L647" s="15">
        <f t="shared" si="130"/>
        <v>3323710.6</v>
      </c>
      <c r="M647" s="16">
        <f t="shared" si="126"/>
        <v>2921533.8564999998</v>
      </c>
      <c r="N647" s="17">
        <f t="shared" si="129"/>
        <v>402176.74350000033</v>
      </c>
      <c r="O647" s="8" t="s">
        <v>1211</v>
      </c>
    </row>
    <row r="648" spans="1:15" ht="45" hidden="1" x14ac:dyDescent="0.15">
      <c r="A648" s="9">
        <v>647</v>
      </c>
      <c r="B648" s="27">
        <v>807504</v>
      </c>
      <c r="C648" s="28" t="s">
        <v>605</v>
      </c>
      <c r="D648" s="11" t="s">
        <v>4</v>
      </c>
      <c r="E648" s="12">
        <f>VLOOKUP(B648,'[5]PRECIO TECHO ESTIMADO  '!$C$1:$F$1282,4,0)</f>
        <v>2306563</v>
      </c>
      <c r="F648" s="12">
        <f t="shared" si="127"/>
        <v>2424197.713</v>
      </c>
      <c r="G648" s="12">
        <f>VLOOKUP(B648,'[1]PRECIO FINAL OFERTADO,'!$C$2:$F$1204,4,0)</f>
        <v>3418870</v>
      </c>
      <c r="H648" s="13">
        <f t="shared" si="128"/>
        <v>2921533.8564999998</v>
      </c>
      <c r="I648" s="12">
        <f>VLOOKUP(B648,[2]Hoja1!$B$3:$G$1936,6,0)</f>
        <v>3757000</v>
      </c>
      <c r="J648" s="12">
        <f>VLOOKUP(B648,[3]Hoja1!$B$3:$G$1936,6,0)</f>
        <v>3651086</v>
      </c>
      <c r="K648" s="14">
        <f>VLOOKUP(B648,[4]Hoja1!$A$3:$H$1936,8,0)</f>
        <v>3323710.6</v>
      </c>
      <c r="L648" s="15">
        <f t="shared" si="130"/>
        <v>3323710.6</v>
      </c>
      <c r="M648" s="16">
        <f t="shared" si="126"/>
        <v>2921533.8564999998</v>
      </c>
      <c r="N648" s="17">
        <f t="shared" si="129"/>
        <v>402176.74350000033</v>
      </c>
      <c r="O648" s="8" t="s">
        <v>1211</v>
      </c>
    </row>
    <row r="649" spans="1:15" ht="45" hidden="1" x14ac:dyDescent="0.15">
      <c r="A649" s="9">
        <v>648</v>
      </c>
      <c r="B649" s="27">
        <v>807601</v>
      </c>
      <c r="C649" s="28" t="s">
        <v>606</v>
      </c>
      <c r="D649" s="11" t="s">
        <v>4</v>
      </c>
      <c r="E649" s="12">
        <f>VLOOKUP(B649,'[5]PRECIO TECHO ESTIMADO  '!$C$1:$F$1282,4,0)</f>
        <v>1728637</v>
      </c>
      <c r="F649" s="12">
        <f t="shared" si="127"/>
        <v>1816797.487</v>
      </c>
      <c r="G649" s="12">
        <f>VLOOKUP(B649,'[1]PRECIO FINAL OFERTADO,'!$C$2:$F$1204,4,0)</f>
        <v>2562332.5</v>
      </c>
      <c r="H649" s="13">
        <f t="shared" si="128"/>
        <v>2189564.9934999999</v>
      </c>
      <c r="I649" s="12">
        <f>VLOOKUP(B649,[2]Hoja1!$B$3:$G$1936,6,0)</f>
        <v>2815750</v>
      </c>
      <c r="J649" s="12">
        <f>VLOOKUP(B649,[3]Hoja1!$B$3:$G$1936,6,0)</f>
        <v>2490800</v>
      </c>
      <c r="K649" s="14">
        <f>VLOOKUP(B649,[4]Hoja1!$A$3:$H$1936,8,0)</f>
        <v>2490905.9</v>
      </c>
      <c r="L649" s="15">
        <f t="shared" si="130"/>
        <v>2490800</v>
      </c>
      <c r="M649" s="16">
        <f t="shared" si="126"/>
        <v>2189564.9934999999</v>
      </c>
      <c r="N649" s="17">
        <f t="shared" si="129"/>
        <v>301235.00650000013</v>
      </c>
      <c r="O649" s="8" t="s">
        <v>1211</v>
      </c>
    </row>
    <row r="650" spans="1:15" ht="45" hidden="1" x14ac:dyDescent="0.15">
      <c r="A650" s="9">
        <v>649</v>
      </c>
      <c r="B650" s="27">
        <v>807602</v>
      </c>
      <c r="C650" s="28" t="s">
        <v>607</v>
      </c>
      <c r="D650" s="11" t="s">
        <v>4</v>
      </c>
      <c r="E650" s="12">
        <f>VLOOKUP(B650,'[5]PRECIO TECHO ESTIMADO  '!$C$1:$F$1282,4,0)</f>
        <v>1728637</v>
      </c>
      <c r="F650" s="12">
        <f t="shared" si="127"/>
        <v>1816797.487</v>
      </c>
      <c r="G650" s="12">
        <f>VLOOKUP(B650,'[1]PRECIO FINAL OFERTADO,'!$C$2:$F$1204,4,0)</f>
        <v>2562332.5</v>
      </c>
      <c r="H650" s="13">
        <f t="shared" si="128"/>
        <v>2189564.9934999999</v>
      </c>
      <c r="I650" s="12">
        <f>VLOOKUP(B650,[2]Hoja1!$B$3:$G$1936,6,0)</f>
        <v>2815750</v>
      </c>
      <c r="J650" s="12">
        <f>VLOOKUP(B650,[3]Hoja1!$B$3:$G$1936,6,0)</f>
        <v>2490800</v>
      </c>
      <c r="K650" s="14">
        <f>VLOOKUP(B650,[4]Hoja1!$A$3:$H$1936,8,0)</f>
        <v>2490905.9</v>
      </c>
      <c r="L650" s="15">
        <f t="shared" si="130"/>
        <v>2490800</v>
      </c>
      <c r="M650" s="16">
        <f t="shared" si="126"/>
        <v>2189564.9934999999</v>
      </c>
      <c r="N650" s="17">
        <f t="shared" si="129"/>
        <v>301235.00650000013</v>
      </c>
      <c r="O650" s="8" t="s">
        <v>1211</v>
      </c>
    </row>
    <row r="651" spans="1:15" ht="45" hidden="1" x14ac:dyDescent="0.15">
      <c r="A651" s="9">
        <v>650</v>
      </c>
      <c r="B651" s="27">
        <v>807603</v>
      </c>
      <c r="C651" s="28" t="s">
        <v>608</v>
      </c>
      <c r="D651" s="11" t="s">
        <v>4</v>
      </c>
      <c r="E651" s="12">
        <f>VLOOKUP(B651,'[5]PRECIO TECHO ESTIMADO  '!$C$1:$F$1282,4,0)</f>
        <v>2306563</v>
      </c>
      <c r="F651" s="12">
        <f t="shared" si="127"/>
        <v>2424197.713</v>
      </c>
      <c r="G651" s="12">
        <f>VLOOKUP(B651,'[1]PRECIO FINAL OFERTADO,'!$C$2:$F$1204,4,0)</f>
        <v>2562332.5</v>
      </c>
      <c r="H651" s="13">
        <f t="shared" si="128"/>
        <v>2493265.1064999998</v>
      </c>
      <c r="I651" s="12">
        <f>VLOOKUP(B651,[2]Hoja1!$B$3:$G$1936,6,0)</f>
        <v>2815750</v>
      </c>
      <c r="J651" s="12">
        <f>VLOOKUP(B651,[3]Hoja1!$B$3:$G$1936,6,0)</f>
        <v>3651086</v>
      </c>
      <c r="K651" s="14">
        <f>VLOOKUP(B651,[4]Hoja1!$A$3:$H$1936,8,0)</f>
        <v>3323710.6</v>
      </c>
      <c r="L651" s="15">
        <f t="shared" si="130"/>
        <v>2815750</v>
      </c>
      <c r="M651" s="16">
        <f t="shared" si="126"/>
        <v>2493265.1064999998</v>
      </c>
      <c r="N651" s="17">
        <f t="shared" si="129"/>
        <v>322484.89350000024</v>
      </c>
      <c r="O651" s="8" t="s">
        <v>1211</v>
      </c>
    </row>
    <row r="652" spans="1:15" ht="45" hidden="1" x14ac:dyDescent="0.15">
      <c r="A652" s="9">
        <v>651</v>
      </c>
      <c r="B652" s="27">
        <v>807604</v>
      </c>
      <c r="C652" s="28" t="s">
        <v>609</v>
      </c>
      <c r="D652" s="11" t="s">
        <v>4</v>
      </c>
      <c r="E652" s="12">
        <f>VLOOKUP(B652,'[5]PRECIO TECHO ESTIMADO  '!$C$1:$F$1282,4,0)</f>
        <v>1377303</v>
      </c>
      <c r="F652" s="12">
        <f t="shared" si="127"/>
        <v>1447545.453</v>
      </c>
      <c r="G652" s="12">
        <f>VLOOKUP(B652,'[1]PRECIO FINAL OFERTADO,'!$C$2:$F$1204,4,0)</f>
        <v>2257710</v>
      </c>
      <c r="H652" s="13">
        <f t="shared" si="128"/>
        <v>1852627.7264999999</v>
      </c>
      <c r="I652" s="12">
        <f>VLOOKUP(B652,[2]Hoja1!$B$3:$G$1936,6,0)</f>
        <v>2815750</v>
      </c>
      <c r="J652" s="12">
        <f>VLOOKUP(B652,[3]Hoja1!$B$3:$G$1936,6,0)</f>
        <v>3651086</v>
      </c>
      <c r="K652" s="14">
        <f>VLOOKUP(B652,[4]Hoja1!$A$3:$H$1936,8,0)</f>
        <v>1984586.8</v>
      </c>
      <c r="L652" s="15">
        <f t="shared" si="130"/>
        <v>1984586.8</v>
      </c>
      <c r="M652" s="16">
        <f t="shared" si="126"/>
        <v>1852627.7264999999</v>
      </c>
      <c r="N652" s="17">
        <f t="shared" si="129"/>
        <v>131959.07350000017</v>
      </c>
      <c r="O652" s="8" t="s">
        <v>1211</v>
      </c>
    </row>
    <row r="653" spans="1:15" ht="45" hidden="1" x14ac:dyDescent="0.15">
      <c r="A653" s="9">
        <v>652</v>
      </c>
      <c r="B653" s="27">
        <v>807705</v>
      </c>
      <c r="C653" s="28" t="s">
        <v>610</v>
      </c>
      <c r="D653" s="11" t="s">
        <v>4</v>
      </c>
      <c r="E653" s="12">
        <f>VLOOKUP(B653,'[5]PRECIO TECHO ESTIMADO  '!$C$1:$F$1282,4,0)</f>
        <v>1728637</v>
      </c>
      <c r="F653" s="12">
        <f t="shared" si="127"/>
        <v>1816797.487</v>
      </c>
      <c r="G653" s="12">
        <f>VLOOKUP(B653,'[1]PRECIO FINAL OFERTADO,'!$C$2:$F$1204,4,0)</f>
        <v>2840110</v>
      </c>
      <c r="H653" s="13">
        <f t="shared" si="128"/>
        <v>2328453.7434999999</v>
      </c>
      <c r="I653" s="12">
        <f>VLOOKUP(B653,[2]Hoja1!$B$3:$G$1936,6,0)</f>
        <v>4314750</v>
      </c>
      <c r="J653" s="12">
        <f>VLOOKUP(B653,[3]Hoja1!$B$3:$G$1936,6,0)</f>
        <v>3323700</v>
      </c>
      <c r="K653" s="14">
        <f>VLOOKUP(B653,[4]Hoja1!$A$3:$H$1936,8,0)</f>
        <v>2496928</v>
      </c>
      <c r="L653" s="15">
        <f t="shared" si="130"/>
        <v>2496928</v>
      </c>
      <c r="M653" s="16">
        <f t="shared" si="126"/>
        <v>2328453.7434999999</v>
      </c>
      <c r="N653" s="17">
        <f t="shared" si="129"/>
        <v>168474.25650000013</v>
      </c>
      <c r="O653" s="8" t="s">
        <v>1211</v>
      </c>
    </row>
    <row r="654" spans="1:15" ht="45" hidden="1" x14ac:dyDescent="0.15">
      <c r="A654" s="9">
        <v>653</v>
      </c>
      <c r="B654" s="27">
        <v>807706</v>
      </c>
      <c r="C654" s="28" t="s">
        <v>611</v>
      </c>
      <c r="D654" s="11" t="s">
        <v>4</v>
      </c>
      <c r="E654" s="12">
        <f>VLOOKUP(B654,'[5]PRECIO TECHO ESTIMADO  '!$C$1:$F$1282,4,0)</f>
        <v>1728637</v>
      </c>
      <c r="F654" s="12">
        <f t="shared" si="127"/>
        <v>1816797.487</v>
      </c>
      <c r="G654" s="12">
        <f>VLOOKUP(B654,'[1]PRECIO FINAL OFERTADO,'!$C$2:$F$1204,4,0)</f>
        <v>2840110</v>
      </c>
      <c r="H654" s="13">
        <f t="shared" si="128"/>
        <v>2328453.7434999999</v>
      </c>
      <c r="I654" s="12">
        <f>VLOOKUP(B654,[2]Hoja1!$B$3:$G$1936,6,0)</f>
        <v>4314750</v>
      </c>
      <c r="J654" s="12">
        <f>VLOOKUP(B654,[3]Hoja1!$B$3:$G$1936,6,0)</f>
        <v>3323700</v>
      </c>
      <c r="K654" s="14">
        <f>VLOOKUP(B654,[4]Hoja1!$A$3:$H$1936,8,0)</f>
        <v>2496928</v>
      </c>
      <c r="L654" s="15">
        <f t="shared" si="130"/>
        <v>2496928</v>
      </c>
      <c r="M654" s="16">
        <f t="shared" si="126"/>
        <v>2328453.7434999999</v>
      </c>
      <c r="N654" s="17">
        <f t="shared" si="129"/>
        <v>168474.25650000013</v>
      </c>
      <c r="O654" s="8" t="s">
        <v>1211</v>
      </c>
    </row>
    <row r="655" spans="1:15" ht="45" hidden="1" x14ac:dyDescent="0.15">
      <c r="A655" s="9">
        <v>654</v>
      </c>
      <c r="B655" s="27">
        <v>807707</v>
      </c>
      <c r="C655" s="28" t="s">
        <v>612</v>
      </c>
      <c r="D655" s="11" t="s">
        <v>4</v>
      </c>
      <c r="E655" s="12">
        <f>VLOOKUP(B655,'[5]PRECIO TECHO ESTIMADO  '!$C$1:$F$1282,4,0)</f>
        <v>2306563</v>
      </c>
      <c r="F655" s="12">
        <f t="shared" si="127"/>
        <v>2424197.713</v>
      </c>
      <c r="G655" s="12">
        <f>VLOOKUP(B655,'[1]PRECIO FINAL OFERTADO,'!$C$2:$F$1204,4,0)</f>
        <v>3789240</v>
      </c>
      <c r="H655" s="13">
        <f t="shared" si="128"/>
        <v>3106718.8564999998</v>
      </c>
      <c r="I655" s="12">
        <f>VLOOKUP(B655,[2]Hoja1!$B$3:$G$1936,6,0)</f>
        <v>7875000</v>
      </c>
      <c r="J655" s="12">
        <f>VLOOKUP(B655,[3]Hoja1!$B$3:$G$1936,6,0)</f>
        <v>3651086</v>
      </c>
      <c r="K655" s="14">
        <f>VLOOKUP(B655,[4]Hoja1!$A$3:$H$1936,8,0)</f>
        <v>3330894</v>
      </c>
      <c r="L655" s="15">
        <f t="shared" si="130"/>
        <v>3330894</v>
      </c>
      <c r="M655" s="16">
        <f t="shared" si="126"/>
        <v>3106718.8564999998</v>
      </c>
      <c r="N655" s="17">
        <f t="shared" si="129"/>
        <v>224175.14350000024</v>
      </c>
      <c r="O655" s="8" t="s">
        <v>1211</v>
      </c>
    </row>
    <row r="656" spans="1:15" ht="45" hidden="1" x14ac:dyDescent="0.15">
      <c r="A656" s="9">
        <v>655</v>
      </c>
      <c r="B656" s="27">
        <v>807708</v>
      </c>
      <c r="C656" s="28" t="s">
        <v>613</v>
      </c>
      <c r="D656" s="11" t="s">
        <v>4</v>
      </c>
      <c r="E656" s="12">
        <f>VLOOKUP(B656,'[5]PRECIO TECHO ESTIMADO  '!$C$1:$F$1282,4,0)</f>
        <v>2306563</v>
      </c>
      <c r="F656" s="12">
        <f t="shared" si="127"/>
        <v>2424197.713</v>
      </c>
      <c r="G656" s="12">
        <f>VLOOKUP(B656,'[1]PRECIO FINAL OFERTADO,'!$C$2:$F$1204,4,0)</f>
        <v>3789240</v>
      </c>
      <c r="H656" s="13">
        <f t="shared" si="128"/>
        <v>3106718.8564999998</v>
      </c>
      <c r="I656" s="12">
        <f>VLOOKUP(B656,[2]Hoja1!$B$3:$G$1936,6,0)</f>
        <v>7875000</v>
      </c>
      <c r="J656" s="12">
        <f>VLOOKUP(B656,[3]Hoja1!$B$3:$G$1936,6,0)</f>
        <v>3651086</v>
      </c>
      <c r="K656" s="14">
        <f>VLOOKUP(B656,[4]Hoja1!$A$3:$H$1936,8,0)</f>
        <v>3330894</v>
      </c>
      <c r="L656" s="15">
        <f t="shared" si="130"/>
        <v>3330894</v>
      </c>
      <c r="M656" s="16">
        <f t="shared" si="126"/>
        <v>3106718.8564999998</v>
      </c>
      <c r="N656" s="17">
        <f t="shared" si="129"/>
        <v>224175.14350000024</v>
      </c>
      <c r="O656" s="8" t="s">
        <v>1211</v>
      </c>
    </row>
    <row r="657" spans="1:15" ht="45" hidden="1" x14ac:dyDescent="0.15">
      <c r="A657" s="9">
        <v>656</v>
      </c>
      <c r="B657" s="27">
        <v>807801</v>
      </c>
      <c r="C657" s="28" t="s">
        <v>614</v>
      </c>
      <c r="D657" s="11" t="s">
        <v>4</v>
      </c>
      <c r="E657" s="12">
        <f>VLOOKUP(B657,'[5]PRECIO TECHO ESTIMADO  '!$C$1:$F$1282,4,0)</f>
        <v>1728637</v>
      </c>
      <c r="F657" s="12">
        <f t="shared" si="127"/>
        <v>1816797.487</v>
      </c>
      <c r="G657" s="12">
        <f>VLOOKUP(B657,'[1]PRECIO FINAL OFERTADO,'!$C$2:$F$1204,4,0)</f>
        <v>2041357.5</v>
      </c>
      <c r="H657" s="13">
        <f t="shared" si="128"/>
        <v>1929077.4934999999</v>
      </c>
      <c r="I657" s="12">
        <f>VLOOKUP(B657,[2]Hoja1!$B$3:$G$1936,6,0)</f>
        <v>2243250</v>
      </c>
      <c r="J657" s="12">
        <f>VLOOKUP(B657,[3]Hoja1!$B$3:$G$1936,6,0)</f>
        <v>3323700</v>
      </c>
      <c r="K657" s="14">
        <f>VLOOKUP(B657,[4]Hoja1!$A$3:$H$1936,8,0)</f>
        <v>2496928</v>
      </c>
      <c r="L657" s="15">
        <f t="shared" si="130"/>
        <v>2243250</v>
      </c>
      <c r="M657" s="16">
        <f t="shared" si="126"/>
        <v>1929077.4934999999</v>
      </c>
      <c r="N657" s="17">
        <f t="shared" si="129"/>
        <v>314172.50650000013</v>
      </c>
      <c r="O657" s="8" t="s">
        <v>1211</v>
      </c>
    </row>
    <row r="658" spans="1:15" ht="45" hidden="1" x14ac:dyDescent="0.15">
      <c r="A658" s="9">
        <v>657</v>
      </c>
      <c r="B658" s="27">
        <v>807802</v>
      </c>
      <c r="C658" s="28" t="s">
        <v>615</v>
      </c>
      <c r="D658" s="33" t="s">
        <v>4</v>
      </c>
      <c r="E658" s="12">
        <f>VLOOKUP(B658,'[5]PRECIO TECHO ESTIMADO  '!$C$1:$F$1282,4,0)</f>
        <v>1728637</v>
      </c>
      <c r="F658" s="12">
        <f t="shared" si="127"/>
        <v>1816797.487</v>
      </c>
      <c r="G658" s="12">
        <f>VLOOKUP(B658,'[1]PRECIO FINAL OFERTADO,'!$C$2:$F$1204,4,0)</f>
        <v>2840110</v>
      </c>
      <c r="H658" s="13">
        <f t="shared" si="128"/>
        <v>2328453.7434999999</v>
      </c>
      <c r="I658" s="12">
        <f>VLOOKUP(B658,[2]Hoja1!$B$3:$G$1936,6,0)</f>
        <v>7875000</v>
      </c>
      <c r="J658" s="12">
        <f>VLOOKUP(B658,[3]Hoja1!$B$3:$G$1936,6,0)</f>
        <v>3323700</v>
      </c>
      <c r="K658" s="14">
        <f>VLOOKUP(B658,[4]Hoja1!$A$3:$H$1936,8,0)</f>
        <v>2496928</v>
      </c>
      <c r="L658" s="15">
        <f t="shared" si="130"/>
        <v>2496928</v>
      </c>
      <c r="M658" s="16">
        <f t="shared" si="126"/>
        <v>2328453.7434999999</v>
      </c>
      <c r="N658" s="17">
        <f t="shared" si="129"/>
        <v>168474.25650000013</v>
      </c>
      <c r="O658" s="8" t="s">
        <v>1211</v>
      </c>
    </row>
    <row r="659" spans="1:15" ht="45" hidden="1" x14ac:dyDescent="0.15">
      <c r="A659" s="9">
        <v>658</v>
      </c>
      <c r="B659" s="27">
        <v>807803</v>
      </c>
      <c r="C659" s="28" t="s">
        <v>616</v>
      </c>
      <c r="D659" s="33" t="s">
        <v>4</v>
      </c>
      <c r="E659" s="12">
        <f>VLOOKUP(B659,'[5]PRECIO TECHO ESTIMADO  '!$C$1:$F$1282,4,0)</f>
        <v>2306563</v>
      </c>
      <c r="F659" s="12">
        <f t="shared" si="127"/>
        <v>2424197.713</v>
      </c>
      <c r="G659" s="12">
        <f>VLOOKUP(B659,'[1]PRECIO FINAL OFERTADO,'!$C$2:$F$1204,4,0)</f>
        <v>2041357.5</v>
      </c>
      <c r="H659" s="13">
        <f t="shared" si="128"/>
        <v>2232777.6064999998</v>
      </c>
      <c r="I659" s="12">
        <f>VLOOKUP(B659,[2]Hoja1!$B$3:$G$1936,6,0)</f>
        <v>2243250</v>
      </c>
      <c r="J659" s="12">
        <f>VLOOKUP(B659,[3]Hoja1!$B$3:$G$1936,6,0)</f>
        <v>3323700</v>
      </c>
      <c r="K659" s="14">
        <f>VLOOKUP(B659,[4]Hoja1!$A$3:$H$1936,8,0)</f>
        <v>3330894</v>
      </c>
      <c r="L659" s="15">
        <f t="shared" si="130"/>
        <v>2243250</v>
      </c>
      <c r="M659" s="16">
        <f t="shared" si="126"/>
        <v>2232777.6064999998</v>
      </c>
      <c r="N659" s="17">
        <f t="shared" si="129"/>
        <v>10472.393500000238</v>
      </c>
      <c r="O659" s="8" t="s">
        <v>1211</v>
      </c>
    </row>
    <row r="660" spans="1:15" ht="45" hidden="1" x14ac:dyDescent="0.15">
      <c r="A660" s="9">
        <v>659</v>
      </c>
      <c r="B660" s="27">
        <v>807804</v>
      </c>
      <c r="C660" s="28" t="s">
        <v>617</v>
      </c>
      <c r="D660" s="33" t="s">
        <v>4</v>
      </c>
      <c r="E660" s="12">
        <f>VLOOKUP(B660,'[5]PRECIO TECHO ESTIMADO  '!$C$1:$F$1282,4,0)</f>
        <v>1728637</v>
      </c>
      <c r="F660" s="12">
        <f t="shared" si="127"/>
        <v>1816797.487</v>
      </c>
      <c r="G660" s="12">
        <f>VLOOKUP(B660,'[1]PRECIO FINAL OFERTADO,'!$C$2:$F$1204,4,0)</f>
        <v>2840110</v>
      </c>
      <c r="H660" s="13">
        <f t="shared" si="128"/>
        <v>2328453.7434999999</v>
      </c>
      <c r="I660" s="12">
        <f>VLOOKUP(B660,[2]Hoja1!$B$3:$G$1936,6,0)</f>
        <v>7875000</v>
      </c>
      <c r="J660" s="12">
        <f>VLOOKUP(B660,[3]Hoja1!$B$3:$G$1936,6,0)</f>
        <v>3323700</v>
      </c>
      <c r="K660" s="14">
        <f>VLOOKUP(B660,[4]Hoja1!$A$3:$H$1936,8,0)</f>
        <v>2496928</v>
      </c>
      <c r="L660" s="15">
        <f t="shared" si="130"/>
        <v>2496928</v>
      </c>
      <c r="M660" s="16">
        <f t="shared" si="126"/>
        <v>2328453.7434999999</v>
      </c>
      <c r="N660" s="17">
        <f t="shared" si="129"/>
        <v>168474.25650000013</v>
      </c>
      <c r="O660" s="8" t="s">
        <v>1211</v>
      </c>
    </row>
    <row r="661" spans="1:15" ht="45" hidden="1" x14ac:dyDescent="0.15">
      <c r="A661" s="9">
        <v>660</v>
      </c>
      <c r="B661" s="27">
        <v>808011</v>
      </c>
      <c r="C661" s="28" t="s">
        <v>618</v>
      </c>
      <c r="D661" s="33" t="s">
        <v>4</v>
      </c>
      <c r="E661" s="12">
        <f>VLOOKUP(B661,'[5]PRECIO TECHO ESTIMADO  '!$C$1:$F$1282,4,0)</f>
        <v>773672</v>
      </c>
      <c r="F661" s="12">
        <f t="shared" si="127"/>
        <v>813129.272</v>
      </c>
      <c r="G661" s="12">
        <f>VLOOKUP(B661,'[1]PRECIO FINAL OFERTADO,'!$C$2:$F$1204,4,0)</f>
        <v>1268540</v>
      </c>
      <c r="H661" s="13">
        <f t="shared" si="128"/>
        <v>1040834.6359999999</v>
      </c>
      <c r="I661" s="12">
        <f>VLOOKUP(B661,[2]Hoja1!$B$3:$G$1936,6,0)</f>
        <v>2465625</v>
      </c>
      <c r="J661" s="12">
        <f>VLOOKUP(B661,[3]Hoja1!$B$3:$G$1936,6,0)</f>
        <v>1114900</v>
      </c>
      <c r="K661" s="14">
        <f>VLOOKUP(B661,[4]Hoja1!$A$3:$H$1936,8,0)</f>
        <v>1114846.6000000001</v>
      </c>
      <c r="L661" s="15">
        <f t="shared" si="130"/>
        <v>1114846.6000000001</v>
      </c>
      <c r="M661" s="16">
        <f t="shared" si="126"/>
        <v>1040834.6359999999</v>
      </c>
      <c r="N661" s="17">
        <f t="shared" si="129"/>
        <v>74011.964000000153</v>
      </c>
      <c r="O661" s="8" t="s">
        <v>1211</v>
      </c>
    </row>
    <row r="662" spans="1:15" ht="45" hidden="1" x14ac:dyDescent="0.15">
      <c r="A662" s="9">
        <v>661</v>
      </c>
      <c r="B662" s="27">
        <v>808012</v>
      </c>
      <c r="C662" s="28" t="s">
        <v>619</v>
      </c>
      <c r="D662" s="33" t="s">
        <v>4</v>
      </c>
      <c r="E662" s="12">
        <f>VLOOKUP(B662,'[5]PRECIO TECHO ESTIMADO  '!$C$1:$F$1282,4,0)</f>
        <v>1728637</v>
      </c>
      <c r="F662" s="12">
        <f t="shared" si="127"/>
        <v>1816797.487</v>
      </c>
      <c r="G662" s="12">
        <f>VLOOKUP(B662,'[1]PRECIO FINAL OFERTADO,'!$C$2:$F$1204,4,0)</f>
        <v>2041357.5</v>
      </c>
      <c r="H662" s="13">
        <f t="shared" si="128"/>
        <v>1929077.4934999999</v>
      </c>
      <c r="I662" s="12">
        <f>VLOOKUP(B662,[2]Hoja1!$B$3:$G$1936,6,0)</f>
        <v>2243250</v>
      </c>
      <c r="J662" s="12">
        <f>VLOOKUP(B662,[3]Hoja1!$B$3:$G$1936,6,0)</f>
        <v>3651086</v>
      </c>
      <c r="K662" s="14">
        <f>VLOOKUP(B662,[4]Hoja1!$A$3:$H$1936,8,0)</f>
        <v>2490905.9</v>
      </c>
      <c r="L662" s="15">
        <f t="shared" si="130"/>
        <v>2243250</v>
      </c>
      <c r="M662" s="16">
        <f t="shared" si="126"/>
        <v>1929077.4934999999</v>
      </c>
      <c r="N662" s="17">
        <f t="shared" si="129"/>
        <v>314172.50650000013</v>
      </c>
      <c r="O662" s="8" t="s">
        <v>1211</v>
      </c>
    </row>
    <row r="663" spans="1:15" ht="45" hidden="1" x14ac:dyDescent="0.15">
      <c r="A663" s="9">
        <v>662</v>
      </c>
      <c r="B663" s="27">
        <v>808021</v>
      </c>
      <c r="C663" s="28" t="s">
        <v>620</v>
      </c>
      <c r="D663" s="33" t="s">
        <v>4</v>
      </c>
      <c r="E663" s="12">
        <f>VLOOKUP(B663,'[5]PRECIO TECHO ESTIMADO  '!$C$1:$F$1282,4,0)</f>
        <v>1513782</v>
      </c>
      <c r="F663" s="12">
        <f t="shared" si="127"/>
        <v>1590984.882</v>
      </c>
      <c r="G663" s="12">
        <f>VLOOKUP(B663,'[1]PRECIO FINAL OFERTADO,'!$C$2:$F$1204,4,0)</f>
        <v>2243718.75</v>
      </c>
      <c r="H663" s="13">
        <f t="shared" si="128"/>
        <v>1917351.8160000001</v>
      </c>
      <c r="I663" s="12">
        <f>VLOOKUP(B663,[2]Hoja1!$B$3:$G$1936,6,0)</f>
        <v>2465625</v>
      </c>
      <c r="J663" s="12">
        <f>VLOOKUP(B663,[3]Hoja1!$B$3:$G$1936,6,0)</f>
        <v>2181400</v>
      </c>
      <c r="K663" s="14">
        <f>VLOOKUP(B663,[4]Hoja1!$A$3:$H$1936,8,0)</f>
        <v>2181253.2000000002</v>
      </c>
      <c r="L663" s="15">
        <f t="shared" si="130"/>
        <v>2181253.2000000002</v>
      </c>
      <c r="M663" s="16">
        <f t="shared" si="126"/>
        <v>1917351.8160000001</v>
      </c>
      <c r="N663" s="17">
        <f t="shared" si="129"/>
        <v>263901.38400000008</v>
      </c>
      <c r="O663" s="8" t="s">
        <v>1211</v>
      </c>
    </row>
    <row r="664" spans="1:15" ht="45" hidden="1" x14ac:dyDescent="0.15">
      <c r="A664" s="9">
        <v>663</v>
      </c>
      <c r="B664" s="27">
        <v>808022</v>
      </c>
      <c r="C664" s="28" t="s">
        <v>621</v>
      </c>
      <c r="D664" s="33" t="s">
        <v>4</v>
      </c>
      <c r="E664" s="12" t="s">
        <v>1209</v>
      </c>
      <c r="F664" s="12" t="s">
        <v>1209</v>
      </c>
      <c r="G664" s="12">
        <f>VLOOKUP(B664,'[1]PRECIO FINAL OFERTADO,'!$C$2:$F$1204,4,0)</f>
        <v>2041357.5</v>
      </c>
      <c r="H664" s="13">
        <f t="shared" si="128"/>
        <v>2041357.5</v>
      </c>
      <c r="I664" s="12">
        <f>VLOOKUP(B664,[2]Hoja1!$B$3:$G$1936,6,0)</f>
        <v>2243250</v>
      </c>
      <c r="J664" s="12">
        <f>VLOOKUP(B664,[3]Hoja1!$B$3:$G$1936,6,0)</f>
        <v>3651086</v>
      </c>
      <c r="K664" s="14">
        <f>VLOOKUP(B664,[4]Hoja1!$A$3:$H$1936,8,0)</f>
        <v>2185806</v>
      </c>
      <c r="L664" s="15">
        <f t="shared" si="130"/>
        <v>2185806</v>
      </c>
      <c r="M664" s="16">
        <f t="shared" si="126"/>
        <v>2041357.5</v>
      </c>
      <c r="N664" s="17">
        <f t="shared" si="129"/>
        <v>144448.5</v>
      </c>
      <c r="O664" s="8" t="s">
        <v>1211</v>
      </c>
    </row>
    <row r="665" spans="1:15" ht="45" hidden="1" x14ac:dyDescent="0.15">
      <c r="A665" s="9">
        <v>664</v>
      </c>
      <c r="B665" s="27">
        <v>808031</v>
      </c>
      <c r="C665" s="28" t="s">
        <v>622</v>
      </c>
      <c r="D665" s="33" t="s">
        <v>4</v>
      </c>
      <c r="E665" s="12">
        <f>VLOOKUP(B665,'[5]PRECIO TECHO ESTIMADO  '!$C$1:$F$1282,4,0)</f>
        <v>1161599.25</v>
      </c>
      <c r="F665" s="12">
        <f>+E665*(1+5.1%)</f>
        <v>1220840.8117499999</v>
      </c>
      <c r="G665" s="12">
        <f>VLOOKUP(B665,'[1]PRECIO FINAL OFERTADO,'!$C$2:$F$1204,4,0)</f>
        <v>1146713.75</v>
      </c>
      <c r="H665" s="13">
        <f t="shared" si="128"/>
        <v>1183777.2808749999</v>
      </c>
      <c r="I665" s="12">
        <f>VLOOKUP(B665,[2]Hoja1!$B$3:$G$1936,6,0)</f>
        <v>1260125</v>
      </c>
      <c r="J665" s="12">
        <f>VLOOKUP(B665,[3]Hoja1!$B$3:$G$1936,6,0)</f>
        <v>2181400</v>
      </c>
      <c r="K665" s="14">
        <f>VLOOKUP(B665,[4]Hoja1!$A$3:$H$1936,8,0)</f>
        <v>2181253.2000000002</v>
      </c>
      <c r="L665" s="15">
        <f t="shared" si="130"/>
        <v>1260125</v>
      </c>
      <c r="M665" s="16">
        <f t="shared" si="126"/>
        <v>1183777.2808749999</v>
      </c>
      <c r="N665" s="17">
        <f t="shared" si="129"/>
        <v>76347.719125000061</v>
      </c>
      <c r="O665" s="8" t="s">
        <v>1211</v>
      </c>
    </row>
    <row r="666" spans="1:15" ht="45" hidden="1" x14ac:dyDescent="0.15">
      <c r="A666" s="9">
        <v>665</v>
      </c>
      <c r="B666" s="27">
        <v>808032</v>
      </c>
      <c r="C666" s="28" t="s">
        <v>623</v>
      </c>
      <c r="D666" s="33" t="s">
        <v>4</v>
      </c>
      <c r="E666" s="12">
        <f>VLOOKUP(B666,'[5]PRECIO TECHO ESTIMADO  '!$C$1:$F$1282,4,0)</f>
        <v>2477477</v>
      </c>
      <c r="F666" s="12">
        <f>+E666*(1+5.1%)</f>
        <v>2603828.327</v>
      </c>
      <c r="G666" s="12">
        <f>VLOOKUP(B666,'[1]PRECIO FINAL OFERTADO,'!$C$2:$F$1204,4,0)</f>
        <v>2041357.5</v>
      </c>
      <c r="H666" s="13">
        <f t="shared" si="128"/>
        <v>2322592.9134999998</v>
      </c>
      <c r="I666" s="12">
        <f>VLOOKUP(B666,[2]Hoja1!$B$3:$G$1936,6,0)</f>
        <v>2243250</v>
      </c>
      <c r="J666" s="12">
        <f>VLOOKUP(B666,[3]Hoja1!$B$3:$G$1936,6,0)</f>
        <v>3651086</v>
      </c>
      <c r="K666" s="14">
        <f>VLOOKUP(B666,[4]Hoja1!$A$3:$H$1936,8,0)</f>
        <v>3578400</v>
      </c>
      <c r="L666" s="15">
        <f t="shared" si="130"/>
        <v>2243250</v>
      </c>
      <c r="M666" s="16">
        <f>+L666</f>
        <v>2243250</v>
      </c>
      <c r="N666" s="17">
        <f t="shared" si="129"/>
        <v>-79342.913499999791</v>
      </c>
      <c r="O666" s="8" t="s">
        <v>1218</v>
      </c>
    </row>
    <row r="667" spans="1:15" ht="45" hidden="1" x14ac:dyDescent="0.15">
      <c r="A667" s="9">
        <v>666</v>
      </c>
      <c r="B667" s="27">
        <v>808041</v>
      </c>
      <c r="C667" s="28" t="s">
        <v>624</v>
      </c>
      <c r="D667" s="33" t="s">
        <v>4</v>
      </c>
      <c r="E667" s="12">
        <f>VLOOKUP(B667,'[5]PRECIO TECHO ESTIMADO  '!$C$1:$F$1282,4,0)</f>
        <v>773672</v>
      </c>
      <c r="F667" s="12">
        <f>+E667*(1+5.1%)</f>
        <v>813129.272</v>
      </c>
      <c r="G667" s="12">
        <f>VLOOKUP(B667,'[1]PRECIO FINAL OFERTADO,'!$C$2:$F$1204,4,0)</f>
        <v>1146713.75</v>
      </c>
      <c r="H667" s="13">
        <f t="shared" si="128"/>
        <v>979921.51099999994</v>
      </c>
      <c r="I667" s="12">
        <f>VLOOKUP(B667,[2]Hoja1!$B$3:$G$1936,6,0)</f>
        <v>1260125</v>
      </c>
      <c r="J667" s="12">
        <f>VLOOKUP(B667,[3]Hoja1!$B$3:$G$1936,6,0)</f>
        <v>1114900</v>
      </c>
      <c r="K667" s="14">
        <f>VLOOKUP(B667,[4]Hoja1!$A$3:$H$1936,8,0)</f>
        <v>1114846.6000000001</v>
      </c>
      <c r="L667" s="15">
        <f t="shared" si="130"/>
        <v>1114846.6000000001</v>
      </c>
      <c r="M667" s="16">
        <f>+H667</f>
        <v>979921.51099999994</v>
      </c>
      <c r="N667" s="17">
        <f t="shared" si="129"/>
        <v>134925.08900000015</v>
      </c>
      <c r="O667" s="8" t="s">
        <v>1211</v>
      </c>
    </row>
    <row r="668" spans="1:15" ht="45" hidden="1" x14ac:dyDescent="0.15">
      <c r="A668" s="9">
        <v>667</v>
      </c>
      <c r="B668" s="27">
        <v>808042</v>
      </c>
      <c r="C668" s="28" t="s">
        <v>625</v>
      </c>
      <c r="D668" s="11" t="s">
        <v>4</v>
      </c>
      <c r="E668" s="12" t="s">
        <v>1209</v>
      </c>
      <c r="F668" s="12" t="s">
        <v>1209</v>
      </c>
      <c r="G668" s="12">
        <f>VLOOKUP(B668,'[1]PRECIO FINAL OFERTADO,'!$C$2:$F$1204,4,0)</f>
        <v>1271270</v>
      </c>
      <c r="H668" s="13">
        <f t="shared" si="128"/>
        <v>1271270</v>
      </c>
      <c r="I668" s="12">
        <f>VLOOKUP(B668,[2]Hoja1!$B$3:$G$1936,6,0)</f>
        <v>4035375</v>
      </c>
      <c r="J668" s="12">
        <f>VLOOKUP(B668,[3]Hoja1!$B$3:$G$1936,6,0)</f>
        <v>3651086</v>
      </c>
      <c r="K668" s="14">
        <f>VLOOKUP(B668,[4]Hoja1!$A$3:$H$1936,8,0)</f>
        <v>1117256</v>
      </c>
      <c r="L668" s="15">
        <f t="shared" si="130"/>
        <v>1117256</v>
      </c>
      <c r="M668" s="16">
        <f>+L668</f>
        <v>1117256</v>
      </c>
      <c r="N668" s="17">
        <f t="shared" si="129"/>
        <v>-154014</v>
      </c>
      <c r="O668" s="8" t="s">
        <v>1218</v>
      </c>
    </row>
    <row r="669" spans="1:15" ht="45" hidden="1" x14ac:dyDescent="0.15">
      <c r="A669" s="9">
        <v>668</v>
      </c>
      <c r="B669" s="27">
        <v>808051</v>
      </c>
      <c r="C669" s="28" t="s">
        <v>626</v>
      </c>
      <c r="D669" s="11" t="s">
        <v>4</v>
      </c>
      <c r="E669" s="12">
        <f>VLOOKUP(B669,'[5]PRECIO TECHO ESTIMADO  '!$C$1:$F$1282,4,0)</f>
        <v>1513782</v>
      </c>
      <c r="F669" s="12">
        <f t="shared" ref="F669:F680" si="131">+E669*(1+5.1%)</f>
        <v>1590984.882</v>
      </c>
      <c r="G669" s="12">
        <f>VLOOKUP(B669,'[1]PRECIO FINAL OFERTADO,'!$C$2:$F$1204,4,0)</f>
        <v>2465467.5499999998</v>
      </c>
      <c r="H669" s="13">
        <f t="shared" si="128"/>
        <v>2028226.216</v>
      </c>
      <c r="I669" s="12">
        <f>VLOOKUP(B669,[2]Hoja1!$B$3:$G$1936,6,0)</f>
        <v>3757000</v>
      </c>
      <c r="J669" s="12">
        <f>VLOOKUP(B669,[3]Hoja1!$B$3:$G$1936,6,0)</f>
        <v>2181400</v>
      </c>
      <c r="K669" s="14">
        <f>VLOOKUP(B669,[4]Hoja1!$A$3:$H$1936,8,0)</f>
        <v>2181253.2000000002</v>
      </c>
      <c r="L669" s="15">
        <f t="shared" si="130"/>
        <v>2181253.2000000002</v>
      </c>
      <c r="M669" s="16">
        <f t="shared" ref="M669:M675" si="132">+H669</f>
        <v>2028226.216</v>
      </c>
      <c r="N669" s="17">
        <f t="shared" si="129"/>
        <v>153026.98400000017</v>
      </c>
      <c r="O669" s="8" t="s">
        <v>1211</v>
      </c>
    </row>
    <row r="670" spans="1:15" ht="45" hidden="1" x14ac:dyDescent="0.15">
      <c r="A670" s="9">
        <v>669</v>
      </c>
      <c r="B670" s="27">
        <v>808052</v>
      </c>
      <c r="C670" s="28" t="s">
        <v>627</v>
      </c>
      <c r="D670" s="11" t="s">
        <v>4</v>
      </c>
      <c r="E670" s="12">
        <f>VLOOKUP(B670,'[5]PRECIO TECHO ESTIMADO  '!$C$1:$F$1282,4,0)</f>
        <v>2477477</v>
      </c>
      <c r="F670" s="12">
        <f t="shared" si="131"/>
        <v>2603828.327</v>
      </c>
      <c r="G670" s="12">
        <f>VLOOKUP(B670,'[1]PRECIO FINAL OFERTADO,'!$C$2:$F$1204,4,0)</f>
        <v>3672191.25</v>
      </c>
      <c r="H670" s="13">
        <f t="shared" si="128"/>
        <v>3138009.7884999998</v>
      </c>
      <c r="I670" s="12">
        <f>VLOOKUP(B670,[2]Hoja1!$B$3:$G$1936,6,0)</f>
        <v>4035375</v>
      </c>
      <c r="J670" s="12">
        <f>VLOOKUP(B670,[3]Hoja1!$B$3:$G$1936,6,0)</f>
        <v>3651086</v>
      </c>
      <c r="K670" s="14">
        <f>VLOOKUP(B670,[4]Hoja1!$A$3:$H$1936,8,0)</f>
        <v>3578400</v>
      </c>
      <c r="L670" s="15">
        <f t="shared" si="130"/>
        <v>3578400</v>
      </c>
      <c r="M670" s="16">
        <f t="shared" si="132"/>
        <v>3138009.7884999998</v>
      </c>
      <c r="N670" s="17">
        <f t="shared" si="129"/>
        <v>440390.21150000021</v>
      </c>
      <c r="O670" s="8" t="s">
        <v>1211</v>
      </c>
    </row>
    <row r="671" spans="1:15" ht="45" hidden="1" x14ac:dyDescent="0.15">
      <c r="A671" s="9">
        <v>670</v>
      </c>
      <c r="B671" s="27">
        <v>808061</v>
      </c>
      <c r="C671" s="28" t="s">
        <v>628</v>
      </c>
      <c r="D671" s="11" t="s">
        <v>4</v>
      </c>
      <c r="E671" s="12">
        <f>VLOOKUP(B671,'[5]PRECIO TECHO ESTIMADO  '!$C$1:$F$1282,4,0)</f>
        <v>611100</v>
      </c>
      <c r="F671" s="12">
        <f t="shared" si="131"/>
        <v>642266.1</v>
      </c>
      <c r="G671" s="12">
        <f>VLOOKUP(B671,'[1]PRECIO FINAL OFERTADO,'!$C$2:$F$1204,4,0)</f>
        <v>905791.25</v>
      </c>
      <c r="H671" s="13">
        <f t="shared" si="128"/>
        <v>774028.67500000005</v>
      </c>
      <c r="I671" s="12">
        <f>VLOOKUP(B671,[2]Hoja1!$B$3:$G$1936,6,0)</f>
        <v>995375</v>
      </c>
      <c r="J671" s="12">
        <f>VLOOKUP(B671,[3]Hoja1!$B$3:$G$1936,6,0)</f>
        <v>1114900</v>
      </c>
      <c r="K671" s="14">
        <f>VLOOKUP(B671,[4]Hoja1!$A$3:$H$1936,8,0)</f>
        <v>880639.2</v>
      </c>
      <c r="L671" s="15">
        <f t="shared" si="130"/>
        <v>880639.2</v>
      </c>
      <c r="M671" s="16">
        <f t="shared" si="132"/>
        <v>774028.67500000005</v>
      </c>
      <c r="N671" s="17">
        <f t="shared" si="129"/>
        <v>106610.52499999991</v>
      </c>
      <c r="O671" s="8" t="s">
        <v>1211</v>
      </c>
    </row>
    <row r="672" spans="1:15" ht="45" hidden="1" x14ac:dyDescent="0.15">
      <c r="A672" s="9">
        <v>671</v>
      </c>
      <c r="B672" s="27">
        <v>808062</v>
      </c>
      <c r="C672" s="28" t="s">
        <v>629</v>
      </c>
      <c r="D672" s="11" t="s">
        <v>4</v>
      </c>
      <c r="E672" s="12">
        <f>VLOOKUP(B672,'[5]PRECIO TECHO ESTIMADO  '!$C$1:$F$1282,4,0)</f>
        <v>1377303</v>
      </c>
      <c r="F672" s="12">
        <f t="shared" si="131"/>
        <v>1447545.453</v>
      </c>
      <c r="G672" s="12">
        <f>VLOOKUP(B672,'[1]PRECIO FINAL OFERTADO,'!$C$2:$F$1204,4,0)</f>
        <v>2041357.5</v>
      </c>
      <c r="H672" s="13">
        <f t="shared" si="128"/>
        <v>1744451.4764999999</v>
      </c>
      <c r="I672" s="12">
        <f>VLOOKUP(B672,[2]Hoja1!$B$3:$G$1936,6,0)</f>
        <v>2243250</v>
      </c>
      <c r="J672" s="12">
        <f>VLOOKUP(B672,[3]Hoja1!$B$3:$G$1936,6,0)</f>
        <v>3651086</v>
      </c>
      <c r="K672" s="14">
        <f>VLOOKUP(B672,[4]Hoja1!$A$3:$H$1936,8,0)</f>
        <v>1984586.8</v>
      </c>
      <c r="L672" s="15">
        <f t="shared" si="130"/>
        <v>1984586.8</v>
      </c>
      <c r="M672" s="16">
        <f t="shared" si="132"/>
        <v>1744451.4764999999</v>
      </c>
      <c r="N672" s="17">
        <f t="shared" si="129"/>
        <v>240135.32350000017</v>
      </c>
      <c r="O672" s="8" t="s">
        <v>1211</v>
      </c>
    </row>
    <row r="673" spans="1:15" ht="45" hidden="1" x14ac:dyDescent="0.15">
      <c r="A673" s="9">
        <v>672</v>
      </c>
      <c r="B673" s="27">
        <v>808071</v>
      </c>
      <c r="C673" s="28" t="s">
        <v>630</v>
      </c>
      <c r="D673" s="11" t="s">
        <v>4</v>
      </c>
      <c r="E673" s="12">
        <f>VLOOKUP(B673,'[5]PRECIO TECHO ESTIMADO  '!$C$1:$F$1282,4,0)</f>
        <v>1728637</v>
      </c>
      <c r="F673" s="12">
        <f t="shared" si="131"/>
        <v>1816797.487</v>
      </c>
      <c r="G673" s="12">
        <f>VLOOKUP(B673,'[1]PRECIO FINAL OFERTADO,'!$C$2:$F$1204,4,0)</f>
        <v>2321641.2466462939</v>
      </c>
      <c r="H673" s="13">
        <f t="shared" si="128"/>
        <v>2069219.3668231471</v>
      </c>
      <c r="I673" s="12">
        <f>VLOOKUP(B673,[2]Hoja1!$B$3:$G$1936,6,0)</f>
        <v>2815750</v>
      </c>
      <c r="J673" s="12">
        <f>VLOOKUP(B673,[3]Hoja1!$B$3:$G$1936,6,0)</f>
        <v>2490800</v>
      </c>
      <c r="K673" s="14">
        <f>VLOOKUP(B673,[4]Hoja1!$A$3:$H$1936,8,0)</f>
        <v>2490905.9</v>
      </c>
      <c r="L673" s="15">
        <f t="shared" si="130"/>
        <v>2490800</v>
      </c>
      <c r="M673" s="16">
        <f t="shared" si="132"/>
        <v>2069219.3668231471</v>
      </c>
      <c r="N673" s="17">
        <f t="shared" si="129"/>
        <v>421580.63317685295</v>
      </c>
      <c r="O673" s="8" t="s">
        <v>1211</v>
      </c>
    </row>
    <row r="674" spans="1:15" ht="45" hidden="1" x14ac:dyDescent="0.15">
      <c r="A674" s="9">
        <v>673</v>
      </c>
      <c r="B674" s="27">
        <v>808072</v>
      </c>
      <c r="C674" s="28" t="s">
        <v>631</v>
      </c>
      <c r="D674" s="11" t="s">
        <v>4</v>
      </c>
      <c r="E674" s="12">
        <f>VLOOKUP(B674,'[5]PRECIO TECHO ESTIMADO  '!$C$1:$F$1282,4,0)</f>
        <v>1728637</v>
      </c>
      <c r="F674" s="12">
        <f t="shared" si="131"/>
        <v>1816797.487</v>
      </c>
      <c r="G674" s="12">
        <f>VLOOKUP(B674,'[1]PRECIO FINAL OFERTADO,'!$C$2:$F$1204,4,0)</f>
        <v>2041357.5</v>
      </c>
      <c r="H674" s="13">
        <f t="shared" si="128"/>
        <v>1929077.4934999999</v>
      </c>
      <c r="I674" s="12">
        <f>VLOOKUP(B674,[2]Hoja1!$B$3:$G$1936,6,0)</f>
        <v>2243250</v>
      </c>
      <c r="J674" s="12">
        <f>VLOOKUP(B674,[3]Hoja1!$B$3:$G$1936,6,0)</f>
        <v>3651086</v>
      </c>
      <c r="K674" s="14">
        <f>VLOOKUP(B674,[4]Hoja1!$A$3:$H$1936,8,0)</f>
        <v>2496928</v>
      </c>
      <c r="L674" s="15">
        <f t="shared" si="130"/>
        <v>2243250</v>
      </c>
      <c r="M674" s="16">
        <f t="shared" si="132"/>
        <v>1929077.4934999999</v>
      </c>
      <c r="N674" s="17">
        <f t="shared" si="129"/>
        <v>314172.50650000013</v>
      </c>
      <c r="O674" s="8" t="s">
        <v>1211</v>
      </c>
    </row>
    <row r="675" spans="1:15" ht="45" hidden="1" x14ac:dyDescent="0.15">
      <c r="A675" s="9">
        <v>674</v>
      </c>
      <c r="B675" s="27">
        <v>808073</v>
      </c>
      <c r="C675" s="28" t="s">
        <v>632</v>
      </c>
      <c r="D675" s="11" t="s">
        <v>4</v>
      </c>
      <c r="E675" s="12">
        <f>VLOOKUP(B675,'[5]PRECIO TECHO ESTIMADO  '!$C$1:$F$1282,4,0)</f>
        <v>1007053.1716199999</v>
      </c>
      <c r="F675" s="12">
        <f t="shared" si="131"/>
        <v>1058412.8833726197</v>
      </c>
      <c r="G675" s="12">
        <f>VLOOKUP(B675,'[1]PRECIO FINAL OFERTADO,'!$C$2:$F$1204,4,0)</f>
        <v>1146713.75</v>
      </c>
      <c r="H675" s="13">
        <f t="shared" si="128"/>
        <v>1102563.3166863099</v>
      </c>
      <c r="I675" s="12">
        <f>VLOOKUP(B675,[2]Hoja1!$B$3:$G$1936,6,0)</f>
        <v>1260125</v>
      </c>
      <c r="J675" s="12">
        <f>VLOOKUP(B675,[3]Hoja1!$B$3:$G$1936,6,0)</f>
        <v>1984600</v>
      </c>
      <c r="K675" s="14">
        <f>VLOOKUP(B675,[4]Hoja1!$A$3:$H$1936,8,0)</f>
        <v>1539706</v>
      </c>
      <c r="L675" s="15">
        <f t="shared" si="130"/>
        <v>1260125</v>
      </c>
      <c r="M675" s="16">
        <f t="shared" si="132"/>
        <v>1102563.3166863099</v>
      </c>
      <c r="N675" s="17">
        <f t="shared" si="129"/>
        <v>157561.68331369013</v>
      </c>
      <c r="O675" s="8" t="s">
        <v>1211</v>
      </c>
    </row>
    <row r="676" spans="1:15" ht="45" hidden="1" x14ac:dyDescent="0.15">
      <c r="A676" s="9">
        <v>675</v>
      </c>
      <c r="B676" s="27">
        <v>808074</v>
      </c>
      <c r="C676" s="28" t="s">
        <v>633</v>
      </c>
      <c r="D676" s="11" t="s">
        <v>4</v>
      </c>
      <c r="E676" s="12">
        <f>VLOOKUP(B676,'[5]PRECIO TECHO ESTIMADO  '!$C$1:$F$1282,4,0)</f>
        <v>1002091.0919999999</v>
      </c>
      <c r="F676" s="12">
        <f t="shared" si="131"/>
        <v>1053197.7376919999</v>
      </c>
      <c r="G676" s="12">
        <f>VLOOKUP(B676,'[1]PRECIO FINAL OFERTADO,'!$C$2:$F$1204,4,0)</f>
        <v>1751750</v>
      </c>
      <c r="H676" s="13">
        <f t="shared" si="128"/>
        <v>1402473.8688459999</v>
      </c>
      <c r="I676" s="12">
        <f>VLOOKUP(B676,[2]Hoja1!$B$3:$G$1936,6,0)</f>
        <v>7875000</v>
      </c>
      <c r="J676" s="12">
        <f>VLOOKUP(B676,[3]Hoja1!$B$3:$G$1936,6,0)</f>
        <v>1114900</v>
      </c>
      <c r="K676" s="14">
        <f>VLOOKUP(B676,[4]Hoja1!$A$3:$H$1936,8,0)</f>
        <v>1539706</v>
      </c>
      <c r="L676" s="15">
        <f t="shared" si="130"/>
        <v>1114900</v>
      </c>
      <c r="M676" s="16">
        <f>+L676</f>
        <v>1114900</v>
      </c>
      <c r="N676" s="17">
        <f t="shared" si="129"/>
        <v>-287573.86884599994</v>
      </c>
      <c r="O676" s="8" t="s">
        <v>1218</v>
      </c>
    </row>
    <row r="677" spans="1:15" ht="45" hidden="1" x14ac:dyDescent="0.15">
      <c r="A677" s="9">
        <v>676</v>
      </c>
      <c r="B677" s="27">
        <v>808075</v>
      </c>
      <c r="C677" s="28" t="s">
        <v>634</v>
      </c>
      <c r="D677" s="11" t="s">
        <v>4</v>
      </c>
      <c r="E677" s="12">
        <f>VLOOKUP(B677,'[5]PRECIO TECHO ESTIMADO  '!$C$1:$F$1282,4,0)</f>
        <v>611100</v>
      </c>
      <c r="F677" s="12">
        <f t="shared" si="131"/>
        <v>642266.1</v>
      </c>
      <c r="G677" s="12">
        <f>VLOOKUP(B677,'[1]PRECIO FINAL OFERTADO,'!$C$2:$F$1204,4,0)</f>
        <v>1003730</v>
      </c>
      <c r="H677" s="13">
        <f t="shared" si="128"/>
        <v>822998.05</v>
      </c>
      <c r="I677" s="12">
        <f>VLOOKUP(B677,[2]Hoja1!$B$3:$G$1936,6,0)</f>
        <v>2243250</v>
      </c>
      <c r="J677" s="12">
        <f>VLOOKUP(B677,[3]Hoja1!$B$3:$G$1936,6,0)</f>
        <v>1984600</v>
      </c>
      <c r="K677" s="14">
        <f>VLOOKUP(B677,[4]Hoja1!$A$3:$H$1936,8,0)</f>
        <v>882672</v>
      </c>
      <c r="L677" s="15">
        <f t="shared" si="130"/>
        <v>882672</v>
      </c>
      <c r="M677" s="16">
        <f>+H677</f>
        <v>822998.05</v>
      </c>
      <c r="N677" s="17">
        <f t="shared" si="129"/>
        <v>59673.949999999953</v>
      </c>
      <c r="O677" s="8" t="s">
        <v>1211</v>
      </c>
    </row>
    <row r="678" spans="1:15" ht="45" hidden="1" x14ac:dyDescent="0.15">
      <c r="A678" s="9">
        <v>677</v>
      </c>
      <c r="B678" s="27">
        <v>808076</v>
      </c>
      <c r="C678" s="28" t="s">
        <v>635</v>
      </c>
      <c r="D678" s="11" t="s">
        <v>4</v>
      </c>
      <c r="E678" s="12">
        <f>VLOOKUP(B678,'[5]PRECIO TECHO ESTIMADO  '!$C$1:$F$1282,4,0)</f>
        <v>1002091.0919999999</v>
      </c>
      <c r="F678" s="12">
        <f t="shared" si="131"/>
        <v>1053197.7376919999</v>
      </c>
      <c r="G678" s="12">
        <f>VLOOKUP(B678,'[1]PRECIO FINAL OFERTADO,'!$C$2:$F$1204,4,0)</f>
        <v>1751750</v>
      </c>
      <c r="H678" s="13">
        <f t="shared" si="128"/>
        <v>1402473.8688459999</v>
      </c>
      <c r="I678" s="12">
        <f>VLOOKUP(B678,[2]Hoja1!$B$3:$G$1936,6,0)</f>
        <v>7875000</v>
      </c>
      <c r="J678" s="12">
        <f>VLOOKUP(B678,[3]Hoja1!$B$3:$G$1936,6,0)</f>
        <v>1114900</v>
      </c>
      <c r="K678" s="14">
        <f>VLOOKUP(B678,[4]Hoja1!$A$3:$H$1936,8,0)</f>
        <v>1539706</v>
      </c>
      <c r="L678" s="15">
        <f t="shared" si="130"/>
        <v>1114900</v>
      </c>
      <c r="M678" s="16">
        <f>+L678</f>
        <v>1114900</v>
      </c>
      <c r="N678" s="17">
        <f t="shared" si="129"/>
        <v>-287573.86884599994</v>
      </c>
      <c r="O678" s="8" t="s">
        <v>1218</v>
      </c>
    </row>
    <row r="679" spans="1:15" ht="45" hidden="1" x14ac:dyDescent="0.15">
      <c r="A679" s="9">
        <v>678</v>
      </c>
      <c r="B679" s="27">
        <v>808077</v>
      </c>
      <c r="C679" s="28" t="s">
        <v>636</v>
      </c>
      <c r="D679" s="11" t="s">
        <v>4</v>
      </c>
      <c r="E679" s="12">
        <f>VLOOKUP(B679,'[5]PRECIO TECHO ESTIMADO  '!$C$1:$F$1282,4,0)</f>
        <v>773672</v>
      </c>
      <c r="F679" s="12">
        <f t="shared" si="131"/>
        <v>813129.272</v>
      </c>
      <c r="G679" s="12">
        <f>VLOOKUP(B679,'[1]PRECIO FINAL OFERTADO,'!$C$2:$F$1204,4,0)</f>
        <v>1271270</v>
      </c>
      <c r="H679" s="13">
        <f t="shared" si="128"/>
        <v>1042199.6359999999</v>
      </c>
      <c r="I679" s="12">
        <f>VLOOKUP(B679,[2]Hoja1!$B$3:$G$1936,6,0)</f>
        <v>2243250</v>
      </c>
      <c r="J679" s="12">
        <f>VLOOKUP(B679,[3]Hoja1!$B$3:$G$1936,6,0)</f>
        <v>1984600</v>
      </c>
      <c r="K679" s="14">
        <f>VLOOKUP(B679,[4]Hoja1!$A$3:$H$1936,8,0)</f>
        <v>1117256</v>
      </c>
      <c r="L679" s="15">
        <f t="shared" si="130"/>
        <v>1117256</v>
      </c>
      <c r="M679" s="16">
        <f t="shared" ref="M679:M680" si="133">+H679</f>
        <v>1042199.6359999999</v>
      </c>
      <c r="N679" s="17">
        <f t="shared" si="129"/>
        <v>75056.36400000006</v>
      </c>
      <c r="O679" s="8" t="s">
        <v>1211</v>
      </c>
    </row>
    <row r="680" spans="1:15" ht="45" hidden="1" x14ac:dyDescent="0.15">
      <c r="A680" s="9">
        <v>679</v>
      </c>
      <c r="B680" s="27">
        <v>808101</v>
      </c>
      <c r="C680" s="28" t="s">
        <v>637</v>
      </c>
      <c r="D680" s="11" t="s">
        <v>4</v>
      </c>
      <c r="E680" s="12">
        <f>VLOOKUP(B680,'[5]PRECIO TECHO ESTIMADO  '!$C$1:$F$1282,4,0)</f>
        <v>1105027.1408599999</v>
      </c>
      <c r="F680" s="12">
        <f t="shared" si="131"/>
        <v>1161383.5250438598</v>
      </c>
      <c r="G680" s="12">
        <f>VLOOKUP(B680,'[1]PRECIO FINAL OFERTADO,'!$C$2:$F$1204,4,0)</f>
        <v>2036384.4097211859</v>
      </c>
      <c r="H680" s="13">
        <f t="shared" si="128"/>
        <v>1598883.9673825228</v>
      </c>
      <c r="I680" s="12">
        <f>VLOOKUP(B680,[2]Hoja1!$B$3:$G$1936,6,0)</f>
        <v>4314750</v>
      </c>
      <c r="J680" s="12">
        <f>VLOOKUP(B680,[3]Hoja1!$B$3:$G$1936,6,0)</f>
        <v>1984600</v>
      </c>
      <c r="K680" s="14" t="s">
        <v>1209</v>
      </c>
      <c r="L680" s="15">
        <f t="shared" si="130"/>
        <v>1984600</v>
      </c>
      <c r="M680" s="16">
        <f t="shared" si="133"/>
        <v>1598883.9673825228</v>
      </c>
      <c r="N680" s="17">
        <f t="shared" si="129"/>
        <v>385716.03261747723</v>
      </c>
      <c r="O680" s="8" t="s">
        <v>1211</v>
      </c>
    </row>
    <row r="681" spans="1:15" ht="45" hidden="1" x14ac:dyDescent="0.15">
      <c r="A681" s="9">
        <v>680</v>
      </c>
      <c r="B681" s="27">
        <v>808102</v>
      </c>
      <c r="C681" s="28" t="s">
        <v>638</v>
      </c>
      <c r="D681" s="11" t="s">
        <v>4</v>
      </c>
      <c r="E681" s="12" t="s">
        <v>1209</v>
      </c>
      <c r="F681" s="12" t="s">
        <v>1209</v>
      </c>
      <c r="G681" s="12">
        <f>VLOOKUP(B681,'[1]PRECIO FINAL OFERTADO,'!$C$2:$F$1204,4,0)</f>
        <v>2262260</v>
      </c>
      <c r="H681" s="13">
        <f t="shared" si="128"/>
        <v>2262260</v>
      </c>
      <c r="I681" s="12">
        <f>VLOOKUP(B681,[2]Hoja1!$B$3:$G$1936,6,0)</f>
        <v>7875000</v>
      </c>
      <c r="J681" s="12">
        <f>VLOOKUP(B681,[3]Hoja1!$B$3:$G$1936,6,0)</f>
        <v>1984600</v>
      </c>
      <c r="K681" s="14">
        <f>VLOOKUP(B681,[4]Hoja1!$A$3:$H$1936,8,0)</f>
        <v>1988994</v>
      </c>
      <c r="L681" s="15">
        <f t="shared" si="130"/>
        <v>1984600</v>
      </c>
      <c r="M681" s="16">
        <f>+L681</f>
        <v>1984600</v>
      </c>
      <c r="N681" s="17">
        <f t="shared" si="129"/>
        <v>-277660</v>
      </c>
      <c r="O681" s="8" t="s">
        <v>1218</v>
      </c>
    </row>
    <row r="682" spans="1:15" ht="45" hidden="1" x14ac:dyDescent="0.15">
      <c r="A682" s="9">
        <v>681</v>
      </c>
      <c r="B682" s="27">
        <v>808112</v>
      </c>
      <c r="C682" s="28" t="s">
        <v>639</v>
      </c>
      <c r="D682" s="11" t="s">
        <v>4</v>
      </c>
      <c r="E682" s="12">
        <f>VLOOKUP(B682,'[5]PRECIO TECHO ESTIMADO  '!$C$1:$F$1282,4,0)</f>
        <v>1377303</v>
      </c>
      <c r="F682" s="12">
        <f>+E682*(1+5.1%)</f>
        <v>1447545.453</v>
      </c>
      <c r="G682" s="12">
        <f>VLOOKUP(B682,'[1]PRECIO FINAL OFERTADO,'!$C$2:$F$1204,4,0)</f>
        <v>2041357.5</v>
      </c>
      <c r="H682" s="13">
        <f t="shared" si="128"/>
        <v>1744451.4764999999</v>
      </c>
      <c r="I682" s="12">
        <f>VLOOKUP(B682,[2]Hoja1!$B$3:$G$1936,6,0)</f>
        <v>2243250</v>
      </c>
      <c r="J682" s="12">
        <f>VLOOKUP(B682,[3]Hoja1!$B$3:$G$1936,6,0)</f>
        <v>3651086</v>
      </c>
      <c r="K682" s="14">
        <f>VLOOKUP(B682,[4]Hoja1!$A$3:$H$1936,8,0)</f>
        <v>1984586.8</v>
      </c>
      <c r="L682" s="15">
        <f t="shared" si="130"/>
        <v>1984586.8</v>
      </c>
      <c r="M682" s="16">
        <f t="shared" ref="M682:M684" si="134">+H682</f>
        <v>1744451.4764999999</v>
      </c>
      <c r="N682" s="17">
        <f t="shared" si="129"/>
        <v>240135.32350000017</v>
      </c>
      <c r="O682" s="8" t="s">
        <v>1211</v>
      </c>
    </row>
    <row r="683" spans="1:15" ht="45" hidden="1" x14ac:dyDescent="0.15">
      <c r="A683" s="9">
        <v>682</v>
      </c>
      <c r="B683" s="27">
        <v>808114</v>
      </c>
      <c r="C683" s="28" t="s">
        <v>640</v>
      </c>
      <c r="D683" s="11" t="s">
        <v>4</v>
      </c>
      <c r="E683" s="12">
        <f>VLOOKUP(B683,'[5]PRECIO TECHO ESTIMADO  '!$C$1:$F$1282,4,0)</f>
        <v>1377303</v>
      </c>
      <c r="F683" s="12">
        <f>+E683*(1+5.1%)</f>
        <v>1447545.453</v>
      </c>
      <c r="G683" s="12">
        <f>VLOOKUP(B683,'[1]PRECIO FINAL OFERTADO,'!$C$2:$F$1204,4,0)</f>
        <v>2041357.5</v>
      </c>
      <c r="H683" s="13">
        <f t="shared" si="128"/>
        <v>1744451.4764999999</v>
      </c>
      <c r="I683" s="12">
        <f>VLOOKUP(B683,[2]Hoja1!$B$3:$G$1936,6,0)</f>
        <v>2243250</v>
      </c>
      <c r="J683" s="12">
        <f>VLOOKUP(B683,[3]Hoja1!$B$3:$G$1936,6,0)</f>
        <v>3651086</v>
      </c>
      <c r="K683" s="14">
        <f>VLOOKUP(B683,[4]Hoja1!$A$3:$H$1936,8,0)</f>
        <v>1988994</v>
      </c>
      <c r="L683" s="15">
        <f t="shared" si="130"/>
        <v>1988994</v>
      </c>
      <c r="M683" s="16">
        <f t="shared" si="134"/>
        <v>1744451.4764999999</v>
      </c>
      <c r="N683" s="17">
        <f t="shared" si="129"/>
        <v>244542.52350000013</v>
      </c>
      <c r="O683" s="8" t="s">
        <v>1211</v>
      </c>
    </row>
    <row r="684" spans="1:15" ht="45" hidden="1" x14ac:dyDescent="0.15">
      <c r="A684" s="9">
        <v>683</v>
      </c>
      <c r="B684" s="27">
        <v>808201</v>
      </c>
      <c r="C684" s="28" t="s">
        <v>641</v>
      </c>
      <c r="D684" s="11" t="s">
        <v>4</v>
      </c>
      <c r="E684" s="12">
        <f>VLOOKUP(B684,'[5]PRECIO TECHO ESTIMADO  '!$C$1:$F$1282,4,0)</f>
        <v>1066321</v>
      </c>
      <c r="F684" s="12">
        <f>+E684*(1+5.1%)</f>
        <v>1120703.371</v>
      </c>
      <c r="G684" s="12">
        <f>VLOOKUP(B684,'[1]PRECIO FINAL OFERTADO,'!$C$2:$F$1204,4,0)</f>
        <v>1748110</v>
      </c>
      <c r="H684" s="13">
        <f t="shared" si="128"/>
        <v>1434406.6855000001</v>
      </c>
      <c r="I684" s="12">
        <f>VLOOKUP(B684,[2]Hoja1!$B$3:$G$1936,6,0)</f>
        <v>3757000</v>
      </c>
      <c r="J684" s="12">
        <f>VLOOKUP(B684,[3]Hoja1!$B$3:$G$1936,6,0)</f>
        <v>1536400</v>
      </c>
      <c r="K684" s="14">
        <f>VLOOKUP(B684,[4]Hoja1!$A$3:$H$1936,8,0)</f>
        <v>1536516.8</v>
      </c>
      <c r="L684" s="15">
        <f t="shared" si="130"/>
        <v>1536400</v>
      </c>
      <c r="M684" s="16">
        <f t="shared" si="134"/>
        <v>1434406.6855000001</v>
      </c>
      <c r="N684" s="17">
        <f t="shared" si="129"/>
        <v>101993.31449999986</v>
      </c>
      <c r="O684" s="8" t="s">
        <v>1211</v>
      </c>
    </row>
    <row r="685" spans="1:15" ht="45" hidden="1" x14ac:dyDescent="0.15">
      <c r="A685" s="9">
        <v>684</v>
      </c>
      <c r="B685" s="27">
        <v>808202</v>
      </c>
      <c r="C685" s="28" t="s">
        <v>642</v>
      </c>
      <c r="D685" s="11" t="s">
        <v>4</v>
      </c>
      <c r="E685" s="12" t="s">
        <v>1209</v>
      </c>
      <c r="F685" s="12" t="s">
        <v>1209</v>
      </c>
      <c r="G685" s="12">
        <f>VLOOKUP(B685,'[1]PRECIO FINAL OFERTADO,'!$C$2:$F$1204,4,0)</f>
        <v>2041357.5</v>
      </c>
      <c r="H685" s="13">
        <f t="shared" si="128"/>
        <v>2041357.5</v>
      </c>
      <c r="I685" s="12">
        <f>VLOOKUP(B685,[2]Hoja1!$B$3:$G$1936,6,0)</f>
        <v>2243250</v>
      </c>
      <c r="J685" s="12">
        <f>VLOOKUP(B685,[3]Hoja1!$B$3:$G$1936,6,0)</f>
        <v>3651086</v>
      </c>
      <c r="K685" s="14">
        <f>VLOOKUP(B685,[4]Hoja1!$A$3:$H$1936,8,0)</f>
        <v>1984586.8</v>
      </c>
      <c r="L685" s="15">
        <f t="shared" si="130"/>
        <v>1984586.8</v>
      </c>
      <c r="M685" s="16">
        <f t="shared" ref="M685:M687" si="135">+L685</f>
        <v>1984586.8</v>
      </c>
      <c r="N685" s="17">
        <f t="shared" si="129"/>
        <v>-56770.699999999953</v>
      </c>
      <c r="O685" s="8" t="s">
        <v>1218</v>
      </c>
    </row>
    <row r="686" spans="1:15" ht="45" hidden="1" x14ac:dyDescent="0.15">
      <c r="A686" s="9">
        <v>685</v>
      </c>
      <c r="B686" s="27">
        <v>808204</v>
      </c>
      <c r="C686" s="28" t="s">
        <v>643</v>
      </c>
      <c r="D686" s="11" t="s">
        <v>4</v>
      </c>
      <c r="E686" s="12" t="s">
        <v>1209</v>
      </c>
      <c r="F686" s="12" t="s">
        <v>1209</v>
      </c>
      <c r="G686" s="12">
        <f>VLOOKUP(B686,'[1]PRECIO FINAL OFERTADO,'!$C$2:$F$1204,4,0)</f>
        <v>2041357.5</v>
      </c>
      <c r="H686" s="13">
        <f t="shared" si="128"/>
        <v>2041357.5</v>
      </c>
      <c r="I686" s="12">
        <f>VLOOKUP(B686,[2]Hoja1!$B$3:$G$1936,6,0)</f>
        <v>2243250</v>
      </c>
      <c r="J686" s="12">
        <f>VLOOKUP(B686,[3]Hoja1!$B$3:$G$1936,6,0)</f>
        <v>3651086</v>
      </c>
      <c r="K686" s="14">
        <f>VLOOKUP(B686,[4]Hoja1!$A$3:$H$1936,8,0)</f>
        <v>1984586.8</v>
      </c>
      <c r="L686" s="15">
        <f t="shared" si="130"/>
        <v>1984586.8</v>
      </c>
      <c r="M686" s="16">
        <f t="shared" si="135"/>
        <v>1984586.8</v>
      </c>
      <c r="N686" s="17">
        <f t="shared" si="129"/>
        <v>-56770.699999999953</v>
      </c>
      <c r="O686" s="8" t="s">
        <v>1218</v>
      </c>
    </row>
    <row r="687" spans="1:15" ht="45" hidden="1" x14ac:dyDescent="0.15">
      <c r="A687" s="9">
        <v>686</v>
      </c>
      <c r="B687" s="27">
        <v>808302</v>
      </c>
      <c r="C687" s="28" t="s">
        <v>644</v>
      </c>
      <c r="D687" s="11" t="s">
        <v>4</v>
      </c>
      <c r="E687" s="12" t="s">
        <v>1209</v>
      </c>
      <c r="F687" s="12" t="s">
        <v>1209</v>
      </c>
      <c r="G687" s="12">
        <f>VLOOKUP(B687,'[1]PRECIO FINAL OFERTADO,'!$C$2:$F$1204,4,0)</f>
        <v>2041357.5</v>
      </c>
      <c r="H687" s="13">
        <f t="shared" si="128"/>
        <v>2041357.5</v>
      </c>
      <c r="I687" s="12">
        <f>VLOOKUP(B687,[2]Hoja1!$B$3:$G$1936,6,0)</f>
        <v>2243250</v>
      </c>
      <c r="J687" s="12">
        <f>VLOOKUP(B687,[3]Hoja1!$B$3:$G$1936,6,0)</f>
        <v>3651086</v>
      </c>
      <c r="K687" s="14">
        <f>VLOOKUP(B687,[4]Hoja1!$A$3:$H$1936,8,0)</f>
        <v>1984586.8</v>
      </c>
      <c r="L687" s="15">
        <f t="shared" si="130"/>
        <v>1984586.8</v>
      </c>
      <c r="M687" s="16">
        <f t="shared" si="135"/>
        <v>1984586.8</v>
      </c>
      <c r="N687" s="17">
        <f t="shared" si="129"/>
        <v>-56770.699999999953</v>
      </c>
      <c r="O687" s="8" t="s">
        <v>1218</v>
      </c>
    </row>
    <row r="688" spans="1:15" ht="45" hidden="1" x14ac:dyDescent="0.15">
      <c r="A688" s="9">
        <v>687</v>
      </c>
      <c r="B688" s="27">
        <v>808402</v>
      </c>
      <c r="C688" s="28" t="s">
        <v>645</v>
      </c>
      <c r="D688" s="11" t="s">
        <v>4</v>
      </c>
      <c r="E688" s="12">
        <f>VLOOKUP(B688,'[5]PRECIO TECHO ESTIMADO  '!$C$1:$F$1282,4,0)</f>
        <v>1377303</v>
      </c>
      <c r="F688" s="12">
        <f t="shared" ref="F688:F693" si="136">+E688*(1+5.1%)</f>
        <v>1447545.453</v>
      </c>
      <c r="G688" s="12">
        <f>VLOOKUP(B688,'[1]PRECIO FINAL OFERTADO,'!$C$2:$F$1204,4,0)</f>
        <v>2041357.5</v>
      </c>
      <c r="H688" s="13">
        <f t="shared" si="128"/>
        <v>1744451.4764999999</v>
      </c>
      <c r="I688" s="12">
        <f>VLOOKUP(B688,[2]Hoja1!$B$3:$G$1936,6,0)</f>
        <v>2243250</v>
      </c>
      <c r="J688" s="12">
        <f>VLOOKUP(B688,[3]Hoja1!$B$3:$G$1936,6,0)</f>
        <v>3651086</v>
      </c>
      <c r="K688" s="14">
        <f>VLOOKUP(B688,[4]Hoja1!$A$3:$H$1936,8,0)</f>
        <v>1984586.8</v>
      </c>
      <c r="L688" s="15">
        <f t="shared" si="130"/>
        <v>1984586.8</v>
      </c>
      <c r="M688" s="16">
        <f t="shared" ref="M688:M693" si="137">+H688</f>
        <v>1744451.4764999999</v>
      </c>
      <c r="N688" s="17">
        <f t="shared" si="129"/>
        <v>240135.32350000017</v>
      </c>
      <c r="O688" s="8" t="s">
        <v>1211</v>
      </c>
    </row>
    <row r="689" spans="1:15" ht="45" hidden="1" x14ac:dyDescent="0.15">
      <c r="A689" s="9">
        <v>688</v>
      </c>
      <c r="B689" s="27">
        <v>808502</v>
      </c>
      <c r="C689" s="28" t="s">
        <v>646</v>
      </c>
      <c r="D689" s="11" t="s">
        <v>4</v>
      </c>
      <c r="E689" s="12">
        <f>VLOOKUP(B689,'[5]PRECIO TECHO ESTIMADO  '!$C$1:$F$1282,4,0)</f>
        <v>1377303</v>
      </c>
      <c r="F689" s="12">
        <f t="shared" si="136"/>
        <v>1447545.453</v>
      </c>
      <c r="G689" s="12">
        <f>VLOOKUP(B689,'[1]PRECIO FINAL OFERTADO,'!$C$2:$F$1204,4,0)</f>
        <v>3672191.25</v>
      </c>
      <c r="H689" s="13">
        <f t="shared" si="128"/>
        <v>2559868.3514999999</v>
      </c>
      <c r="I689" s="12">
        <f>VLOOKUP(B689,[2]Hoja1!$B$3:$G$1936,6,0)</f>
        <v>4035375</v>
      </c>
      <c r="J689" s="12">
        <f>VLOOKUP(B689,[3]Hoja1!$B$3:$G$1936,6,0)</f>
        <v>3651086</v>
      </c>
      <c r="K689" s="14">
        <f>VLOOKUP(B689,[4]Hoja1!$A$3:$H$1936,8,0)</f>
        <v>3569906.9</v>
      </c>
      <c r="L689" s="15">
        <f t="shared" si="130"/>
        <v>3569906.9</v>
      </c>
      <c r="M689" s="16">
        <f t="shared" si="137"/>
        <v>2559868.3514999999</v>
      </c>
      <c r="N689" s="17">
        <f t="shared" si="129"/>
        <v>1010038.5485</v>
      </c>
      <c r="O689" s="8" t="s">
        <v>1211</v>
      </c>
    </row>
    <row r="690" spans="1:15" ht="45" hidden="1" x14ac:dyDescent="0.15">
      <c r="A690" s="9">
        <v>689</v>
      </c>
      <c r="B690" s="27">
        <v>808601</v>
      </c>
      <c r="C690" s="28" t="s">
        <v>647</v>
      </c>
      <c r="D690" s="11" t="s">
        <v>4</v>
      </c>
      <c r="E690" s="12">
        <f>VLOOKUP(B690,'[5]PRECIO TECHO ESTIMADO  '!$C$1:$F$1282,4,0)</f>
        <v>1066321</v>
      </c>
      <c r="F690" s="12">
        <f t="shared" si="136"/>
        <v>1120703.371</v>
      </c>
      <c r="G690" s="12">
        <f>VLOOKUP(B690,'[1]PRECIO FINAL OFERTADO,'!$C$2:$F$1204,4,0)</f>
        <v>1580442.5</v>
      </c>
      <c r="H690" s="13">
        <f t="shared" si="128"/>
        <v>1350572.9355000001</v>
      </c>
      <c r="I690" s="12">
        <f>VLOOKUP(B690,[2]Hoja1!$B$3:$G$1936,6,0)</f>
        <v>1736750</v>
      </c>
      <c r="J690" s="12">
        <f>VLOOKUP(B690,[3]Hoja1!$B$3:$G$1936,6,0)</f>
        <v>1536400</v>
      </c>
      <c r="K690" s="14">
        <f>VLOOKUP(B690,[4]Hoja1!$A$3:$H$1936,8,0)</f>
        <v>1536516.8</v>
      </c>
      <c r="L690" s="15">
        <f t="shared" si="130"/>
        <v>1536400</v>
      </c>
      <c r="M690" s="16">
        <f t="shared" si="137"/>
        <v>1350572.9355000001</v>
      </c>
      <c r="N690" s="17">
        <f t="shared" si="129"/>
        <v>185827.06449999986</v>
      </c>
      <c r="O690" s="8" t="s">
        <v>1211</v>
      </c>
    </row>
    <row r="691" spans="1:15" ht="45" hidden="1" x14ac:dyDescent="0.15">
      <c r="A691" s="9">
        <v>690</v>
      </c>
      <c r="B691" s="27">
        <v>808602</v>
      </c>
      <c r="C691" s="28" t="s">
        <v>648</v>
      </c>
      <c r="D691" s="11" t="s">
        <v>4</v>
      </c>
      <c r="E691" s="12">
        <f>VLOOKUP(B691,'[5]PRECIO TECHO ESTIMADO  '!$C$1:$F$1282,4,0)</f>
        <v>1377303</v>
      </c>
      <c r="F691" s="12">
        <f t="shared" si="136"/>
        <v>1447545.453</v>
      </c>
      <c r="G691" s="12">
        <f>VLOOKUP(B691,'[1]PRECIO FINAL OFERTADO,'!$C$2:$F$1204,4,0)</f>
        <v>2041357.5</v>
      </c>
      <c r="H691" s="13">
        <f t="shared" si="128"/>
        <v>1744451.4764999999</v>
      </c>
      <c r="I691" s="12">
        <f>VLOOKUP(B691,[2]Hoja1!$B$3:$G$1936,6,0)</f>
        <v>2243250</v>
      </c>
      <c r="J691" s="12">
        <f>VLOOKUP(B691,[3]Hoja1!$B$3:$G$1936,6,0)</f>
        <v>3651086</v>
      </c>
      <c r="K691" s="14">
        <f>VLOOKUP(B691,[4]Hoja1!$A$3:$H$1936,8,0)</f>
        <v>1984586.8</v>
      </c>
      <c r="L691" s="15">
        <f t="shared" si="130"/>
        <v>1984586.8</v>
      </c>
      <c r="M691" s="16">
        <f t="shared" si="137"/>
        <v>1744451.4764999999</v>
      </c>
      <c r="N691" s="17">
        <f t="shared" si="129"/>
        <v>240135.32350000017</v>
      </c>
      <c r="O691" s="8" t="s">
        <v>1211</v>
      </c>
    </row>
    <row r="692" spans="1:15" ht="45" hidden="1" x14ac:dyDescent="0.15">
      <c r="A692" s="9">
        <v>691</v>
      </c>
      <c r="B692" s="27">
        <v>808604</v>
      </c>
      <c r="C692" s="28" t="s">
        <v>649</v>
      </c>
      <c r="D692" s="11" t="s">
        <v>4</v>
      </c>
      <c r="E692" s="12">
        <f>VLOOKUP(B692,'[5]PRECIO TECHO ESTIMADO  '!$C$1:$F$1282,4,0)</f>
        <v>1066321</v>
      </c>
      <c r="F692" s="12">
        <f t="shared" si="136"/>
        <v>1120703.371</v>
      </c>
      <c r="G692" s="12">
        <f>VLOOKUP(B692,'[1]PRECIO FINAL OFERTADO,'!$C$2:$F$1204,4,0)</f>
        <v>1580442.5</v>
      </c>
      <c r="H692" s="13">
        <f t="shared" si="128"/>
        <v>1350572.9355000001</v>
      </c>
      <c r="I692" s="12">
        <f>VLOOKUP(B692,[2]Hoja1!$B$3:$G$1936,6,0)</f>
        <v>1736750</v>
      </c>
      <c r="J692" s="12">
        <f>VLOOKUP(B692,[3]Hoja1!$B$3:$G$1936,6,0)</f>
        <v>3651086</v>
      </c>
      <c r="K692" s="14">
        <f>VLOOKUP(B692,[4]Hoja1!$A$3:$H$1936,8,0)</f>
        <v>1536516.8</v>
      </c>
      <c r="L692" s="15">
        <f t="shared" si="130"/>
        <v>1536516.8</v>
      </c>
      <c r="M692" s="16">
        <f t="shared" si="137"/>
        <v>1350572.9355000001</v>
      </c>
      <c r="N692" s="17">
        <f t="shared" si="129"/>
        <v>185943.86449999991</v>
      </c>
      <c r="O692" s="8" t="s">
        <v>1211</v>
      </c>
    </row>
    <row r="693" spans="1:15" ht="45" hidden="1" x14ac:dyDescent="0.15">
      <c r="A693" s="9">
        <v>692</v>
      </c>
      <c r="B693" s="27">
        <v>808702</v>
      </c>
      <c r="C693" s="28" t="s">
        <v>650</v>
      </c>
      <c r="D693" s="11" t="s">
        <v>4</v>
      </c>
      <c r="E693" s="12">
        <f>VLOOKUP(B693,'[5]PRECIO TECHO ESTIMADO  '!$C$1:$F$1282,4,0)</f>
        <v>1377303</v>
      </c>
      <c r="F693" s="12">
        <f t="shared" si="136"/>
        <v>1447545.453</v>
      </c>
      <c r="G693" s="12">
        <f>VLOOKUP(B693,'[1]PRECIO FINAL OFERTADO,'!$C$2:$F$1204,4,0)</f>
        <v>2041357.5</v>
      </c>
      <c r="H693" s="13">
        <f t="shared" si="128"/>
        <v>1744451.4764999999</v>
      </c>
      <c r="I693" s="12">
        <f>VLOOKUP(B693,[2]Hoja1!$B$3:$G$1936,6,0)</f>
        <v>2243250</v>
      </c>
      <c r="J693" s="12">
        <f>VLOOKUP(B693,[3]Hoja1!$B$3:$G$1936,6,0)</f>
        <v>3651086</v>
      </c>
      <c r="K693" s="14">
        <f>VLOOKUP(B693,[4]Hoja1!$A$3:$H$1936,8,0)</f>
        <v>1984586.8</v>
      </c>
      <c r="L693" s="15">
        <f t="shared" si="130"/>
        <v>1984586.8</v>
      </c>
      <c r="M693" s="16">
        <f t="shared" si="137"/>
        <v>1744451.4764999999</v>
      </c>
      <c r="N693" s="17">
        <f t="shared" si="129"/>
        <v>240135.32350000017</v>
      </c>
      <c r="O693" s="8" t="s">
        <v>1211</v>
      </c>
    </row>
    <row r="694" spans="1:15" ht="45" hidden="1" x14ac:dyDescent="0.15">
      <c r="A694" s="9">
        <v>693</v>
      </c>
      <c r="B694" s="27">
        <v>808703</v>
      </c>
      <c r="C694" s="28" t="s">
        <v>651</v>
      </c>
      <c r="D694" s="11" t="s">
        <v>4</v>
      </c>
      <c r="E694" s="12" t="s">
        <v>1209</v>
      </c>
      <c r="F694" s="12" t="s">
        <v>1209</v>
      </c>
      <c r="G694" s="12">
        <f>VLOOKUP(B694,'[1]PRECIO FINAL OFERTADO,'!$C$2:$F$1204,4,0)</f>
        <v>3900428.7234925036</v>
      </c>
      <c r="H694" s="13">
        <f t="shared" si="128"/>
        <v>3900428.7234925036</v>
      </c>
      <c r="I694" s="12">
        <f>VLOOKUP(B694,[2]Hoja1!$B$3:$G$1936,6,0)</f>
        <v>4314750</v>
      </c>
      <c r="J694" s="12">
        <f>VLOOKUP(B694,[3]Hoja1!$B$3:$G$1936,6,0)</f>
        <v>3817300</v>
      </c>
      <c r="K694" s="14">
        <f>VLOOKUP(B694,[4]Hoja1!$A$3:$H$1936,8,0)</f>
        <v>3825906</v>
      </c>
      <c r="L694" s="15">
        <f t="shared" si="130"/>
        <v>3817300</v>
      </c>
      <c r="M694" s="16">
        <f>+L694</f>
        <v>3817300</v>
      </c>
      <c r="N694" s="17">
        <f t="shared" si="129"/>
        <v>-83128.723492503632</v>
      </c>
      <c r="O694" s="8" t="s">
        <v>1218</v>
      </c>
    </row>
    <row r="695" spans="1:15" ht="45" hidden="1" x14ac:dyDescent="0.15">
      <c r="A695" s="9">
        <v>694</v>
      </c>
      <c r="B695" s="27">
        <v>808704</v>
      </c>
      <c r="C695" s="28" t="s">
        <v>652</v>
      </c>
      <c r="D695" s="11" t="s">
        <v>4</v>
      </c>
      <c r="E695" s="12">
        <f>VLOOKUP(B695,'[5]PRECIO TECHO ESTIMADO  '!$C$1:$F$1282,4,0)</f>
        <v>2648973</v>
      </c>
      <c r="F695" s="12">
        <f>+E695*(1+5.1%)</f>
        <v>2784070.6229999997</v>
      </c>
      <c r="G695" s="12">
        <f>VLOOKUP(B695,'[1]PRECIO FINAL OFERTADO,'!$C$2:$F$1204,4,0)</f>
        <v>4114231.1506029163</v>
      </c>
      <c r="H695" s="13">
        <f t="shared" si="128"/>
        <v>3449150.886801458</v>
      </c>
      <c r="I695" s="12">
        <f>VLOOKUP(B695,[2]Hoja1!$B$3:$G$1936,6,0)</f>
        <v>23437500</v>
      </c>
      <c r="J695" s="12">
        <f>VLOOKUP(B695,[3]Hoja1!$B$3:$G$1936,6,0)</f>
        <v>3651086</v>
      </c>
      <c r="K695" s="14">
        <f>VLOOKUP(B695,[4]Hoja1!$A$3:$H$1936,8,0)</f>
        <v>3825906</v>
      </c>
      <c r="L695" s="15">
        <f t="shared" si="130"/>
        <v>3651086</v>
      </c>
      <c r="M695" s="16">
        <f>+H695</f>
        <v>3449150.886801458</v>
      </c>
      <c r="N695" s="17">
        <f t="shared" si="129"/>
        <v>201935.11319854204</v>
      </c>
      <c r="O695" s="8" t="s">
        <v>1211</v>
      </c>
    </row>
    <row r="696" spans="1:15" ht="45" hidden="1" x14ac:dyDescent="0.15">
      <c r="A696" s="9">
        <v>695</v>
      </c>
      <c r="B696" s="27">
        <v>808705</v>
      </c>
      <c r="C696" s="28" t="s">
        <v>653</v>
      </c>
      <c r="D696" s="11" t="s">
        <v>4</v>
      </c>
      <c r="E696" s="12" t="s">
        <v>1209</v>
      </c>
      <c r="F696" s="12" t="s">
        <v>1209</v>
      </c>
      <c r="G696" s="12">
        <f>VLOOKUP(B696,'[1]PRECIO FINAL OFERTADO,'!$C$2:$F$1204,4,0)</f>
        <v>3901215.8289535465</v>
      </c>
      <c r="H696" s="13">
        <f t="shared" si="128"/>
        <v>3901215.8289535465</v>
      </c>
      <c r="I696" s="12">
        <f>VLOOKUP(B696,[2]Hoja1!$B$3:$G$1936,6,0)</f>
        <v>4605250</v>
      </c>
      <c r="J696" s="12">
        <f>VLOOKUP(B696,[3]Hoja1!$B$3:$G$1936,6,0)</f>
        <v>3817300</v>
      </c>
      <c r="K696" s="14">
        <f>VLOOKUP(B696,[4]Hoja1!$A$3:$H$1936,8,0)</f>
        <v>3825906</v>
      </c>
      <c r="L696" s="15">
        <f t="shared" si="130"/>
        <v>3817300</v>
      </c>
      <c r="M696" s="16">
        <f t="shared" ref="M696:M697" si="138">+L696</f>
        <v>3817300</v>
      </c>
      <c r="N696" s="17">
        <f t="shared" si="129"/>
        <v>-83915.828953546472</v>
      </c>
      <c r="O696" s="8" t="s">
        <v>1218</v>
      </c>
    </row>
    <row r="697" spans="1:15" ht="45" hidden="1" x14ac:dyDescent="0.15">
      <c r="A697" s="9">
        <v>696</v>
      </c>
      <c r="B697" s="27">
        <v>808706</v>
      </c>
      <c r="C697" s="28" t="s">
        <v>654</v>
      </c>
      <c r="D697" s="11" t="s">
        <v>4</v>
      </c>
      <c r="E697" s="12" t="s">
        <v>1209</v>
      </c>
      <c r="F697" s="12" t="s">
        <v>1209</v>
      </c>
      <c r="G697" s="12">
        <f>VLOOKUP(B697,'[1]PRECIO FINAL OFERTADO,'!$C$2:$F$1204,4,0)</f>
        <v>4114231.1506029163</v>
      </c>
      <c r="H697" s="13">
        <f t="shared" si="128"/>
        <v>4114231.1506029163</v>
      </c>
      <c r="I697" s="12">
        <f>VLOOKUP(B697,[2]Hoja1!$B$3:$G$1936,6,0)</f>
        <v>23437500</v>
      </c>
      <c r="J697" s="12">
        <f>VLOOKUP(B697,[3]Hoja1!$B$3:$G$1936,6,0)</f>
        <v>3817300</v>
      </c>
      <c r="K697" s="14">
        <f>VLOOKUP(B697,[4]Hoja1!$A$3:$H$1936,8,0)</f>
        <v>3825906</v>
      </c>
      <c r="L697" s="15">
        <f t="shared" si="130"/>
        <v>3817300</v>
      </c>
      <c r="M697" s="16">
        <f t="shared" si="138"/>
        <v>3817300</v>
      </c>
      <c r="N697" s="17">
        <f t="shared" si="129"/>
        <v>-296931.15060291626</v>
      </c>
      <c r="O697" s="8" t="s">
        <v>1218</v>
      </c>
    </row>
    <row r="698" spans="1:15" ht="45" hidden="1" x14ac:dyDescent="0.15">
      <c r="A698" s="9">
        <v>697</v>
      </c>
      <c r="B698" s="27">
        <v>808802</v>
      </c>
      <c r="C698" s="28" t="s">
        <v>655</v>
      </c>
      <c r="D698" s="11" t="s">
        <v>4</v>
      </c>
      <c r="E698" s="12">
        <f>VLOOKUP(B698,'[5]PRECIO TECHO ESTIMADO  '!$C$1:$F$1282,4,0)</f>
        <v>1377303</v>
      </c>
      <c r="F698" s="12">
        <f>+E698*(1+5.1%)</f>
        <v>1447545.453</v>
      </c>
      <c r="G698" s="12">
        <f>VLOOKUP(B698,'[1]PRECIO FINAL OFERTADO,'!$C$2:$F$1204,4,0)</f>
        <v>2041357.5</v>
      </c>
      <c r="H698" s="13">
        <f t="shared" si="128"/>
        <v>1744451.4764999999</v>
      </c>
      <c r="I698" s="12">
        <f>VLOOKUP(B698,[2]Hoja1!$B$3:$G$1936,6,0)</f>
        <v>2243250</v>
      </c>
      <c r="J698" s="12">
        <f>VLOOKUP(B698,[3]Hoja1!$B$3:$G$1936,6,0)</f>
        <v>3651086</v>
      </c>
      <c r="K698" s="14">
        <f>VLOOKUP(B698,[4]Hoja1!$A$3:$H$1936,8,0)</f>
        <v>1984586.8</v>
      </c>
      <c r="L698" s="15">
        <f t="shared" si="130"/>
        <v>1984586.8</v>
      </c>
      <c r="M698" s="16">
        <f t="shared" ref="M698:M700" si="139">+H698</f>
        <v>1744451.4764999999</v>
      </c>
      <c r="N698" s="17">
        <f t="shared" si="129"/>
        <v>240135.32350000017</v>
      </c>
      <c r="O698" s="8" t="s">
        <v>1211</v>
      </c>
    </row>
    <row r="699" spans="1:15" ht="45" hidden="1" x14ac:dyDescent="0.15">
      <c r="A699" s="9">
        <v>698</v>
      </c>
      <c r="B699" s="27">
        <v>811101</v>
      </c>
      <c r="C699" s="28" t="s">
        <v>657</v>
      </c>
      <c r="D699" s="11" t="s">
        <v>4</v>
      </c>
      <c r="E699" s="12">
        <f>VLOOKUP(B699,'[5]PRECIO TECHO ESTIMADO  '!$C$1:$F$1282,4,0)</f>
        <v>2648973</v>
      </c>
      <c r="F699" s="12">
        <f>+E699*(1+5.1%)</f>
        <v>2784070.6229999997</v>
      </c>
      <c r="G699" s="12">
        <f>VLOOKUP(B699,'[1]PRECIO FINAL OFERTADO,'!$C$2:$F$1204,4,0)</f>
        <v>3926422.5</v>
      </c>
      <c r="H699" s="13">
        <f t="shared" si="128"/>
        <v>3355246.5614999998</v>
      </c>
      <c r="I699" s="12">
        <f>VLOOKUP(B699,[2]Hoja1!$B$3:$G$1936,6,0)</f>
        <v>4314750</v>
      </c>
      <c r="J699" s="12">
        <f>VLOOKUP(B699,[3]Hoja1!$B$3:$G$1936,6,0)</f>
        <v>3817300</v>
      </c>
      <c r="K699" s="14">
        <f>VLOOKUP(B699,[4]Hoja1!$A$3:$H$1936,8,0)</f>
        <v>3817072</v>
      </c>
      <c r="L699" s="15">
        <f t="shared" si="130"/>
        <v>3817072</v>
      </c>
      <c r="M699" s="16">
        <f t="shared" si="139"/>
        <v>3355246.5614999998</v>
      </c>
      <c r="N699" s="17">
        <f t="shared" si="129"/>
        <v>461825.43850000016</v>
      </c>
      <c r="O699" s="8" t="s">
        <v>1211</v>
      </c>
    </row>
    <row r="700" spans="1:15" ht="45" hidden="1" x14ac:dyDescent="0.15">
      <c r="A700" s="9">
        <v>699</v>
      </c>
      <c r="B700" s="27">
        <v>811102</v>
      </c>
      <c r="C700" s="28" t="s">
        <v>658</v>
      </c>
      <c r="D700" s="11" t="s">
        <v>4</v>
      </c>
      <c r="E700" s="12">
        <f>VLOOKUP(B700,'[5]PRECIO TECHO ESTIMADO  '!$C$1:$F$1282,4,0)</f>
        <v>2648973</v>
      </c>
      <c r="F700" s="12">
        <f>+E700*(1+5.1%)</f>
        <v>2784070.6229999997</v>
      </c>
      <c r="G700" s="12">
        <f>VLOOKUP(B700,'[1]PRECIO FINAL OFERTADO,'!$C$2:$F$1204,4,0)</f>
        <v>2562332.5</v>
      </c>
      <c r="H700" s="13">
        <f t="shared" si="128"/>
        <v>2673201.5614999998</v>
      </c>
      <c r="I700" s="12">
        <f>VLOOKUP(B700,[2]Hoja1!$B$3:$G$1936,6,0)</f>
        <v>2815750</v>
      </c>
      <c r="J700" s="12">
        <f>VLOOKUP(B700,[3]Hoja1!$B$3:$G$1936,6,0)</f>
        <v>3651086</v>
      </c>
      <c r="K700" s="14">
        <f>VLOOKUP(B700,[4]Hoja1!$A$3:$H$1936,8,0)</f>
        <v>3817072</v>
      </c>
      <c r="L700" s="15">
        <f t="shared" si="130"/>
        <v>2815750</v>
      </c>
      <c r="M700" s="16">
        <f t="shared" si="139"/>
        <v>2673201.5614999998</v>
      </c>
      <c r="N700" s="17">
        <f t="shared" si="129"/>
        <v>142548.43850000016</v>
      </c>
      <c r="O700" s="8" t="s">
        <v>1211</v>
      </c>
    </row>
    <row r="701" spans="1:15" ht="45" hidden="1" x14ac:dyDescent="0.15">
      <c r="A701" s="9">
        <v>700</v>
      </c>
      <c r="B701" s="27">
        <v>811103</v>
      </c>
      <c r="C701" s="28" t="s">
        <v>659</v>
      </c>
      <c r="D701" s="11" t="s">
        <v>4</v>
      </c>
      <c r="E701" s="12" t="s">
        <v>1209</v>
      </c>
      <c r="F701" s="12" t="s">
        <v>1209</v>
      </c>
      <c r="G701" s="12">
        <f>VLOOKUP(B701,'[1]PRECIO FINAL OFERTADO,'!$C$2:$F$1204,4,0)</f>
        <v>3900428.7234925036</v>
      </c>
      <c r="H701" s="13">
        <f t="shared" si="128"/>
        <v>3900428.7234925036</v>
      </c>
      <c r="I701" s="12">
        <f>VLOOKUP(B701,[2]Hoja1!$B$3:$G$1936,6,0)</f>
        <v>4314750</v>
      </c>
      <c r="J701" s="12">
        <f>VLOOKUP(B701,[3]Hoja1!$B$3:$G$1936,6,0)</f>
        <v>3817300</v>
      </c>
      <c r="K701" s="14">
        <f>VLOOKUP(B701,[4]Hoja1!$A$3:$H$1936,8,0)</f>
        <v>3825906</v>
      </c>
      <c r="L701" s="15">
        <f t="shared" si="130"/>
        <v>3817300</v>
      </c>
      <c r="M701" s="16">
        <f t="shared" ref="M701" si="140">+L701</f>
        <v>3817300</v>
      </c>
      <c r="N701" s="17">
        <f t="shared" si="129"/>
        <v>-83128.723492503632</v>
      </c>
      <c r="O701" s="8" t="s">
        <v>1218</v>
      </c>
    </row>
    <row r="702" spans="1:15" ht="45" hidden="1" x14ac:dyDescent="0.15">
      <c r="A702" s="9">
        <v>701</v>
      </c>
      <c r="B702" s="27">
        <v>811104</v>
      </c>
      <c r="C702" s="28" t="s">
        <v>660</v>
      </c>
      <c r="D702" s="11" t="s">
        <v>4</v>
      </c>
      <c r="E702" s="12" t="s">
        <v>1209</v>
      </c>
      <c r="F702" s="12" t="s">
        <v>1209</v>
      </c>
      <c r="G702" s="12">
        <f>VLOOKUP(B702,'[1]PRECIO FINAL OFERTADO,'!$C$2:$F$1204,4,0)</f>
        <v>4351620</v>
      </c>
      <c r="H702" s="13">
        <f t="shared" si="128"/>
        <v>4351620</v>
      </c>
      <c r="I702" s="12">
        <f>VLOOKUP(B702,[2]Hoja1!$B$3:$G$1936,6,0)</f>
        <v>5942375</v>
      </c>
      <c r="J702" s="12">
        <f>VLOOKUP(B702,[3]Hoja1!$B$3:$G$1936,6,0)</f>
        <v>5221200</v>
      </c>
      <c r="K702" s="14">
        <f>VLOOKUP(B702,[4]Hoja1!$A$3:$H$1936,8,0)</f>
        <v>3825906</v>
      </c>
      <c r="L702" s="15">
        <f t="shared" si="130"/>
        <v>3825906</v>
      </c>
      <c r="M702" s="16">
        <f>+AVERAGE(H702,L702)</f>
        <v>4088763</v>
      </c>
      <c r="N702" s="17">
        <f t="shared" si="129"/>
        <v>-525714</v>
      </c>
      <c r="O702" s="8" t="s">
        <v>1220</v>
      </c>
    </row>
    <row r="703" spans="1:15" ht="45" hidden="1" x14ac:dyDescent="0.15">
      <c r="A703" s="9">
        <v>702</v>
      </c>
      <c r="B703" s="27">
        <v>811202</v>
      </c>
      <c r="C703" s="28" t="s">
        <v>661</v>
      </c>
      <c r="D703" s="11" t="s">
        <v>4</v>
      </c>
      <c r="E703" s="12">
        <f>VLOOKUP(B703,'[5]PRECIO TECHO ESTIMADO  '!$C$1:$F$1282,4,0)</f>
        <v>2648973</v>
      </c>
      <c r="F703" s="12">
        <f>+E703*(1+5.1%)</f>
        <v>2784070.6229999997</v>
      </c>
      <c r="G703" s="12">
        <f>VLOOKUP(B703,'[1]PRECIO FINAL OFERTADO,'!$C$2:$F$1204,4,0)</f>
        <v>3900428.7234925036</v>
      </c>
      <c r="H703" s="13">
        <f t="shared" si="128"/>
        <v>3342249.6732462514</v>
      </c>
      <c r="I703" s="12">
        <f>VLOOKUP(B703,[2]Hoja1!$B$3:$G$1936,6,0)</f>
        <v>4605250</v>
      </c>
      <c r="J703" s="12">
        <f>VLOOKUP(B703,[3]Hoja1!$B$3:$G$1936,6,0)</f>
        <v>3817300</v>
      </c>
      <c r="K703" s="14">
        <f>VLOOKUP(B703,[4]Hoja1!$A$3:$H$1936,8,0)</f>
        <v>3817072</v>
      </c>
      <c r="L703" s="15">
        <f t="shared" si="130"/>
        <v>3817072</v>
      </c>
      <c r="M703" s="16">
        <f>+H703</f>
        <v>3342249.6732462514</v>
      </c>
      <c r="N703" s="17">
        <f t="shared" si="129"/>
        <v>474822.32675374858</v>
      </c>
      <c r="O703" s="8" t="s">
        <v>1211</v>
      </c>
    </row>
    <row r="704" spans="1:15" hidden="1" x14ac:dyDescent="0.15">
      <c r="A704" s="9">
        <v>703</v>
      </c>
      <c r="B704" s="27">
        <v>811203</v>
      </c>
      <c r="C704" s="28" t="s">
        <v>662</v>
      </c>
      <c r="D704" s="11" t="s">
        <v>656</v>
      </c>
      <c r="E704" s="12" t="s">
        <v>1209</v>
      </c>
      <c r="F704" s="12" t="s">
        <v>1209</v>
      </c>
      <c r="G704" s="12">
        <f>VLOOKUP(B704,'[1]PRECIO FINAL OFERTADO,'!$C$2:$F$1204,4,0)</f>
        <v>4341610</v>
      </c>
      <c r="H704" s="13">
        <f t="shared" si="128"/>
        <v>4341610</v>
      </c>
      <c r="I704" s="12">
        <f>VLOOKUP(B704,[2]Hoja1!$B$3:$G$1936,6,0)</f>
        <v>5942375</v>
      </c>
      <c r="J704" s="12">
        <f>VLOOKUP(B704,[3]Hoja1!$B$3:$G$1936,6,0)</f>
        <v>3817300</v>
      </c>
      <c r="K704" s="14">
        <f>VLOOKUP(B704,[4]Hoja1!$A$3:$H$1936,8,0)</f>
        <v>3817072</v>
      </c>
      <c r="L704" s="15">
        <f t="shared" si="130"/>
        <v>3817072</v>
      </c>
      <c r="M704" s="16">
        <f>+AVERAGE(H704,L704)</f>
        <v>4079341</v>
      </c>
      <c r="N704" s="17">
        <f t="shared" si="129"/>
        <v>-524538</v>
      </c>
      <c r="O704" s="8" t="s">
        <v>1220</v>
      </c>
    </row>
    <row r="705" spans="1:15" hidden="1" x14ac:dyDescent="0.15">
      <c r="A705" s="9">
        <v>704</v>
      </c>
      <c r="B705" s="27">
        <v>811204</v>
      </c>
      <c r="C705" s="28" t="s">
        <v>663</v>
      </c>
      <c r="D705" s="34"/>
      <c r="E705" s="12" t="s">
        <v>1209</v>
      </c>
      <c r="F705" s="12" t="s">
        <v>1209</v>
      </c>
      <c r="G705" s="12">
        <f>VLOOKUP(B705,'[1]PRECIO FINAL OFERTADO,'!$C$2:$F$1204,4,0)</f>
        <v>3900428.7234925036</v>
      </c>
      <c r="H705" s="13">
        <f t="shared" si="128"/>
        <v>3900428.7234925036</v>
      </c>
      <c r="I705" s="12">
        <f>VLOOKUP(B705,[2]Hoja1!$B$3:$G$1936,6,0)</f>
        <v>4605250</v>
      </c>
      <c r="J705" s="12">
        <f>VLOOKUP(B705,[3]Hoja1!$B$3:$G$1936,6,0)</f>
        <v>3817300</v>
      </c>
      <c r="K705" s="14">
        <f>VLOOKUP(B705,[4]Hoja1!$A$3:$H$1936,8,0)</f>
        <v>3817072</v>
      </c>
      <c r="L705" s="15">
        <f t="shared" si="130"/>
        <v>3817072</v>
      </c>
      <c r="M705" s="16">
        <f t="shared" ref="M705" si="141">+L705</f>
        <v>3817072</v>
      </c>
      <c r="N705" s="17">
        <f t="shared" si="129"/>
        <v>-83356.723492503632</v>
      </c>
      <c r="O705" s="8" t="s">
        <v>1218</v>
      </c>
    </row>
    <row r="706" spans="1:15" hidden="1" x14ac:dyDescent="0.15">
      <c r="A706" s="9">
        <v>705</v>
      </c>
      <c r="B706" s="27">
        <v>811205</v>
      </c>
      <c r="C706" s="28" t="s">
        <v>664</v>
      </c>
      <c r="D706" s="34"/>
      <c r="E706" s="12">
        <f>VLOOKUP(B706,'[5]PRECIO TECHO ESTIMADO  '!$C$1:$F$1282,4,0)</f>
        <v>2648973</v>
      </c>
      <c r="F706" s="12">
        <f>+E706*(1+5.1%)</f>
        <v>2784070.6229999997</v>
      </c>
      <c r="G706" s="12">
        <f>VLOOKUP(B706,'[1]PRECIO FINAL OFERTADO,'!$C$2:$F$1204,4,0)</f>
        <v>3900428.7234925036</v>
      </c>
      <c r="H706" s="13">
        <f t="shared" ref="H706:H769" si="142">+AVERAGE(F706,G706)</f>
        <v>3342249.6732462514</v>
      </c>
      <c r="I706" s="12">
        <f>VLOOKUP(B706,[2]Hoja1!$B$3:$G$1936,6,0)</f>
        <v>4605250</v>
      </c>
      <c r="J706" s="12">
        <f>VLOOKUP(B706,[3]Hoja1!$B$3:$G$1936,6,0)</f>
        <v>3817300</v>
      </c>
      <c r="K706" s="14">
        <f>VLOOKUP(B706,[4]Hoja1!$A$3:$H$1936,8,0)</f>
        <v>3817072</v>
      </c>
      <c r="L706" s="15">
        <f t="shared" si="130"/>
        <v>3817072</v>
      </c>
      <c r="M706" s="16">
        <f>+H706</f>
        <v>3342249.6732462514</v>
      </c>
      <c r="N706" s="17">
        <f t="shared" ref="N706:N769" si="143">+L706-H706</f>
        <v>474822.32675374858</v>
      </c>
      <c r="O706" s="8" t="s">
        <v>1211</v>
      </c>
    </row>
    <row r="707" spans="1:15" hidden="1" x14ac:dyDescent="0.15">
      <c r="A707" s="9">
        <v>706</v>
      </c>
      <c r="B707" s="27">
        <v>811206</v>
      </c>
      <c r="C707" s="28" t="s">
        <v>665</v>
      </c>
      <c r="D707" s="34"/>
      <c r="E707" s="12" t="s">
        <v>1209</v>
      </c>
      <c r="F707" s="12" t="s">
        <v>1209</v>
      </c>
      <c r="G707" s="12">
        <f>VLOOKUP(B707,'[1]PRECIO FINAL OFERTADO,'!$C$2:$F$1204,4,0)</f>
        <v>4341610</v>
      </c>
      <c r="H707" s="13">
        <f t="shared" si="142"/>
        <v>4341610</v>
      </c>
      <c r="I707" s="12">
        <f>VLOOKUP(B707,[2]Hoja1!$B$3:$G$1936,6,0)</f>
        <v>5942375</v>
      </c>
      <c r="J707" s="12">
        <f>VLOOKUP(B707,[3]Hoja1!$B$3:$G$1936,6,0)</f>
        <v>3817300</v>
      </c>
      <c r="K707" s="14">
        <f>VLOOKUP(B707,[4]Hoja1!$A$3:$H$1936,8,0)</f>
        <v>3817072</v>
      </c>
      <c r="L707" s="15">
        <f t="shared" ref="L707:L770" si="144">+MIN(I707,J707,K707)</f>
        <v>3817072</v>
      </c>
      <c r="M707" s="16">
        <f>+AVERAGE(H707,L707)</f>
        <v>4079341</v>
      </c>
      <c r="N707" s="17">
        <f t="shared" si="143"/>
        <v>-524538</v>
      </c>
      <c r="O707" s="8" t="s">
        <v>1220</v>
      </c>
    </row>
    <row r="708" spans="1:15" hidden="1" x14ac:dyDescent="0.15">
      <c r="A708" s="9">
        <v>707</v>
      </c>
      <c r="B708" s="27">
        <v>811207</v>
      </c>
      <c r="C708" s="28" t="s">
        <v>666</v>
      </c>
      <c r="D708" s="34"/>
      <c r="E708" s="12">
        <f>VLOOKUP(B708,'[5]PRECIO TECHO ESTIMADO  '!$C$1:$F$1282,4,0)</f>
        <v>2648973</v>
      </c>
      <c r="F708" s="12">
        <f>+E708*(1+5.1%)</f>
        <v>2784070.6229999997</v>
      </c>
      <c r="G708" s="12">
        <f>VLOOKUP(B708,'[1]PRECIO FINAL OFERTADO,'!$C$2:$F$1204,4,0)</f>
        <v>4172415.9353623702</v>
      </c>
      <c r="H708" s="13">
        <f t="shared" si="142"/>
        <v>3478243.2791811852</v>
      </c>
      <c r="I708" s="12">
        <f>VLOOKUP(B708,[2]Hoja1!$B$3:$G$1936,6,0)</f>
        <v>4605250</v>
      </c>
      <c r="J708" s="12">
        <f>VLOOKUP(B708,[3]Hoja1!$B$3:$G$1936,6,0)</f>
        <v>3817300</v>
      </c>
      <c r="K708" s="14">
        <f>VLOOKUP(B708,[4]Hoja1!$A$3:$H$1936,8,0)</f>
        <v>3817072</v>
      </c>
      <c r="L708" s="15">
        <f t="shared" si="144"/>
        <v>3817072</v>
      </c>
      <c r="M708" s="16">
        <f>+H708</f>
        <v>3478243.2791811852</v>
      </c>
      <c r="N708" s="17">
        <f t="shared" si="143"/>
        <v>338828.72081881482</v>
      </c>
      <c r="O708" s="8" t="s">
        <v>1211</v>
      </c>
    </row>
    <row r="709" spans="1:15" hidden="1" x14ac:dyDescent="0.15">
      <c r="A709" s="9">
        <v>708</v>
      </c>
      <c r="B709" s="27">
        <v>811208</v>
      </c>
      <c r="C709" s="28" t="s">
        <v>667</v>
      </c>
      <c r="D709" s="34"/>
      <c r="E709" s="12" t="s">
        <v>1209</v>
      </c>
      <c r="F709" s="12" t="s">
        <v>1209</v>
      </c>
      <c r="G709" s="12">
        <f>VLOOKUP(B709,'[1]PRECIO FINAL OFERTADO,'!$C$2:$F$1204,4,0)</f>
        <v>4341610</v>
      </c>
      <c r="H709" s="13">
        <f t="shared" si="142"/>
        <v>4341610</v>
      </c>
      <c r="I709" s="12">
        <f>VLOOKUP(B709,[2]Hoja1!$B$3:$G$1936,6,0)</f>
        <v>5942375</v>
      </c>
      <c r="J709" s="12">
        <f>VLOOKUP(B709,[3]Hoja1!$B$3:$G$1936,6,0)</f>
        <v>3817300</v>
      </c>
      <c r="K709" s="14">
        <f>VLOOKUP(B709,[4]Hoja1!$A$3:$H$1936,8,0)</f>
        <v>3817072</v>
      </c>
      <c r="L709" s="15">
        <f t="shared" si="144"/>
        <v>3817072</v>
      </c>
      <c r="M709" s="16">
        <f>+AVERAGE(H709,L709)</f>
        <v>4079341</v>
      </c>
      <c r="N709" s="17">
        <f t="shared" si="143"/>
        <v>-524538</v>
      </c>
      <c r="O709" s="8" t="s">
        <v>1220</v>
      </c>
    </row>
    <row r="710" spans="1:15" hidden="1" x14ac:dyDescent="0.15">
      <c r="A710" s="9">
        <v>709</v>
      </c>
      <c r="B710" s="27">
        <v>811209</v>
      </c>
      <c r="C710" s="28" t="s">
        <v>668</v>
      </c>
      <c r="D710" s="34"/>
      <c r="E710" s="12">
        <f>VLOOKUP(B710,'[5]PRECIO TECHO ESTIMADO  '!$C$1:$F$1282,4,0)</f>
        <v>2648973</v>
      </c>
      <c r="F710" s="12">
        <f>+E710*(1+5.1%)</f>
        <v>2784070.6229999997</v>
      </c>
      <c r="G710" s="12">
        <f>VLOOKUP(B710,'[1]PRECIO FINAL OFERTADO,'!$C$2:$F$1204,4,0)</f>
        <v>4046724.4874523804</v>
      </c>
      <c r="H710" s="13">
        <f t="shared" si="142"/>
        <v>3415397.55522619</v>
      </c>
      <c r="I710" s="12">
        <f>VLOOKUP(B710,[2]Hoja1!$B$3:$G$1936,6,0)</f>
        <v>4605250</v>
      </c>
      <c r="J710" s="12">
        <f>VLOOKUP(B710,[3]Hoja1!$B$3:$G$1936,6,0)</f>
        <v>3817300</v>
      </c>
      <c r="K710" s="14">
        <f>VLOOKUP(B710,[4]Hoja1!$A$3:$H$1936,8,0)</f>
        <v>3817072</v>
      </c>
      <c r="L710" s="15">
        <f t="shared" si="144"/>
        <v>3817072</v>
      </c>
      <c r="M710" s="16">
        <f t="shared" ref="M710:M711" si="145">+H710</f>
        <v>3415397.55522619</v>
      </c>
      <c r="N710" s="17">
        <f t="shared" si="143"/>
        <v>401674.44477380998</v>
      </c>
      <c r="O710" s="8" t="s">
        <v>1211</v>
      </c>
    </row>
    <row r="711" spans="1:15" hidden="1" x14ac:dyDescent="0.15">
      <c r="A711" s="9">
        <v>710</v>
      </c>
      <c r="B711" s="27">
        <v>811210</v>
      </c>
      <c r="C711" s="28" t="s">
        <v>669</v>
      </c>
      <c r="D711" s="34"/>
      <c r="E711" s="12">
        <f>VLOOKUP(B711,'[5]PRECIO TECHO ESTIMADO  '!$C$1:$F$1282,4,0)</f>
        <v>1235877</v>
      </c>
      <c r="F711" s="12">
        <f>+E711*(1+5.1%)</f>
        <v>1298906.727</v>
      </c>
      <c r="G711" s="12">
        <f>VLOOKUP(B711,'[1]PRECIO FINAL OFERTADO,'!$C$2:$F$1204,4,0)</f>
        <v>4182718.0933873127</v>
      </c>
      <c r="H711" s="13">
        <f t="shared" si="142"/>
        <v>2740812.4101936566</v>
      </c>
      <c r="I711" s="12">
        <f>VLOOKUP(B711,[2]Hoja1!$B$3:$G$1936,6,0)</f>
        <v>4605250</v>
      </c>
      <c r="J711" s="12">
        <f>VLOOKUP(B711,[3]Hoja1!$B$3:$G$1936,6,0)</f>
        <v>3817300</v>
      </c>
      <c r="K711" s="14">
        <f>VLOOKUP(B711,[4]Hoja1!$A$3:$H$1936,8,0)</f>
        <v>3825906</v>
      </c>
      <c r="L711" s="15">
        <f t="shared" si="144"/>
        <v>3817300</v>
      </c>
      <c r="M711" s="16">
        <f t="shared" si="145"/>
        <v>2740812.4101936566</v>
      </c>
      <c r="N711" s="17">
        <f t="shared" si="143"/>
        <v>1076487.5898063434</v>
      </c>
      <c r="O711" s="8" t="s">
        <v>1211</v>
      </c>
    </row>
    <row r="712" spans="1:15" hidden="1" x14ac:dyDescent="0.15">
      <c r="A712" s="9">
        <v>711</v>
      </c>
      <c r="B712" s="27">
        <v>811211</v>
      </c>
      <c r="C712" s="28" t="s">
        <v>670</v>
      </c>
      <c r="D712" s="34"/>
      <c r="E712" s="12" t="s">
        <v>1209</v>
      </c>
      <c r="F712" s="12" t="s">
        <v>1209</v>
      </c>
      <c r="G712" s="12">
        <f>VLOOKUP(B712,'[1]PRECIO FINAL OFERTADO,'!$C$2:$F$1204,4,0)</f>
        <v>2481570</v>
      </c>
      <c r="H712" s="13">
        <f t="shared" si="142"/>
        <v>2481570</v>
      </c>
      <c r="I712" s="12">
        <f>VLOOKUP(B712,[2]Hoja1!$B$3:$G$1936,6,0)</f>
        <v>5942375</v>
      </c>
      <c r="J712" s="12">
        <f>VLOOKUP(B712,[3]Hoja1!$B$3:$G$1936,6,0)</f>
        <v>1984600</v>
      </c>
      <c r="K712" s="14">
        <f>VLOOKUP(B712,[4]Hoja1!$A$3:$H$1936,8,0)</f>
        <v>2181253.2000000002</v>
      </c>
      <c r="L712" s="15">
        <f t="shared" si="144"/>
        <v>1984600</v>
      </c>
      <c r="M712" s="16">
        <f>+L712</f>
        <v>1984600</v>
      </c>
      <c r="N712" s="17">
        <f t="shared" si="143"/>
        <v>-496970</v>
      </c>
      <c r="O712" s="8" t="s">
        <v>1218</v>
      </c>
    </row>
    <row r="713" spans="1:15" hidden="1" x14ac:dyDescent="0.15">
      <c r="A713" s="9">
        <v>712</v>
      </c>
      <c r="B713" s="27">
        <v>811212</v>
      </c>
      <c r="C713" s="28" t="s">
        <v>671</v>
      </c>
      <c r="D713" s="34"/>
      <c r="E713" s="12">
        <f>VLOOKUP(B713,'[5]PRECIO TECHO ESTIMADO  '!$C$1:$F$1282,4,0)</f>
        <v>1235877</v>
      </c>
      <c r="F713" s="12">
        <f>+E713*(1+5.1%)</f>
        <v>1298906.727</v>
      </c>
      <c r="G713" s="12">
        <f>VLOOKUP(B713,'[1]PRECIO FINAL OFERTADO,'!$C$2:$F$1204,4,0)</f>
        <v>2481570</v>
      </c>
      <c r="H713" s="13">
        <f t="shared" si="142"/>
        <v>1890238.3635</v>
      </c>
      <c r="I713" s="12">
        <f>VLOOKUP(B713,[2]Hoja1!$B$3:$G$1936,6,0)</f>
        <v>4605250</v>
      </c>
      <c r="J713" s="12">
        <f>VLOOKUP(B713,[3]Hoja1!$B$3:$G$1936,6,0)</f>
        <v>1984600</v>
      </c>
      <c r="K713" s="14">
        <f>VLOOKUP(B713,[4]Hoja1!$A$3:$H$1936,8,0)</f>
        <v>2181253.2000000002</v>
      </c>
      <c r="L713" s="15">
        <f t="shared" si="144"/>
        <v>1984600</v>
      </c>
      <c r="M713" s="16">
        <f t="shared" ref="M713:M714" si="146">+H713</f>
        <v>1890238.3635</v>
      </c>
      <c r="N713" s="17">
        <f t="shared" si="143"/>
        <v>94361.636500000022</v>
      </c>
      <c r="O713" s="8" t="s">
        <v>1211</v>
      </c>
    </row>
    <row r="714" spans="1:15" hidden="1" x14ac:dyDescent="0.15">
      <c r="A714" s="9">
        <v>713</v>
      </c>
      <c r="B714" s="27">
        <v>811213</v>
      </c>
      <c r="C714" s="28" t="s">
        <v>672</v>
      </c>
      <c r="D714" s="34"/>
      <c r="E714" s="12">
        <f>VLOOKUP(B714,'[5]PRECIO TECHO ESTIMADO  '!$C$1:$F$1282,4,0)</f>
        <v>2648973</v>
      </c>
      <c r="F714" s="12">
        <f>+E714*(1+5.1%)</f>
        <v>2784070.6229999997</v>
      </c>
      <c r="G714" s="12">
        <f>VLOOKUP(B714,'[1]PRECIO FINAL OFERTADO,'!$C$2:$F$1204,4,0)</f>
        <v>3610607</v>
      </c>
      <c r="H714" s="13">
        <f t="shared" si="142"/>
        <v>3197338.8114999998</v>
      </c>
      <c r="I714" s="12">
        <f>VLOOKUP(B714,[2]Hoja1!$B$3:$G$1936,6,0)</f>
        <v>4605250</v>
      </c>
      <c r="J714" s="12">
        <f>VLOOKUP(B714,[3]Hoja1!$B$3:$G$1936,6,0)</f>
        <v>3817300</v>
      </c>
      <c r="K714" s="14">
        <f>VLOOKUP(B714,[4]Hoja1!$A$3:$H$1936,8,0)</f>
        <v>3825906</v>
      </c>
      <c r="L714" s="15">
        <f t="shared" si="144"/>
        <v>3817300</v>
      </c>
      <c r="M714" s="16">
        <f t="shared" si="146"/>
        <v>3197338.8114999998</v>
      </c>
      <c r="N714" s="17">
        <f t="shared" si="143"/>
        <v>619961.18850000016</v>
      </c>
      <c r="O714" s="8" t="s">
        <v>1211</v>
      </c>
    </row>
    <row r="715" spans="1:15" ht="45" hidden="1" x14ac:dyDescent="0.15">
      <c r="A715" s="9">
        <v>714</v>
      </c>
      <c r="B715" s="27">
        <v>811214</v>
      </c>
      <c r="C715" s="28" t="s">
        <v>673</v>
      </c>
      <c r="D715" s="11" t="s">
        <v>4</v>
      </c>
      <c r="E715" s="12" t="s">
        <v>1209</v>
      </c>
      <c r="F715" s="12" t="s">
        <v>1209</v>
      </c>
      <c r="G715" s="12">
        <f>VLOOKUP(B715,'[1]PRECIO FINAL OFERTADO,'!$C$2:$F$1204,4,0)</f>
        <v>4351620</v>
      </c>
      <c r="H715" s="13">
        <f t="shared" si="142"/>
        <v>4351620</v>
      </c>
      <c r="I715" s="12">
        <f>VLOOKUP(B715,[2]Hoja1!$B$3:$G$1936,6,0)</f>
        <v>5942375</v>
      </c>
      <c r="J715" s="12">
        <f>VLOOKUP(B715,[3]Hoja1!$B$3:$G$1936,6,0)</f>
        <v>3817300</v>
      </c>
      <c r="K715" s="14">
        <f>VLOOKUP(B715,[4]Hoja1!$A$3:$H$1936,8,0)</f>
        <v>3825906</v>
      </c>
      <c r="L715" s="15">
        <f t="shared" si="144"/>
        <v>3817300</v>
      </c>
      <c r="M715" s="16">
        <f>+AVERAGE(H715,L715)</f>
        <v>4084460</v>
      </c>
      <c r="N715" s="17">
        <f t="shared" si="143"/>
        <v>-534320</v>
      </c>
      <c r="O715" s="8" t="s">
        <v>1220</v>
      </c>
    </row>
    <row r="716" spans="1:15" ht="45" hidden="1" x14ac:dyDescent="0.15">
      <c r="A716" s="9">
        <v>715</v>
      </c>
      <c r="B716" s="27">
        <v>811215</v>
      </c>
      <c r="C716" s="28" t="s">
        <v>674</v>
      </c>
      <c r="D716" s="11" t="s">
        <v>4</v>
      </c>
      <c r="E716" s="12" t="s">
        <v>1209</v>
      </c>
      <c r="F716" s="12" t="s">
        <v>1209</v>
      </c>
      <c r="G716" s="12">
        <f>VLOOKUP(B716,'[1]PRECIO FINAL OFERTADO,'!$C$2:$F$1204,4,0)</f>
        <v>3910730.8815174461</v>
      </c>
      <c r="H716" s="13">
        <f t="shared" si="142"/>
        <v>3910730.8815174461</v>
      </c>
      <c r="I716" s="12">
        <f>VLOOKUP(B716,[2]Hoja1!$B$3:$G$1936,6,0)</f>
        <v>4605250</v>
      </c>
      <c r="J716" s="12">
        <f>VLOOKUP(B716,[3]Hoja1!$B$3:$G$1936,6,0)</f>
        <v>3817300</v>
      </c>
      <c r="K716" s="14">
        <f>VLOOKUP(B716,[4]Hoja1!$A$3:$H$1936,8,0)</f>
        <v>3825906</v>
      </c>
      <c r="L716" s="15">
        <f t="shared" si="144"/>
        <v>3817300</v>
      </c>
      <c r="M716" s="16">
        <f t="shared" ref="M716" si="147">+L716</f>
        <v>3817300</v>
      </c>
      <c r="N716" s="17">
        <f t="shared" si="143"/>
        <v>-93430.881517446134</v>
      </c>
      <c r="O716" s="8" t="s">
        <v>1218</v>
      </c>
    </row>
    <row r="717" spans="1:15" ht="36" hidden="1" x14ac:dyDescent="0.15">
      <c r="A717" s="9">
        <v>716</v>
      </c>
      <c r="B717" s="27">
        <v>811216</v>
      </c>
      <c r="C717" s="28" t="s">
        <v>675</v>
      </c>
      <c r="D717" s="11" t="s">
        <v>309</v>
      </c>
      <c r="E717" s="12" t="s">
        <v>1209</v>
      </c>
      <c r="F717" s="12" t="s">
        <v>1209</v>
      </c>
      <c r="G717" s="12">
        <f>VLOOKUP(B717,'[1]PRECIO FINAL OFERTADO,'!$C$2:$F$1204,4,0)</f>
        <v>2819923.8103973111</v>
      </c>
      <c r="H717" s="13">
        <f t="shared" si="142"/>
        <v>2819923.8103973111</v>
      </c>
      <c r="I717" s="12">
        <f>VLOOKUP(B717,[2]Hoja1!$B$3:$G$1936,6,0)</f>
        <v>4605250</v>
      </c>
      <c r="J717" s="12">
        <f>VLOOKUP(B717,[3]Hoja1!$B$3:$G$1936,6,0)</f>
        <v>3817300</v>
      </c>
      <c r="K717" s="14">
        <f>VLOOKUP(B717,[4]Hoja1!$A$3:$H$1936,8,0)</f>
        <v>3825906</v>
      </c>
      <c r="L717" s="15">
        <f t="shared" si="144"/>
        <v>3817300</v>
      </c>
      <c r="M717" s="16">
        <f t="shared" ref="M717:M725" si="148">+H717</f>
        <v>2819923.8103973111</v>
      </c>
      <c r="N717" s="17">
        <f t="shared" si="143"/>
        <v>997376.18960268889</v>
      </c>
      <c r="O717" s="8" t="s">
        <v>1211</v>
      </c>
    </row>
    <row r="718" spans="1:15" ht="36" hidden="1" x14ac:dyDescent="0.15">
      <c r="A718" s="9">
        <v>717</v>
      </c>
      <c r="B718" s="27">
        <v>812001</v>
      </c>
      <c r="C718" s="28" t="s">
        <v>676</v>
      </c>
      <c r="D718" s="11" t="s">
        <v>309</v>
      </c>
      <c r="E718" s="12">
        <f>VLOOKUP(B718,'[5]PRECIO TECHO ESTIMADO  '!$C$1:$F$1282,4,0)</f>
        <v>1235877</v>
      </c>
      <c r="F718" s="12">
        <f t="shared" ref="F718:F725" si="149">+E718*(1+5.1%)</f>
        <v>1298906.727</v>
      </c>
      <c r="G718" s="12">
        <f>VLOOKUP(B718,'[1]PRECIO FINAL OFERTADO,'!$C$2:$F$1204,4,0)</f>
        <v>2486120</v>
      </c>
      <c r="H718" s="13">
        <f t="shared" si="142"/>
        <v>1892513.3635</v>
      </c>
      <c r="I718" s="12">
        <f>VLOOKUP(B718,[2]Hoja1!$B$3:$G$1936,6,0)</f>
        <v>4605250</v>
      </c>
      <c r="J718" s="12">
        <f>VLOOKUP(B718,[3]Hoja1!$B$3:$G$1936,6,0)</f>
        <v>2181400</v>
      </c>
      <c r="K718" s="14">
        <f>VLOOKUP(B718,[4]Hoja1!$A$3:$H$1936,8,0)</f>
        <v>2185806</v>
      </c>
      <c r="L718" s="15">
        <f t="shared" si="144"/>
        <v>2181400</v>
      </c>
      <c r="M718" s="16">
        <f t="shared" si="148"/>
        <v>1892513.3635</v>
      </c>
      <c r="N718" s="17">
        <f t="shared" si="143"/>
        <v>288886.63650000002</v>
      </c>
      <c r="O718" s="8" t="s">
        <v>1211</v>
      </c>
    </row>
    <row r="719" spans="1:15" ht="36" hidden="1" x14ac:dyDescent="0.15">
      <c r="A719" s="9">
        <v>718</v>
      </c>
      <c r="B719" s="27">
        <v>812201</v>
      </c>
      <c r="C719" s="28" t="s">
        <v>677</v>
      </c>
      <c r="D719" s="11" t="s">
        <v>309</v>
      </c>
      <c r="E719" s="12">
        <f>VLOOKUP(B719,'[5]PRECIO TECHO ESTIMADO  '!$C$1:$F$1282,4,0)</f>
        <v>2598801.69</v>
      </c>
      <c r="F719" s="12">
        <f t="shared" si="149"/>
        <v>2731340.5761899999</v>
      </c>
      <c r="G719" s="12">
        <f>VLOOKUP(B719,'[1]PRECIO FINAL OFERTADO,'!$C$2:$F$1204,4,0)</f>
        <v>4259710</v>
      </c>
      <c r="H719" s="13">
        <f t="shared" si="142"/>
        <v>3495525.2880950002</v>
      </c>
      <c r="I719" s="12">
        <f>VLOOKUP(B719,[2]Hoja1!$B$3:$G$1936,6,0)</f>
        <v>7890600</v>
      </c>
      <c r="J719" s="12">
        <f>VLOOKUP(B719,[3]Hoja1!$B$3:$G$1936,6,0)</f>
        <v>3744600</v>
      </c>
      <c r="K719" s="14">
        <f>VLOOKUP(B719,[4]Hoja1!$A$3:$H$1936,8,0)</f>
        <v>3744775.3</v>
      </c>
      <c r="L719" s="15">
        <f t="shared" si="144"/>
        <v>3744600</v>
      </c>
      <c r="M719" s="16">
        <f t="shared" si="148"/>
        <v>3495525.2880950002</v>
      </c>
      <c r="N719" s="17">
        <f t="shared" si="143"/>
        <v>249074.7119049998</v>
      </c>
      <c r="O719" s="8" t="s">
        <v>1211</v>
      </c>
    </row>
    <row r="720" spans="1:15" ht="36" hidden="1" x14ac:dyDescent="0.15">
      <c r="A720" s="9">
        <v>719</v>
      </c>
      <c r="B720" s="27">
        <v>812301</v>
      </c>
      <c r="C720" s="28" t="s">
        <v>678</v>
      </c>
      <c r="D720" s="11" t="s">
        <v>309</v>
      </c>
      <c r="E720" s="12">
        <f>VLOOKUP(B720,'[5]PRECIO TECHO ESTIMADO  '!$C$1:$F$1282,4,0)</f>
        <v>2648973</v>
      </c>
      <c r="F720" s="12">
        <f t="shared" si="149"/>
        <v>2784070.6229999997</v>
      </c>
      <c r="G720" s="12">
        <f>VLOOKUP(B720,'[1]PRECIO FINAL OFERTADO,'!$C$2:$F$1204,4,0)</f>
        <v>3926422.5</v>
      </c>
      <c r="H720" s="13">
        <f t="shared" si="142"/>
        <v>3355246.5614999998</v>
      </c>
      <c r="I720" s="12">
        <f>VLOOKUP(B720,[2]Hoja1!$B$3:$G$1936,6,0)</f>
        <v>4314750</v>
      </c>
      <c r="J720" s="12">
        <f>VLOOKUP(B720,[3]Hoja1!$B$3:$G$1936,6,0)</f>
        <v>3817300</v>
      </c>
      <c r="K720" s="14">
        <f>VLOOKUP(B720,[4]Hoja1!$A$3:$H$1936,8,0)</f>
        <v>3817072</v>
      </c>
      <c r="L720" s="15">
        <f t="shared" si="144"/>
        <v>3817072</v>
      </c>
      <c r="M720" s="16">
        <f t="shared" si="148"/>
        <v>3355246.5614999998</v>
      </c>
      <c r="N720" s="17">
        <f t="shared" si="143"/>
        <v>461825.43850000016</v>
      </c>
      <c r="O720" s="8" t="s">
        <v>1211</v>
      </c>
    </row>
    <row r="721" spans="1:15" ht="45" hidden="1" x14ac:dyDescent="0.15">
      <c r="A721" s="9">
        <v>720</v>
      </c>
      <c r="B721" s="27">
        <v>812302</v>
      </c>
      <c r="C721" s="28" t="s">
        <v>679</v>
      </c>
      <c r="D721" s="11" t="s">
        <v>4</v>
      </c>
      <c r="E721" s="12">
        <f>VLOOKUP(B721,'[5]PRECIO TECHO ESTIMADO  '!$C$1:$F$1282,4,0)</f>
        <v>2648973</v>
      </c>
      <c r="F721" s="12">
        <f t="shared" si="149"/>
        <v>2784070.6229999997</v>
      </c>
      <c r="G721" s="12">
        <f>VLOOKUP(B721,'[1]PRECIO FINAL OFERTADO,'!$C$2:$F$1204,4,0)</f>
        <v>3926422.5</v>
      </c>
      <c r="H721" s="13">
        <f t="shared" si="142"/>
        <v>3355246.5614999998</v>
      </c>
      <c r="I721" s="12">
        <f>VLOOKUP(B721,[2]Hoja1!$B$3:$G$1936,6,0)</f>
        <v>4314750</v>
      </c>
      <c r="J721" s="12">
        <f>VLOOKUP(B721,[3]Hoja1!$B$3:$G$1936,6,0)</f>
        <v>3651086</v>
      </c>
      <c r="K721" s="14">
        <f>VLOOKUP(B721,[4]Hoja1!$A$3:$H$1936,8,0)</f>
        <v>3817072</v>
      </c>
      <c r="L721" s="15">
        <f t="shared" si="144"/>
        <v>3651086</v>
      </c>
      <c r="M721" s="16">
        <f t="shared" si="148"/>
        <v>3355246.5614999998</v>
      </c>
      <c r="N721" s="17">
        <f t="shared" si="143"/>
        <v>295839.43850000016</v>
      </c>
      <c r="O721" s="8" t="s">
        <v>1211</v>
      </c>
    </row>
    <row r="722" spans="1:15" ht="45" hidden="1" x14ac:dyDescent="0.15">
      <c r="A722" s="9">
        <v>721</v>
      </c>
      <c r="B722" s="27">
        <v>812401</v>
      </c>
      <c r="C722" s="28" t="s">
        <v>680</v>
      </c>
      <c r="D722" s="11" t="s">
        <v>4</v>
      </c>
      <c r="E722" s="12">
        <f>VLOOKUP(B722,'[5]PRECIO TECHO ESTIMADO  '!$C$1:$F$1282,4,0)</f>
        <v>1649388</v>
      </c>
      <c r="F722" s="12">
        <f t="shared" si="149"/>
        <v>1733506.7879999999</v>
      </c>
      <c r="G722" s="12">
        <f>VLOOKUP(B722,'[1]PRECIO FINAL OFERTADO,'!$C$2:$F$1204,4,0)</f>
        <v>2243718.75</v>
      </c>
      <c r="H722" s="13">
        <f t="shared" si="142"/>
        <v>1988612.7689999999</v>
      </c>
      <c r="I722" s="12">
        <f>VLOOKUP(B722,[2]Hoja1!$B$3:$G$1936,6,0)</f>
        <v>2465625</v>
      </c>
      <c r="J722" s="12">
        <f>VLOOKUP(B722,[3]Hoja1!$B$3:$G$1936,6,0)</f>
        <v>3323700</v>
      </c>
      <c r="K722" s="14">
        <f>VLOOKUP(B722,[4]Hoja1!$A$3:$H$1936,8,0)</f>
        <v>3330894</v>
      </c>
      <c r="L722" s="15">
        <f t="shared" si="144"/>
        <v>2465625</v>
      </c>
      <c r="M722" s="16">
        <f t="shared" si="148"/>
        <v>1988612.7689999999</v>
      </c>
      <c r="N722" s="17">
        <f t="shared" si="143"/>
        <v>477012.23100000015</v>
      </c>
      <c r="O722" s="8" t="s">
        <v>1211</v>
      </c>
    </row>
    <row r="723" spans="1:15" ht="45" hidden="1" x14ac:dyDescent="0.15">
      <c r="A723" s="9">
        <v>722</v>
      </c>
      <c r="B723" s="27">
        <v>812402</v>
      </c>
      <c r="C723" s="28" t="s">
        <v>681</v>
      </c>
      <c r="D723" s="11" t="s">
        <v>4</v>
      </c>
      <c r="E723" s="12">
        <f>VLOOKUP(B723,'[5]PRECIO TECHO ESTIMADO  '!$C$1:$F$1282,4,0)</f>
        <v>2648973</v>
      </c>
      <c r="F723" s="12">
        <f t="shared" si="149"/>
        <v>2784070.6229999997</v>
      </c>
      <c r="G723" s="12">
        <f>VLOOKUP(B723,'[1]PRECIO FINAL OFERTADO,'!$C$2:$F$1204,4,0)</f>
        <v>4182718.0933873127</v>
      </c>
      <c r="H723" s="13">
        <f t="shared" si="142"/>
        <v>3483394.3581936564</v>
      </c>
      <c r="I723" s="12">
        <f>VLOOKUP(B723,[2]Hoja1!$B$3:$G$1936,6,0)</f>
        <v>4605250</v>
      </c>
      <c r="J723" s="12">
        <f>VLOOKUP(B723,[3]Hoja1!$B$3:$G$1936,6,0)</f>
        <v>3817300</v>
      </c>
      <c r="K723" s="14">
        <f>VLOOKUP(B723,[4]Hoja1!$A$3:$H$1936,8,0)</f>
        <v>3817072</v>
      </c>
      <c r="L723" s="15">
        <f t="shared" si="144"/>
        <v>3817072</v>
      </c>
      <c r="M723" s="16">
        <f t="shared" si="148"/>
        <v>3483394.3581936564</v>
      </c>
      <c r="N723" s="17">
        <f t="shared" si="143"/>
        <v>333677.64180634357</v>
      </c>
      <c r="O723" s="8" t="s">
        <v>1211</v>
      </c>
    </row>
    <row r="724" spans="1:15" ht="45" hidden="1" x14ac:dyDescent="0.15">
      <c r="A724" s="9">
        <v>723</v>
      </c>
      <c r="B724" s="27">
        <v>812503</v>
      </c>
      <c r="C724" s="28" t="s">
        <v>682</v>
      </c>
      <c r="D724" s="11" t="s">
        <v>4</v>
      </c>
      <c r="E724" s="12">
        <f>VLOOKUP(B724,'[5]PRECIO TECHO ESTIMADO  '!$C$1:$F$1282,4,0)</f>
        <v>2648973</v>
      </c>
      <c r="F724" s="12">
        <f t="shared" si="149"/>
        <v>2784070.6229999997</v>
      </c>
      <c r="G724" s="12">
        <f>VLOOKUP(B724,'[1]PRECIO FINAL OFERTADO,'!$C$2:$F$1204,4,0)</f>
        <v>4182718.0933873127</v>
      </c>
      <c r="H724" s="13">
        <f t="shared" si="142"/>
        <v>3483394.3581936564</v>
      </c>
      <c r="I724" s="12">
        <f>VLOOKUP(B724,[2]Hoja1!$B$3:$G$1936,6,0)</f>
        <v>4605250</v>
      </c>
      <c r="J724" s="12">
        <f>VLOOKUP(B724,[3]Hoja1!$B$3:$G$1936,6,0)</f>
        <v>3817300</v>
      </c>
      <c r="K724" s="14">
        <f>VLOOKUP(B724,[4]Hoja1!$A$3:$H$1936,8,0)</f>
        <v>3817072</v>
      </c>
      <c r="L724" s="15">
        <f t="shared" si="144"/>
        <v>3817072</v>
      </c>
      <c r="M724" s="16">
        <f t="shared" si="148"/>
        <v>3483394.3581936564</v>
      </c>
      <c r="N724" s="17">
        <f t="shared" si="143"/>
        <v>333677.64180634357</v>
      </c>
      <c r="O724" s="8" t="s">
        <v>1211</v>
      </c>
    </row>
    <row r="725" spans="1:15" ht="45" hidden="1" x14ac:dyDescent="0.15">
      <c r="A725" s="9">
        <v>724</v>
      </c>
      <c r="B725" s="27">
        <v>812504</v>
      </c>
      <c r="C725" s="28" t="s">
        <v>683</v>
      </c>
      <c r="D725" s="11" t="s">
        <v>4</v>
      </c>
      <c r="E725" s="12">
        <f>VLOOKUP(B725,'[5]PRECIO TECHO ESTIMADO  '!$C$1:$F$1282,4,0)</f>
        <v>2827259</v>
      </c>
      <c r="F725" s="12">
        <f t="shared" si="149"/>
        <v>2971449.2089999998</v>
      </c>
      <c r="G725" s="12">
        <f>VLOOKUP(B725,'[1]PRECIO FINAL OFERTADO,'!$C$2:$F$1204,4,0)</f>
        <v>4190777.5</v>
      </c>
      <c r="H725" s="13">
        <f t="shared" si="142"/>
        <v>3581113.3544999999</v>
      </c>
      <c r="I725" s="12">
        <f>VLOOKUP(B725,[2]Hoja1!$B$3:$G$1936,6,0)</f>
        <v>4605250</v>
      </c>
      <c r="J725" s="12">
        <f>VLOOKUP(B725,[3]Hoja1!$B$3:$G$1936,6,0)</f>
        <v>4054200</v>
      </c>
      <c r="K725" s="14">
        <f>VLOOKUP(B725,[4]Hoja1!$A$3:$H$1936,8,0)</f>
        <v>4074046.2</v>
      </c>
      <c r="L725" s="15">
        <f t="shared" si="144"/>
        <v>4054200</v>
      </c>
      <c r="M725" s="16">
        <f t="shared" si="148"/>
        <v>3581113.3544999999</v>
      </c>
      <c r="N725" s="17">
        <f t="shared" si="143"/>
        <v>473086.6455000001</v>
      </c>
      <c r="O725" s="8" t="s">
        <v>1211</v>
      </c>
    </row>
    <row r="726" spans="1:15" ht="45" hidden="1" x14ac:dyDescent="0.15">
      <c r="A726" s="9">
        <v>725</v>
      </c>
      <c r="B726" s="27">
        <v>812505</v>
      </c>
      <c r="C726" s="28" t="s">
        <v>684</v>
      </c>
      <c r="D726" s="11" t="s">
        <v>4</v>
      </c>
      <c r="E726" s="12" t="s">
        <v>1209</v>
      </c>
      <c r="F726" s="12" t="s">
        <v>1209</v>
      </c>
      <c r="G726" s="12">
        <f>VLOOKUP(B726,'[1]PRECIO FINAL OFERTADO,'!$C$2:$F$1204,4,0)</f>
        <v>4341610</v>
      </c>
      <c r="H726" s="13">
        <f t="shared" si="142"/>
        <v>4341610</v>
      </c>
      <c r="I726" s="12">
        <f>VLOOKUP(B726,[2]Hoja1!$B$3:$G$1936,6,0)</f>
        <v>5942375</v>
      </c>
      <c r="J726" s="12">
        <f>VLOOKUP(B726,[3]Hoja1!$B$3:$G$1936,6,0)</f>
        <v>3817300</v>
      </c>
      <c r="K726" s="14">
        <f>VLOOKUP(B726,[4]Hoja1!$A$3:$H$1936,8,0)</f>
        <v>3817072</v>
      </c>
      <c r="L726" s="15">
        <f t="shared" si="144"/>
        <v>3817072</v>
      </c>
      <c r="M726" s="16">
        <f>+AVERAGE(H726,L726)</f>
        <v>4079341</v>
      </c>
      <c r="N726" s="17">
        <f t="shared" si="143"/>
        <v>-524538</v>
      </c>
      <c r="O726" s="8" t="s">
        <v>1220</v>
      </c>
    </row>
    <row r="727" spans="1:15" ht="45" hidden="1" x14ac:dyDescent="0.15">
      <c r="A727" s="9">
        <v>726</v>
      </c>
      <c r="B727" s="27">
        <v>812506</v>
      </c>
      <c r="C727" s="28" t="s">
        <v>685</v>
      </c>
      <c r="D727" s="11" t="s">
        <v>4</v>
      </c>
      <c r="E727" s="12" t="s">
        <v>1209</v>
      </c>
      <c r="F727" s="12" t="s">
        <v>1209</v>
      </c>
      <c r="G727" s="12">
        <f>VLOOKUP(B727,'[1]PRECIO FINAL OFERTADO,'!$C$2:$F$1204,4,0)</f>
        <v>4382867.2874069652</v>
      </c>
      <c r="H727" s="13">
        <f t="shared" si="142"/>
        <v>4382867.2874069652</v>
      </c>
      <c r="I727" s="12">
        <f>VLOOKUP(B727,[2]Hoja1!$B$3:$G$1936,6,0)</f>
        <v>5942375</v>
      </c>
      <c r="J727" s="12">
        <f>VLOOKUP(B727,[3]Hoja1!$B$3:$G$1936,6,0)</f>
        <v>4054200</v>
      </c>
      <c r="K727" s="14">
        <f>VLOOKUP(B727,[4]Hoja1!$A$3:$H$1936,8,0)</f>
        <v>4074046.2</v>
      </c>
      <c r="L727" s="15">
        <f t="shared" si="144"/>
        <v>4054200</v>
      </c>
      <c r="M727" s="16">
        <f t="shared" ref="M727" si="150">+L727</f>
        <v>4054200</v>
      </c>
      <c r="N727" s="17">
        <f t="shared" si="143"/>
        <v>-328667.28740696516</v>
      </c>
      <c r="O727" s="8" t="s">
        <v>1218</v>
      </c>
    </row>
    <row r="728" spans="1:15" ht="45" hidden="1" x14ac:dyDescent="0.15">
      <c r="A728" s="9">
        <v>727</v>
      </c>
      <c r="B728" s="27">
        <v>812601</v>
      </c>
      <c r="C728" s="28" t="s">
        <v>686</v>
      </c>
      <c r="D728" s="11" t="s">
        <v>4</v>
      </c>
      <c r="E728" s="12">
        <f>VLOOKUP(B728,'[5]PRECIO TECHO ESTIMADO  '!$C$1:$F$1282,4,0)</f>
        <v>1513782</v>
      </c>
      <c r="F728" s="12">
        <f t="shared" ref="F728:F735" si="151">+E728*(1+5.1%)</f>
        <v>1590984.882</v>
      </c>
      <c r="G728" s="12">
        <f>VLOOKUP(B728,'[1]PRECIO FINAL OFERTADO,'!$C$2:$F$1204,4,0)</f>
        <v>2243718.75</v>
      </c>
      <c r="H728" s="13">
        <f t="shared" si="142"/>
        <v>1917351.8160000001</v>
      </c>
      <c r="I728" s="12">
        <f>VLOOKUP(B728,[2]Hoja1!$B$3:$G$1936,6,0)</f>
        <v>2465625</v>
      </c>
      <c r="J728" s="12">
        <f>VLOOKUP(B728,[3]Hoja1!$B$3:$G$1936,6,0)</f>
        <v>2181400</v>
      </c>
      <c r="K728" s="14">
        <f>VLOOKUP(B728,[4]Hoja1!$A$3:$H$1936,8,0)</f>
        <v>2181253.2000000002</v>
      </c>
      <c r="L728" s="15">
        <f t="shared" si="144"/>
        <v>2181253.2000000002</v>
      </c>
      <c r="M728" s="16">
        <f t="shared" ref="M728:M731" si="152">+H728</f>
        <v>1917351.8160000001</v>
      </c>
      <c r="N728" s="17">
        <f t="shared" si="143"/>
        <v>263901.38400000008</v>
      </c>
      <c r="O728" s="8" t="s">
        <v>1211</v>
      </c>
    </row>
    <row r="729" spans="1:15" ht="45" hidden="1" x14ac:dyDescent="0.15">
      <c r="A729" s="9">
        <v>728</v>
      </c>
      <c r="B729" s="27">
        <v>812602</v>
      </c>
      <c r="C729" s="28" t="s">
        <v>687</v>
      </c>
      <c r="D729" s="11" t="s">
        <v>4</v>
      </c>
      <c r="E729" s="12">
        <f>VLOOKUP(B729,'[5]PRECIO TECHO ESTIMADO  '!$C$1:$F$1282,4,0)</f>
        <v>1513782</v>
      </c>
      <c r="F729" s="12">
        <f t="shared" si="151"/>
        <v>1590984.882</v>
      </c>
      <c r="G729" s="12">
        <f>VLOOKUP(B729,'[1]PRECIO FINAL OFERTADO,'!$C$2:$F$1204,4,0)</f>
        <v>2481570</v>
      </c>
      <c r="H729" s="13">
        <f t="shared" si="142"/>
        <v>2036277.4410000001</v>
      </c>
      <c r="I729" s="12">
        <f>VLOOKUP(B729,[2]Hoja1!$B$3:$G$1936,6,0)</f>
        <v>4605250</v>
      </c>
      <c r="J729" s="12">
        <f>VLOOKUP(B729,[3]Hoja1!$B$3:$G$1936,6,0)</f>
        <v>2181400</v>
      </c>
      <c r="K729" s="14">
        <f>VLOOKUP(B729,[4]Hoja1!$A$3:$H$1936,8,0)</f>
        <v>2181253.2000000002</v>
      </c>
      <c r="L729" s="15">
        <f t="shared" si="144"/>
        <v>2181253.2000000002</v>
      </c>
      <c r="M729" s="16">
        <f t="shared" si="152"/>
        <v>2036277.4410000001</v>
      </c>
      <c r="N729" s="17">
        <f t="shared" si="143"/>
        <v>144975.75900000008</v>
      </c>
      <c r="O729" s="8" t="s">
        <v>1211</v>
      </c>
    </row>
    <row r="730" spans="1:15" ht="45" hidden="1" x14ac:dyDescent="0.15">
      <c r="A730" s="9">
        <v>729</v>
      </c>
      <c r="B730" s="27">
        <v>812701</v>
      </c>
      <c r="C730" s="28" t="s">
        <v>688</v>
      </c>
      <c r="D730" s="11" t="s">
        <v>4</v>
      </c>
      <c r="E730" s="12">
        <f>VLOOKUP(B730,'[5]PRECIO TECHO ESTIMADO  '!$C$1:$F$1282,4,0)</f>
        <v>1235877</v>
      </c>
      <c r="F730" s="12">
        <f t="shared" si="151"/>
        <v>1298906.727</v>
      </c>
      <c r="G730" s="12">
        <f>VLOOKUP(B730,'[1]PRECIO FINAL OFERTADO,'!$C$2:$F$1204,4,0)</f>
        <v>1806077</v>
      </c>
      <c r="H730" s="13">
        <f t="shared" si="142"/>
        <v>1552491.8635</v>
      </c>
      <c r="I730" s="12">
        <f>VLOOKUP(B730,[2]Hoja1!$B$3:$G$1936,6,0)</f>
        <v>5300000</v>
      </c>
      <c r="J730" s="12">
        <f>VLOOKUP(B730,[3]Hoja1!$B$3:$G$1936,6,0)</f>
        <v>1984600</v>
      </c>
      <c r="K730" s="14">
        <f>VLOOKUP(B730,[4]Hoja1!$A$3:$H$1936,8,0)</f>
        <v>1984586.8</v>
      </c>
      <c r="L730" s="15">
        <f t="shared" si="144"/>
        <v>1984586.8</v>
      </c>
      <c r="M730" s="16">
        <f t="shared" si="152"/>
        <v>1552491.8635</v>
      </c>
      <c r="N730" s="17">
        <f t="shared" si="143"/>
        <v>432094.93650000007</v>
      </c>
      <c r="O730" s="8" t="s">
        <v>1211</v>
      </c>
    </row>
    <row r="731" spans="1:15" ht="45" hidden="1" x14ac:dyDescent="0.15">
      <c r="A731" s="9">
        <v>730</v>
      </c>
      <c r="B731" s="27">
        <v>812801</v>
      </c>
      <c r="C731" s="28" t="s">
        <v>689</v>
      </c>
      <c r="D731" s="11" t="s">
        <v>4</v>
      </c>
      <c r="E731" s="12">
        <f>VLOOKUP(B731,'[5]PRECIO TECHO ESTIMADO  '!$C$1:$F$1282,4,0)</f>
        <v>1235877</v>
      </c>
      <c r="F731" s="12">
        <f t="shared" si="151"/>
        <v>1298906.727</v>
      </c>
      <c r="G731" s="12">
        <f>VLOOKUP(B731,'[1]PRECIO FINAL OFERTADO,'!$C$2:$F$1204,4,0)</f>
        <v>2041357.5</v>
      </c>
      <c r="H731" s="13">
        <f t="shared" si="142"/>
        <v>1670132.1135</v>
      </c>
      <c r="I731" s="12">
        <f>VLOOKUP(B731,[2]Hoja1!$B$3:$G$1936,6,0)</f>
        <v>2243250</v>
      </c>
      <c r="J731" s="12">
        <f>VLOOKUP(B731,[3]Hoja1!$B$3:$G$1936,6,0)</f>
        <v>1984600</v>
      </c>
      <c r="K731" s="14">
        <f>VLOOKUP(B731,[4]Hoja1!$A$3:$H$1936,8,0)</f>
        <v>1984586.8</v>
      </c>
      <c r="L731" s="15">
        <f t="shared" si="144"/>
        <v>1984586.8</v>
      </c>
      <c r="M731" s="16">
        <f t="shared" si="152"/>
        <v>1670132.1135</v>
      </c>
      <c r="N731" s="17">
        <f t="shared" si="143"/>
        <v>314454.68650000007</v>
      </c>
      <c r="O731" s="8" t="s">
        <v>1211</v>
      </c>
    </row>
    <row r="732" spans="1:15" ht="45" hidden="1" x14ac:dyDescent="0.15">
      <c r="A732" s="9">
        <v>731</v>
      </c>
      <c r="B732" s="27">
        <v>812802</v>
      </c>
      <c r="C732" s="28" t="s">
        <v>690</v>
      </c>
      <c r="D732" s="11" t="s">
        <v>4</v>
      </c>
      <c r="E732" s="12">
        <f>VLOOKUP(B732,'[5]PRECIO TECHO ESTIMADO  '!$C$1:$F$1282,4,0)</f>
        <v>1377303</v>
      </c>
      <c r="F732" s="12">
        <f t="shared" si="151"/>
        <v>1447545.453</v>
      </c>
      <c r="G732" s="12">
        <f>VLOOKUP(B732,'[1]PRECIO FINAL OFERTADO,'!$C$2:$F$1204,4,0)</f>
        <v>2562332.5</v>
      </c>
      <c r="H732" s="13">
        <f t="shared" si="142"/>
        <v>2004938.9764999999</v>
      </c>
      <c r="I732" s="12">
        <f>VLOOKUP(B732,[2]Hoja1!$B$3:$G$1936,6,0)</f>
        <v>2815750</v>
      </c>
      <c r="J732" s="12">
        <f>VLOOKUP(B732,[3]Hoja1!$B$3:$G$1936,6,0)</f>
        <v>1984600</v>
      </c>
      <c r="K732" s="14">
        <f>VLOOKUP(B732,[4]Hoja1!$A$3:$H$1936,8,0)</f>
        <v>2490905.9</v>
      </c>
      <c r="L732" s="15">
        <f t="shared" si="144"/>
        <v>1984600</v>
      </c>
      <c r="M732" s="16">
        <f>+L732</f>
        <v>1984600</v>
      </c>
      <c r="N732" s="17">
        <f t="shared" si="143"/>
        <v>-20338.976499999873</v>
      </c>
      <c r="O732" s="8" t="s">
        <v>1218</v>
      </c>
    </row>
    <row r="733" spans="1:15" ht="45" hidden="1" x14ac:dyDescent="0.15">
      <c r="A733" s="9">
        <v>732</v>
      </c>
      <c r="B733" s="27">
        <v>812903</v>
      </c>
      <c r="C733" s="28" t="s">
        <v>691</v>
      </c>
      <c r="D733" s="11" t="s">
        <v>4</v>
      </c>
      <c r="E733" s="12">
        <f>VLOOKUP(B733,'[5]PRECIO TECHO ESTIMADO  '!$C$1:$F$1282,4,0)</f>
        <v>1066321</v>
      </c>
      <c r="F733" s="12">
        <f t="shared" si="151"/>
        <v>1120703.371</v>
      </c>
      <c r="G733" s="12">
        <f>VLOOKUP(B733,'[1]PRECIO FINAL OFERTADO,'!$C$2:$F$1204,4,0)</f>
        <v>1580442.5</v>
      </c>
      <c r="H733" s="13">
        <f t="shared" si="142"/>
        <v>1350572.9355000001</v>
      </c>
      <c r="I733" s="12">
        <f>VLOOKUP(B733,[2]Hoja1!$B$3:$G$1936,6,0)</f>
        <v>1736750</v>
      </c>
      <c r="J733" s="12">
        <f>VLOOKUP(B733,[3]Hoja1!$B$3:$G$1936,6,0)</f>
        <v>3651086</v>
      </c>
      <c r="K733" s="14">
        <f>VLOOKUP(B733,[4]Hoja1!$A$3:$H$1936,8,0)</f>
        <v>1536516.8</v>
      </c>
      <c r="L733" s="15">
        <f t="shared" si="144"/>
        <v>1536516.8</v>
      </c>
      <c r="M733" s="16">
        <f t="shared" ref="M733:M735" si="153">+H733</f>
        <v>1350572.9355000001</v>
      </c>
      <c r="N733" s="17">
        <f t="shared" si="143"/>
        <v>185943.86449999991</v>
      </c>
      <c r="O733" s="8" t="s">
        <v>1211</v>
      </c>
    </row>
    <row r="734" spans="1:15" ht="45" hidden="1" x14ac:dyDescent="0.15">
      <c r="A734" s="9">
        <v>733</v>
      </c>
      <c r="B734" s="27">
        <v>812908</v>
      </c>
      <c r="C734" s="28" t="s">
        <v>692</v>
      </c>
      <c r="D734" s="11" t="s">
        <v>4</v>
      </c>
      <c r="E734" s="12">
        <f>VLOOKUP(B734,'[5]PRECIO TECHO ESTIMADO  '!$C$1:$F$1282,4,0)</f>
        <v>2306563</v>
      </c>
      <c r="F734" s="12">
        <f t="shared" si="151"/>
        <v>2424197.713</v>
      </c>
      <c r="G734" s="12">
        <f>VLOOKUP(B734,'[1]PRECIO FINAL OFERTADO,'!$C$2:$F$1204,4,0)</f>
        <v>3672035.5858514067</v>
      </c>
      <c r="H734" s="13">
        <f t="shared" si="142"/>
        <v>3048116.6494257031</v>
      </c>
      <c r="I734" s="12">
        <f>VLOOKUP(B734,[2]Hoja1!$B$3:$G$1936,6,0)</f>
        <v>4605250</v>
      </c>
      <c r="J734" s="12">
        <f>VLOOKUP(B734,[3]Hoja1!$B$3:$G$1936,6,0)</f>
        <v>3323700</v>
      </c>
      <c r="K734" s="14">
        <f>VLOOKUP(B734,[4]Hoja1!$A$3:$H$1936,8,0)</f>
        <v>3323710.6</v>
      </c>
      <c r="L734" s="15">
        <f t="shared" si="144"/>
        <v>3323700</v>
      </c>
      <c r="M734" s="16">
        <f t="shared" si="153"/>
        <v>3048116.6494257031</v>
      </c>
      <c r="N734" s="17">
        <f t="shared" si="143"/>
        <v>275583.3505742969</v>
      </c>
      <c r="O734" s="8" t="s">
        <v>1211</v>
      </c>
    </row>
    <row r="735" spans="1:15" ht="45" hidden="1" x14ac:dyDescent="0.15">
      <c r="A735" s="9">
        <v>734</v>
      </c>
      <c r="B735" s="27">
        <v>812909</v>
      </c>
      <c r="C735" s="28" t="s">
        <v>693</v>
      </c>
      <c r="D735" s="11" t="s">
        <v>4</v>
      </c>
      <c r="E735" s="12">
        <f>VLOOKUP(B735,'[5]PRECIO TECHO ESTIMADO  '!$C$1:$F$1282,4,0)</f>
        <v>2477477</v>
      </c>
      <c r="F735" s="12">
        <f t="shared" si="151"/>
        <v>2603828.327</v>
      </c>
      <c r="G735" s="12">
        <f>VLOOKUP(B735,'[1]PRECIO FINAL OFERTADO,'!$C$2:$F$1204,4,0)</f>
        <v>3911517.9869784899</v>
      </c>
      <c r="H735" s="13">
        <f t="shared" si="142"/>
        <v>3257673.1569892447</v>
      </c>
      <c r="I735" s="12">
        <f>VLOOKUP(B735,[2]Hoja1!$B$3:$G$1936,6,0)</f>
        <v>4605250</v>
      </c>
      <c r="J735" s="12">
        <f>VLOOKUP(B735,[3]Hoja1!$B$3:$G$1936,6,0)</f>
        <v>3569800</v>
      </c>
      <c r="K735" s="14">
        <f>VLOOKUP(B735,[4]Hoja1!$A$3:$H$1936,8,0)</f>
        <v>3569906.9</v>
      </c>
      <c r="L735" s="15">
        <f t="shared" si="144"/>
        <v>3569800</v>
      </c>
      <c r="M735" s="16">
        <f t="shared" si="153"/>
        <v>3257673.1569892447</v>
      </c>
      <c r="N735" s="17">
        <f t="shared" si="143"/>
        <v>312126.84301075526</v>
      </c>
      <c r="O735" s="8" t="s">
        <v>1211</v>
      </c>
    </row>
    <row r="736" spans="1:15" ht="45" hidden="1" x14ac:dyDescent="0.15">
      <c r="A736" s="9">
        <v>735</v>
      </c>
      <c r="B736" s="27">
        <v>812910</v>
      </c>
      <c r="C736" s="28" t="s">
        <v>694</v>
      </c>
      <c r="D736" s="11" t="s">
        <v>4</v>
      </c>
      <c r="E736" s="12" t="s">
        <v>1209</v>
      </c>
      <c r="F736" s="12" t="s">
        <v>1209</v>
      </c>
      <c r="G736" s="12">
        <f>VLOOKUP(B736,'[1]PRECIO FINAL OFERTADO,'!$C$2:$F$1204,4,0)</f>
        <v>3781050</v>
      </c>
      <c r="H736" s="13">
        <f t="shared" si="142"/>
        <v>3781050</v>
      </c>
      <c r="I736" s="12">
        <f>VLOOKUP(B736,[2]Hoja1!$B$3:$G$1936,6,0)</f>
        <v>5942375</v>
      </c>
      <c r="J736" s="12">
        <f>VLOOKUP(B736,[3]Hoja1!$B$3:$G$1936,6,0)</f>
        <v>3323700</v>
      </c>
      <c r="K736" s="14">
        <f>VLOOKUP(B736,[4]Hoja1!$A$3:$H$1936,8,0)</f>
        <v>3323710.6</v>
      </c>
      <c r="L736" s="15">
        <f t="shared" si="144"/>
        <v>3323700</v>
      </c>
      <c r="M736" s="16">
        <f t="shared" ref="M736:M737" si="154">+L736</f>
        <v>3323700</v>
      </c>
      <c r="N736" s="17">
        <f t="shared" si="143"/>
        <v>-457350</v>
      </c>
      <c r="O736" s="8" t="s">
        <v>1218</v>
      </c>
    </row>
    <row r="737" spans="1:15" ht="45" hidden="1" x14ac:dyDescent="0.15">
      <c r="A737" s="9">
        <v>736</v>
      </c>
      <c r="B737" s="27">
        <v>812911</v>
      </c>
      <c r="C737" s="28" t="s">
        <v>695</v>
      </c>
      <c r="D737" s="11" t="s">
        <v>4</v>
      </c>
      <c r="E737" s="12" t="s">
        <v>1209</v>
      </c>
      <c r="F737" s="12" t="s">
        <v>1209</v>
      </c>
      <c r="G737" s="12">
        <f>VLOOKUP(B737,'[1]PRECIO FINAL OFERTADO,'!$C$2:$F$1204,4,0)</f>
        <v>4060420</v>
      </c>
      <c r="H737" s="13">
        <f t="shared" si="142"/>
        <v>4060420</v>
      </c>
      <c r="I737" s="12">
        <f>VLOOKUP(B737,[2]Hoja1!$B$3:$G$1936,6,0)</f>
        <v>5942375</v>
      </c>
      <c r="J737" s="12">
        <f>VLOOKUP(B737,[3]Hoja1!$B$3:$G$1936,6,0)</f>
        <v>3569800</v>
      </c>
      <c r="K737" s="14">
        <f>VLOOKUP(B737,[4]Hoja1!$A$3:$H$1936,8,0)</f>
        <v>3569906.9</v>
      </c>
      <c r="L737" s="15">
        <f t="shared" si="144"/>
        <v>3569800</v>
      </c>
      <c r="M737" s="16">
        <f t="shared" si="154"/>
        <v>3569800</v>
      </c>
      <c r="N737" s="17">
        <f t="shared" si="143"/>
        <v>-490620</v>
      </c>
      <c r="O737" s="8" t="s">
        <v>1218</v>
      </c>
    </row>
    <row r="738" spans="1:15" ht="45" hidden="1" x14ac:dyDescent="0.15">
      <c r="A738" s="9">
        <v>737</v>
      </c>
      <c r="B738" s="27">
        <v>812912</v>
      </c>
      <c r="C738" s="28" t="s">
        <v>696</v>
      </c>
      <c r="D738" s="11" t="s">
        <v>4</v>
      </c>
      <c r="E738" s="12">
        <f>VLOOKUP(B738,'[5]PRECIO TECHO ESTIMADO  '!$C$1:$F$1282,4,0)</f>
        <v>3128541</v>
      </c>
      <c r="F738" s="12">
        <f t="shared" ref="F738:F745" si="155">+E738*(1+5.1%)</f>
        <v>3288096.591</v>
      </c>
      <c r="G738" s="12">
        <f>VLOOKUP(B738,'[1]PRECIO FINAL OFERTADO,'!$C$2:$F$1204,4,0)</f>
        <v>4102553</v>
      </c>
      <c r="H738" s="13">
        <f t="shared" si="142"/>
        <v>3695324.7955</v>
      </c>
      <c r="I738" s="12">
        <f>VLOOKUP(B738,[2]Hoja1!$B$3:$G$1936,6,0)</f>
        <v>4605250</v>
      </c>
      <c r="J738" s="12">
        <f>VLOOKUP(B738,[3]Hoja1!$B$3:$G$1936,6,0)</f>
        <v>4508200</v>
      </c>
      <c r="K738" s="14">
        <f>VLOOKUP(B738,[4]Hoja1!$A$3:$H$1936,8,0)</f>
        <v>4508189.7</v>
      </c>
      <c r="L738" s="15">
        <f t="shared" si="144"/>
        <v>4508189.7</v>
      </c>
      <c r="M738" s="16">
        <f t="shared" ref="M738:M745" si="156">+H738</f>
        <v>3695324.7955</v>
      </c>
      <c r="N738" s="17">
        <f t="shared" si="143"/>
        <v>812864.90450000018</v>
      </c>
      <c r="O738" s="8" t="s">
        <v>1211</v>
      </c>
    </row>
    <row r="739" spans="1:15" ht="45" hidden="1" x14ac:dyDescent="0.15">
      <c r="A739" s="9">
        <v>738</v>
      </c>
      <c r="B739" s="27">
        <v>812913</v>
      </c>
      <c r="C739" s="28" t="s">
        <v>697</v>
      </c>
      <c r="D739" s="11" t="s">
        <v>4</v>
      </c>
      <c r="E739" s="12">
        <f>VLOOKUP(B739,'[5]PRECIO TECHO ESTIMADO  '!$C$1:$F$1282,4,0)</f>
        <v>3128541</v>
      </c>
      <c r="F739" s="12">
        <f t="shared" si="155"/>
        <v>3288096.591</v>
      </c>
      <c r="G739" s="12">
        <f>VLOOKUP(B739,'[1]PRECIO FINAL OFERTADO,'!$C$2:$F$1204,4,0)</f>
        <v>4190777.5</v>
      </c>
      <c r="H739" s="13">
        <f t="shared" si="142"/>
        <v>3739437.0455</v>
      </c>
      <c r="I739" s="12">
        <f>VLOOKUP(B739,[2]Hoja1!$B$3:$G$1936,6,0)</f>
        <v>4605250</v>
      </c>
      <c r="J739" s="12">
        <f>VLOOKUP(B739,[3]Hoja1!$B$3:$G$1936,6,0)</f>
        <v>4508200</v>
      </c>
      <c r="K739" s="14">
        <f>VLOOKUP(B739,[4]Hoja1!$A$3:$H$1936,8,0)</f>
        <v>4518724</v>
      </c>
      <c r="L739" s="15">
        <f t="shared" si="144"/>
        <v>4508200</v>
      </c>
      <c r="M739" s="16">
        <f t="shared" si="156"/>
        <v>3739437.0455</v>
      </c>
      <c r="N739" s="17">
        <f t="shared" si="143"/>
        <v>768762.95449999999</v>
      </c>
      <c r="O739" s="8" t="s">
        <v>1211</v>
      </c>
    </row>
    <row r="740" spans="1:15" ht="45" hidden="1" x14ac:dyDescent="0.15">
      <c r="A740" s="9">
        <v>739</v>
      </c>
      <c r="B740" s="27">
        <v>813101</v>
      </c>
      <c r="C740" s="28" t="s">
        <v>698</v>
      </c>
      <c r="D740" s="11" t="s">
        <v>4</v>
      </c>
      <c r="E740" s="12">
        <f>VLOOKUP(B740,'[5]PRECIO TECHO ESTIMADO  '!$C$1:$F$1282,4,0)</f>
        <v>1066321</v>
      </c>
      <c r="F740" s="12">
        <f t="shared" si="155"/>
        <v>1120703.371</v>
      </c>
      <c r="G740" s="12">
        <f>VLOOKUP(B740,'[1]PRECIO FINAL OFERTADO,'!$C$2:$F$1204,4,0)</f>
        <v>1748110</v>
      </c>
      <c r="H740" s="13">
        <f t="shared" si="142"/>
        <v>1434406.6855000001</v>
      </c>
      <c r="I740" s="12">
        <f>VLOOKUP(B740,[2]Hoja1!$B$3:$G$1936,6,0)</f>
        <v>4605250</v>
      </c>
      <c r="J740" s="12">
        <f>VLOOKUP(B740,[3]Hoja1!$B$3:$G$1936,6,0)</f>
        <v>1536400</v>
      </c>
      <c r="K740" s="14">
        <f>VLOOKUP(B740,[4]Hoja1!$A$3:$H$1936,8,0)</f>
        <v>1536516.8</v>
      </c>
      <c r="L740" s="15">
        <f t="shared" si="144"/>
        <v>1536400</v>
      </c>
      <c r="M740" s="16">
        <f t="shared" si="156"/>
        <v>1434406.6855000001</v>
      </c>
      <c r="N740" s="17">
        <f t="shared" si="143"/>
        <v>101993.31449999986</v>
      </c>
      <c r="O740" s="8" t="s">
        <v>1211</v>
      </c>
    </row>
    <row r="741" spans="1:15" ht="45" hidden="1" x14ac:dyDescent="0.15">
      <c r="A741" s="9">
        <v>740</v>
      </c>
      <c r="B741" s="27">
        <v>813102</v>
      </c>
      <c r="C741" s="28" t="s">
        <v>699</v>
      </c>
      <c r="D741" s="11" t="s">
        <v>4</v>
      </c>
      <c r="E741" s="12">
        <f>VLOOKUP(B741,'[5]PRECIO TECHO ESTIMADO  '!$C$1:$F$1282,4,0)</f>
        <v>1066321</v>
      </c>
      <c r="F741" s="12">
        <f t="shared" si="155"/>
        <v>1120703.371</v>
      </c>
      <c r="G741" s="12">
        <f>VLOOKUP(B741,'[1]PRECIO FINAL OFERTADO,'!$C$2:$F$1204,4,0)</f>
        <v>1751750</v>
      </c>
      <c r="H741" s="13">
        <f t="shared" si="142"/>
        <v>1436226.6855000001</v>
      </c>
      <c r="I741" s="12">
        <f>VLOOKUP(B741,[2]Hoja1!$B$3:$G$1936,6,0)</f>
        <v>4605250</v>
      </c>
      <c r="J741" s="12">
        <f>VLOOKUP(B741,[3]Hoja1!$B$3:$G$1936,6,0)</f>
        <v>1536400</v>
      </c>
      <c r="K741" s="14">
        <f>VLOOKUP(B741,[4]Hoja1!$A$3:$H$1936,8,0)</f>
        <v>1539706</v>
      </c>
      <c r="L741" s="15">
        <f t="shared" si="144"/>
        <v>1536400</v>
      </c>
      <c r="M741" s="16">
        <f t="shared" si="156"/>
        <v>1436226.6855000001</v>
      </c>
      <c r="N741" s="17">
        <f t="shared" si="143"/>
        <v>100173.31449999986</v>
      </c>
      <c r="O741" s="8" t="s">
        <v>1211</v>
      </c>
    </row>
    <row r="742" spans="1:15" ht="45" hidden="1" x14ac:dyDescent="0.15">
      <c r="A742" s="9">
        <v>741</v>
      </c>
      <c r="B742" s="27">
        <v>813103</v>
      </c>
      <c r="C742" s="28" t="s">
        <v>700</v>
      </c>
      <c r="D742" s="11" t="s">
        <v>4</v>
      </c>
      <c r="E742" s="12">
        <f>VLOOKUP(B742,'[5]PRECIO TECHO ESTIMADO  '!$C$1:$F$1282,4,0)</f>
        <v>801593.10661999998</v>
      </c>
      <c r="F742" s="12">
        <f t="shared" si="155"/>
        <v>842474.35505761998</v>
      </c>
      <c r="G742" s="12">
        <f>VLOOKUP(B742,'[1]PRECIO FINAL OFERTADO,'!$C$2:$F$1204,4,0)</f>
        <v>1968387.6067537193</v>
      </c>
      <c r="H742" s="13">
        <f t="shared" si="142"/>
        <v>1405430.9809056697</v>
      </c>
      <c r="I742" s="12">
        <f>VLOOKUP(B742,[2]Hoja1!$B$3:$G$1936,6,0)</f>
        <v>4605250</v>
      </c>
      <c r="J742" s="12">
        <f>VLOOKUP(B742,[3]Hoja1!$B$3:$G$1936,6,0)</f>
        <v>1536400</v>
      </c>
      <c r="K742" s="14" t="s">
        <v>1209</v>
      </c>
      <c r="L742" s="15">
        <f t="shared" si="144"/>
        <v>1536400</v>
      </c>
      <c r="M742" s="16">
        <f t="shared" si="156"/>
        <v>1405430.9809056697</v>
      </c>
      <c r="N742" s="17">
        <f t="shared" si="143"/>
        <v>130969.01909433026</v>
      </c>
      <c r="O742" s="8" t="s">
        <v>1211</v>
      </c>
    </row>
    <row r="743" spans="1:15" ht="45" hidden="1" x14ac:dyDescent="0.15">
      <c r="A743" s="9">
        <v>742</v>
      </c>
      <c r="B743" s="27">
        <v>813104</v>
      </c>
      <c r="C743" s="28" t="s">
        <v>701</v>
      </c>
      <c r="D743" s="11" t="s">
        <v>4</v>
      </c>
      <c r="E743" s="12">
        <f>VLOOKUP(B743,'[5]PRECIO TECHO ESTIMADO  '!$C$1:$F$1282,4,0)</f>
        <v>801593.10661999998</v>
      </c>
      <c r="F743" s="12">
        <f t="shared" si="155"/>
        <v>842474.35505761998</v>
      </c>
      <c r="G743" s="12">
        <f>VLOOKUP(B743,'[1]PRECIO FINAL OFERTADO,'!$C$2:$F$1204,4,0)</f>
        <v>2036384.4097211859</v>
      </c>
      <c r="H743" s="13">
        <f t="shared" si="142"/>
        <v>1439429.3823894029</v>
      </c>
      <c r="I743" s="12">
        <f>VLOOKUP(B743,[2]Hoja1!$B$3:$G$1936,6,0)</f>
        <v>4605250</v>
      </c>
      <c r="J743" s="12">
        <f>VLOOKUP(B743,[3]Hoja1!$B$3:$G$1936,6,0)</f>
        <v>1536400</v>
      </c>
      <c r="K743" s="14" t="s">
        <v>1209</v>
      </c>
      <c r="L743" s="15">
        <f t="shared" si="144"/>
        <v>1536400</v>
      </c>
      <c r="M743" s="16">
        <f t="shared" si="156"/>
        <v>1439429.3823894029</v>
      </c>
      <c r="N743" s="17">
        <f t="shared" si="143"/>
        <v>96970.617610597052</v>
      </c>
      <c r="O743" s="8" t="s">
        <v>1211</v>
      </c>
    </row>
    <row r="744" spans="1:15" ht="45" hidden="1" x14ac:dyDescent="0.15">
      <c r="A744" s="9">
        <v>743</v>
      </c>
      <c r="B744" s="27">
        <v>814101</v>
      </c>
      <c r="C744" s="28" t="s">
        <v>702</v>
      </c>
      <c r="D744" s="11" t="s">
        <v>4</v>
      </c>
      <c r="E744" s="12">
        <f>VLOOKUP(B744,'[5]PRECIO TECHO ESTIMADO  '!$C$1:$F$1282,4,0)</f>
        <v>2699461.5</v>
      </c>
      <c r="F744" s="12">
        <f t="shared" si="155"/>
        <v>2837134.0364999999</v>
      </c>
      <c r="G744" s="12">
        <f>VLOOKUP(B744,'[1]PRECIO FINAL OFERTADO,'!$C$2:$F$1204,4,0)</f>
        <v>3911517.9869784899</v>
      </c>
      <c r="H744" s="13">
        <f t="shared" si="142"/>
        <v>3374326.0117392447</v>
      </c>
      <c r="I744" s="12">
        <f>VLOOKUP(B744,[2]Hoja1!$B$3:$G$1936,6,0)</f>
        <v>4605250</v>
      </c>
      <c r="J744" s="12">
        <f>VLOOKUP(B744,[3]Hoja1!$B$3:$G$1936,6,0)</f>
        <v>4508200</v>
      </c>
      <c r="K744" s="14">
        <f>VLOOKUP(B744,[4]Hoja1!$A$3:$H$1936,8,0)</f>
        <v>4518724</v>
      </c>
      <c r="L744" s="15">
        <f t="shared" si="144"/>
        <v>4508200</v>
      </c>
      <c r="M744" s="16">
        <f t="shared" si="156"/>
        <v>3374326.0117392447</v>
      </c>
      <c r="N744" s="17">
        <f t="shared" si="143"/>
        <v>1133873.9882607553</v>
      </c>
      <c r="O744" s="8" t="s">
        <v>1211</v>
      </c>
    </row>
    <row r="745" spans="1:15" ht="45" hidden="1" x14ac:dyDescent="0.15">
      <c r="A745" s="9">
        <v>744</v>
      </c>
      <c r="B745" s="27">
        <v>814102</v>
      </c>
      <c r="C745" s="28" t="s">
        <v>703</v>
      </c>
      <c r="D745" s="11" t="s">
        <v>4</v>
      </c>
      <c r="E745" s="12">
        <f>VLOOKUP(B745,'[5]PRECIO TECHO ESTIMADO  '!$C$1:$F$1282,4,0)</f>
        <v>2648973</v>
      </c>
      <c r="F745" s="12">
        <f t="shared" si="155"/>
        <v>2784070.6229999997</v>
      </c>
      <c r="G745" s="12">
        <f>VLOOKUP(B745,'[1]PRECIO FINAL OFERTADO,'!$C$2:$F$1204,4,0)</f>
        <v>3926422.5</v>
      </c>
      <c r="H745" s="13">
        <f t="shared" si="142"/>
        <v>3355246.5614999998</v>
      </c>
      <c r="I745" s="12">
        <f>VLOOKUP(B745,[2]Hoja1!$B$3:$G$1936,6,0)</f>
        <v>4314750</v>
      </c>
      <c r="J745" s="12">
        <f>VLOOKUP(B745,[3]Hoja1!$B$3:$G$1936,6,0)</f>
        <v>3651086</v>
      </c>
      <c r="K745" s="14">
        <f>VLOOKUP(B745,[4]Hoja1!$A$3:$H$1936,8,0)</f>
        <v>3817072</v>
      </c>
      <c r="L745" s="15">
        <f t="shared" si="144"/>
        <v>3651086</v>
      </c>
      <c r="M745" s="16">
        <f t="shared" si="156"/>
        <v>3355246.5614999998</v>
      </c>
      <c r="N745" s="17">
        <f t="shared" si="143"/>
        <v>295839.43850000016</v>
      </c>
      <c r="O745" s="8" t="s">
        <v>1211</v>
      </c>
    </row>
    <row r="746" spans="1:15" ht="45" hidden="1" x14ac:dyDescent="0.15">
      <c r="A746" s="9">
        <v>745</v>
      </c>
      <c r="B746" s="27">
        <v>814103</v>
      </c>
      <c r="C746" s="28" t="s">
        <v>704</v>
      </c>
      <c r="D746" s="11" t="s">
        <v>4</v>
      </c>
      <c r="E746" s="12" t="s">
        <v>1209</v>
      </c>
      <c r="F746" s="12" t="s">
        <v>1209</v>
      </c>
      <c r="G746" s="12">
        <f>VLOOKUP(B746,'[1]PRECIO FINAL OFERTADO,'!$C$2:$F$1204,4,0)</f>
        <v>4182718.0933873127</v>
      </c>
      <c r="H746" s="13">
        <f t="shared" si="142"/>
        <v>4182718.0933873127</v>
      </c>
      <c r="I746" s="12">
        <f>VLOOKUP(B746,[2]Hoja1!$B$3:$G$1936,6,0)</f>
        <v>6933875</v>
      </c>
      <c r="J746" s="12">
        <f>VLOOKUP(B746,[3]Hoja1!$B$3:$G$1936,6,0)</f>
        <v>5221200</v>
      </c>
      <c r="K746" s="14">
        <f>VLOOKUP(B746,[4]Hoja1!$A$3:$H$1936,8,0)</f>
        <v>3825906</v>
      </c>
      <c r="L746" s="15">
        <f t="shared" si="144"/>
        <v>3825906</v>
      </c>
      <c r="M746" s="16">
        <f t="shared" ref="M746" si="157">+L746</f>
        <v>3825906</v>
      </c>
      <c r="N746" s="17">
        <f t="shared" si="143"/>
        <v>-356812.09338731272</v>
      </c>
      <c r="O746" s="8" t="s">
        <v>1218</v>
      </c>
    </row>
    <row r="747" spans="1:15" ht="45" hidden="1" x14ac:dyDescent="0.15">
      <c r="A747" s="9">
        <v>746</v>
      </c>
      <c r="B747" s="27">
        <v>814104</v>
      </c>
      <c r="C747" s="28" t="s">
        <v>705</v>
      </c>
      <c r="D747" s="11" t="s">
        <v>4</v>
      </c>
      <c r="E747" s="12" t="s">
        <v>1209</v>
      </c>
      <c r="F747" s="12" t="s">
        <v>1209</v>
      </c>
      <c r="G747" s="12">
        <f>VLOOKUP(B747,'[1]PRECIO FINAL OFERTADO,'!$C$2:$F$1204,4,0)</f>
        <v>4351620</v>
      </c>
      <c r="H747" s="13">
        <f t="shared" si="142"/>
        <v>4351620</v>
      </c>
      <c r="I747" s="12">
        <f>VLOOKUP(B747,[2]Hoja1!$B$3:$G$1936,6,0)</f>
        <v>24375000</v>
      </c>
      <c r="J747" s="12">
        <f>VLOOKUP(B747,[3]Hoja1!$B$3:$G$1936,6,0)</f>
        <v>3817300</v>
      </c>
      <c r="K747" s="14">
        <f>VLOOKUP(B747,[4]Hoja1!$A$3:$H$1936,8,0)</f>
        <v>3825906</v>
      </c>
      <c r="L747" s="15">
        <f t="shared" si="144"/>
        <v>3817300</v>
      </c>
      <c r="M747" s="16">
        <f>+AVERAGE(H747,L747)</f>
        <v>4084460</v>
      </c>
      <c r="N747" s="17">
        <f t="shared" si="143"/>
        <v>-534320</v>
      </c>
      <c r="O747" s="8" t="s">
        <v>1220</v>
      </c>
    </row>
    <row r="748" spans="1:15" ht="45" hidden="1" x14ac:dyDescent="0.15">
      <c r="A748" s="9">
        <v>747</v>
      </c>
      <c r="B748" s="27">
        <v>814210</v>
      </c>
      <c r="C748" s="28" t="s">
        <v>706</v>
      </c>
      <c r="D748" s="11" t="s">
        <v>4</v>
      </c>
      <c r="E748" s="12">
        <f>VLOOKUP(B748,'[5]PRECIO TECHO ESTIMADO  '!$C$1:$F$1282,4,0)</f>
        <v>2815602.8650200004</v>
      </c>
      <c r="F748" s="12">
        <f>+E748*(1+5.1%)</f>
        <v>2959198.6111360202</v>
      </c>
      <c r="G748" s="12">
        <f>VLOOKUP(B748,'[1]PRECIO FINAL OFERTADO,'!$C$2:$F$1204,4,0)</f>
        <v>4172415.9353623702</v>
      </c>
      <c r="H748" s="13">
        <f t="shared" si="142"/>
        <v>3565807.273249195</v>
      </c>
      <c r="I748" s="12">
        <f>VLOOKUP(B748,[2]Hoja1!$B$3:$G$1936,6,0)</f>
        <v>6127875</v>
      </c>
      <c r="J748" s="12">
        <f>VLOOKUP(B748,[3]Hoja1!$B$3:$G$1936,6,0)</f>
        <v>4054200</v>
      </c>
      <c r="K748" s="14">
        <f>VLOOKUP(B748,[4]Hoja1!$A$3:$H$1936,8,0)</f>
        <v>3744775.3</v>
      </c>
      <c r="L748" s="15">
        <f t="shared" si="144"/>
        <v>3744775.3</v>
      </c>
      <c r="M748" s="16">
        <f t="shared" ref="M748:M758" si="158">+H748</f>
        <v>3565807.273249195</v>
      </c>
      <c r="N748" s="17">
        <f t="shared" si="143"/>
        <v>178968.02675080486</v>
      </c>
      <c r="O748" s="8" t="s">
        <v>1211</v>
      </c>
    </row>
    <row r="749" spans="1:15" ht="45" hidden="1" x14ac:dyDescent="0.15">
      <c r="A749" s="9">
        <v>748</v>
      </c>
      <c r="B749" s="27">
        <v>814220</v>
      </c>
      <c r="C749" s="28" t="s">
        <v>707</v>
      </c>
      <c r="D749" s="11" t="s">
        <v>4</v>
      </c>
      <c r="E749" s="12">
        <f>VLOOKUP(B749,'[5]PRECIO TECHO ESTIMADO  '!$C$1:$F$1282,4,0)</f>
        <v>2598824</v>
      </c>
      <c r="F749" s="12">
        <f>+E749*(1+5.1%)</f>
        <v>2731364.0239999997</v>
      </c>
      <c r="G749" s="12">
        <f>VLOOKUP(B749,'[1]PRECIO FINAL OFERTADO,'!$C$2:$F$1204,4,0)</f>
        <v>3926422.5</v>
      </c>
      <c r="H749" s="13">
        <f t="shared" si="142"/>
        <v>3328893.2620000001</v>
      </c>
      <c r="I749" s="12">
        <f>VLOOKUP(B749,[2]Hoja1!$B$3:$G$1936,6,0)</f>
        <v>4314750</v>
      </c>
      <c r="J749" s="12">
        <f>VLOOKUP(B749,[3]Hoja1!$B$3:$G$1936,6,0)</f>
        <v>3744600</v>
      </c>
      <c r="K749" s="14">
        <f>VLOOKUP(B749,[4]Hoja1!$A$3:$H$1936,8,0)</f>
        <v>3817072</v>
      </c>
      <c r="L749" s="15">
        <f t="shared" si="144"/>
        <v>3744600</v>
      </c>
      <c r="M749" s="16">
        <f t="shared" si="158"/>
        <v>3328893.2620000001</v>
      </c>
      <c r="N749" s="17">
        <f t="shared" si="143"/>
        <v>415706.7379999999</v>
      </c>
      <c r="O749" s="8" t="s">
        <v>1211</v>
      </c>
    </row>
    <row r="750" spans="1:15" ht="45" hidden="1" x14ac:dyDescent="0.15">
      <c r="A750" s="9">
        <v>749</v>
      </c>
      <c r="B750" s="27">
        <v>814221</v>
      </c>
      <c r="C750" s="28" t="s">
        <v>708</v>
      </c>
      <c r="D750" s="11" t="s">
        <v>4</v>
      </c>
      <c r="E750" s="12">
        <f>VLOOKUP(B750,'[5]PRECIO TECHO ESTIMADO  '!$C$1:$F$1282,4,0)</f>
        <v>2648973</v>
      </c>
      <c r="F750" s="12">
        <f>+E750*(1+5.1%)</f>
        <v>2784070.6229999997</v>
      </c>
      <c r="G750" s="12">
        <f>VLOOKUP(B750,'[1]PRECIO FINAL OFERTADO,'!$C$2:$F$1204,4,0)</f>
        <v>2967255.4640333229</v>
      </c>
      <c r="H750" s="13">
        <f t="shared" si="142"/>
        <v>2875663.043516661</v>
      </c>
      <c r="I750" s="12">
        <f>VLOOKUP(B750,[2]Hoja1!$B$3:$G$1936,6,0)</f>
        <v>4314750</v>
      </c>
      <c r="J750" s="12">
        <f>VLOOKUP(B750,[3]Hoja1!$B$3:$G$1936,6,0)</f>
        <v>3651086</v>
      </c>
      <c r="K750" s="14">
        <f>VLOOKUP(B750,[4]Hoja1!$A$3:$H$1936,8,0)</f>
        <v>3825906</v>
      </c>
      <c r="L750" s="15">
        <f t="shared" si="144"/>
        <v>3651086</v>
      </c>
      <c r="M750" s="16">
        <f t="shared" si="158"/>
        <v>2875663.043516661</v>
      </c>
      <c r="N750" s="17">
        <f t="shared" si="143"/>
        <v>775422.95648333896</v>
      </c>
      <c r="O750" s="8" t="s">
        <v>1211</v>
      </c>
    </row>
    <row r="751" spans="1:15" ht="45" hidden="1" x14ac:dyDescent="0.15">
      <c r="A751" s="9">
        <v>750</v>
      </c>
      <c r="B751" s="27">
        <v>814410</v>
      </c>
      <c r="C751" s="28" t="s">
        <v>709</v>
      </c>
      <c r="D751" s="11" t="s">
        <v>4</v>
      </c>
      <c r="E751" s="12">
        <f>VLOOKUP(B751,'[5]PRECIO TECHO ESTIMADO  '!$C$1:$F$1282,4,0)</f>
        <v>1728637</v>
      </c>
      <c r="F751" s="12">
        <f>+E751*(1+5.1%)</f>
        <v>1816797.487</v>
      </c>
      <c r="G751" s="12">
        <f>VLOOKUP(B751,'[1]PRECIO FINAL OFERTADO,'!$C$2:$F$1204,4,0)</f>
        <v>2562332.5</v>
      </c>
      <c r="H751" s="13">
        <f t="shared" si="142"/>
        <v>2189564.9934999999</v>
      </c>
      <c r="I751" s="12">
        <f>VLOOKUP(B751,[2]Hoja1!$B$3:$G$1936,6,0)</f>
        <v>2815750</v>
      </c>
      <c r="J751" s="12">
        <f>VLOOKUP(B751,[3]Hoja1!$B$3:$G$1936,6,0)</f>
        <v>2490800</v>
      </c>
      <c r="K751" s="14">
        <f>VLOOKUP(B751,[4]Hoja1!$A$3:$H$1936,8,0)</f>
        <v>2490905.9</v>
      </c>
      <c r="L751" s="15">
        <f t="shared" si="144"/>
        <v>2490800</v>
      </c>
      <c r="M751" s="16">
        <f t="shared" si="158"/>
        <v>2189564.9934999999</v>
      </c>
      <c r="N751" s="17">
        <f t="shared" si="143"/>
        <v>301235.00650000013</v>
      </c>
      <c r="O751" s="8" t="s">
        <v>1211</v>
      </c>
    </row>
    <row r="752" spans="1:15" ht="45" hidden="1" x14ac:dyDescent="0.15">
      <c r="A752" s="9">
        <v>751</v>
      </c>
      <c r="B752" s="27">
        <v>814420</v>
      </c>
      <c r="C752" s="28" t="s">
        <v>710</v>
      </c>
      <c r="D752" s="11" t="s">
        <v>4</v>
      </c>
      <c r="E752" s="12">
        <f>VLOOKUP(B752,'[5]PRECIO TECHO ESTIMADO  '!$C$1:$F$1282,4,0)</f>
        <v>1883788.5</v>
      </c>
      <c r="F752" s="12">
        <f>+E752*(1+5.1%)</f>
        <v>1979861.7134999998</v>
      </c>
      <c r="G752" s="12">
        <f>VLOOKUP(B752,'[1]PRECIO FINAL OFERTADO,'!$C$2:$F$1204,4,0)</f>
        <v>2562332.5</v>
      </c>
      <c r="H752" s="13">
        <f t="shared" si="142"/>
        <v>2271097.1067499998</v>
      </c>
      <c r="I752" s="12">
        <f>VLOOKUP(B752,[2]Hoja1!$B$3:$G$1936,6,0)</f>
        <v>2815750</v>
      </c>
      <c r="J752" s="12">
        <f>VLOOKUP(B752,[3]Hoja1!$B$3:$G$1936,6,0)</f>
        <v>3817300</v>
      </c>
      <c r="K752" s="14">
        <f>VLOOKUP(B752,[4]Hoja1!$A$3:$H$1936,8,0)</f>
        <v>2490905.9</v>
      </c>
      <c r="L752" s="15">
        <f t="shared" si="144"/>
        <v>2490905.9</v>
      </c>
      <c r="M752" s="16">
        <f t="shared" si="158"/>
        <v>2271097.1067499998</v>
      </c>
      <c r="N752" s="17">
        <f t="shared" si="143"/>
        <v>219808.7932500001</v>
      </c>
      <c r="O752" s="8" t="s">
        <v>1211</v>
      </c>
    </row>
    <row r="753" spans="1:15" ht="45" hidden="1" x14ac:dyDescent="0.15">
      <c r="A753" s="9">
        <v>752</v>
      </c>
      <c r="B753" s="27">
        <v>814421</v>
      </c>
      <c r="C753" s="28" t="s">
        <v>711</v>
      </c>
      <c r="D753" s="11" t="s">
        <v>4</v>
      </c>
      <c r="E753" s="12" t="s">
        <v>1209</v>
      </c>
      <c r="F753" s="12" t="s">
        <v>1209</v>
      </c>
      <c r="G753" s="12">
        <f>VLOOKUP(B753,'[1]PRECIO FINAL OFERTADO,'!$C$2:$F$1204,4,0)</f>
        <v>3034883.376247318</v>
      </c>
      <c r="H753" s="13">
        <f t="shared" si="142"/>
        <v>3034883.376247318</v>
      </c>
      <c r="I753" s="12">
        <f>VLOOKUP(B753,[2]Hoja1!$B$3:$G$1936,6,0)</f>
        <v>4314750</v>
      </c>
      <c r="J753" s="12">
        <f>VLOOKUP(B753,[3]Hoja1!$B$3:$G$1936,6,0)</f>
        <v>3817300</v>
      </c>
      <c r="K753" s="14" t="s">
        <v>1209</v>
      </c>
      <c r="L753" s="15">
        <f t="shared" si="144"/>
        <v>3817300</v>
      </c>
      <c r="M753" s="16">
        <f t="shared" si="158"/>
        <v>3034883.376247318</v>
      </c>
      <c r="N753" s="17">
        <f t="shared" si="143"/>
        <v>782416.623752682</v>
      </c>
      <c r="O753" s="8" t="s">
        <v>1211</v>
      </c>
    </row>
    <row r="754" spans="1:15" ht="45" hidden="1" x14ac:dyDescent="0.15">
      <c r="A754" s="9">
        <v>753</v>
      </c>
      <c r="B754" s="27">
        <v>814501</v>
      </c>
      <c r="C754" s="28" t="s">
        <v>712</v>
      </c>
      <c r="D754" s="11" t="s">
        <v>4</v>
      </c>
      <c r="E754" s="12">
        <f>VLOOKUP(B754,'[5]PRECIO TECHO ESTIMADO  '!$C$1:$F$1282,4,0)</f>
        <v>2648973</v>
      </c>
      <c r="F754" s="12">
        <f>+E754*(1+5.1%)</f>
        <v>2784070.6229999997</v>
      </c>
      <c r="G754" s="12">
        <f>VLOOKUP(B754,'[1]PRECIO FINAL OFERTADO,'!$C$2:$F$1204,4,0)</f>
        <v>3926422.5</v>
      </c>
      <c r="H754" s="13">
        <f t="shared" si="142"/>
        <v>3355246.5614999998</v>
      </c>
      <c r="I754" s="12">
        <f>VLOOKUP(B754,[2]Hoja1!$B$3:$G$1936,6,0)</f>
        <v>4314750</v>
      </c>
      <c r="J754" s="12">
        <f>VLOOKUP(B754,[3]Hoja1!$B$3:$G$1936,6,0)</f>
        <v>3817300</v>
      </c>
      <c r="K754" s="14">
        <f>VLOOKUP(B754,[4]Hoja1!$A$3:$H$1936,8,0)</f>
        <v>3817072</v>
      </c>
      <c r="L754" s="15">
        <f t="shared" si="144"/>
        <v>3817072</v>
      </c>
      <c r="M754" s="16">
        <f t="shared" si="158"/>
        <v>3355246.5614999998</v>
      </c>
      <c r="N754" s="17">
        <f t="shared" si="143"/>
        <v>461825.43850000016</v>
      </c>
      <c r="O754" s="8" t="s">
        <v>1211</v>
      </c>
    </row>
    <row r="755" spans="1:15" ht="45" hidden="1" x14ac:dyDescent="0.15">
      <c r="A755" s="9">
        <v>754</v>
      </c>
      <c r="B755" s="27">
        <v>814502</v>
      </c>
      <c r="C755" s="28" t="s">
        <v>713</v>
      </c>
      <c r="D755" s="11" t="s">
        <v>4</v>
      </c>
      <c r="E755" s="12">
        <f>VLOOKUP(B755,'[5]PRECIO TECHO ESTIMADO  '!$C$1:$F$1282,4,0)</f>
        <v>2598824</v>
      </c>
      <c r="F755" s="12">
        <f>+E755*(1+5.1%)</f>
        <v>2731364.0239999997</v>
      </c>
      <c r="G755" s="12">
        <f>VLOOKUP(B755,'[1]PRECIO FINAL OFERTADO,'!$C$2:$F$1204,4,0)</f>
        <v>3926422.5</v>
      </c>
      <c r="H755" s="13">
        <f t="shared" si="142"/>
        <v>3328893.2620000001</v>
      </c>
      <c r="I755" s="12">
        <f>VLOOKUP(B755,[2]Hoja1!$B$3:$G$1936,6,0)</f>
        <v>4314750</v>
      </c>
      <c r="J755" s="12">
        <f>VLOOKUP(B755,[3]Hoja1!$B$3:$G$1936,6,0)</f>
        <v>3744600</v>
      </c>
      <c r="K755" s="14">
        <f>VLOOKUP(B755,[4]Hoja1!$A$3:$H$1936,8,0)</f>
        <v>3744775.3</v>
      </c>
      <c r="L755" s="15">
        <f t="shared" si="144"/>
        <v>3744600</v>
      </c>
      <c r="M755" s="16">
        <f t="shared" si="158"/>
        <v>3328893.2620000001</v>
      </c>
      <c r="N755" s="17">
        <f t="shared" si="143"/>
        <v>415706.7379999999</v>
      </c>
      <c r="O755" s="8" t="s">
        <v>1211</v>
      </c>
    </row>
    <row r="756" spans="1:15" ht="45" hidden="1" x14ac:dyDescent="0.15">
      <c r="A756" s="9">
        <v>755</v>
      </c>
      <c r="B756" s="27">
        <v>814503</v>
      </c>
      <c r="C756" s="28" t="s">
        <v>714</v>
      </c>
      <c r="D756" s="11" t="s">
        <v>4</v>
      </c>
      <c r="E756" s="12">
        <f>VLOOKUP(B756,'[5]PRECIO TECHO ESTIMADO  '!$C$1:$F$1282,4,0)</f>
        <v>2598824</v>
      </c>
      <c r="F756" s="12">
        <f>+E756*(1+5.1%)</f>
        <v>2731364.0239999997</v>
      </c>
      <c r="G756" s="12">
        <f>VLOOKUP(B756,'[1]PRECIO FINAL OFERTADO,'!$C$2:$F$1204,4,0)</f>
        <v>3926422.5</v>
      </c>
      <c r="H756" s="13">
        <f t="shared" si="142"/>
        <v>3328893.2620000001</v>
      </c>
      <c r="I756" s="12">
        <f>VLOOKUP(B756,[2]Hoja1!$B$3:$G$1936,6,0)</f>
        <v>4314750</v>
      </c>
      <c r="J756" s="12">
        <f>VLOOKUP(B756,[3]Hoja1!$B$3:$G$1936,6,0)</f>
        <v>3744600</v>
      </c>
      <c r="K756" s="14">
        <f>VLOOKUP(B756,[4]Hoja1!$A$3:$H$1936,8,0)</f>
        <v>3744775.3</v>
      </c>
      <c r="L756" s="15">
        <f t="shared" si="144"/>
        <v>3744600</v>
      </c>
      <c r="M756" s="16">
        <f t="shared" si="158"/>
        <v>3328893.2620000001</v>
      </c>
      <c r="N756" s="17">
        <f t="shared" si="143"/>
        <v>415706.7379999999</v>
      </c>
      <c r="O756" s="8" t="s">
        <v>1211</v>
      </c>
    </row>
    <row r="757" spans="1:15" ht="45" hidden="1" x14ac:dyDescent="0.15">
      <c r="A757" s="9">
        <v>756</v>
      </c>
      <c r="B757" s="27">
        <v>814504</v>
      </c>
      <c r="C757" s="28" t="s">
        <v>715</v>
      </c>
      <c r="D757" s="11" t="s">
        <v>4</v>
      </c>
      <c r="E757" s="12">
        <f>VLOOKUP(B757,'[5]PRECIO TECHO ESTIMADO  '!$C$1:$F$1282,4,0)</f>
        <v>2598824</v>
      </c>
      <c r="F757" s="12">
        <f>+E757*(1+5.1%)</f>
        <v>2731364.0239999997</v>
      </c>
      <c r="G757" s="12">
        <f>VLOOKUP(B757,'[1]PRECIO FINAL OFERTADO,'!$C$2:$F$1204,4,0)</f>
        <v>4259710</v>
      </c>
      <c r="H757" s="13">
        <f t="shared" si="142"/>
        <v>3495537.0120000001</v>
      </c>
      <c r="I757" s="12">
        <f>VLOOKUP(B757,[2]Hoja1!$B$3:$G$1936,6,0)</f>
        <v>5264750</v>
      </c>
      <c r="J757" s="12">
        <f>VLOOKUP(B757,[3]Hoja1!$B$3:$G$1936,6,0)</f>
        <v>3651086</v>
      </c>
      <c r="K757" s="14">
        <f>VLOOKUP(B757,[4]Hoja1!$A$3:$H$1936,8,0)</f>
        <v>3744775.3</v>
      </c>
      <c r="L757" s="15">
        <f t="shared" si="144"/>
        <v>3651086</v>
      </c>
      <c r="M757" s="16">
        <f t="shared" si="158"/>
        <v>3495537.0120000001</v>
      </c>
      <c r="N757" s="17">
        <f t="shared" si="143"/>
        <v>155548.9879999999</v>
      </c>
      <c r="O757" s="8" t="s">
        <v>1211</v>
      </c>
    </row>
    <row r="758" spans="1:15" ht="45" hidden="1" x14ac:dyDescent="0.15">
      <c r="A758" s="9">
        <v>757</v>
      </c>
      <c r="B758" s="27">
        <v>814505</v>
      </c>
      <c r="C758" s="28" t="s">
        <v>716</v>
      </c>
      <c r="D758" s="11" t="s">
        <v>4</v>
      </c>
      <c r="E758" s="12">
        <f>VLOOKUP(B758,'[5]PRECIO TECHO ESTIMADO  '!$C$1:$F$1282,4,0)</f>
        <v>2598824</v>
      </c>
      <c r="F758" s="12">
        <f>+E758*(1+5.1%)</f>
        <v>2731364.0239999997</v>
      </c>
      <c r="G758" s="12">
        <f>VLOOKUP(B758,'[1]PRECIO FINAL OFERTADO,'!$C$2:$F$1204,4,0)</f>
        <v>4259710</v>
      </c>
      <c r="H758" s="13">
        <f t="shared" si="142"/>
        <v>3495537.0120000001</v>
      </c>
      <c r="I758" s="12">
        <f>VLOOKUP(B758,[2]Hoja1!$B$3:$G$1936,6,0)</f>
        <v>6127875</v>
      </c>
      <c r="J758" s="12">
        <f>VLOOKUP(B758,[3]Hoja1!$B$3:$G$1936,6,0)</f>
        <v>3651086</v>
      </c>
      <c r="K758" s="14">
        <f>VLOOKUP(B758,[4]Hoja1!$A$3:$H$1936,8,0)</f>
        <v>3744775.3</v>
      </c>
      <c r="L758" s="15">
        <f t="shared" si="144"/>
        <v>3651086</v>
      </c>
      <c r="M758" s="16">
        <f t="shared" si="158"/>
        <v>3495537.0120000001</v>
      </c>
      <c r="N758" s="17">
        <f t="shared" si="143"/>
        <v>155548.9879999999</v>
      </c>
      <c r="O758" s="8" t="s">
        <v>1211</v>
      </c>
    </row>
    <row r="759" spans="1:15" ht="45" hidden="1" x14ac:dyDescent="0.15">
      <c r="A759" s="9">
        <v>758</v>
      </c>
      <c r="B759" s="27">
        <v>814506</v>
      </c>
      <c r="C759" s="28" t="s">
        <v>717</v>
      </c>
      <c r="D759" s="11" t="s">
        <v>4</v>
      </c>
      <c r="E759" s="12" t="s">
        <v>1209</v>
      </c>
      <c r="F759" s="12" t="s">
        <v>1209</v>
      </c>
      <c r="G759" s="12">
        <f>VLOOKUP(B759,'[1]PRECIO FINAL OFERTADO,'!$C$2:$F$1204,4,0)</f>
        <v>5479684.4288754333</v>
      </c>
      <c r="H759" s="13">
        <f t="shared" si="142"/>
        <v>5479684.4288754333</v>
      </c>
      <c r="I759" s="12">
        <f>VLOOKUP(B759,[2]Hoja1!$B$3:$G$1936,6,0)</f>
        <v>6127875</v>
      </c>
      <c r="J759" s="12">
        <f>VLOOKUP(B759,[3]Hoja1!$B$3:$G$1936,6,0)</f>
        <v>4508200</v>
      </c>
      <c r="K759" s="14" t="s">
        <v>1209</v>
      </c>
      <c r="L759" s="15">
        <f t="shared" si="144"/>
        <v>4508200</v>
      </c>
      <c r="M759" s="16">
        <f>+AVERAGE(H759,L759)</f>
        <v>4993942.2144377166</v>
      </c>
      <c r="N759" s="17">
        <f t="shared" si="143"/>
        <v>-971484.42887543328</v>
      </c>
      <c r="O759" s="8" t="s">
        <v>1220</v>
      </c>
    </row>
    <row r="760" spans="1:15" ht="45" hidden="1" x14ac:dyDescent="0.15">
      <c r="A760" s="9">
        <v>759</v>
      </c>
      <c r="B760" s="27">
        <v>814507</v>
      </c>
      <c r="C760" s="28" t="s">
        <v>718</v>
      </c>
      <c r="D760" s="11" t="s">
        <v>4</v>
      </c>
      <c r="E760" s="12" t="s">
        <v>1209</v>
      </c>
      <c r="F760" s="12" t="s">
        <v>1209</v>
      </c>
      <c r="G760" s="12">
        <f>VLOOKUP(B760,'[1]PRECIO FINAL OFERTADO,'!$C$2:$F$1204,4,0)</f>
        <v>4790922.5</v>
      </c>
      <c r="H760" s="13">
        <f t="shared" si="142"/>
        <v>4790922.5</v>
      </c>
      <c r="I760" s="12">
        <f>VLOOKUP(B760,[2]Hoja1!$B$3:$G$1936,6,0)</f>
        <v>5264750</v>
      </c>
      <c r="J760" s="12">
        <f>VLOOKUP(B760,[3]Hoja1!$B$3:$G$1936,6,0)</f>
        <v>3744600</v>
      </c>
      <c r="K760" s="14" t="s">
        <v>1209</v>
      </c>
      <c r="L760" s="15">
        <f t="shared" si="144"/>
        <v>3744600</v>
      </c>
      <c r="M760" s="16">
        <f>+AVERAGE(H760,L760)</f>
        <v>4267761.25</v>
      </c>
      <c r="N760" s="17">
        <f t="shared" si="143"/>
        <v>-1046322.5</v>
      </c>
      <c r="O760" s="8" t="s">
        <v>1220</v>
      </c>
    </row>
    <row r="761" spans="1:15" ht="45" hidden="1" x14ac:dyDescent="0.15">
      <c r="A761" s="9">
        <v>760</v>
      </c>
      <c r="B761" s="27">
        <v>814508</v>
      </c>
      <c r="C761" s="28" t="s">
        <v>719</v>
      </c>
      <c r="D761" s="11" t="s">
        <v>4</v>
      </c>
      <c r="E761" s="12" t="s">
        <v>1209</v>
      </c>
      <c r="F761" s="12" t="s">
        <v>1209</v>
      </c>
      <c r="G761" s="12">
        <f>VLOOKUP(B761,'[1]PRECIO FINAL OFERTADO,'!$C$2:$F$1204,4,0)</f>
        <v>5576366.25</v>
      </c>
      <c r="H761" s="13">
        <f t="shared" si="142"/>
        <v>5576366.25</v>
      </c>
      <c r="I761" s="12">
        <f>VLOOKUP(B761,[2]Hoja1!$B$3:$G$1936,6,0)</f>
        <v>6127875</v>
      </c>
      <c r="J761" s="12">
        <f>VLOOKUP(B761,[3]Hoja1!$B$3:$G$1936,6,0)</f>
        <v>4508200</v>
      </c>
      <c r="K761" s="14" t="s">
        <v>1209</v>
      </c>
      <c r="L761" s="15">
        <f t="shared" si="144"/>
        <v>4508200</v>
      </c>
      <c r="M761" s="16">
        <f>+AVERAGE(H761,L761)</f>
        <v>5042283.125</v>
      </c>
      <c r="N761" s="17">
        <f t="shared" si="143"/>
        <v>-1068166.25</v>
      </c>
      <c r="O761" s="8" t="s">
        <v>1220</v>
      </c>
    </row>
    <row r="762" spans="1:15" ht="45" x14ac:dyDescent="0.15">
      <c r="A762" s="9">
        <v>761</v>
      </c>
      <c r="B762" s="27">
        <v>814509</v>
      </c>
      <c r="C762" s="28" t="s">
        <v>720</v>
      </c>
      <c r="D762" s="11" t="s">
        <v>4</v>
      </c>
      <c r="E762" s="12" t="s">
        <v>1209</v>
      </c>
      <c r="F762" s="12" t="s">
        <v>1209</v>
      </c>
      <c r="G762" s="12">
        <f>VLOOKUP(B762,'[1]PRECIO FINAL OFERTADO,'!$C$2:$F$1204,4,0)</f>
        <v>9441250</v>
      </c>
      <c r="H762" s="13">
        <f t="shared" si="142"/>
        <v>9441250</v>
      </c>
      <c r="I762" s="12">
        <f>VLOOKUP(B762,[2]Hoja1!$B$3:$G$1936,6,0)</f>
        <v>10375000</v>
      </c>
      <c r="J762" s="12">
        <f>VLOOKUP(B762,[3]Hoja1!$B$3:$G$1936,6,0)</f>
        <v>3744600</v>
      </c>
      <c r="K762" s="14" t="s">
        <v>1209</v>
      </c>
      <c r="L762" s="15">
        <f t="shared" si="144"/>
        <v>3744600</v>
      </c>
      <c r="M762" s="16">
        <f>+AVERAGE(H762,L762)</f>
        <v>6592925</v>
      </c>
      <c r="N762" s="17">
        <f t="shared" si="143"/>
        <v>-5696650</v>
      </c>
      <c r="O762" s="8" t="s">
        <v>1220</v>
      </c>
    </row>
    <row r="763" spans="1:15" ht="45" hidden="1" x14ac:dyDescent="0.15">
      <c r="A763" s="9">
        <v>762</v>
      </c>
      <c r="B763" s="27">
        <v>814510</v>
      </c>
      <c r="C763" s="28" t="s">
        <v>721</v>
      </c>
      <c r="D763" s="11" t="s">
        <v>4</v>
      </c>
      <c r="E763" s="12" t="s">
        <v>1209</v>
      </c>
      <c r="F763" s="12" t="s">
        <v>1209</v>
      </c>
      <c r="G763" s="12">
        <f>VLOOKUP(B763,'[1]PRECIO FINAL OFERTADO,'!$C$2:$F$1204,4,0)</f>
        <v>4118563.7170055653</v>
      </c>
      <c r="H763" s="13">
        <f t="shared" si="142"/>
        <v>4118563.7170055653</v>
      </c>
      <c r="I763" s="12">
        <f>VLOOKUP(B763,[2]Hoja1!$B$3:$G$1936,6,0)</f>
        <v>10375000</v>
      </c>
      <c r="J763" s="12">
        <f>VLOOKUP(B763,[3]Hoja1!$B$3:$G$1936,6,0)</f>
        <v>4508200</v>
      </c>
      <c r="K763" s="14" t="s">
        <v>1209</v>
      </c>
      <c r="L763" s="15">
        <f t="shared" si="144"/>
        <v>4508200</v>
      </c>
      <c r="M763" s="16">
        <f t="shared" ref="M763:M765" si="159">+H763</f>
        <v>4118563.7170055653</v>
      </c>
      <c r="N763" s="17">
        <f t="shared" si="143"/>
        <v>389636.2829944347</v>
      </c>
      <c r="O763" s="8" t="s">
        <v>1211</v>
      </c>
    </row>
    <row r="764" spans="1:15" ht="45" hidden="1" x14ac:dyDescent="0.15">
      <c r="A764" s="9">
        <v>763</v>
      </c>
      <c r="B764" s="27">
        <v>814601</v>
      </c>
      <c r="C764" s="28" t="s">
        <v>722</v>
      </c>
      <c r="D764" s="11" t="s">
        <v>4</v>
      </c>
      <c r="E764" s="12">
        <f>VLOOKUP(B764,'[5]PRECIO TECHO ESTIMADO  '!$C$1:$F$1282,4,0)</f>
        <v>2648973</v>
      </c>
      <c r="F764" s="12">
        <f>+E764*(1+5.1%)</f>
        <v>2784070.6229999997</v>
      </c>
      <c r="G764" s="12">
        <f>VLOOKUP(B764,'[1]PRECIO FINAL OFERTADO,'!$C$2:$F$1204,4,0)</f>
        <v>4172415.9353623702</v>
      </c>
      <c r="H764" s="13">
        <f t="shared" si="142"/>
        <v>3478243.2791811852</v>
      </c>
      <c r="I764" s="12">
        <f>VLOOKUP(B764,[2]Hoja1!$B$3:$G$1936,6,0)</f>
        <v>5264750</v>
      </c>
      <c r="J764" s="12">
        <f>VLOOKUP(B764,[3]Hoja1!$B$3:$G$1936,6,0)</f>
        <v>3817300</v>
      </c>
      <c r="K764" s="14">
        <f>VLOOKUP(B764,[4]Hoja1!$A$3:$H$1936,8,0)</f>
        <v>3817072</v>
      </c>
      <c r="L764" s="15">
        <f t="shared" si="144"/>
        <v>3817072</v>
      </c>
      <c r="M764" s="16">
        <f t="shared" si="159"/>
        <v>3478243.2791811852</v>
      </c>
      <c r="N764" s="17">
        <f t="shared" si="143"/>
        <v>338828.72081881482</v>
      </c>
      <c r="O764" s="8" t="s">
        <v>1211</v>
      </c>
    </row>
    <row r="765" spans="1:15" ht="45" hidden="1" x14ac:dyDescent="0.15">
      <c r="A765" s="9">
        <v>764</v>
      </c>
      <c r="B765" s="27">
        <v>814602</v>
      </c>
      <c r="C765" s="28" t="s">
        <v>723</v>
      </c>
      <c r="D765" s="11" t="s">
        <v>4</v>
      </c>
      <c r="E765" s="12">
        <f>VLOOKUP(B765,'[5]PRECIO TECHO ESTIMADO  '!$C$1:$F$1282,4,0)</f>
        <v>2648973</v>
      </c>
      <c r="F765" s="12">
        <f>+E765*(1+5.1%)</f>
        <v>2784070.6229999997</v>
      </c>
      <c r="G765" s="12">
        <f>VLOOKUP(B765,'[1]PRECIO FINAL OFERTADO,'!$C$2:$F$1204,4,0)</f>
        <v>4172415.9353623702</v>
      </c>
      <c r="H765" s="13">
        <f t="shared" si="142"/>
        <v>3478243.2791811852</v>
      </c>
      <c r="I765" s="12">
        <f>VLOOKUP(B765,[2]Hoja1!$B$3:$G$1936,6,0)</f>
        <v>5264750</v>
      </c>
      <c r="J765" s="12">
        <f>VLOOKUP(B765,[3]Hoja1!$B$3:$G$1936,6,0)</f>
        <v>3817300</v>
      </c>
      <c r="K765" s="14">
        <f>VLOOKUP(B765,[4]Hoja1!$A$3:$H$1936,8,0)</f>
        <v>3817072</v>
      </c>
      <c r="L765" s="15">
        <f t="shared" si="144"/>
        <v>3817072</v>
      </c>
      <c r="M765" s="16">
        <f t="shared" si="159"/>
        <v>3478243.2791811852</v>
      </c>
      <c r="N765" s="17">
        <f t="shared" si="143"/>
        <v>338828.72081881482</v>
      </c>
      <c r="O765" s="8" t="s">
        <v>1211</v>
      </c>
    </row>
    <row r="766" spans="1:15" ht="45" hidden="1" x14ac:dyDescent="0.15">
      <c r="A766" s="9">
        <v>765</v>
      </c>
      <c r="B766" s="27">
        <v>814603</v>
      </c>
      <c r="C766" s="28" t="s">
        <v>724</v>
      </c>
      <c r="D766" s="11" t="s">
        <v>4</v>
      </c>
      <c r="E766" s="12" t="s">
        <v>1209</v>
      </c>
      <c r="F766" s="12" t="s">
        <v>1209</v>
      </c>
      <c r="G766" s="12">
        <f>VLOOKUP(B766,'[1]PRECIO FINAL OFERTADO,'!$C$2:$F$1204,4,0)</f>
        <v>4351620</v>
      </c>
      <c r="H766" s="13">
        <f t="shared" si="142"/>
        <v>4351620</v>
      </c>
      <c r="I766" s="12">
        <f>VLOOKUP(B766,[2]Hoja1!$B$3:$G$1936,6,0)</f>
        <v>6127875</v>
      </c>
      <c r="J766" s="12">
        <f>VLOOKUP(B766,[3]Hoja1!$B$3:$G$1936,6,0)</f>
        <v>5221200</v>
      </c>
      <c r="K766" s="14">
        <f>VLOOKUP(B766,[4]Hoja1!$A$3:$H$1936,8,0)</f>
        <v>3825906</v>
      </c>
      <c r="L766" s="15">
        <f t="shared" si="144"/>
        <v>3825906</v>
      </c>
      <c r="M766" s="16">
        <f>+AVERAGE(H766,L766)</f>
        <v>4088763</v>
      </c>
      <c r="N766" s="17">
        <f t="shared" si="143"/>
        <v>-525714</v>
      </c>
      <c r="O766" s="8" t="s">
        <v>1220</v>
      </c>
    </row>
    <row r="767" spans="1:15" ht="45" hidden="1" x14ac:dyDescent="0.15">
      <c r="A767" s="9">
        <v>766</v>
      </c>
      <c r="B767" s="27">
        <v>814604</v>
      </c>
      <c r="C767" s="28" t="s">
        <v>725</v>
      </c>
      <c r="D767" s="11" t="s">
        <v>4</v>
      </c>
      <c r="E767" s="12" t="s">
        <v>1209</v>
      </c>
      <c r="F767" s="12" t="s">
        <v>1209</v>
      </c>
      <c r="G767" s="12">
        <f>VLOOKUP(B767,'[1]PRECIO FINAL OFERTADO,'!$C$2:$F$1204,4,0)</f>
        <v>3789240</v>
      </c>
      <c r="H767" s="13">
        <f t="shared" si="142"/>
        <v>3789240</v>
      </c>
      <c r="I767" s="12">
        <f>VLOOKUP(B767,[2]Hoja1!$B$3:$G$1936,6,0)</f>
        <v>10375000</v>
      </c>
      <c r="J767" s="12">
        <f>VLOOKUP(B767,[3]Hoja1!$B$3:$G$1936,6,0)</f>
        <v>5221200</v>
      </c>
      <c r="K767" s="14">
        <f>VLOOKUP(B767,[4]Hoja1!$A$3:$H$1936,8,0)</f>
        <v>3330894</v>
      </c>
      <c r="L767" s="15">
        <f t="shared" si="144"/>
        <v>3330894</v>
      </c>
      <c r="M767" s="16">
        <f t="shared" ref="M767:M768" si="160">+L767</f>
        <v>3330894</v>
      </c>
      <c r="N767" s="17">
        <f t="shared" si="143"/>
        <v>-458346</v>
      </c>
      <c r="O767" s="8" t="s">
        <v>1218</v>
      </c>
    </row>
    <row r="768" spans="1:15" ht="45" hidden="1" x14ac:dyDescent="0.15">
      <c r="A768" s="9">
        <v>767</v>
      </c>
      <c r="B768" s="27">
        <v>814605</v>
      </c>
      <c r="C768" s="28" t="s">
        <v>726</v>
      </c>
      <c r="D768" s="11" t="s">
        <v>4</v>
      </c>
      <c r="E768" s="12" t="s">
        <v>1209</v>
      </c>
      <c r="F768" s="12" t="s">
        <v>1209</v>
      </c>
      <c r="G768" s="12">
        <f>VLOOKUP(B768,'[1]PRECIO FINAL OFERTADO,'!$C$2:$F$1204,4,0)</f>
        <v>3789240</v>
      </c>
      <c r="H768" s="13">
        <f t="shared" si="142"/>
        <v>3789240</v>
      </c>
      <c r="I768" s="12">
        <f>VLOOKUP(B768,[2]Hoja1!$B$3:$G$1936,6,0)</f>
        <v>6127875</v>
      </c>
      <c r="J768" s="12">
        <f>VLOOKUP(B768,[3]Hoja1!$B$3:$G$1936,6,0)</f>
        <v>5221200</v>
      </c>
      <c r="K768" s="14">
        <f>VLOOKUP(B768,[4]Hoja1!$A$3:$H$1936,8,0)</f>
        <v>3330894</v>
      </c>
      <c r="L768" s="15">
        <f t="shared" si="144"/>
        <v>3330894</v>
      </c>
      <c r="M768" s="16">
        <f t="shared" si="160"/>
        <v>3330894</v>
      </c>
      <c r="N768" s="17">
        <f t="shared" si="143"/>
        <v>-458346</v>
      </c>
      <c r="O768" s="8" t="s">
        <v>1218</v>
      </c>
    </row>
    <row r="769" spans="1:15" ht="45" hidden="1" x14ac:dyDescent="0.15">
      <c r="A769" s="9">
        <v>768</v>
      </c>
      <c r="B769" s="27">
        <v>814606</v>
      </c>
      <c r="C769" s="28" t="s">
        <v>727</v>
      </c>
      <c r="D769" s="11" t="s">
        <v>4</v>
      </c>
      <c r="E769" s="12">
        <f>VLOOKUP(B769,'[5]PRECIO TECHO ESTIMADO  '!$C$1:$F$1282,4,0)</f>
        <v>2477477</v>
      </c>
      <c r="F769" s="12">
        <f>+E769*(1+5.1%)</f>
        <v>2603828.327</v>
      </c>
      <c r="G769" s="12">
        <f>VLOOKUP(B769,'[1]PRECIO FINAL OFERTADO,'!$C$2:$F$1204,4,0)</f>
        <v>4070430</v>
      </c>
      <c r="H769" s="13">
        <f t="shared" si="142"/>
        <v>3337129.1634999998</v>
      </c>
      <c r="I769" s="12">
        <f>VLOOKUP(B769,[2]Hoja1!$B$3:$G$1936,6,0)</f>
        <v>10375000</v>
      </c>
      <c r="J769" s="12">
        <f>VLOOKUP(B769,[3]Hoja1!$B$3:$G$1936,6,0)</f>
        <v>3651086</v>
      </c>
      <c r="K769" s="14">
        <f>VLOOKUP(B769,[4]Hoja1!$A$3:$H$1936,8,0)</f>
        <v>3578400</v>
      </c>
      <c r="L769" s="15">
        <f t="shared" si="144"/>
        <v>3578400</v>
      </c>
      <c r="M769" s="16">
        <f>+H769</f>
        <v>3337129.1634999998</v>
      </c>
      <c r="N769" s="17">
        <f t="shared" si="143"/>
        <v>241270.83650000021</v>
      </c>
      <c r="O769" s="8" t="s">
        <v>1211</v>
      </c>
    </row>
    <row r="770" spans="1:15" ht="45" hidden="1" x14ac:dyDescent="0.15">
      <c r="A770" s="9">
        <v>769</v>
      </c>
      <c r="B770" s="27">
        <v>814607</v>
      </c>
      <c r="C770" s="28" t="s">
        <v>728</v>
      </c>
      <c r="D770" s="11" t="s">
        <v>4</v>
      </c>
      <c r="E770" s="12" t="s">
        <v>1209</v>
      </c>
      <c r="F770" s="12" t="s">
        <v>1209</v>
      </c>
      <c r="G770" s="12">
        <f>VLOOKUP(B770,'[1]PRECIO FINAL OFERTADO,'!$C$2:$F$1204,4,0)</f>
        <v>4351620</v>
      </c>
      <c r="H770" s="13">
        <f t="shared" ref="H770:H833" si="161">+AVERAGE(F770,G770)</f>
        <v>4351620</v>
      </c>
      <c r="I770" s="12">
        <f>VLOOKUP(B770,[2]Hoja1!$B$3:$G$1936,6,0)</f>
        <v>6127875</v>
      </c>
      <c r="J770" s="12">
        <f>VLOOKUP(B770,[3]Hoja1!$B$3:$G$1936,6,0)</f>
        <v>5221200</v>
      </c>
      <c r="K770" s="14">
        <f>VLOOKUP(B770,[4]Hoja1!$A$3:$H$1936,8,0)</f>
        <v>3825906</v>
      </c>
      <c r="L770" s="15">
        <f t="shared" si="144"/>
        <v>3825906</v>
      </c>
      <c r="M770" s="16">
        <f t="shared" ref="M770:M771" si="162">+AVERAGE(H770,L770)</f>
        <v>4088763</v>
      </c>
      <c r="N770" s="17">
        <f t="shared" ref="N770:N833" si="163">+L770-H770</f>
        <v>-525714</v>
      </c>
      <c r="O770" s="8" t="s">
        <v>1220</v>
      </c>
    </row>
    <row r="771" spans="1:15" ht="45" hidden="1" x14ac:dyDescent="0.15">
      <c r="A771" s="9">
        <v>770</v>
      </c>
      <c r="B771" s="27">
        <v>814608</v>
      </c>
      <c r="C771" s="28" t="s">
        <v>729</v>
      </c>
      <c r="D771" s="11" t="s">
        <v>4</v>
      </c>
      <c r="E771" s="12" t="s">
        <v>1209</v>
      </c>
      <c r="F771" s="12" t="s">
        <v>1209</v>
      </c>
      <c r="G771" s="12">
        <f>VLOOKUP(B771,'[1]PRECIO FINAL OFERTADO,'!$C$2:$F$1204,4,0)</f>
        <v>4070430</v>
      </c>
      <c r="H771" s="13">
        <f t="shared" si="161"/>
        <v>4070430</v>
      </c>
      <c r="I771" s="12">
        <f>VLOOKUP(B771,[2]Hoja1!$B$3:$G$1936,6,0)</f>
        <v>10375000</v>
      </c>
      <c r="J771" s="12">
        <f>VLOOKUP(B771,[3]Hoja1!$B$3:$G$1936,6,0)</f>
        <v>3569800</v>
      </c>
      <c r="K771" s="14">
        <f>VLOOKUP(B771,[4]Hoja1!$A$3:$H$1936,8,0)</f>
        <v>3578400</v>
      </c>
      <c r="L771" s="15">
        <f t="shared" ref="L771:L834" si="164">+MIN(I771,J771,K771)</f>
        <v>3569800</v>
      </c>
      <c r="M771" s="16">
        <f t="shared" si="162"/>
        <v>3820115</v>
      </c>
      <c r="N771" s="17">
        <f t="shared" si="163"/>
        <v>-500630</v>
      </c>
      <c r="O771" s="8" t="s">
        <v>1220</v>
      </c>
    </row>
    <row r="772" spans="1:15" ht="45" hidden="1" x14ac:dyDescent="0.15">
      <c r="A772" s="9">
        <v>771</v>
      </c>
      <c r="B772" s="27">
        <v>814611</v>
      </c>
      <c r="C772" s="28" t="s">
        <v>730</v>
      </c>
      <c r="D772" s="11" t="s">
        <v>4</v>
      </c>
      <c r="E772" s="12" t="s">
        <v>1209</v>
      </c>
      <c r="F772" s="12" t="s">
        <v>1209</v>
      </c>
      <c r="G772" s="12">
        <f>VLOOKUP(B772,'[1]PRECIO FINAL OFERTADO,'!$C$2:$F$1204,4,0)</f>
        <v>3606139.81</v>
      </c>
      <c r="H772" s="13">
        <f t="shared" si="161"/>
        <v>3606139.81</v>
      </c>
      <c r="I772" s="12">
        <f>VLOOKUP(B772,[2]Hoja1!$B$3:$G$1936,6,0)</f>
        <v>6127875</v>
      </c>
      <c r="J772" s="12">
        <f>VLOOKUP(B772,[3]Hoja1!$B$3:$G$1936,6,0)</f>
        <v>3817300</v>
      </c>
      <c r="K772" s="14">
        <f>VLOOKUP(B772,[4]Hoja1!$A$3:$H$1936,8,0)</f>
        <v>3825906</v>
      </c>
      <c r="L772" s="15">
        <f t="shared" si="164"/>
        <v>3817300</v>
      </c>
      <c r="M772" s="16">
        <f>+H772</f>
        <v>3606139.81</v>
      </c>
      <c r="N772" s="17">
        <f t="shared" si="163"/>
        <v>211160.18999999994</v>
      </c>
      <c r="O772" s="8" t="s">
        <v>1211</v>
      </c>
    </row>
    <row r="773" spans="1:15" ht="45" hidden="1" x14ac:dyDescent="0.15">
      <c r="A773" s="9">
        <v>772</v>
      </c>
      <c r="B773" s="27">
        <v>814612</v>
      </c>
      <c r="C773" s="28" t="s">
        <v>731</v>
      </c>
      <c r="D773" s="11" t="s">
        <v>4</v>
      </c>
      <c r="E773" s="12" t="s">
        <v>1209</v>
      </c>
      <c r="F773" s="12" t="s">
        <v>1209</v>
      </c>
      <c r="G773" s="12">
        <f>VLOOKUP(B773,'[1]PRECIO FINAL OFERTADO,'!$C$2:$F$1204,4,0)</f>
        <v>4070430</v>
      </c>
      <c r="H773" s="13">
        <f t="shared" si="161"/>
        <v>4070430</v>
      </c>
      <c r="I773" s="12">
        <f>VLOOKUP(B773,[2]Hoja1!$B$3:$G$1936,6,0)</f>
        <v>10375000</v>
      </c>
      <c r="J773" s="12">
        <f>VLOOKUP(B773,[3]Hoja1!$B$3:$G$1936,6,0)</f>
        <v>3569800</v>
      </c>
      <c r="K773" s="14">
        <f>VLOOKUP(B773,[4]Hoja1!$A$3:$H$1936,8,0)</f>
        <v>3578400</v>
      </c>
      <c r="L773" s="15">
        <f t="shared" si="164"/>
        <v>3569800</v>
      </c>
      <c r="M773" s="16">
        <f>+AVERAGE(H773,L773)</f>
        <v>3820115</v>
      </c>
      <c r="N773" s="17">
        <f t="shared" si="163"/>
        <v>-500630</v>
      </c>
      <c r="O773" s="8" t="s">
        <v>1220</v>
      </c>
    </row>
    <row r="774" spans="1:15" ht="45" hidden="1" x14ac:dyDescent="0.15">
      <c r="A774" s="9">
        <v>773</v>
      </c>
      <c r="B774" s="27">
        <v>814703</v>
      </c>
      <c r="C774" s="28" t="s">
        <v>732</v>
      </c>
      <c r="D774" s="11" t="s">
        <v>4</v>
      </c>
      <c r="E774" s="12">
        <f>VLOOKUP(B774,'[5]PRECIO TECHO ESTIMADO  '!$C$1:$F$1282,4,0)</f>
        <v>1377303</v>
      </c>
      <c r="F774" s="12">
        <f t="shared" ref="F774:F789" si="165">+E774*(1+5.1%)</f>
        <v>1447545.453</v>
      </c>
      <c r="G774" s="12">
        <f>VLOOKUP(B774,'[1]PRECIO FINAL OFERTADO,'!$C$2:$F$1204,4,0)</f>
        <v>2041357.5</v>
      </c>
      <c r="H774" s="13">
        <f t="shared" si="161"/>
        <v>1744451.4764999999</v>
      </c>
      <c r="I774" s="12">
        <f>VLOOKUP(B774,[2]Hoja1!$B$3:$G$1936,6,0)</f>
        <v>2243250</v>
      </c>
      <c r="J774" s="12">
        <f>VLOOKUP(B774,[3]Hoja1!$B$3:$G$1936,6,0)</f>
        <v>1984600</v>
      </c>
      <c r="K774" s="14">
        <f>VLOOKUP(B774,[4]Hoja1!$A$3:$H$1936,8,0)</f>
        <v>1984586.8</v>
      </c>
      <c r="L774" s="15">
        <f t="shared" si="164"/>
        <v>1984586.8</v>
      </c>
      <c r="M774" s="16">
        <f t="shared" ref="M774:M789" si="166">+H774</f>
        <v>1744451.4764999999</v>
      </c>
      <c r="N774" s="17">
        <f t="shared" si="163"/>
        <v>240135.32350000017</v>
      </c>
      <c r="O774" s="8" t="s">
        <v>1211</v>
      </c>
    </row>
    <row r="775" spans="1:15" ht="45" hidden="1" x14ac:dyDescent="0.15">
      <c r="A775" s="9">
        <v>774</v>
      </c>
      <c r="B775" s="27">
        <v>814704</v>
      </c>
      <c r="C775" s="28" t="s">
        <v>733</v>
      </c>
      <c r="D775" s="11" t="s">
        <v>4</v>
      </c>
      <c r="E775" s="12">
        <f>VLOOKUP(B775,'[5]PRECIO TECHO ESTIMADO  '!$C$1:$F$1282,4,0)</f>
        <v>2648973</v>
      </c>
      <c r="F775" s="12">
        <f t="shared" si="165"/>
        <v>2784070.6229999997</v>
      </c>
      <c r="G775" s="12">
        <f>VLOOKUP(B775,'[1]PRECIO FINAL OFERTADO,'!$C$2:$F$1204,4,0)</f>
        <v>3672191.25</v>
      </c>
      <c r="H775" s="13">
        <f t="shared" si="161"/>
        <v>3228130.9364999998</v>
      </c>
      <c r="I775" s="12">
        <f>VLOOKUP(B775,[2]Hoja1!$B$3:$G$1936,6,0)</f>
        <v>4035375</v>
      </c>
      <c r="J775" s="12">
        <f>VLOOKUP(B775,[3]Hoja1!$B$3:$G$1936,6,0)</f>
        <v>3651086</v>
      </c>
      <c r="K775" s="14">
        <f>VLOOKUP(B775,[4]Hoja1!$A$3:$H$1936,8,0)</f>
        <v>3825906</v>
      </c>
      <c r="L775" s="15">
        <f t="shared" si="164"/>
        <v>3651086</v>
      </c>
      <c r="M775" s="16">
        <f t="shared" si="166"/>
        <v>3228130.9364999998</v>
      </c>
      <c r="N775" s="17">
        <f t="shared" si="163"/>
        <v>422955.06350000016</v>
      </c>
      <c r="O775" s="8" t="s">
        <v>1211</v>
      </c>
    </row>
    <row r="776" spans="1:15" ht="45" hidden="1" x14ac:dyDescent="0.15">
      <c r="A776" s="9">
        <v>775</v>
      </c>
      <c r="B776" s="27">
        <v>814705</v>
      </c>
      <c r="C776" s="28" t="s">
        <v>734</v>
      </c>
      <c r="D776" s="11" t="s">
        <v>4</v>
      </c>
      <c r="E776" s="12">
        <f>VLOOKUP(B776,'[5]PRECIO TECHO ESTIMADO  '!$C$1:$F$1282,4,0)</f>
        <v>2827259</v>
      </c>
      <c r="F776" s="12">
        <f t="shared" si="165"/>
        <v>2971449.2089999998</v>
      </c>
      <c r="G776" s="12">
        <f>VLOOKUP(B776,'[1]PRECIO FINAL OFERTADO,'!$C$2:$F$1204,4,0)</f>
        <v>3418870</v>
      </c>
      <c r="H776" s="13">
        <f t="shared" si="161"/>
        <v>3195159.6044999999</v>
      </c>
      <c r="I776" s="12">
        <f>VLOOKUP(B776,[2]Hoja1!$B$3:$G$1936,6,0)</f>
        <v>3757000</v>
      </c>
      <c r="J776" s="12">
        <f>VLOOKUP(B776,[3]Hoja1!$B$3:$G$1936,6,0)</f>
        <v>3651086</v>
      </c>
      <c r="K776" s="14">
        <f>VLOOKUP(B776,[4]Hoja1!$A$3:$H$1936,8,0)</f>
        <v>4074046.2</v>
      </c>
      <c r="L776" s="15">
        <f t="shared" si="164"/>
        <v>3651086</v>
      </c>
      <c r="M776" s="16">
        <f t="shared" si="166"/>
        <v>3195159.6044999999</v>
      </c>
      <c r="N776" s="17">
        <f t="shared" si="163"/>
        <v>455926.3955000001</v>
      </c>
      <c r="O776" s="8" t="s">
        <v>1211</v>
      </c>
    </row>
    <row r="777" spans="1:15" ht="45" hidden="1" x14ac:dyDescent="0.15">
      <c r="A777" s="9">
        <v>776</v>
      </c>
      <c r="B777" s="27">
        <v>814706</v>
      </c>
      <c r="C777" s="28" t="s">
        <v>735</v>
      </c>
      <c r="D777" s="11" t="s">
        <v>4</v>
      </c>
      <c r="E777" s="12">
        <f>VLOOKUP(B777,'[5]PRECIO TECHO ESTIMADO  '!$C$1:$F$1282,4,0)</f>
        <v>1377303</v>
      </c>
      <c r="F777" s="12">
        <f t="shared" si="165"/>
        <v>1447545.453</v>
      </c>
      <c r="G777" s="12">
        <f>VLOOKUP(B777,'[1]PRECIO FINAL OFERTADO,'!$C$2:$F$1204,4,0)</f>
        <v>2041357.5</v>
      </c>
      <c r="H777" s="13">
        <f t="shared" si="161"/>
        <v>1744451.4764999999</v>
      </c>
      <c r="I777" s="12">
        <f>VLOOKUP(B777,[2]Hoja1!$B$3:$G$1936,6,0)</f>
        <v>2243250</v>
      </c>
      <c r="J777" s="12">
        <f>VLOOKUP(B777,[3]Hoja1!$B$3:$G$1936,6,0)</f>
        <v>3651086</v>
      </c>
      <c r="K777" s="14">
        <f>VLOOKUP(B777,[4]Hoja1!$A$3:$H$1936,8,0)</f>
        <v>1984586.8</v>
      </c>
      <c r="L777" s="15">
        <f t="shared" si="164"/>
        <v>1984586.8</v>
      </c>
      <c r="M777" s="16">
        <f t="shared" si="166"/>
        <v>1744451.4764999999</v>
      </c>
      <c r="N777" s="17">
        <f t="shared" si="163"/>
        <v>240135.32350000017</v>
      </c>
      <c r="O777" s="8" t="s">
        <v>1211</v>
      </c>
    </row>
    <row r="778" spans="1:15" ht="45" hidden="1" x14ac:dyDescent="0.15">
      <c r="A778" s="9">
        <v>777</v>
      </c>
      <c r="B778" s="27">
        <v>814707</v>
      </c>
      <c r="C778" s="28" t="s">
        <v>736</v>
      </c>
      <c r="D778" s="11" t="s">
        <v>4</v>
      </c>
      <c r="E778" s="12">
        <f>VLOOKUP(B778,'[5]PRECIO TECHO ESTIMADO  '!$C$1:$F$1282,4,0)</f>
        <v>2306563</v>
      </c>
      <c r="F778" s="12">
        <f t="shared" si="165"/>
        <v>2424197.713</v>
      </c>
      <c r="G778" s="12">
        <f>VLOOKUP(B778,'[1]PRECIO FINAL OFERTADO,'!$C$2:$F$1204,4,0)</f>
        <v>3418870</v>
      </c>
      <c r="H778" s="13">
        <f t="shared" si="161"/>
        <v>2921533.8564999998</v>
      </c>
      <c r="I778" s="12">
        <f>VLOOKUP(B778,[2]Hoja1!$B$3:$G$1936,6,0)</f>
        <v>3757000</v>
      </c>
      <c r="J778" s="12">
        <f>VLOOKUP(B778,[3]Hoja1!$B$3:$G$1936,6,0)</f>
        <v>3651086</v>
      </c>
      <c r="K778" s="14">
        <f>VLOOKUP(B778,[4]Hoja1!$A$3:$H$1936,8,0)</f>
        <v>3323710.6</v>
      </c>
      <c r="L778" s="15">
        <f t="shared" si="164"/>
        <v>3323710.6</v>
      </c>
      <c r="M778" s="16">
        <f t="shared" si="166"/>
        <v>2921533.8564999998</v>
      </c>
      <c r="N778" s="17">
        <f t="shared" si="163"/>
        <v>402176.74350000033</v>
      </c>
      <c r="O778" s="8" t="s">
        <v>1211</v>
      </c>
    </row>
    <row r="779" spans="1:15" ht="45" hidden="1" x14ac:dyDescent="0.15">
      <c r="A779" s="9">
        <v>778</v>
      </c>
      <c r="B779" s="27">
        <v>814708</v>
      </c>
      <c r="C779" s="28" t="s">
        <v>737</v>
      </c>
      <c r="D779" s="11" t="s">
        <v>4</v>
      </c>
      <c r="E779" s="12">
        <f>VLOOKUP(B779,'[5]PRECIO TECHO ESTIMADO  '!$C$1:$F$1282,4,0)</f>
        <v>2306563</v>
      </c>
      <c r="F779" s="12">
        <f t="shared" si="165"/>
        <v>2424197.713</v>
      </c>
      <c r="G779" s="12">
        <f>VLOOKUP(B779,'[1]PRECIO FINAL OFERTADO,'!$C$2:$F$1204,4,0)</f>
        <v>3418870</v>
      </c>
      <c r="H779" s="13">
        <f t="shared" si="161"/>
        <v>2921533.8564999998</v>
      </c>
      <c r="I779" s="12">
        <f>VLOOKUP(B779,[2]Hoja1!$B$3:$G$1936,6,0)</f>
        <v>3757000</v>
      </c>
      <c r="J779" s="12">
        <f>VLOOKUP(B779,[3]Hoja1!$B$3:$G$1936,6,0)</f>
        <v>3651086</v>
      </c>
      <c r="K779" s="14">
        <f>VLOOKUP(B779,[4]Hoja1!$A$3:$H$1936,8,0)</f>
        <v>3323710.6</v>
      </c>
      <c r="L779" s="15">
        <f t="shared" si="164"/>
        <v>3323710.6</v>
      </c>
      <c r="M779" s="16">
        <f t="shared" si="166"/>
        <v>2921533.8564999998</v>
      </c>
      <c r="N779" s="17">
        <f t="shared" si="163"/>
        <v>402176.74350000033</v>
      </c>
      <c r="O779" s="8" t="s">
        <v>1211</v>
      </c>
    </row>
    <row r="780" spans="1:15" ht="45" hidden="1" x14ac:dyDescent="0.15">
      <c r="A780" s="9">
        <v>779</v>
      </c>
      <c r="B780" s="27">
        <v>814709</v>
      </c>
      <c r="C780" s="28" t="s">
        <v>738</v>
      </c>
      <c r="D780" s="11" t="s">
        <v>4</v>
      </c>
      <c r="E780" s="12">
        <f>VLOOKUP(B780,'[5]PRECIO TECHO ESTIMADO  '!$C$1:$F$1282,4,0)</f>
        <v>2306563</v>
      </c>
      <c r="F780" s="12">
        <f t="shared" si="165"/>
        <v>2424197.713</v>
      </c>
      <c r="G780" s="12">
        <f>VLOOKUP(B780,'[1]PRECIO FINAL OFERTADO,'!$C$2:$F$1204,4,0)</f>
        <v>3418870</v>
      </c>
      <c r="H780" s="13">
        <f t="shared" si="161"/>
        <v>2921533.8564999998</v>
      </c>
      <c r="I780" s="12">
        <f>VLOOKUP(B780,[2]Hoja1!$B$3:$G$1936,6,0)</f>
        <v>3757000</v>
      </c>
      <c r="J780" s="12">
        <f>VLOOKUP(B780,[3]Hoja1!$B$3:$G$1936,6,0)</f>
        <v>3651086</v>
      </c>
      <c r="K780" s="14">
        <f>VLOOKUP(B780,[4]Hoja1!$A$3:$H$1936,8,0)</f>
        <v>3323710.6</v>
      </c>
      <c r="L780" s="15">
        <f t="shared" si="164"/>
        <v>3323710.6</v>
      </c>
      <c r="M780" s="16">
        <f t="shared" si="166"/>
        <v>2921533.8564999998</v>
      </c>
      <c r="N780" s="17">
        <f t="shared" si="163"/>
        <v>402176.74350000033</v>
      </c>
      <c r="O780" s="8" t="s">
        <v>1211</v>
      </c>
    </row>
    <row r="781" spans="1:15" ht="45" hidden="1" x14ac:dyDescent="0.15">
      <c r="A781" s="9">
        <v>780</v>
      </c>
      <c r="B781" s="27">
        <v>814711</v>
      </c>
      <c r="C781" s="28" t="s">
        <v>739</v>
      </c>
      <c r="D781" s="11" t="s">
        <v>4</v>
      </c>
      <c r="E781" s="12">
        <f>VLOOKUP(B781,'[5]PRECIO TECHO ESTIMADO  '!$C$1:$F$1282,4,0)</f>
        <v>2648973</v>
      </c>
      <c r="F781" s="12">
        <f t="shared" si="165"/>
        <v>2784070.6229999997</v>
      </c>
      <c r="G781" s="12">
        <f>VLOOKUP(B781,'[1]PRECIO FINAL OFERTADO,'!$C$2:$F$1204,4,0)</f>
        <v>4036422.329427436</v>
      </c>
      <c r="H781" s="13">
        <f t="shared" si="161"/>
        <v>3410246.4762137178</v>
      </c>
      <c r="I781" s="12">
        <f>VLOOKUP(B781,[2]Hoja1!$B$3:$G$1936,6,0)</f>
        <v>4605250</v>
      </c>
      <c r="J781" s="12">
        <f>VLOOKUP(B781,[3]Hoja1!$B$3:$G$1936,6,0)</f>
        <v>3817300</v>
      </c>
      <c r="K781" s="14">
        <f>VLOOKUP(B781,[4]Hoja1!$A$3:$H$1936,8,0)</f>
        <v>3817072</v>
      </c>
      <c r="L781" s="15">
        <f t="shared" si="164"/>
        <v>3817072</v>
      </c>
      <c r="M781" s="16">
        <f t="shared" si="166"/>
        <v>3410246.4762137178</v>
      </c>
      <c r="N781" s="17">
        <f t="shared" si="163"/>
        <v>406825.52378628217</v>
      </c>
      <c r="O781" s="8" t="s">
        <v>1211</v>
      </c>
    </row>
    <row r="782" spans="1:15" ht="45" hidden="1" x14ac:dyDescent="0.15">
      <c r="A782" s="9">
        <v>781</v>
      </c>
      <c r="B782" s="27">
        <v>814712</v>
      </c>
      <c r="C782" s="28" t="s">
        <v>740</v>
      </c>
      <c r="D782" s="11" t="s">
        <v>4</v>
      </c>
      <c r="E782" s="12">
        <f>VLOOKUP(B782,'[5]PRECIO TECHO ESTIMADO  '!$C$1:$F$1282,4,0)</f>
        <v>2648973</v>
      </c>
      <c r="F782" s="12">
        <f t="shared" si="165"/>
        <v>2784070.6229999997</v>
      </c>
      <c r="G782" s="12">
        <f>VLOOKUP(B782,'[1]PRECIO FINAL OFERTADO,'!$C$2:$F$1204,4,0)</f>
        <v>3926422.5</v>
      </c>
      <c r="H782" s="13">
        <f t="shared" si="161"/>
        <v>3355246.5614999998</v>
      </c>
      <c r="I782" s="12">
        <f>VLOOKUP(B782,[2]Hoja1!$B$3:$G$1936,6,0)</f>
        <v>4314750</v>
      </c>
      <c r="J782" s="12">
        <f>VLOOKUP(B782,[3]Hoja1!$B$3:$G$1936,6,0)</f>
        <v>3651086</v>
      </c>
      <c r="K782" s="14">
        <f>VLOOKUP(B782,[4]Hoja1!$A$3:$H$1936,8,0)</f>
        <v>3817072</v>
      </c>
      <c r="L782" s="15">
        <f t="shared" si="164"/>
        <v>3651086</v>
      </c>
      <c r="M782" s="16">
        <f t="shared" si="166"/>
        <v>3355246.5614999998</v>
      </c>
      <c r="N782" s="17">
        <f t="shared" si="163"/>
        <v>295839.43850000016</v>
      </c>
      <c r="O782" s="8" t="s">
        <v>1211</v>
      </c>
    </row>
    <row r="783" spans="1:15" ht="45" hidden="1" x14ac:dyDescent="0.15">
      <c r="A783" s="9">
        <v>782</v>
      </c>
      <c r="B783" s="27">
        <v>814721</v>
      </c>
      <c r="C783" s="28" t="s">
        <v>741</v>
      </c>
      <c r="D783" s="11" t="s">
        <v>4</v>
      </c>
      <c r="E783" s="12">
        <f>VLOOKUP(B783,'[5]PRECIO TECHO ESTIMADO  '!$C$1:$F$1282,4,0)</f>
        <v>2648973</v>
      </c>
      <c r="F783" s="12">
        <f t="shared" si="165"/>
        <v>2784070.6229999997</v>
      </c>
      <c r="G783" s="12">
        <f>VLOOKUP(B783,'[1]PRECIO FINAL OFERTADO,'!$C$2:$F$1204,4,0)</f>
        <v>4036422.329427436</v>
      </c>
      <c r="H783" s="13">
        <f t="shared" si="161"/>
        <v>3410246.4762137178</v>
      </c>
      <c r="I783" s="12">
        <f>VLOOKUP(B783,[2]Hoja1!$B$3:$G$1936,6,0)</f>
        <v>4605250</v>
      </c>
      <c r="J783" s="12">
        <f>VLOOKUP(B783,[3]Hoja1!$B$3:$G$1936,6,0)</f>
        <v>3817300</v>
      </c>
      <c r="K783" s="14">
        <f>VLOOKUP(B783,[4]Hoja1!$A$3:$H$1936,8,0)</f>
        <v>3817072</v>
      </c>
      <c r="L783" s="15">
        <f t="shared" si="164"/>
        <v>3817072</v>
      </c>
      <c r="M783" s="16">
        <f t="shared" si="166"/>
        <v>3410246.4762137178</v>
      </c>
      <c r="N783" s="17">
        <f t="shared" si="163"/>
        <v>406825.52378628217</v>
      </c>
      <c r="O783" s="8" t="s">
        <v>1211</v>
      </c>
    </row>
    <row r="784" spans="1:15" ht="45" hidden="1" x14ac:dyDescent="0.15">
      <c r="A784" s="9">
        <v>783</v>
      </c>
      <c r="B784" s="27">
        <v>814722</v>
      </c>
      <c r="C784" s="28" t="s">
        <v>742</v>
      </c>
      <c r="D784" s="11" t="s">
        <v>4</v>
      </c>
      <c r="E784" s="12">
        <f>VLOOKUP(B784,'[5]PRECIO TECHO ESTIMADO  '!$C$1:$F$1282,4,0)</f>
        <v>2648973</v>
      </c>
      <c r="F784" s="12">
        <f t="shared" si="165"/>
        <v>2784070.6229999997</v>
      </c>
      <c r="G784" s="12">
        <f>VLOOKUP(B784,'[1]PRECIO FINAL OFERTADO,'!$C$2:$F$1204,4,0)</f>
        <v>3926422.5</v>
      </c>
      <c r="H784" s="13">
        <f t="shared" si="161"/>
        <v>3355246.5614999998</v>
      </c>
      <c r="I784" s="12">
        <f>VLOOKUP(B784,[2]Hoja1!$B$3:$G$1936,6,0)</f>
        <v>4314750</v>
      </c>
      <c r="J784" s="12">
        <f>VLOOKUP(B784,[3]Hoja1!$B$3:$G$1936,6,0)</f>
        <v>3651086</v>
      </c>
      <c r="K784" s="14">
        <f>VLOOKUP(B784,[4]Hoja1!$A$3:$H$1936,8,0)</f>
        <v>3817072</v>
      </c>
      <c r="L784" s="15">
        <f t="shared" si="164"/>
        <v>3651086</v>
      </c>
      <c r="M784" s="16">
        <f t="shared" si="166"/>
        <v>3355246.5614999998</v>
      </c>
      <c r="N784" s="17">
        <f t="shared" si="163"/>
        <v>295839.43850000016</v>
      </c>
      <c r="O784" s="8" t="s">
        <v>1211</v>
      </c>
    </row>
    <row r="785" spans="1:15" ht="45" hidden="1" x14ac:dyDescent="0.15">
      <c r="A785" s="9">
        <v>784</v>
      </c>
      <c r="B785" s="27">
        <v>814723</v>
      </c>
      <c r="C785" s="28" t="s">
        <v>743</v>
      </c>
      <c r="D785" s="11" t="s">
        <v>4</v>
      </c>
      <c r="E785" s="12">
        <f>VLOOKUP(B785,'[5]PRECIO TECHO ESTIMADO  '!$C$1:$F$1282,4,0)</f>
        <v>1377303</v>
      </c>
      <c r="F785" s="12">
        <f t="shared" si="165"/>
        <v>1447545.453</v>
      </c>
      <c r="G785" s="12">
        <f>VLOOKUP(B785,'[1]PRECIO FINAL OFERTADO,'!$C$2:$F$1204,4,0)</f>
        <v>2041357.5</v>
      </c>
      <c r="H785" s="13">
        <f t="shared" si="161"/>
        <v>1744451.4764999999</v>
      </c>
      <c r="I785" s="12">
        <f>VLOOKUP(B785,[2]Hoja1!$B$3:$G$1936,6,0)</f>
        <v>2243250</v>
      </c>
      <c r="J785" s="12">
        <f>VLOOKUP(B785,[3]Hoja1!$B$3:$G$1936,6,0)</f>
        <v>3651086</v>
      </c>
      <c r="K785" s="14">
        <f>VLOOKUP(B785,[4]Hoja1!$A$3:$H$1936,8,0)</f>
        <v>1984586.8</v>
      </c>
      <c r="L785" s="15">
        <f t="shared" si="164"/>
        <v>1984586.8</v>
      </c>
      <c r="M785" s="16">
        <f t="shared" si="166"/>
        <v>1744451.4764999999</v>
      </c>
      <c r="N785" s="17">
        <f t="shared" si="163"/>
        <v>240135.32350000017</v>
      </c>
      <c r="O785" s="8" t="s">
        <v>1211</v>
      </c>
    </row>
    <row r="786" spans="1:15" ht="45" hidden="1" x14ac:dyDescent="0.15">
      <c r="A786" s="9">
        <v>785</v>
      </c>
      <c r="B786" s="27">
        <v>814724</v>
      </c>
      <c r="C786" s="28" t="s">
        <v>744</v>
      </c>
      <c r="D786" s="11" t="s">
        <v>4</v>
      </c>
      <c r="E786" s="12">
        <f>VLOOKUP(B786,'[5]PRECIO TECHO ESTIMADO  '!$C$1:$F$1282,4,0)</f>
        <v>2827259</v>
      </c>
      <c r="F786" s="12">
        <f t="shared" si="165"/>
        <v>2971449.2089999998</v>
      </c>
      <c r="G786" s="12">
        <f>VLOOKUP(B786,'[1]PRECIO FINAL OFERTADO,'!$C$2:$F$1204,4,0)</f>
        <v>4088134.4751452394</v>
      </c>
      <c r="H786" s="13">
        <f t="shared" si="161"/>
        <v>3529791.8420726196</v>
      </c>
      <c r="I786" s="12">
        <f>VLOOKUP(B786,[2]Hoja1!$B$3:$G$1936,6,0)</f>
        <v>4605250</v>
      </c>
      <c r="J786" s="12">
        <f>VLOOKUP(B786,[3]Hoja1!$B$3:$G$1936,6,0)</f>
        <v>3651086</v>
      </c>
      <c r="K786" s="14">
        <f>VLOOKUP(B786,[4]Hoja1!$A$3:$H$1936,8,0)</f>
        <v>3817072</v>
      </c>
      <c r="L786" s="15">
        <f t="shared" si="164"/>
        <v>3651086</v>
      </c>
      <c r="M786" s="16">
        <f t="shared" si="166"/>
        <v>3529791.8420726196</v>
      </c>
      <c r="N786" s="17">
        <f t="shared" si="163"/>
        <v>121294.15792738041</v>
      </c>
      <c r="O786" s="8" t="s">
        <v>1211</v>
      </c>
    </row>
    <row r="787" spans="1:15" ht="45" hidden="1" x14ac:dyDescent="0.15">
      <c r="A787" s="9">
        <v>786</v>
      </c>
      <c r="B787" s="27">
        <v>814725</v>
      </c>
      <c r="C787" s="28" t="s">
        <v>745</v>
      </c>
      <c r="D787" s="11" t="s">
        <v>4</v>
      </c>
      <c r="E787" s="12">
        <f>VLOOKUP(B787,'[5]PRECIO TECHO ESTIMADO  '!$C$1:$F$1282,4,0)</f>
        <v>2477477</v>
      </c>
      <c r="F787" s="12">
        <f t="shared" si="165"/>
        <v>2603828.327</v>
      </c>
      <c r="G787" s="12">
        <f>VLOOKUP(B787,'[1]PRECIO FINAL OFERTADO,'!$C$2:$F$1204,4,0)</f>
        <v>3672191.25</v>
      </c>
      <c r="H787" s="13">
        <f t="shared" si="161"/>
        <v>3138009.7884999998</v>
      </c>
      <c r="I787" s="12">
        <f>VLOOKUP(B787,[2]Hoja1!$B$3:$G$1936,6,0)</f>
        <v>4035375</v>
      </c>
      <c r="J787" s="12">
        <f>VLOOKUP(B787,[3]Hoja1!$B$3:$G$1936,6,0)</f>
        <v>3651086</v>
      </c>
      <c r="K787" s="14">
        <f>VLOOKUP(B787,[4]Hoja1!$A$3:$H$1936,8,0)</f>
        <v>3578400</v>
      </c>
      <c r="L787" s="15">
        <f t="shared" si="164"/>
        <v>3578400</v>
      </c>
      <c r="M787" s="16">
        <f t="shared" si="166"/>
        <v>3138009.7884999998</v>
      </c>
      <c r="N787" s="17">
        <f t="shared" si="163"/>
        <v>440390.21150000021</v>
      </c>
      <c r="O787" s="8" t="s">
        <v>1211</v>
      </c>
    </row>
    <row r="788" spans="1:15" ht="45" hidden="1" x14ac:dyDescent="0.15">
      <c r="A788" s="9">
        <v>787</v>
      </c>
      <c r="B788" s="27">
        <v>814726</v>
      </c>
      <c r="C788" s="28" t="s">
        <v>746</v>
      </c>
      <c r="D788" s="11" t="s">
        <v>4</v>
      </c>
      <c r="E788" s="12">
        <f>VLOOKUP(B788,'[5]PRECIO TECHO ESTIMADO  '!$C$1:$F$1282,4,0)</f>
        <v>2477477</v>
      </c>
      <c r="F788" s="12">
        <f t="shared" si="165"/>
        <v>2603828.327</v>
      </c>
      <c r="G788" s="12">
        <f>VLOOKUP(B788,'[1]PRECIO FINAL OFERTADO,'!$C$2:$F$1204,4,0)</f>
        <v>3672191.25</v>
      </c>
      <c r="H788" s="13">
        <f t="shared" si="161"/>
        <v>3138009.7884999998</v>
      </c>
      <c r="I788" s="12">
        <f>VLOOKUP(B788,[2]Hoja1!$B$3:$G$1936,6,0)</f>
        <v>4035375</v>
      </c>
      <c r="J788" s="12">
        <f>VLOOKUP(B788,[3]Hoja1!$B$3:$G$1936,6,0)</f>
        <v>3651086</v>
      </c>
      <c r="K788" s="14">
        <f>VLOOKUP(B788,[4]Hoja1!$A$3:$H$1936,8,0)</f>
        <v>3569906.9</v>
      </c>
      <c r="L788" s="15">
        <f t="shared" si="164"/>
        <v>3569906.9</v>
      </c>
      <c r="M788" s="16">
        <f t="shared" si="166"/>
        <v>3138009.7884999998</v>
      </c>
      <c r="N788" s="17">
        <f t="shared" si="163"/>
        <v>431897.11150000012</v>
      </c>
      <c r="O788" s="8" t="s">
        <v>1211</v>
      </c>
    </row>
    <row r="789" spans="1:15" ht="45" hidden="1" x14ac:dyDescent="0.15">
      <c r="A789" s="9">
        <v>788</v>
      </c>
      <c r="B789" s="27">
        <v>814727</v>
      </c>
      <c r="C789" s="28" t="s">
        <v>747</v>
      </c>
      <c r="D789" s="11" t="s">
        <v>4</v>
      </c>
      <c r="E789" s="12">
        <f>VLOOKUP(B789,'[5]PRECIO TECHO ESTIMADO  '!$C$1:$F$1282,4,0)</f>
        <v>2648973</v>
      </c>
      <c r="F789" s="12">
        <f t="shared" si="165"/>
        <v>2784070.6229999997</v>
      </c>
      <c r="G789" s="12">
        <f>VLOOKUP(B789,'[1]PRECIO FINAL OFERTADO,'!$C$2:$F$1204,4,0)</f>
        <v>3926422.5</v>
      </c>
      <c r="H789" s="13">
        <f t="shared" si="161"/>
        <v>3355246.5614999998</v>
      </c>
      <c r="I789" s="12">
        <f>VLOOKUP(B789,[2]Hoja1!$B$3:$G$1936,6,0)</f>
        <v>4314750</v>
      </c>
      <c r="J789" s="12">
        <f>VLOOKUP(B789,[3]Hoja1!$B$3:$G$1936,6,0)</f>
        <v>3817300</v>
      </c>
      <c r="K789" s="14">
        <f>VLOOKUP(B789,[4]Hoja1!$A$3:$H$1936,8,0)</f>
        <v>3817072</v>
      </c>
      <c r="L789" s="15">
        <f t="shared" si="164"/>
        <v>3817072</v>
      </c>
      <c r="M789" s="16">
        <f t="shared" si="166"/>
        <v>3355246.5614999998</v>
      </c>
      <c r="N789" s="17">
        <f t="shared" si="163"/>
        <v>461825.43850000016</v>
      </c>
      <c r="O789" s="8" t="s">
        <v>1211</v>
      </c>
    </row>
    <row r="790" spans="1:15" ht="45" hidden="1" x14ac:dyDescent="0.15">
      <c r="A790" s="9">
        <v>789</v>
      </c>
      <c r="B790" s="27">
        <v>814728</v>
      </c>
      <c r="C790" s="28" t="s">
        <v>748</v>
      </c>
      <c r="D790" s="11" t="s">
        <v>4</v>
      </c>
      <c r="E790" s="12" t="s">
        <v>1209</v>
      </c>
      <c r="F790" s="12" t="s">
        <v>1209</v>
      </c>
      <c r="G790" s="12">
        <f>VLOOKUP(B790,'[1]PRECIO FINAL OFERTADO,'!$C$2:$F$1204,4,0)</f>
        <v>4351620</v>
      </c>
      <c r="H790" s="13">
        <f t="shared" si="161"/>
        <v>4351620</v>
      </c>
      <c r="I790" s="12">
        <f>VLOOKUP(B790,[2]Hoja1!$B$3:$G$1936,6,0)</f>
        <v>10375000</v>
      </c>
      <c r="J790" s="12">
        <f>VLOOKUP(B790,[3]Hoja1!$B$3:$G$1936,6,0)</f>
        <v>3817300</v>
      </c>
      <c r="K790" s="14">
        <f>VLOOKUP(B790,[4]Hoja1!$A$3:$H$1936,8,0)</f>
        <v>3825906</v>
      </c>
      <c r="L790" s="15">
        <f t="shared" si="164"/>
        <v>3817300</v>
      </c>
      <c r="M790" s="16">
        <f>+AVERAGE(H790,L790)</f>
        <v>4084460</v>
      </c>
      <c r="N790" s="17">
        <f t="shared" si="163"/>
        <v>-534320</v>
      </c>
      <c r="O790" s="8" t="s">
        <v>1220</v>
      </c>
    </row>
    <row r="791" spans="1:15" ht="45" hidden="1" x14ac:dyDescent="0.15">
      <c r="A791" s="9">
        <v>790</v>
      </c>
      <c r="B791" s="27">
        <v>814729</v>
      </c>
      <c r="C791" s="28" t="s">
        <v>749</v>
      </c>
      <c r="D791" s="11" t="s">
        <v>4</v>
      </c>
      <c r="E791" s="12" t="s">
        <v>1209</v>
      </c>
      <c r="F791" s="12" t="s">
        <v>1209</v>
      </c>
      <c r="G791" s="12">
        <f>VLOOKUP(B791,'[1]PRECIO FINAL OFERTADO,'!$C$2:$F$1204,4,0)</f>
        <v>4790922.5</v>
      </c>
      <c r="H791" s="13">
        <f t="shared" si="161"/>
        <v>4790922.5</v>
      </c>
      <c r="I791" s="12">
        <f>VLOOKUP(B791,[2]Hoja1!$B$3:$G$1936,6,0)</f>
        <v>5264750</v>
      </c>
      <c r="J791" s="12">
        <f>VLOOKUP(B791,[3]Hoja1!$B$3:$G$1936,6,0)</f>
        <v>3569800</v>
      </c>
      <c r="K791" s="14" t="s">
        <v>1209</v>
      </c>
      <c r="L791" s="15">
        <f t="shared" si="164"/>
        <v>3569800</v>
      </c>
      <c r="M791" s="16">
        <f>+AVERAGE(H791,L791)</f>
        <v>4180361.25</v>
      </c>
      <c r="N791" s="17">
        <f t="shared" si="163"/>
        <v>-1221122.5</v>
      </c>
      <c r="O791" s="8" t="s">
        <v>1220</v>
      </c>
    </row>
    <row r="792" spans="1:15" ht="45" x14ac:dyDescent="0.15">
      <c r="A792" s="9">
        <v>791</v>
      </c>
      <c r="B792" s="27">
        <v>814730</v>
      </c>
      <c r="C792" s="28" t="s">
        <v>750</v>
      </c>
      <c r="D792" s="11" t="s">
        <v>4</v>
      </c>
      <c r="E792" s="12" t="s">
        <v>1209</v>
      </c>
      <c r="F792" s="12" t="s">
        <v>1209</v>
      </c>
      <c r="G792" s="12">
        <f>VLOOKUP(B792,'[1]PRECIO FINAL OFERTADO,'!$C$2:$F$1204,4,0)</f>
        <v>9441250</v>
      </c>
      <c r="H792" s="13">
        <f t="shared" si="161"/>
        <v>9441250</v>
      </c>
      <c r="I792" s="12">
        <f>VLOOKUP(B792,[2]Hoja1!$B$3:$G$1936,6,0)</f>
        <v>10375000</v>
      </c>
      <c r="J792" s="12">
        <f>VLOOKUP(B792,[3]Hoja1!$B$3:$G$1936,6,0)</f>
        <v>3569800</v>
      </c>
      <c r="K792" s="14" t="s">
        <v>1209</v>
      </c>
      <c r="L792" s="15">
        <f t="shared" si="164"/>
        <v>3569800</v>
      </c>
      <c r="M792" s="16">
        <f>+AVERAGE(H792,L792)</f>
        <v>6505525</v>
      </c>
      <c r="N792" s="17">
        <f t="shared" si="163"/>
        <v>-5871450</v>
      </c>
      <c r="O792" s="8" t="s">
        <v>1220</v>
      </c>
    </row>
    <row r="793" spans="1:15" ht="45" hidden="1" x14ac:dyDescent="0.15">
      <c r="A793" s="9">
        <v>792</v>
      </c>
      <c r="B793" s="27">
        <v>814731</v>
      </c>
      <c r="C793" s="28" t="s">
        <v>751</v>
      </c>
      <c r="D793" s="11" t="s">
        <v>4</v>
      </c>
      <c r="E793" s="12" t="s">
        <v>1209</v>
      </c>
      <c r="F793" s="12" t="s">
        <v>1209</v>
      </c>
      <c r="G793" s="12">
        <f>VLOOKUP(B793,'[1]PRECIO FINAL OFERTADO,'!$C$2:$F$1204,4,0)</f>
        <v>4499865.2230186127</v>
      </c>
      <c r="H793" s="13">
        <f t="shared" si="161"/>
        <v>4499865.2230186127</v>
      </c>
      <c r="I793" s="12">
        <f>VLOOKUP(B793,[2]Hoja1!$B$3:$G$1936,6,0)</f>
        <v>9375000</v>
      </c>
      <c r="J793" s="12">
        <f>VLOOKUP(B793,[3]Hoja1!$B$3:$G$1936,6,0)</f>
        <v>3569800</v>
      </c>
      <c r="K793" s="14">
        <f>VLOOKUP(B793,[4]Hoja1!$A$3:$H$1936,8,0)</f>
        <v>3569906.9</v>
      </c>
      <c r="L793" s="15">
        <f t="shared" si="164"/>
        <v>3569800</v>
      </c>
      <c r="M793" s="16">
        <f>+AVERAGE(H793,L793)</f>
        <v>4034832.6115093064</v>
      </c>
      <c r="N793" s="17">
        <f t="shared" si="163"/>
        <v>-930065.22301861271</v>
      </c>
      <c r="O793" s="8" t="s">
        <v>1220</v>
      </c>
    </row>
    <row r="794" spans="1:15" ht="45" hidden="1" x14ac:dyDescent="0.15">
      <c r="A794" s="9">
        <v>793</v>
      </c>
      <c r="B794" s="27">
        <v>814732</v>
      </c>
      <c r="C794" s="28" t="s">
        <v>752</v>
      </c>
      <c r="D794" s="11" t="s">
        <v>4</v>
      </c>
      <c r="E794" s="12" t="s">
        <v>1209</v>
      </c>
      <c r="F794" s="12" t="s">
        <v>1209</v>
      </c>
      <c r="G794" s="12">
        <f>VLOOKUP(B794,'[1]PRECIO FINAL OFERTADO,'!$C$2:$F$1204,4,0)</f>
        <v>3795651.4648789372</v>
      </c>
      <c r="H794" s="13">
        <f t="shared" si="161"/>
        <v>3795651.4648789372</v>
      </c>
      <c r="I794" s="12">
        <f>VLOOKUP(B794,[2]Hoja1!$B$3:$G$1936,6,0)</f>
        <v>9459625</v>
      </c>
      <c r="J794" s="12">
        <f>VLOOKUP(B794,[3]Hoja1!$B$3:$G$1936,6,0)</f>
        <v>3569800</v>
      </c>
      <c r="K794" s="14" t="s">
        <v>1209</v>
      </c>
      <c r="L794" s="15">
        <f t="shared" si="164"/>
        <v>3569800</v>
      </c>
      <c r="M794" s="16">
        <f t="shared" ref="M794" si="167">+L794</f>
        <v>3569800</v>
      </c>
      <c r="N794" s="17">
        <f t="shared" si="163"/>
        <v>-225851.46487893723</v>
      </c>
      <c r="O794" s="8" t="s">
        <v>1218</v>
      </c>
    </row>
    <row r="795" spans="1:15" ht="45" hidden="1" x14ac:dyDescent="0.15">
      <c r="A795" s="9">
        <v>794</v>
      </c>
      <c r="B795" s="27">
        <v>814733</v>
      </c>
      <c r="C795" s="28" t="s">
        <v>753</v>
      </c>
      <c r="D795" s="11" t="s">
        <v>4</v>
      </c>
      <c r="E795" s="12" t="s">
        <v>1209</v>
      </c>
      <c r="F795" s="12" t="s">
        <v>1209</v>
      </c>
      <c r="G795" s="12">
        <f>VLOOKUP(B795,'[1]PRECIO FINAL OFERTADO,'!$C$2:$F$1204,4,0)</f>
        <v>4499865.2230186127</v>
      </c>
      <c r="H795" s="13">
        <f t="shared" si="161"/>
        <v>4499865.2230186127</v>
      </c>
      <c r="I795" s="12">
        <f>VLOOKUP(B795,[2]Hoja1!$B$3:$G$1936,6,0)</f>
        <v>9375000</v>
      </c>
      <c r="J795" s="12">
        <f>VLOOKUP(B795,[3]Hoja1!$B$3:$G$1936,6,0)</f>
        <v>3569800</v>
      </c>
      <c r="K795" s="14" t="s">
        <v>1209</v>
      </c>
      <c r="L795" s="15">
        <f t="shared" si="164"/>
        <v>3569800</v>
      </c>
      <c r="M795" s="16">
        <f>+AVERAGE(H795,L795)</f>
        <v>4034832.6115093064</v>
      </c>
      <c r="N795" s="17">
        <f t="shared" si="163"/>
        <v>-930065.22301861271</v>
      </c>
      <c r="O795" s="8" t="s">
        <v>1220</v>
      </c>
    </row>
    <row r="796" spans="1:15" ht="45" hidden="1" x14ac:dyDescent="0.15">
      <c r="A796" s="9">
        <v>795</v>
      </c>
      <c r="B796" s="27">
        <v>814905</v>
      </c>
      <c r="C796" s="28" t="s">
        <v>754</v>
      </c>
      <c r="D796" s="11" t="s">
        <v>4</v>
      </c>
      <c r="E796" s="12">
        <f>VLOOKUP(B796,'[5]PRECIO TECHO ESTIMADO  '!$C$1:$F$1282,4,0)</f>
        <v>2648973</v>
      </c>
      <c r="F796" s="12">
        <f t="shared" ref="F796:F820" si="168">+E796*(1+5.1%)</f>
        <v>2784070.6229999997</v>
      </c>
      <c r="G796" s="12">
        <f>VLOOKUP(B796,'[1]PRECIO FINAL OFERTADO,'!$C$2:$F$1204,4,0)</f>
        <v>3926422.5</v>
      </c>
      <c r="H796" s="13">
        <f t="shared" si="161"/>
        <v>3355246.5614999998</v>
      </c>
      <c r="I796" s="12">
        <f>VLOOKUP(B796,[2]Hoja1!$B$3:$G$1936,6,0)</f>
        <v>4314750</v>
      </c>
      <c r="J796" s="12">
        <f>VLOOKUP(B796,[3]Hoja1!$B$3:$G$1936,6,0)</f>
        <v>3651086</v>
      </c>
      <c r="K796" s="14">
        <f>VLOOKUP(B796,[4]Hoja1!$A$3:$H$1936,8,0)</f>
        <v>3817072</v>
      </c>
      <c r="L796" s="15">
        <f t="shared" si="164"/>
        <v>3651086</v>
      </c>
      <c r="M796" s="16">
        <f t="shared" ref="M796:M801" si="169">+H796</f>
        <v>3355246.5614999998</v>
      </c>
      <c r="N796" s="17">
        <f t="shared" si="163"/>
        <v>295839.43850000016</v>
      </c>
      <c r="O796" s="8" t="s">
        <v>1211</v>
      </c>
    </row>
    <row r="797" spans="1:15" ht="45" hidden="1" x14ac:dyDescent="0.15">
      <c r="A797" s="9">
        <v>796</v>
      </c>
      <c r="B797" s="27">
        <v>814906</v>
      </c>
      <c r="C797" s="28" t="s">
        <v>755</v>
      </c>
      <c r="D797" s="11" t="s">
        <v>4</v>
      </c>
      <c r="E797" s="12">
        <f>VLOOKUP(B797,'[5]PRECIO TECHO ESTIMADO  '!$C$1:$F$1282,4,0)</f>
        <v>2648973</v>
      </c>
      <c r="F797" s="12">
        <f t="shared" si="168"/>
        <v>2784070.6229999997</v>
      </c>
      <c r="G797" s="12">
        <f>VLOOKUP(B797,'[1]PRECIO FINAL OFERTADO,'!$C$2:$F$1204,4,0)</f>
        <v>3672191.25</v>
      </c>
      <c r="H797" s="13">
        <f t="shared" si="161"/>
        <v>3228130.9364999998</v>
      </c>
      <c r="I797" s="12">
        <f>VLOOKUP(B797,[2]Hoja1!$B$3:$G$1936,6,0)</f>
        <v>4035375</v>
      </c>
      <c r="J797" s="12">
        <f>VLOOKUP(B797,[3]Hoja1!$B$3:$G$1936,6,0)</f>
        <v>3651086</v>
      </c>
      <c r="K797" s="14">
        <f>VLOOKUP(B797,[4]Hoja1!$A$3:$H$1936,8,0)</f>
        <v>3825906</v>
      </c>
      <c r="L797" s="15">
        <f t="shared" si="164"/>
        <v>3651086</v>
      </c>
      <c r="M797" s="16">
        <f t="shared" si="169"/>
        <v>3228130.9364999998</v>
      </c>
      <c r="N797" s="17">
        <f t="shared" si="163"/>
        <v>422955.06350000016</v>
      </c>
      <c r="O797" s="8" t="s">
        <v>1211</v>
      </c>
    </row>
    <row r="798" spans="1:15" ht="45" hidden="1" x14ac:dyDescent="0.15">
      <c r="A798" s="9">
        <v>797</v>
      </c>
      <c r="B798" s="27">
        <v>814907</v>
      </c>
      <c r="C798" s="28" t="s">
        <v>756</v>
      </c>
      <c r="D798" s="11" t="s">
        <v>4</v>
      </c>
      <c r="E798" s="12">
        <f>VLOOKUP(B798,'[5]PRECIO TECHO ESTIMADO  '!$C$1:$F$1282,4,0)</f>
        <v>2513367</v>
      </c>
      <c r="F798" s="12">
        <f t="shared" si="168"/>
        <v>2641548.7169999997</v>
      </c>
      <c r="G798" s="12">
        <f>VLOOKUP(B798,'[1]PRECIO FINAL OFERTADO,'!$C$2:$F$1204,4,0)</f>
        <v>3749533.1574395848</v>
      </c>
      <c r="H798" s="13">
        <f t="shared" si="161"/>
        <v>3195540.937219792</v>
      </c>
      <c r="I798" s="12">
        <f>VLOOKUP(B798,[2]Hoja1!$B$3:$G$1936,6,0)</f>
        <v>5264750</v>
      </c>
      <c r="J798" s="12">
        <f>VLOOKUP(B798,[3]Hoja1!$B$3:$G$1936,6,0)</f>
        <v>3744600</v>
      </c>
      <c r="K798" s="14">
        <f>VLOOKUP(B798,[4]Hoja1!$A$3:$H$1936,8,0)</f>
        <v>3753344</v>
      </c>
      <c r="L798" s="15">
        <f t="shared" si="164"/>
        <v>3744600</v>
      </c>
      <c r="M798" s="16">
        <f t="shared" si="169"/>
        <v>3195540.937219792</v>
      </c>
      <c r="N798" s="17">
        <f t="shared" si="163"/>
        <v>549059.06278020795</v>
      </c>
      <c r="O798" s="8" t="s">
        <v>1211</v>
      </c>
    </row>
    <row r="799" spans="1:15" ht="45" hidden="1" x14ac:dyDescent="0.15">
      <c r="A799" s="9">
        <v>798</v>
      </c>
      <c r="B799" s="27">
        <v>814908</v>
      </c>
      <c r="C799" s="28" t="s">
        <v>757</v>
      </c>
      <c r="D799" s="11" t="s">
        <v>4</v>
      </c>
      <c r="E799" s="12">
        <f>VLOOKUP(B799,'[5]PRECIO TECHO ESTIMADO  '!$C$1:$F$1282,4,0)</f>
        <v>2598824</v>
      </c>
      <c r="F799" s="12">
        <f t="shared" si="168"/>
        <v>2731364.0239999997</v>
      </c>
      <c r="G799" s="12">
        <f>VLOOKUP(B799,'[1]PRECIO FINAL OFERTADO,'!$C$2:$F$1204,4,0)</f>
        <v>4036422.329427436</v>
      </c>
      <c r="H799" s="13">
        <f t="shared" si="161"/>
        <v>3383893.1767137181</v>
      </c>
      <c r="I799" s="12">
        <f>VLOOKUP(B799,[2]Hoja1!$B$3:$G$1936,6,0)</f>
        <v>6127875</v>
      </c>
      <c r="J799" s="12">
        <f>VLOOKUP(B799,[3]Hoja1!$B$3:$G$1936,6,0)</f>
        <v>3744600</v>
      </c>
      <c r="K799" s="14">
        <f>VLOOKUP(B799,[4]Hoja1!$A$3:$H$1936,8,0)</f>
        <v>3753344</v>
      </c>
      <c r="L799" s="15">
        <f t="shared" si="164"/>
        <v>3744600</v>
      </c>
      <c r="M799" s="16">
        <f t="shared" si="169"/>
        <v>3383893.1767137181</v>
      </c>
      <c r="N799" s="17">
        <f t="shared" si="163"/>
        <v>360706.8232862819</v>
      </c>
      <c r="O799" s="8" t="s">
        <v>1211</v>
      </c>
    </row>
    <row r="800" spans="1:15" ht="45" hidden="1" x14ac:dyDescent="0.15">
      <c r="A800" s="9">
        <v>799</v>
      </c>
      <c r="B800" s="27">
        <v>814909</v>
      </c>
      <c r="C800" s="28" t="s">
        <v>758</v>
      </c>
      <c r="D800" s="11" t="s">
        <v>4</v>
      </c>
      <c r="E800" s="12">
        <f>VLOOKUP(B800,'[5]PRECIO TECHO ESTIMADO  '!$C$1:$F$1282,4,0)</f>
        <v>1513782</v>
      </c>
      <c r="F800" s="12">
        <f t="shared" si="168"/>
        <v>1590984.882</v>
      </c>
      <c r="G800" s="12">
        <f>VLOOKUP(B800,'[1]PRECIO FINAL OFERTADO,'!$C$2:$F$1204,4,0)</f>
        <v>2486120</v>
      </c>
      <c r="H800" s="13">
        <f t="shared" si="161"/>
        <v>2038552.4410000001</v>
      </c>
      <c r="I800" s="12">
        <f>VLOOKUP(B800,[2]Hoja1!$B$3:$G$1936,6,0)</f>
        <v>9375000</v>
      </c>
      <c r="J800" s="12">
        <f>VLOOKUP(B800,[3]Hoja1!$B$3:$G$1936,6,0)</f>
        <v>3651086</v>
      </c>
      <c r="K800" s="14">
        <f>VLOOKUP(B800,[4]Hoja1!$A$3:$H$1936,8,0)</f>
        <v>2185806</v>
      </c>
      <c r="L800" s="15">
        <f t="shared" si="164"/>
        <v>2185806</v>
      </c>
      <c r="M800" s="16">
        <f t="shared" si="169"/>
        <v>2038552.4410000001</v>
      </c>
      <c r="N800" s="17">
        <f t="shared" si="163"/>
        <v>147253.55899999989</v>
      </c>
      <c r="O800" s="8" t="s">
        <v>1211</v>
      </c>
    </row>
    <row r="801" spans="1:15" ht="45" hidden="1" x14ac:dyDescent="0.15">
      <c r="A801" s="9">
        <v>800</v>
      </c>
      <c r="B801" s="27">
        <v>814910</v>
      </c>
      <c r="C801" s="28" t="s">
        <v>759</v>
      </c>
      <c r="D801" s="11" t="s">
        <v>4</v>
      </c>
      <c r="E801" s="12">
        <f>VLOOKUP(B801,'[5]PRECIO TECHO ESTIMADO  '!$C$1:$F$1282,4,0)</f>
        <v>1513782</v>
      </c>
      <c r="F801" s="12">
        <f t="shared" si="168"/>
        <v>1590984.882</v>
      </c>
      <c r="G801" s="12">
        <f>VLOOKUP(B801,'[1]PRECIO FINAL OFERTADO,'!$C$2:$F$1204,4,0)</f>
        <v>2486120</v>
      </c>
      <c r="H801" s="13">
        <f t="shared" si="161"/>
        <v>2038552.4410000001</v>
      </c>
      <c r="I801" s="12">
        <f>VLOOKUP(B801,[2]Hoja1!$B$3:$G$1936,6,0)</f>
        <v>9375000</v>
      </c>
      <c r="J801" s="12">
        <f>VLOOKUP(B801,[3]Hoja1!$B$3:$G$1936,6,0)</f>
        <v>3651086</v>
      </c>
      <c r="K801" s="14">
        <f>VLOOKUP(B801,[4]Hoja1!$A$3:$H$1936,8,0)</f>
        <v>2185806</v>
      </c>
      <c r="L801" s="15">
        <f t="shared" si="164"/>
        <v>2185806</v>
      </c>
      <c r="M801" s="16">
        <f t="shared" si="169"/>
        <v>2038552.4410000001</v>
      </c>
      <c r="N801" s="17">
        <f t="shared" si="163"/>
        <v>147253.55899999989</v>
      </c>
      <c r="O801" s="8" t="s">
        <v>1211</v>
      </c>
    </row>
    <row r="802" spans="1:15" ht="45" hidden="1" x14ac:dyDescent="0.15">
      <c r="A802" s="9">
        <v>801</v>
      </c>
      <c r="B802" s="27">
        <v>814911</v>
      </c>
      <c r="C802" s="28" t="s">
        <v>760</v>
      </c>
      <c r="D802" s="11" t="s">
        <v>4</v>
      </c>
      <c r="E802" s="12">
        <f>VLOOKUP(B802,'[5]PRECIO TECHO ESTIMADO  '!$C$1:$F$1282,4,0)</f>
        <v>2101223.2783733332</v>
      </c>
      <c r="F802" s="12">
        <f t="shared" si="168"/>
        <v>2208385.6655703732</v>
      </c>
      <c r="G802" s="12">
        <f>VLOOKUP(B802,'[1]PRECIO FINAL OFERTADO,'!$C$2:$F$1204,4,0)</f>
        <v>2673628.0464374349</v>
      </c>
      <c r="H802" s="13">
        <f t="shared" si="161"/>
        <v>2441006.8560039038</v>
      </c>
      <c r="I802" s="12">
        <f>VLOOKUP(B802,[2]Hoja1!$B$3:$G$1936,6,0)</f>
        <v>4314750</v>
      </c>
      <c r="J802" s="12">
        <f>VLOOKUP(B802,[3]Hoja1!$B$3:$G$1936,6,0)</f>
        <v>2181400</v>
      </c>
      <c r="K802" s="14">
        <f>VLOOKUP(B802,[4]Hoja1!$A$3:$H$1936,8,0)</f>
        <v>3330894</v>
      </c>
      <c r="L802" s="15">
        <f t="shared" si="164"/>
        <v>2181400</v>
      </c>
      <c r="M802" s="16">
        <f>+L802</f>
        <v>2181400</v>
      </c>
      <c r="N802" s="17">
        <f t="shared" si="163"/>
        <v>-259606.85600390378</v>
      </c>
      <c r="O802" s="8" t="s">
        <v>1218</v>
      </c>
    </row>
    <row r="803" spans="1:15" ht="45" hidden="1" x14ac:dyDescent="0.15">
      <c r="A803" s="9">
        <v>802</v>
      </c>
      <c r="B803" s="27">
        <v>815102</v>
      </c>
      <c r="C803" s="28" t="s">
        <v>761</v>
      </c>
      <c r="D803" s="11" t="s">
        <v>4</v>
      </c>
      <c r="E803" s="12">
        <f>VLOOKUP(B803,'[5]PRECIO TECHO ESTIMADO  '!$C$1:$F$1282,4,0)</f>
        <v>3128541</v>
      </c>
      <c r="F803" s="12">
        <f t="shared" si="168"/>
        <v>3288096.591</v>
      </c>
      <c r="G803" s="12">
        <f>VLOOKUP(B803,'[1]PRECIO FINAL OFERTADO,'!$C$2:$F$1204,4,0)</f>
        <v>5127850</v>
      </c>
      <c r="H803" s="13">
        <f t="shared" si="161"/>
        <v>4207973.2955</v>
      </c>
      <c r="I803" s="12">
        <f>VLOOKUP(B803,[2]Hoja1!$B$3:$G$1936,6,0)</f>
        <v>34500000</v>
      </c>
      <c r="J803" s="12">
        <f>VLOOKUP(B803,[3]Hoja1!$B$3:$G$1936,6,0)</f>
        <v>13064442</v>
      </c>
      <c r="K803" s="14">
        <f>VLOOKUP(B803,[4]Hoja1!$A$3:$H$1936,8,0)</f>
        <v>4508189.7</v>
      </c>
      <c r="L803" s="15">
        <f t="shared" si="164"/>
        <v>4508189.7</v>
      </c>
      <c r="M803" s="16">
        <f>+H803</f>
        <v>4207973.2955</v>
      </c>
      <c r="N803" s="17">
        <f t="shared" si="163"/>
        <v>300216.40450000018</v>
      </c>
      <c r="O803" s="8" t="s">
        <v>1211</v>
      </c>
    </row>
    <row r="804" spans="1:15" ht="45" hidden="1" x14ac:dyDescent="0.15">
      <c r="A804" s="9">
        <v>803</v>
      </c>
      <c r="B804" s="27">
        <v>815103</v>
      </c>
      <c r="C804" s="28" t="s">
        <v>762</v>
      </c>
      <c r="D804" s="11" t="s">
        <v>4</v>
      </c>
      <c r="E804" s="12">
        <f>VLOOKUP(B804,'[5]PRECIO TECHO ESTIMADO  '!$C$1:$F$1282,4,0)</f>
        <v>12702188.061682561</v>
      </c>
      <c r="F804" s="12">
        <f t="shared" si="168"/>
        <v>13349999.652828371</v>
      </c>
      <c r="G804" s="12">
        <f>VLOOKUP(B804,'[1]PRECIO FINAL OFERTADO,'!$C$2:$F$1204,4,0)</f>
        <v>5127850</v>
      </c>
      <c r="H804" s="13">
        <f t="shared" si="161"/>
        <v>9238924.8264141865</v>
      </c>
      <c r="I804" s="12">
        <f>VLOOKUP(B804,[2]Hoja1!$B$3:$G$1936,6,0)</f>
        <v>9459625</v>
      </c>
      <c r="J804" s="12">
        <f>VLOOKUP(B804,[3]Hoja1!$B$3:$G$1936,6,0)</f>
        <v>11072059</v>
      </c>
      <c r="K804" s="14">
        <f>VLOOKUP(B804,[4]Hoja1!$A$3:$H$1936,8,0)</f>
        <v>4508189.7</v>
      </c>
      <c r="L804" s="15">
        <f t="shared" si="164"/>
        <v>4508189.7</v>
      </c>
      <c r="M804" s="16">
        <f>+AVERAGE(H804,L804)</f>
        <v>6873557.2632070929</v>
      </c>
      <c r="N804" s="17">
        <f t="shared" si="163"/>
        <v>-4730735.1264141863</v>
      </c>
      <c r="O804" s="8" t="s">
        <v>1220</v>
      </c>
    </row>
    <row r="805" spans="1:15" ht="45" hidden="1" x14ac:dyDescent="0.15">
      <c r="A805" s="9">
        <v>804</v>
      </c>
      <c r="B805" s="27">
        <v>815104</v>
      </c>
      <c r="C805" s="28" t="s">
        <v>763</v>
      </c>
      <c r="D805" s="11" t="s">
        <v>4</v>
      </c>
      <c r="E805" s="12">
        <f>VLOOKUP(B805,'[5]PRECIO TECHO ESTIMADO  '!$C$1:$F$1282,4,0)</f>
        <v>3128541</v>
      </c>
      <c r="F805" s="12">
        <f t="shared" si="168"/>
        <v>3288096.591</v>
      </c>
      <c r="G805" s="12">
        <f>VLOOKUP(B805,'[1]PRECIO FINAL OFERTADO,'!$C$2:$F$1204,4,0)</f>
        <v>5127850</v>
      </c>
      <c r="H805" s="13">
        <f t="shared" si="161"/>
        <v>4207973.2955</v>
      </c>
      <c r="I805" s="12">
        <f>VLOOKUP(B805,[2]Hoja1!$B$3:$G$1936,6,0)</f>
        <v>9459625</v>
      </c>
      <c r="J805" s="12">
        <f>VLOOKUP(B805,[3]Hoja1!$B$3:$G$1936,6,0)</f>
        <v>13345747</v>
      </c>
      <c r="K805" s="14">
        <f>VLOOKUP(B805,[4]Hoja1!$A$3:$H$1936,8,0)</f>
        <v>4508189.7</v>
      </c>
      <c r="L805" s="15">
        <f t="shared" si="164"/>
        <v>4508189.7</v>
      </c>
      <c r="M805" s="16">
        <f t="shared" ref="M805:M820" si="170">+H805</f>
        <v>4207973.2955</v>
      </c>
      <c r="N805" s="17">
        <f t="shared" si="163"/>
        <v>300216.40450000018</v>
      </c>
      <c r="O805" s="8" t="s">
        <v>1211</v>
      </c>
    </row>
    <row r="806" spans="1:15" ht="45" hidden="1" x14ac:dyDescent="0.15">
      <c r="A806" s="9">
        <v>805</v>
      </c>
      <c r="B806" s="27">
        <v>815201</v>
      </c>
      <c r="C806" s="28" t="s">
        <v>764</v>
      </c>
      <c r="D806" s="11" t="s">
        <v>4</v>
      </c>
      <c r="E806" s="12">
        <f>VLOOKUP(B806,'[5]PRECIO TECHO ESTIMADO  '!$C$1:$F$1282,4,0)</f>
        <v>2477477</v>
      </c>
      <c r="F806" s="12">
        <f t="shared" si="168"/>
        <v>2603828.327</v>
      </c>
      <c r="G806" s="12">
        <f>VLOOKUP(B806,'[1]PRECIO FINAL OFERTADO,'!$C$2:$F$1204,4,0)</f>
        <v>4060420</v>
      </c>
      <c r="H806" s="13">
        <f t="shared" si="161"/>
        <v>3332124.1634999998</v>
      </c>
      <c r="I806" s="12">
        <f>VLOOKUP(B806,[2]Hoja1!$B$3:$G$1936,6,0)</f>
        <v>9459625</v>
      </c>
      <c r="J806" s="12">
        <f>VLOOKUP(B806,[3]Hoja1!$B$3:$G$1936,6,0)</f>
        <v>3569800</v>
      </c>
      <c r="K806" s="14">
        <f>VLOOKUP(B806,[4]Hoja1!$A$3:$H$1936,8,0)</f>
        <v>3569906.9</v>
      </c>
      <c r="L806" s="15">
        <f t="shared" si="164"/>
        <v>3569800</v>
      </c>
      <c r="M806" s="16">
        <f t="shared" si="170"/>
        <v>3332124.1634999998</v>
      </c>
      <c r="N806" s="17">
        <f t="shared" si="163"/>
        <v>237675.83650000021</v>
      </c>
      <c r="O806" s="8" t="s">
        <v>1211</v>
      </c>
    </row>
    <row r="807" spans="1:15" ht="45" hidden="1" x14ac:dyDescent="0.15">
      <c r="A807" s="9">
        <v>806</v>
      </c>
      <c r="B807" s="27">
        <v>815301</v>
      </c>
      <c r="C807" s="28" t="s">
        <v>765</v>
      </c>
      <c r="D807" s="11" t="s">
        <v>4</v>
      </c>
      <c r="E807" s="12">
        <f>VLOOKUP(B807,'[5]PRECIO TECHO ESTIMADO  '!$C$1:$F$1282,4,0)</f>
        <v>2477477</v>
      </c>
      <c r="F807" s="12">
        <f t="shared" si="168"/>
        <v>2603828.327</v>
      </c>
      <c r="G807" s="12">
        <f>VLOOKUP(B807,'[1]PRECIO FINAL OFERTADO,'!$C$2:$F$1204,4,0)</f>
        <v>4060420</v>
      </c>
      <c r="H807" s="13">
        <f t="shared" si="161"/>
        <v>3332124.1634999998</v>
      </c>
      <c r="I807" s="12">
        <f>VLOOKUP(B807,[2]Hoja1!$B$3:$G$1936,6,0)</f>
        <v>9459625</v>
      </c>
      <c r="J807" s="12">
        <f>VLOOKUP(B807,[3]Hoja1!$B$3:$G$1936,6,0)</f>
        <v>8489041</v>
      </c>
      <c r="K807" s="14">
        <f>VLOOKUP(B807,[4]Hoja1!$A$3:$H$1936,8,0)</f>
        <v>3569906.9</v>
      </c>
      <c r="L807" s="15">
        <f t="shared" si="164"/>
        <v>3569906.9</v>
      </c>
      <c r="M807" s="16">
        <f t="shared" si="170"/>
        <v>3332124.1634999998</v>
      </c>
      <c r="N807" s="17">
        <f t="shared" si="163"/>
        <v>237782.73650000012</v>
      </c>
      <c r="O807" s="8" t="s">
        <v>1211</v>
      </c>
    </row>
    <row r="808" spans="1:15" ht="45" hidden="1" x14ac:dyDescent="0.15">
      <c r="A808" s="9">
        <v>807</v>
      </c>
      <c r="B808" s="27">
        <v>815302</v>
      </c>
      <c r="C808" s="28" t="s">
        <v>766</v>
      </c>
      <c r="D808" s="11" t="s">
        <v>4</v>
      </c>
      <c r="E808" s="12">
        <f>VLOOKUP(B808,'[5]PRECIO TECHO ESTIMADO  '!$C$1:$F$1282,4,0)</f>
        <v>3128541</v>
      </c>
      <c r="F808" s="12">
        <f t="shared" si="168"/>
        <v>3288096.591</v>
      </c>
      <c r="G808" s="12">
        <f>VLOOKUP(B808,'[1]PRECIO FINAL OFERTADO,'!$C$2:$F$1204,4,0)</f>
        <v>5127850</v>
      </c>
      <c r="H808" s="13">
        <f t="shared" si="161"/>
        <v>4207973.2955</v>
      </c>
      <c r="I808" s="12">
        <f>VLOOKUP(B808,[2]Hoja1!$B$3:$G$1936,6,0)</f>
        <v>9459625</v>
      </c>
      <c r="J808" s="12">
        <f>VLOOKUP(B808,[3]Hoja1!$B$3:$G$1936,6,0)</f>
        <v>10386125</v>
      </c>
      <c r="K808" s="14">
        <f>VLOOKUP(B808,[4]Hoja1!$A$3:$H$1936,8,0)</f>
        <v>4508189.7</v>
      </c>
      <c r="L808" s="15">
        <f t="shared" si="164"/>
        <v>4508189.7</v>
      </c>
      <c r="M808" s="16">
        <f t="shared" si="170"/>
        <v>4207973.2955</v>
      </c>
      <c r="N808" s="17">
        <f t="shared" si="163"/>
        <v>300216.40450000018</v>
      </c>
      <c r="O808" s="8" t="s">
        <v>1211</v>
      </c>
    </row>
    <row r="809" spans="1:15" ht="45" hidden="1" x14ac:dyDescent="0.15">
      <c r="A809" s="9">
        <v>808</v>
      </c>
      <c r="B809" s="27">
        <v>815303</v>
      </c>
      <c r="C809" s="28" t="s">
        <v>767</v>
      </c>
      <c r="D809" s="11" t="s">
        <v>4</v>
      </c>
      <c r="E809" s="12">
        <f>VLOOKUP(B809,'[5]PRECIO TECHO ESTIMADO  '!$C$1:$F$1282,4,0)</f>
        <v>2477477</v>
      </c>
      <c r="F809" s="12">
        <f t="shared" si="168"/>
        <v>2603828.327</v>
      </c>
      <c r="G809" s="12">
        <f>VLOOKUP(B809,'[1]PRECIO FINAL OFERTADO,'!$C$2:$F$1204,4,0)</f>
        <v>4070430</v>
      </c>
      <c r="H809" s="13">
        <f t="shared" si="161"/>
        <v>3337129.1634999998</v>
      </c>
      <c r="I809" s="12">
        <f>VLOOKUP(B809,[2]Hoja1!$B$3:$G$1936,6,0)</f>
        <v>9459625</v>
      </c>
      <c r="J809" s="12">
        <f>VLOOKUP(B809,[3]Hoja1!$B$3:$G$1936,6,0)</f>
        <v>4508200</v>
      </c>
      <c r="K809" s="14">
        <f>VLOOKUP(B809,[4]Hoja1!$A$3:$H$1936,8,0)</f>
        <v>3578400</v>
      </c>
      <c r="L809" s="15">
        <f t="shared" si="164"/>
        <v>3578400</v>
      </c>
      <c r="M809" s="16">
        <f t="shared" si="170"/>
        <v>3337129.1634999998</v>
      </c>
      <c r="N809" s="17">
        <f t="shared" si="163"/>
        <v>241270.83650000021</v>
      </c>
      <c r="O809" s="8" t="s">
        <v>1211</v>
      </c>
    </row>
    <row r="810" spans="1:15" ht="45" hidden="1" x14ac:dyDescent="0.15">
      <c r="A810" s="9">
        <v>809</v>
      </c>
      <c r="B810" s="27">
        <v>815304</v>
      </c>
      <c r="C810" s="28" t="s">
        <v>768</v>
      </c>
      <c r="D810" s="11" t="s">
        <v>4</v>
      </c>
      <c r="E810" s="12">
        <f>VLOOKUP(B810,'[5]PRECIO TECHO ESTIMADO  '!$C$1:$F$1282,4,0)</f>
        <v>2477477</v>
      </c>
      <c r="F810" s="12">
        <f t="shared" si="168"/>
        <v>2603828.327</v>
      </c>
      <c r="G810" s="12">
        <f>VLOOKUP(B810,'[1]PRECIO FINAL OFERTADO,'!$C$2:$F$1204,4,0)</f>
        <v>4070430</v>
      </c>
      <c r="H810" s="13">
        <f t="shared" si="161"/>
        <v>3337129.1634999998</v>
      </c>
      <c r="I810" s="12">
        <f>VLOOKUP(B810,[2]Hoja1!$B$3:$G$1936,6,0)</f>
        <v>9459625</v>
      </c>
      <c r="J810" s="12">
        <f>VLOOKUP(B810,[3]Hoja1!$B$3:$G$1936,6,0)</f>
        <v>4508200</v>
      </c>
      <c r="K810" s="14">
        <f>VLOOKUP(B810,[4]Hoja1!$A$3:$H$1936,8,0)</f>
        <v>3578400</v>
      </c>
      <c r="L810" s="15">
        <f t="shared" si="164"/>
        <v>3578400</v>
      </c>
      <c r="M810" s="16">
        <f t="shared" si="170"/>
        <v>3337129.1634999998</v>
      </c>
      <c r="N810" s="17">
        <f t="shared" si="163"/>
        <v>241270.83650000021</v>
      </c>
      <c r="O810" s="8" t="s">
        <v>1211</v>
      </c>
    </row>
    <row r="811" spans="1:15" ht="45" hidden="1" x14ac:dyDescent="0.15">
      <c r="A811" s="9">
        <v>810</v>
      </c>
      <c r="B811" s="27">
        <v>815401</v>
      </c>
      <c r="C811" s="28" t="s">
        <v>769</v>
      </c>
      <c r="D811" s="11" t="s">
        <v>4</v>
      </c>
      <c r="E811" s="12">
        <f>VLOOKUP(B811,'[5]PRECIO TECHO ESTIMADO  '!$C$1:$F$1282,4,0)</f>
        <v>3128541</v>
      </c>
      <c r="F811" s="12">
        <f t="shared" si="168"/>
        <v>3288096.591</v>
      </c>
      <c r="G811" s="12">
        <f>VLOOKUP(B811,'[1]PRECIO FINAL OFERTADO,'!$C$2:$F$1204,4,0)</f>
        <v>5127850</v>
      </c>
      <c r="H811" s="13">
        <f t="shared" si="161"/>
        <v>4207973.2955</v>
      </c>
      <c r="I811" s="12">
        <f>VLOOKUP(B811,[2]Hoja1!$B$3:$G$1936,6,0)</f>
        <v>6127875</v>
      </c>
      <c r="J811" s="12">
        <f>VLOOKUP(B811,[3]Hoja1!$B$3:$G$1936,6,0)</f>
        <v>17094949</v>
      </c>
      <c r="K811" s="14">
        <f>VLOOKUP(B811,[4]Hoja1!$A$3:$H$1936,8,0)</f>
        <v>4508189.7</v>
      </c>
      <c r="L811" s="15">
        <f t="shared" si="164"/>
        <v>4508189.7</v>
      </c>
      <c r="M811" s="16">
        <f t="shared" si="170"/>
        <v>4207973.2955</v>
      </c>
      <c r="N811" s="17">
        <f t="shared" si="163"/>
        <v>300216.40450000018</v>
      </c>
      <c r="O811" s="8" t="s">
        <v>1211</v>
      </c>
    </row>
    <row r="812" spans="1:15" ht="45" hidden="1" x14ac:dyDescent="0.15">
      <c r="A812" s="9">
        <v>811</v>
      </c>
      <c r="B812" s="27">
        <v>815403</v>
      </c>
      <c r="C812" s="28" t="s">
        <v>770</v>
      </c>
      <c r="D812" s="11" t="s">
        <v>4</v>
      </c>
      <c r="E812" s="12">
        <f>VLOOKUP(B812,'[5]PRECIO TECHO ESTIMADO  '!$C$1:$F$1282,4,0)</f>
        <v>3128541</v>
      </c>
      <c r="F812" s="12">
        <f t="shared" si="168"/>
        <v>3288096.591</v>
      </c>
      <c r="G812" s="12">
        <f>VLOOKUP(B812,'[1]PRECIO FINAL OFERTADO,'!$C$2:$F$1204,4,0)</f>
        <v>5127850</v>
      </c>
      <c r="H812" s="13">
        <f t="shared" si="161"/>
        <v>4207973.2955</v>
      </c>
      <c r="I812" s="12">
        <f>VLOOKUP(B812,[2]Hoja1!$B$3:$G$1936,6,0)</f>
        <v>9459625</v>
      </c>
      <c r="J812" s="12">
        <f>VLOOKUP(B812,[3]Hoja1!$B$3:$G$1936,6,0)</f>
        <v>17094949</v>
      </c>
      <c r="K812" s="14">
        <f>VLOOKUP(B812,[4]Hoja1!$A$3:$H$1936,8,0)</f>
        <v>4508189.7</v>
      </c>
      <c r="L812" s="15">
        <f t="shared" si="164"/>
        <v>4508189.7</v>
      </c>
      <c r="M812" s="16">
        <f t="shared" si="170"/>
        <v>4207973.2955</v>
      </c>
      <c r="N812" s="17">
        <f t="shared" si="163"/>
        <v>300216.40450000018</v>
      </c>
      <c r="O812" s="8" t="s">
        <v>1211</v>
      </c>
    </row>
    <row r="813" spans="1:15" ht="45" hidden="1" x14ac:dyDescent="0.15">
      <c r="A813" s="9">
        <v>812</v>
      </c>
      <c r="B813" s="27">
        <v>815404</v>
      </c>
      <c r="C813" s="28" t="s">
        <v>771</v>
      </c>
      <c r="D813" s="11" t="s">
        <v>4</v>
      </c>
      <c r="E813" s="12">
        <f>VLOOKUP(B813,'[5]PRECIO TECHO ESTIMADO  '!$C$1:$F$1282,4,0)</f>
        <v>3128541</v>
      </c>
      <c r="F813" s="12">
        <f t="shared" si="168"/>
        <v>3288096.591</v>
      </c>
      <c r="G813" s="12">
        <f>VLOOKUP(B813,'[1]PRECIO FINAL OFERTADO,'!$C$2:$F$1204,4,0)</f>
        <v>5127850</v>
      </c>
      <c r="H813" s="13">
        <f t="shared" si="161"/>
        <v>4207973.2955</v>
      </c>
      <c r="I813" s="12">
        <f>VLOOKUP(B813,[2]Hoja1!$B$3:$G$1936,6,0)</f>
        <v>9459625</v>
      </c>
      <c r="J813" s="12">
        <f>VLOOKUP(B813,[3]Hoja1!$B$3:$G$1936,6,0)</f>
        <v>17094949</v>
      </c>
      <c r="K813" s="14">
        <f>VLOOKUP(B813,[4]Hoja1!$A$3:$H$1936,8,0)</f>
        <v>4508189.7</v>
      </c>
      <c r="L813" s="15">
        <f t="shared" si="164"/>
        <v>4508189.7</v>
      </c>
      <c r="M813" s="16">
        <f t="shared" si="170"/>
        <v>4207973.2955</v>
      </c>
      <c r="N813" s="17">
        <f t="shared" si="163"/>
        <v>300216.40450000018</v>
      </c>
      <c r="O813" s="8" t="s">
        <v>1211</v>
      </c>
    </row>
    <row r="814" spans="1:15" ht="45" hidden="1" x14ac:dyDescent="0.15">
      <c r="A814" s="9">
        <v>813</v>
      </c>
      <c r="B814" s="27">
        <v>815405</v>
      </c>
      <c r="C814" s="28" t="s">
        <v>772</v>
      </c>
      <c r="D814" s="11" t="s">
        <v>4</v>
      </c>
      <c r="E814" s="12">
        <f>VLOOKUP(B814,'[5]PRECIO TECHO ESTIMADO  '!$C$1:$F$1282,4,0)</f>
        <v>3128541</v>
      </c>
      <c r="F814" s="12">
        <f t="shared" si="168"/>
        <v>3288096.591</v>
      </c>
      <c r="G814" s="12">
        <f>VLOOKUP(B814,'[1]PRECIO FINAL OFERTADO,'!$C$2:$F$1204,4,0)</f>
        <v>5127850</v>
      </c>
      <c r="H814" s="13">
        <f t="shared" si="161"/>
        <v>4207973.2955</v>
      </c>
      <c r="I814" s="12">
        <f>VLOOKUP(B814,[2]Hoja1!$B$3:$G$1936,6,0)</f>
        <v>9459625</v>
      </c>
      <c r="J814" s="12">
        <f>VLOOKUP(B814,[3]Hoja1!$B$3:$G$1936,6,0)</f>
        <v>17094949</v>
      </c>
      <c r="K814" s="14">
        <f>VLOOKUP(B814,[4]Hoja1!$A$3:$H$1936,8,0)</f>
        <v>4508189.7</v>
      </c>
      <c r="L814" s="15">
        <f t="shared" si="164"/>
        <v>4508189.7</v>
      </c>
      <c r="M814" s="16">
        <f t="shared" si="170"/>
        <v>4207973.2955</v>
      </c>
      <c r="N814" s="17">
        <f t="shared" si="163"/>
        <v>300216.40450000018</v>
      </c>
      <c r="O814" s="8" t="s">
        <v>1211</v>
      </c>
    </row>
    <row r="815" spans="1:15" ht="45" hidden="1" x14ac:dyDescent="0.15">
      <c r="A815" s="9">
        <v>814</v>
      </c>
      <c r="B815" s="27">
        <v>815406</v>
      </c>
      <c r="C815" s="28" t="s">
        <v>773</v>
      </c>
      <c r="D815" s="11" t="s">
        <v>4</v>
      </c>
      <c r="E815" s="12">
        <f>VLOOKUP(B815,'[5]PRECIO TECHO ESTIMADO  '!$C$1:$F$1282,4,0)</f>
        <v>3128541</v>
      </c>
      <c r="F815" s="12">
        <f t="shared" si="168"/>
        <v>3288096.591</v>
      </c>
      <c r="G815" s="12">
        <f>VLOOKUP(B815,'[1]PRECIO FINAL OFERTADO,'!$C$2:$F$1204,4,0)</f>
        <v>5127850</v>
      </c>
      <c r="H815" s="13">
        <f t="shared" si="161"/>
        <v>4207973.2955</v>
      </c>
      <c r="I815" s="12">
        <f>VLOOKUP(B815,[2]Hoja1!$B$3:$G$1936,6,0)</f>
        <v>34500000</v>
      </c>
      <c r="J815" s="12">
        <f>VLOOKUP(B815,[3]Hoja1!$B$3:$G$1936,6,0)</f>
        <v>4508200</v>
      </c>
      <c r="K815" s="14">
        <f>VLOOKUP(B815,[4]Hoja1!$A$3:$H$1936,8,0)</f>
        <v>4508189.7</v>
      </c>
      <c r="L815" s="15">
        <f t="shared" si="164"/>
        <v>4508189.7</v>
      </c>
      <c r="M815" s="16">
        <f t="shared" si="170"/>
        <v>4207973.2955</v>
      </c>
      <c r="N815" s="17">
        <f t="shared" si="163"/>
        <v>300216.40450000018</v>
      </c>
      <c r="O815" s="8" t="s">
        <v>1211</v>
      </c>
    </row>
    <row r="816" spans="1:15" ht="45" hidden="1" x14ac:dyDescent="0.15">
      <c r="A816" s="9">
        <v>815</v>
      </c>
      <c r="B816" s="27">
        <v>815503</v>
      </c>
      <c r="C816" s="28" t="s">
        <v>774</v>
      </c>
      <c r="D816" s="11" t="s">
        <v>4</v>
      </c>
      <c r="E816" s="12">
        <f>VLOOKUP(B816,'[5]PRECIO TECHO ESTIMADO  '!$C$1:$F$1282,4,0)</f>
        <v>3128541</v>
      </c>
      <c r="F816" s="12">
        <f t="shared" si="168"/>
        <v>3288096.591</v>
      </c>
      <c r="G816" s="12">
        <f>VLOOKUP(B816,'[1]PRECIO FINAL OFERTADO,'!$C$2:$F$1204,4,0)</f>
        <v>5127850</v>
      </c>
      <c r="H816" s="13">
        <f t="shared" si="161"/>
        <v>4207973.2955</v>
      </c>
      <c r="I816" s="12">
        <f>VLOOKUP(B816,[2]Hoja1!$B$3:$G$1936,6,0)</f>
        <v>9459625</v>
      </c>
      <c r="J816" s="12">
        <f>VLOOKUP(B816,[3]Hoja1!$B$3:$G$1936,6,0)</f>
        <v>10386125</v>
      </c>
      <c r="K816" s="14">
        <f>VLOOKUP(B816,[4]Hoja1!$A$3:$H$1936,8,0)</f>
        <v>4508189.7</v>
      </c>
      <c r="L816" s="15">
        <f t="shared" si="164"/>
        <v>4508189.7</v>
      </c>
      <c r="M816" s="16">
        <f t="shared" si="170"/>
        <v>4207973.2955</v>
      </c>
      <c r="N816" s="17">
        <f t="shared" si="163"/>
        <v>300216.40450000018</v>
      </c>
      <c r="O816" s="8" t="s">
        <v>1211</v>
      </c>
    </row>
    <row r="817" spans="1:15" ht="45" hidden="1" x14ac:dyDescent="0.15">
      <c r="A817" s="9">
        <v>816</v>
      </c>
      <c r="B817" s="27">
        <v>815504</v>
      </c>
      <c r="C817" s="28" t="s">
        <v>775</v>
      </c>
      <c r="D817" s="11" t="s">
        <v>4</v>
      </c>
      <c r="E817" s="12">
        <f>VLOOKUP(B817,'[5]PRECIO TECHO ESTIMADO  '!$C$1:$F$1282,4,0)</f>
        <v>3128541</v>
      </c>
      <c r="F817" s="12">
        <f t="shared" si="168"/>
        <v>3288096.591</v>
      </c>
      <c r="G817" s="12">
        <f>VLOOKUP(B817,'[1]PRECIO FINAL OFERTADO,'!$C$2:$F$1204,4,0)</f>
        <v>5127850</v>
      </c>
      <c r="H817" s="13">
        <f t="shared" si="161"/>
        <v>4207973.2955</v>
      </c>
      <c r="I817" s="12">
        <f>VLOOKUP(B817,[2]Hoja1!$B$3:$G$1936,6,0)</f>
        <v>9459625</v>
      </c>
      <c r="J817" s="12">
        <f>VLOOKUP(B817,[3]Hoja1!$B$3:$G$1936,6,0)</f>
        <v>10386125</v>
      </c>
      <c r="K817" s="14">
        <f>VLOOKUP(B817,[4]Hoja1!$A$3:$H$1936,8,0)</f>
        <v>4508189.7</v>
      </c>
      <c r="L817" s="15">
        <f t="shared" si="164"/>
        <v>4508189.7</v>
      </c>
      <c r="M817" s="16">
        <f t="shared" si="170"/>
        <v>4207973.2955</v>
      </c>
      <c r="N817" s="17">
        <f t="shared" si="163"/>
        <v>300216.40450000018</v>
      </c>
      <c r="O817" s="8" t="s">
        <v>1211</v>
      </c>
    </row>
    <row r="818" spans="1:15" ht="45" hidden="1" x14ac:dyDescent="0.15">
      <c r="A818" s="9">
        <v>817</v>
      </c>
      <c r="B818" s="27">
        <v>815505</v>
      </c>
      <c r="C818" s="28" t="s">
        <v>776</v>
      </c>
      <c r="D818" s="11" t="s">
        <v>4</v>
      </c>
      <c r="E818" s="12">
        <f>VLOOKUP(B818,'[5]PRECIO TECHO ESTIMADO  '!$C$1:$F$1282,4,0)</f>
        <v>3128541</v>
      </c>
      <c r="F818" s="12">
        <f t="shared" si="168"/>
        <v>3288096.591</v>
      </c>
      <c r="G818" s="12">
        <f>VLOOKUP(B818,'[1]PRECIO FINAL OFERTADO,'!$C$2:$F$1204,4,0)</f>
        <v>5127850</v>
      </c>
      <c r="H818" s="13">
        <f t="shared" si="161"/>
        <v>4207973.2955</v>
      </c>
      <c r="I818" s="12">
        <f>VLOOKUP(B818,[2]Hoja1!$B$3:$G$1936,6,0)</f>
        <v>9459625</v>
      </c>
      <c r="J818" s="12">
        <f>VLOOKUP(B818,[3]Hoja1!$B$3:$G$1936,6,0)</f>
        <v>4508200</v>
      </c>
      <c r="K818" s="14">
        <f>VLOOKUP(B818,[4]Hoja1!$A$3:$H$1936,8,0)</f>
        <v>4508189.7</v>
      </c>
      <c r="L818" s="15">
        <f t="shared" si="164"/>
        <v>4508189.7</v>
      </c>
      <c r="M818" s="16">
        <f t="shared" si="170"/>
        <v>4207973.2955</v>
      </c>
      <c r="N818" s="17">
        <f t="shared" si="163"/>
        <v>300216.40450000018</v>
      </c>
      <c r="O818" s="8" t="s">
        <v>1211</v>
      </c>
    </row>
    <row r="819" spans="1:15" ht="45" hidden="1" x14ac:dyDescent="0.15">
      <c r="A819" s="9">
        <v>818</v>
      </c>
      <c r="B819" s="27">
        <v>815506</v>
      </c>
      <c r="C819" s="28" t="s">
        <v>777</v>
      </c>
      <c r="D819" s="11" t="s">
        <v>4</v>
      </c>
      <c r="E819" s="12">
        <f>VLOOKUP(B819,'[5]PRECIO TECHO ESTIMADO  '!$C$1:$F$1282,4,0)</f>
        <v>3128541</v>
      </c>
      <c r="F819" s="12">
        <f t="shared" si="168"/>
        <v>3288096.591</v>
      </c>
      <c r="G819" s="12">
        <f>VLOOKUP(B819,'[1]PRECIO FINAL OFERTADO,'!$C$2:$F$1204,4,0)</f>
        <v>5127850</v>
      </c>
      <c r="H819" s="13">
        <f t="shared" si="161"/>
        <v>4207973.2955</v>
      </c>
      <c r="I819" s="12">
        <f>VLOOKUP(B819,[2]Hoja1!$B$3:$G$1936,6,0)</f>
        <v>9459625</v>
      </c>
      <c r="J819" s="12">
        <f>VLOOKUP(B819,[3]Hoja1!$B$3:$G$1936,6,0)</f>
        <v>10624221</v>
      </c>
      <c r="K819" s="14">
        <f>VLOOKUP(B819,[4]Hoja1!$A$3:$H$1936,8,0)</f>
        <v>4508189.7</v>
      </c>
      <c r="L819" s="15">
        <f t="shared" si="164"/>
        <v>4508189.7</v>
      </c>
      <c r="M819" s="16">
        <f t="shared" si="170"/>
        <v>4207973.2955</v>
      </c>
      <c r="N819" s="17">
        <f t="shared" si="163"/>
        <v>300216.40450000018</v>
      </c>
      <c r="O819" s="8" t="s">
        <v>1211</v>
      </c>
    </row>
    <row r="820" spans="1:15" ht="45" hidden="1" x14ac:dyDescent="0.15">
      <c r="A820" s="9">
        <v>819</v>
      </c>
      <c r="B820" s="27">
        <v>815601</v>
      </c>
      <c r="C820" s="28" t="s">
        <v>778</v>
      </c>
      <c r="D820" s="11" t="s">
        <v>4</v>
      </c>
      <c r="E820" s="12">
        <f>VLOOKUP(B820,'[5]PRECIO TECHO ESTIMADO  '!$C$1:$F$1282,4,0)</f>
        <v>3128541</v>
      </c>
      <c r="F820" s="12">
        <f t="shared" si="168"/>
        <v>3288096.591</v>
      </c>
      <c r="G820" s="12">
        <f>VLOOKUP(B820,'[1]PRECIO FINAL OFERTADO,'!$C$2:$F$1204,4,0)</f>
        <v>5127850</v>
      </c>
      <c r="H820" s="13">
        <f t="shared" si="161"/>
        <v>4207973.2955</v>
      </c>
      <c r="I820" s="12">
        <f>VLOOKUP(B820,[2]Hoja1!$B$3:$G$1936,6,0)</f>
        <v>9459625</v>
      </c>
      <c r="J820" s="12">
        <f>VLOOKUP(B820,[3]Hoja1!$B$3:$G$1936,6,0)</f>
        <v>6847851</v>
      </c>
      <c r="K820" s="14">
        <f>VLOOKUP(B820,[4]Hoja1!$A$3:$H$1936,8,0)</f>
        <v>4508189.7</v>
      </c>
      <c r="L820" s="15">
        <f t="shared" si="164"/>
        <v>4508189.7</v>
      </c>
      <c r="M820" s="16">
        <f t="shared" si="170"/>
        <v>4207973.2955</v>
      </c>
      <c r="N820" s="17">
        <f t="shared" si="163"/>
        <v>300216.40450000018</v>
      </c>
      <c r="O820" s="8" t="s">
        <v>1211</v>
      </c>
    </row>
    <row r="821" spans="1:15" ht="45" hidden="1" x14ac:dyDescent="0.15">
      <c r="A821" s="9">
        <v>820</v>
      </c>
      <c r="B821" s="27">
        <v>815602</v>
      </c>
      <c r="C821" s="28" t="s">
        <v>779</v>
      </c>
      <c r="D821" s="11" t="s">
        <v>4</v>
      </c>
      <c r="E821" s="12" t="s">
        <v>1209</v>
      </c>
      <c r="F821" s="12" t="s">
        <v>1209</v>
      </c>
      <c r="G821" s="12">
        <f>VLOOKUP(B821,'[1]PRECIO FINAL OFERTADO,'!$C$2:$F$1204,4,0)</f>
        <v>5139680</v>
      </c>
      <c r="H821" s="13">
        <f t="shared" si="161"/>
        <v>5139680</v>
      </c>
      <c r="I821" s="12">
        <f>VLOOKUP(B821,[2]Hoja1!$B$3:$G$1936,6,0)</f>
        <v>9459625</v>
      </c>
      <c r="J821" s="12">
        <f>VLOOKUP(B821,[3]Hoja1!$B$3:$G$1936,6,0)</f>
        <v>4508200</v>
      </c>
      <c r="K821" s="14">
        <f>VLOOKUP(B821,[4]Hoja1!$A$3:$H$1936,8,0)</f>
        <v>4518724</v>
      </c>
      <c r="L821" s="15">
        <f t="shared" si="164"/>
        <v>4508200</v>
      </c>
      <c r="M821" s="16">
        <f t="shared" ref="M821:M822" si="171">+AVERAGE(H821,L821)</f>
        <v>4823940</v>
      </c>
      <c r="N821" s="17">
        <f t="shared" si="163"/>
        <v>-631480</v>
      </c>
      <c r="O821" s="8" t="s">
        <v>1220</v>
      </c>
    </row>
    <row r="822" spans="1:15" ht="45" hidden="1" x14ac:dyDescent="0.15">
      <c r="A822" s="9">
        <v>821</v>
      </c>
      <c r="B822" s="27">
        <v>815603</v>
      </c>
      <c r="C822" s="28" t="s">
        <v>780</v>
      </c>
      <c r="D822" s="11" t="s">
        <v>4</v>
      </c>
      <c r="E822" s="12" t="s">
        <v>1209</v>
      </c>
      <c r="F822" s="12" t="s">
        <v>1209</v>
      </c>
      <c r="G822" s="12">
        <f>VLOOKUP(B822,'[1]PRECIO FINAL OFERTADO,'!$C$2:$F$1204,4,0)</f>
        <v>5139680</v>
      </c>
      <c r="H822" s="13">
        <f t="shared" si="161"/>
        <v>5139680</v>
      </c>
      <c r="I822" s="12">
        <f>VLOOKUP(B822,[2]Hoja1!$B$3:$G$1936,6,0)</f>
        <v>9459625</v>
      </c>
      <c r="J822" s="12">
        <f>VLOOKUP(B822,[3]Hoja1!$B$3:$G$1936,6,0)</f>
        <v>4508200</v>
      </c>
      <c r="K822" s="14">
        <f>VLOOKUP(B822,[4]Hoja1!$A$3:$H$1936,8,0)</f>
        <v>4518724</v>
      </c>
      <c r="L822" s="15">
        <f t="shared" si="164"/>
        <v>4508200</v>
      </c>
      <c r="M822" s="16">
        <f t="shared" si="171"/>
        <v>4823940</v>
      </c>
      <c r="N822" s="17">
        <f t="shared" si="163"/>
        <v>-631480</v>
      </c>
      <c r="O822" s="8" t="s">
        <v>1220</v>
      </c>
    </row>
    <row r="823" spans="1:15" ht="45" hidden="1" x14ac:dyDescent="0.15">
      <c r="A823" s="9">
        <v>822</v>
      </c>
      <c r="B823" s="27">
        <v>815701</v>
      </c>
      <c r="C823" s="28" t="s">
        <v>781</v>
      </c>
      <c r="D823" s="11" t="s">
        <v>4</v>
      </c>
      <c r="E823" s="12" t="s">
        <v>1209</v>
      </c>
      <c r="F823" s="12" t="s">
        <v>1209</v>
      </c>
      <c r="G823" s="12">
        <f>VLOOKUP(B823,'[1]PRECIO FINAL OFERTADO,'!$C$2:$F$1204,4,0)</f>
        <v>1751750</v>
      </c>
      <c r="H823" s="13">
        <f t="shared" si="161"/>
        <v>1751750</v>
      </c>
      <c r="I823" s="12">
        <f>VLOOKUP(B823,[2]Hoja1!$B$3:$G$1936,6,0)</f>
        <v>9459625</v>
      </c>
      <c r="J823" s="12">
        <f>VLOOKUP(B823,[3]Hoja1!$B$3:$G$1936,6,0)</f>
        <v>4508200</v>
      </c>
      <c r="K823" s="14">
        <f>VLOOKUP(B823,[4]Hoja1!$A$3:$H$1936,8,0)</f>
        <v>1539706</v>
      </c>
      <c r="L823" s="15">
        <f t="shared" si="164"/>
        <v>1539706</v>
      </c>
      <c r="M823" s="16">
        <f t="shared" ref="M823:M826" si="172">+L823</f>
        <v>1539706</v>
      </c>
      <c r="N823" s="17">
        <f t="shared" si="163"/>
        <v>-212044</v>
      </c>
      <c r="O823" s="8" t="s">
        <v>1218</v>
      </c>
    </row>
    <row r="824" spans="1:15" ht="45" hidden="1" x14ac:dyDescent="0.15">
      <c r="A824" s="9">
        <v>823</v>
      </c>
      <c r="B824" s="27">
        <v>815810</v>
      </c>
      <c r="C824" s="28" t="s">
        <v>782</v>
      </c>
      <c r="D824" s="11" t="s">
        <v>4</v>
      </c>
      <c r="E824" s="12">
        <f>VLOOKUP(B824,'[5]PRECIO TECHO ESTIMADO  '!$C$1:$F$1282,4,0)</f>
        <v>3128541</v>
      </c>
      <c r="F824" s="12">
        <f>+E824*(1+5.1%)</f>
        <v>3288096.591</v>
      </c>
      <c r="G824" s="12">
        <f>VLOOKUP(B824,'[1]PRECIO FINAL OFERTADO,'!$C$2:$F$1204,4,0)</f>
        <v>4102553</v>
      </c>
      <c r="H824" s="13">
        <f t="shared" si="161"/>
        <v>3695324.7955</v>
      </c>
      <c r="I824" s="12">
        <f>VLOOKUP(B824,[2]Hoja1!$B$3:$G$1936,6,0)</f>
        <v>9459625</v>
      </c>
      <c r="J824" s="12">
        <f>VLOOKUP(B824,[3]Hoja1!$B$3:$G$1936,6,0)</f>
        <v>4508200</v>
      </c>
      <c r="K824" s="14">
        <f>VLOOKUP(B824,[4]Hoja1!$A$3:$H$1936,8,0)</f>
        <v>4508189.7</v>
      </c>
      <c r="L824" s="15">
        <f t="shared" si="164"/>
        <v>4508189.7</v>
      </c>
      <c r="M824" s="16">
        <f>+H824</f>
        <v>3695324.7955</v>
      </c>
      <c r="N824" s="17">
        <f t="shared" si="163"/>
        <v>812864.90450000018</v>
      </c>
      <c r="O824" s="8" t="s">
        <v>1211</v>
      </c>
    </row>
    <row r="825" spans="1:15" ht="45" hidden="1" x14ac:dyDescent="0.15">
      <c r="A825" s="9">
        <v>824</v>
      </c>
      <c r="B825" s="27">
        <v>817101</v>
      </c>
      <c r="C825" s="28" t="s">
        <v>783</v>
      </c>
      <c r="D825" s="11" t="s">
        <v>4</v>
      </c>
      <c r="E825" s="12" t="s">
        <v>1209</v>
      </c>
      <c r="F825" s="12" t="s">
        <v>1209</v>
      </c>
      <c r="G825" s="12">
        <f>VLOOKUP(B825,'[1]PRECIO FINAL OFERTADO,'!$C$2:$F$1204,4,0)</f>
        <v>3620703.1549799638</v>
      </c>
      <c r="H825" s="13">
        <f t="shared" si="161"/>
        <v>3620703.1549799638</v>
      </c>
      <c r="I825" s="12">
        <f>VLOOKUP(B825,[2]Hoja1!$B$3:$G$1936,6,0)</f>
        <v>6127875</v>
      </c>
      <c r="J825" s="12">
        <f>VLOOKUP(B825,[3]Hoja1!$B$3:$G$1936,6,0)</f>
        <v>3569800</v>
      </c>
      <c r="K825" s="14">
        <f>VLOOKUP(B825,[4]Hoja1!$A$3:$H$1936,8,0)</f>
        <v>3569906.9</v>
      </c>
      <c r="L825" s="15">
        <f t="shared" si="164"/>
        <v>3569800</v>
      </c>
      <c r="M825" s="16">
        <f t="shared" si="172"/>
        <v>3569800</v>
      </c>
      <c r="N825" s="17">
        <f t="shared" si="163"/>
        <v>-50903.154979963787</v>
      </c>
      <c r="O825" s="8" t="s">
        <v>1218</v>
      </c>
    </row>
    <row r="826" spans="1:15" ht="45" hidden="1" x14ac:dyDescent="0.15">
      <c r="A826" s="9">
        <v>825</v>
      </c>
      <c r="B826" s="27">
        <v>817102</v>
      </c>
      <c r="C826" s="28" t="s">
        <v>784</v>
      </c>
      <c r="D826" s="11" t="s">
        <v>4</v>
      </c>
      <c r="E826" s="12" t="s">
        <v>1209</v>
      </c>
      <c r="F826" s="12" t="s">
        <v>1209</v>
      </c>
      <c r="G826" s="12">
        <f>VLOOKUP(B826,'[1]PRECIO FINAL OFERTADO,'!$C$2:$F$1204,4,0)</f>
        <v>2562332.5</v>
      </c>
      <c r="H826" s="13">
        <f t="shared" si="161"/>
        <v>2562332.5</v>
      </c>
      <c r="I826" s="12">
        <f>VLOOKUP(B826,[2]Hoja1!$B$3:$G$1936,6,0)</f>
        <v>2815750</v>
      </c>
      <c r="J826" s="12">
        <f>VLOOKUP(B826,[3]Hoja1!$B$3:$G$1936,6,0)</f>
        <v>2490800</v>
      </c>
      <c r="K826" s="14">
        <f>VLOOKUP(B826,[4]Hoja1!$A$3:$H$1936,8,0)</f>
        <v>2490905.9</v>
      </c>
      <c r="L826" s="15">
        <f t="shared" si="164"/>
        <v>2490800</v>
      </c>
      <c r="M826" s="16">
        <f t="shared" si="172"/>
        <v>2490800</v>
      </c>
      <c r="N826" s="17">
        <f t="shared" si="163"/>
        <v>-71532.5</v>
      </c>
      <c r="O826" s="8" t="s">
        <v>1218</v>
      </c>
    </row>
    <row r="827" spans="1:15" ht="45" hidden="1" x14ac:dyDescent="0.15">
      <c r="A827" s="9">
        <v>826</v>
      </c>
      <c r="B827" s="27">
        <v>817201</v>
      </c>
      <c r="C827" s="28" t="s">
        <v>785</v>
      </c>
      <c r="D827" s="11" t="s">
        <v>4</v>
      </c>
      <c r="E827" s="12">
        <f>VLOOKUP(B827,'[5]PRECIO TECHO ESTIMADO  '!$C$1:$F$1282,4,0)</f>
        <v>2648973</v>
      </c>
      <c r="F827" s="12">
        <f>+E827*(1+5.1%)</f>
        <v>2784070.6229999997</v>
      </c>
      <c r="G827" s="12">
        <f>VLOOKUP(B827,'[1]PRECIO FINAL OFERTADO,'!$C$2:$F$1204,4,0)</f>
        <v>4182718.0933873127</v>
      </c>
      <c r="H827" s="13">
        <f t="shared" si="161"/>
        <v>3483394.3581936564</v>
      </c>
      <c r="I827" s="12">
        <f>VLOOKUP(B827,[2]Hoja1!$B$3:$G$1936,6,0)</f>
        <v>4605250</v>
      </c>
      <c r="J827" s="12">
        <f>VLOOKUP(B827,[3]Hoja1!$B$3:$G$1936,6,0)</f>
        <v>3817300</v>
      </c>
      <c r="K827" s="14">
        <f>VLOOKUP(B827,[4]Hoja1!$A$3:$H$1936,8,0)</f>
        <v>3817072</v>
      </c>
      <c r="L827" s="15">
        <f t="shared" si="164"/>
        <v>3817072</v>
      </c>
      <c r="M827" s="16">
        <f t="shared" ref="M827:M830" si="173">+H827</f>
        <v>3483394.3581936564</v>
      </c>
      <c r="N827" s="17">
        <f t="shared" si="163"/>
        <v>333677.64180634357</v>
      </c>
      <c r="O827" s="8" t="s">
        <v>1211</v>
      </c>
    </row>
    <row r="828" spans="1:15" ht="45" hidden="1" x14ac:dyDescent="0.15">
      <c r="A828" s="9">
        <v>827</v>
      </c>
      <c r="B828" s="27">
        <v>817202</v>
      </c>
      <c r="C828" s="28" t="s">
        <v>786</v>
      </c>
      <c r="D828" s="11" t="s">
        <v>4</v>
      </c>
      <c r="E828" s="12">
        <f>VLOOKUP(B828,'[5]PRECIO TECHO ESTIMADO  '!$C$1:$F$1282,4,0)</f>
        <v>1728637</v>
      </c>
      <c r="F828" s="12">
        <f>+E828*(1+5.1%)</f>
        <v>1816797.487</v>
      </c>
      <c r="G828" s="12">
        <f>VLOOKUP(B828,'[1]PRECIO FINAL OFERTADO,'!$C$2:$F$1204,4,0)</f>
        <v>2562332.5</v>
      </c>
      <c r="H828" s="13">
        <f t="shared" si="161"/>
        <v>2189564.9934999999</v>
      </c>
      <c r="I828" s="12">
        <f>VLOOKUP(B828,[2]Hoja1!$B$3:$G$1936,6,0)</f>
        <v>2815750</v>
      </c>
      <c r="J828" s="12">
        <f>VLOOKUP(B828,[3]Hoja1!$B$3:$G$1936,6,0)</f>
        <v>2490800</v>
      </c>
      <c r="K828" s="14">
        <f>VLOOKUP(B828,[4]Hoja1!$A$3:$H$1936,8,0)</f>
        <v>2490905.9</v>
      </c>
      <c r="L828" s="15">
        <f t="shared" si="164"/>
        <v>2490800</v>
      </c>
      <c r="M828" s="16">
        <f t="shared" si="173"/>
        <v>2189564.9934999999</v>
      </c>
      <c r="N828" s="17">
        <f t="shared" si="163"/>
        <v>301235.00650000013</v>
      </c>
      <c r="O828" s="8" t="s">
        <v>1211</v>
      </c>
    </row>
    <row r="829" spans="1:15" ht="45" hidden="1" x14ac:dyDescent="0.15">
      <c r="A829" s="9">
        <v>828</v>
      </c>
      <c r="B829" s="27">
        <v>817203</v>
      </c>
      <c r="C829" s="28" t="s">
        <v>787</v>
      </c>
      <c r="D829" s="11" t="s">
        <v>4</v>
      </c>
      <c r="E829" s="12">
        <f>VLOOKUP(B829,'[5]PRECIO TECHO ESTIMADO  '!$C$1:$F$1282,4,0)</f>
        <v>2477477</v>
      </c>
      <c r="F829" s="12">
        <f>+E829*(1+5.1%)</f>
        <v>2603828.327</v>
      </c>
      <c r="G829" s="12">
        <f>VLOOKUP(B829,'[1]PRECIO FINAL OFERTADO,'!$C$2:$F$1204,4,0)</f>
        <v>3248700</v>
      </c>
      <c r="H829" s="13">
        <f t="shared" si="161"/>
        <v>2926264.1634999998</v>
      </c>
      <c r="I829" s="12">
        <f>VLOOKUP(B829,[2]Hoja1!$B$3:$G$1936,6,0)</f>
        <v>4035375</v>
      </c>
      <c r="J829" s="12">
        <f>VLOOKUP(B829,[3]Hoja1!$B$3:$G$1936,6,0)</f>
        <v>3569800</v>
      </c>
      <c r="K829" s="14">
        <f>VLOOKUP(B829,[4]Hoja1!$A$3:$H$1936,8,0)</f>
        <v>3569906.9</v>
      </c>
      <c r="L829" s="15">
        <f t="shared" si="164"/>
        <v>3569800</v>
      </c>
      <c r="M829" s="16">
        <f t="shared" si="173"/>
        <v>2926264.1634999998</v>
      </c>
      <c r="N829" s="17">
        <f t="shared" si="163"/>
        <v>643535.83650000021</v>
      </c>
      <c r="O829" s="8" t="s">
        <v>1211</v>
      </c>
    </row>
    <row r="830" spans="1:15" ht="45" hidden="1" x14ac:dyDescent="0.15">
      <c r="A830" s="9">
        <v>829</v>
      </c>
      <c r="B830" s="27">
        <v>817204</v>
      </c>
      <c r="C830" s="28" t="s">
        <v>788</v>
      </c>
      <c r="D830" s="11" t="s">
        <v>4</v>
      </c>
      <c r="E830" s="12">
        <f>VLOOKUP(B830,'[5]PRECIO TECHO ESTIMADO  '!$C$1:$F$1282,4,0)</f>
        <v>2306563</v>
      </c>
      <c r="F830" s="12">
        <f>+E830*(1+5.1%)</f>
        <v>2424197.713</v>
      </c>
      <c r="G830" s="12">
        <f>VLOOKUP(B830,'[1]PRECIO FINAL OFERTADO,'!$C$2:$F$1204,4,0)</f>
        <v>3024476</v>
      </c>
      <c r="H830" s="13">
        <f t="shared" si="161"/>
        <v>2724336.8564999998</v>
      </c>
      <c r="I830" s="12">
        <f>VLOOKUP(B830,[2]Hoja1!$B$3:$G$1936,6,0)</f>
        <v>3757000</v>
      </c>
      <c r="J830" s="12">
        <f>VLOOKUP(B830,[3]Hoja1!$B$3:$G$1936,6,0)</f>
        <v>3323700</v>
      </c>
      <c r="K830" s="14">
        <f>VLOOKUP(B830,[4]Hoja1!$A$3:$H$1936,8,0)</f>
        <v>3330894</v>
      </c>
      <c r="L830" s="15">
        <f t="shared" si="164"/>
        <v>3323700</v>
      </c>
      <c r="M830" s="16">
        <f t="shared" si="173"/>
        <v>2724336.8564999998</v>
      </c>
      <c r="N830" s="17">
        <f t="shared" si="163"/>
        <v>599363.14350000024</v>
      </c>
      <c r="O830" s="8" t="s">
        <v>1211</v>
      </c>
    </row>
    <row r="831" spans="1:15" ht="45" hidden="1" x14ac:dyDescent="0.15">
      <c r="A831" s="9">
        <v>830</v>
      </c>
      <c r="B831" s="27">
        <v>817206</v>
      </c>
      <c r="C831" s="28" t="s">
        <v>789</v>
      </c>
      <c r="D831" s="11" t="s">
        <v>4</v>
      </c>
      <c r="E831" s="12" t="s">
        <v>1209</v>
      </c>
      <c r="F831" s="12" t="s">
        <v>1209</v>
      </c>
      <c r="G831" s="12">
        <f>VLOOKUP(B831,'[1]PRECIO FINAL OFERTADO,'!$C$2:$F$1204,4,0)</f>
        <v>3789240</v>
      </c>
      <c r="H831" s="13">
        <f t="shared" si="161"/>
        <v>3789240</v>
      </c>
      <c r="I831" s="12">
        <f>VLOOKUP(B831,[2]Hoja1!$B$3:$G$1936,6,0)</f>
        <v>7937500</v>
      </c>
      <c r="J831" s="12">
        <f>VLOOKUP(B831,[3]Hoja1!$B$3:$G$1936,6,0)</f>
        <v>3569800</v>
      </c>
      <c r="K831" s="14">
        <f>VLOOKUP(B831,[4]Hoja1!$A$3:$H$1936,8,0)</f>
        <v>3330894</v>
      </c>
      <c r="L831" s="15">
        <f t="shared" si="164"/>
        <v>3330894</v>
      </c>
      <c r="M831" s="16">
        <f>+L831</f>
        <v>3330894</v>
      </c>
      <c r="N831" s="17">
        <f t="shared" si="163"/>
        <v>-458346</v>
      </c>
      <c r="O831" s="8" t="s">
        <v>1218</v>
      </c>
    </row>
    <row r="832" spans="1:15" ht="45" hidden="1" x14ac:dyDescent="0.15">
      <c r="A832" s="9">
        <v>831</v>
      </c>
      <c r="B832" s="27">
        <v>817207</v>
      </c>
      <c r="C832" s="28" t="s">
        <v>790</v>
      </c>
      <c r="D832" s="11" t="s">
        <v>4</v>
      </c>
      <c r="E832" s="12">
        <f>VLOOKUP(B832,'[5]PRECIO TECHO ESTIMADO  '!$C$1:$F$1282,4,0)</f>
        <v>1377303</v>
      </c>
      <c r="F832" s="12">
        <f>+E832*(1+5.1%)</f>
        <v>1447545.453</v>
      </c>
      <c r="G832" s="12">
        <f>VLOOKUP(B832,'[1]PRECIO FINAL OFERTADO,'!$C$2:$F$1204,4,0)</f>
        <v>2041357.5</v>
      </c>
      <c r="H832" s="13">
        <f t="shared" si="161"/>
        <v>1744451.4764999999</v>
      </c>
      <c r="I832" s="12">
        <f>VLOOKUP(B832,[2]Hoja1!$B$3:$G$1936,6,0)</f>
        <v>2243250</v>
      </c>
      <c r="J832" s="12">
        <f>VLOOKUP(B832,[3]Hoja1!$B$3:$G$1936,6,0)</f>
        <v>3651086</v>
      </c>
      <c r="K832" s="14">
        <f>VLOOKUP(B832,[4]Hoja1!$A$3:$H$1936,8,0)</f>
        <v>1984586.8</v>
      </c>
      <c r="L832" s="15">
        <f t="shared" si="164"/>
        <v>1984586.8</v>
      </c>
      <c r="M832" s="16">
        <f t="shared" ref="M832:M833" si="174">+H832</f>
        <v>1744451.4764999999</v>
      </c>
      <c r="N832" s="17">
        <f t="shared" si="163"/>
        <v>240135.32350000017</v>
      </c>
      <c r="O832" s="8" t="s">
        <v>1211</v>
      </c>
    </row>
    <row r="833" spans="1:15" ht="45" hidden="1" x14ac:dyDescent="0.15">
      <c r="A833" s="9">
        <v>832</v>
      </c>
      <c r="B833" s="27">
        <v>817208</v>
      </c>
      <c r="C833" s="28" t="s">
        <v>791</v>
      </c>
      <c r="D833" s="11" t="s">
        <v>4</v>
      </c>
      <c r="E833" s="12">
        <f>VLOOKUP(B833,'[5]PRECIO TECHO ESTIMADO  '!$C$1:$F$1282,4,0)</f>
        <v>2648973</v>
      </c>
      <c r="F833" s="12">
        <f>+E833*(1+5.1%)</f>
        <v>2784070.6229999997</v>
      </c>
      <c r="G833" s="12">
        <f>VLOOKUP(B833,'[1]PRECIO FINAL OFERTADO,'!$C$2:$F$1204,4,0)</f>
        <v>3910730.8815174461</v>
      </c>
      <c r="H833" s="13">
        <f t="shared" si="161"/>
        <v>3347400.7522587227</v>
      </c>
      <c r="I833" s="12">
        <f>VLOOKUP(B833,[2]Hoja1!$B$3:$G$1936,6,0)</f>
        <v>4314750</v>
      </c>
      <c r="J833" s="12">
        <f>VLOOKUP(B833,[3]Hoja1!$B$3:$G$1936,6,0)</f>
        <v>3817300</v>
      </c>
      <c r="K833" s="14">
        <f>VLOOKUP(B833,[4]Hoja1!$A$3:$H$1936,8,0)</f>
        <v>3817072</v>
      </c>
      <c r="L833" s="15">
        <f t="shared" si="164"/>
        <v>3817072</v>
      </c>
      <c r="M833" s="16">
        <f t="shared" si="174"/>
        <v>3347400.7522587227</v>
      </c>
      <c r="N833" s="17">
        <f t="shared" si="163"/>
        <v>469671.24774127733</v>
      </c>
      <c r="O833" s="8" t="s">
        <v>1211</v>
      </c>
    </row>
    <row r="834" spans="1:15" ht="45" hidden="1" x14ac:dyDescent="0.15">
      <c r="A834" s="9">
        <v>833</v>
      </c>
      <c r="B834" s="27">
        <v>817301</v>
      </c>
      <c r="C834" s="28" t="s">
        <v>792</v>
      </c>
      <c r="D834" s="11" t="s">
        <v>4</v>
      </c>
      <c r="E834" s="12" t="s">
        <v>1209</v>
      </c>
      <c r="F834" s="12" t="s">
        <v>1209</v>
      </c>
      <c r="G834" s="12">
        <f>VLOOKUP(B834,'[1]PRECIO FINAL OFERTADO,'!$C$2:$F$1204,4,0)</f>
        <v>3926422.5</v>
      </c>
      <c r="H834" s="13">
        <f t="shared" ref="H834:H897" si="175">+AVERAGE(F834,G834)</f>
        <v>3926422.5</v>
      </c>
      <c r="I834" s="12">
        <f>VLOOKUP(B834,[2]Hoja1!$B$3:$G$1936,6,0)</f>
        <v>4314750</v>
      </c>
      <c r="J834" s="12">
        <f>VLOOKUP(B834,[3]Hoja1!$B$3:$G$1936,6,0)</f>
        <v>3817300</v>
      </c>
      <c r="K834" s="14">
        <f>VLOOKUP(B834,[4]Hoja1!$A$3:$H$1936,8,0)</f>
        <v>3817072</v>
      </c>
      <c r="L834" s="15">
        <f t="shared" si="164"/>
        <v>3817072</v>
      </c>
      <c r="M834" s="16">
        <f>+L834</f>
        <v>3817072</v>
      </c>
      <c r="N834" s="17">
        <f t="shared" ref="N834:N897" si="176">+L834-H834</f>
        <v>-109350.5</v>
      </c>
      <c r="O834" s="8" t="s">
        <v>1218</v>
      </c>
    </row>
    <row r="835" spans="1:15" ht="45" hidden="1" x14ac:dyDescent="0.15">
      <c r="A835" s="9">
        <v>834</v>
      </c>
      <c r="B835" s="27">
        <v>817302</v>
      </c>
      <c r="C835" s="28" t="s">
        <v>793</v>
      </c>
      <c r="D835" s="11" t="s">
        <v>4</v>
      </c>
      <c r="E835" s="12" t="s">
        <v>1209</v>
      </c>
      <c r="F835" s="12" t="s">
        <v>1209</v>
      </c>
      <c r="G835" s="12">
        <f>VLOOKUP(B835,'[1]PRECIO FINAL OFERTADO,'!$C$2:$F$1204,4,0)</f>
        <v>1580442.5</v>
      </c>
      <c r="H835" s="13">
        <f t="shared" si="175"/>
        <v>1580442.5</v>
      </c>
      <c r="I835" s="12">
        <f>VLOOKUP(B835,[2]Hoja1!$B$3:$G$1936,6,0)</f>
        <v>1736750</v>
      </c>
      <c r="J835" s="12">
        <f>VLOOKUP(B835,[3]Hoja1!$B$3:$G$1936,6,0)</f>
        <v>3817300</v>
      </c>
      <c r="K835" s="14">
        <f>VLOOKUP(B835,[4]Hoja1!$A$3:$H$1936,8,0)</f>
        <v>3817072</v>
      </c>
      <c r="L835" s="15">
        <f t="shared" ref="L835:L898" si="177">+MIN(I835,J835,K835)</f>
        <v>1736750</v>
      </c>
      <c r="M835" s="16">
        <f t="shared" ref="M835:M836" si="178">+H835</f>
        <v>1580442.5</v>
      </c>
      <c r="N835" s="17">
        <f t="shared" si="176"/>
        <v>156307.5</v>
      </c>
      <c r="O835" s="8" t="s">
        <v>1211</v>
      </c>
    </row>
    <row r="836" spans="1:15" ht="45" hidden="1" x14ac:dyDescent="0.15">
      <c r="A836" s="9">
        <v>835</v>
      </c>
      <c r="B836" s="27">
        <v>817901</v>
      </c>
      <c r="C836" s="28" t="s">
        <v>794</v>
      </c>
      <c r="D836" s="11" t="s">
        <v>4</v>
      </c>
      <c r="E836" s="12">
        <f>VLOOKUP(B836,'[5]PRECIO TECHO ESTIMADO  '!$C$1:$F$1282,4,0)</f>
        <v>2477477</v>
      </c>
      <c r="F836" s="12">
        <f>+E836*(1+5.1%)</f>
        <v>2603828.327</v>
      </c>
      <c r="G836" s="12">
        <f>VLOOKUP(B836,'[1]PRECIO FINAL OFERTADO,'!$C$2:$F$1204,4,0)</f>
        <v>3571533.9721411569</v>
      </c>
      <c r="H836" s="13">
        <f t="shared" si="175"/>
        <v>3087681.1495705787</v>
      </c>
      <c r="I836" s="12">
        <f>VLOOKUP(B836,[2]Hoja1!$B$3:$G$1936,6,0)</f>
        <v>4035375</v>
      </c>
      <c r="J836" s="12">
        <f>VLOOKUP(B836,[3]Hoja1!$B$3:$G$1936,6,0)</f>
        <v>3569800</v>
      </c>
      <c r="K836" s="14">
        <f>VLOOKUP(B836,[4]Hoja1!$A$3:$H$1936,8,0)</f>
        <v>3817072</v>
      </c>
      <c r="L836" s="15">
        <f t="shared" si="177"/>
        <v>3569800</v>
      </c>
      <c r="M836" s="16">
        <f t="shared" si="178"/>
        <v>3087681.1495705787</v>
      </c>
      <c r="N836" s="17">
        <f t="shared" si="176"/>
        <v>482118.85042942129</v>
      </c>
      <c r="O836" s="8" t="s">
        <v>1211</v>
      </c>
    </row>
    <row r="837" spans="1:15" ht="45" hidden="1" x14ac:dyDescent="0.15">
      <c r="A837" s="9">
        <v>836</v>
      </c>
      <c r="B837" s="27">
        <v>817902</v>
      </c>
      <c r="C837" s="28" t="s">
        <v>795</v>
      </c>
      <c r="D837" s="11" t="s">
        <v>4</v>
      </c>
      <c r="E837" s="12" t="s">
        <v>1209</v>
      </c>
      <c r="F837" s="12" t="s">
        <v>1209</v>
      </c>
      <c r="G837" s="12">
        <f>VLOOKUP(B837,'[1]PRECIO FINAL OFERTADO,'!$C$2:$F$1204,4,0)</f>
        <v>2243718.75</v>
      </c>
      <c r="H837" s="13">
        <f t="shared" si="175"/>
        <v>2243718.75</v>
      </c>
      <c r="I837" s="12">
        <f>VLOOKUP(B837,[2]Hoja1!$B$3:$G$1936,6,0)</f>
        <v>2465625</v>
      </c>
      <c r="J837" s="12">
        <f>VLOOKUP(B837,[3]Hoja1!$B$3:$G$1936,6,0)</f>
        <v>1984600</v>
      </c>
      <c r="K837" s="14">
        <f>VLOOKUP(B837,[4]Hoja1!$A$3:$H$1936,8,0)</f>
        <v>2490905.9</v>
      </c>
      <c r="L837" s="15">
        <f t="shared" si="177"/>
        <v>1984600</v>
      </c>
      <c r="M837" s="16">
        <f t="shared" ref="M837:M838" si="179">+L837</f>
        <v>1984600</v>
      </c>
      <c r="N837" s="17">
        <f t="shared" si="176"/>
        <v>-259118.75</v>
      </c>
      <c r="O837" s="8" t="s">
        <v>1218</v>
      </c>
    </row>
    <row r="838" spans="1:15" ht="45" hidden="1" x14ac:dyDescent="0.15">
      <c r="A838" s="9">
        <v>837</v>
      </c>
      <c r="B838" s="27">
        <v>817903</v>
      </c>
      <c r="C838" s="28" t="s">
        <v>796</v>
      </c>
      <c r="D838" s="11" t="s">
        <v>4</v>
      </c>
      <c r="E838" s="12" t="s">
        <v>1209</v>
      </c>
      <c r="F838" s="12" t="s">
        <v>1209</v>
      </c>
      <c r="G838" s="12">
        <f>VLOOKUP(B838,'[1]PRECIO FINAL OFERTADO,'!$C$2:$F$1204,4,0)</f>
        <v>2262260</v>
      </c>
      <c r="H838" s="13">
        <f t="shared" si="175"/>
        <v>2262260</v>
      </c>
      <c r="I838" s="12">
        <f>VLOOKUP(B838,[2]Hoja1!$B$3:$G$1936,6,0)</f>
        <v>7937500</v>
      </c>
      <c r="J838" s="12">
        <f>VLOOKUP(B838,[3]Hoja1!$B$3:$G$1936,6,0)</f>
        <v>1984600</v>
      </c>
      <c r="K838" s="14">
        <f>VLOOKUP(B838,[4]Hoja1!$A$3:$H$1936,8,0)</f>
        <v>1988994</v>
      </c>
      <c r="L838" s="15">
        <f t="shared" si="177"/>
        <v>1984600</v>
      </c>
      <c r="M838" s="16">
        <f t="shared" si="179"/>
        <v>1984600</v>
      </c>
      <c r="N838" s="17">
        <f t="shared" si="176"/>
        <v>-277660</v>
      </c>
      <c r="O838" s="8" t="s">
        <v>1218</v>
      </c>
    </row>
    <row r="839" spans="1:15" ht="45" hidden="1" x14ac:dyDescent="0.15">
      <c r="A839" s="9">
        <v>838</v>
      </c>
      <c r="B839" s="27">
        <v>818010</v>
      </c>
      <c r="C839" s="28" t="s">
        <v>797</v>
      </c>
      <c r="D839" s="11" t="s">
        <v>4</v>
      </c>
      <c r="E839" s="12">
        <f>VLOOKUP(B839,'[5]PRECIO TECHO ESTIMADO  '!$C$1:$F$1282,4,0)</f>
        <v>3128541</v>
      </c>
      <c r="F839" s="12">
        <f>+E839*(1+5.1%)</f>
        <v>3288096.591</v>
      </c>
      <c r="G839" s="12">
        <f>VLOOKUP(B839,'[1]PRECIO FINAL OFERTADO,'!$C$2:$F$1204,4,0)</f>
        <v>4507349.460605762</v>
      </c>
      <c r="H839" s="13">
        <f t="shared" si="175"/>
        <v>3897723.025802881</v>
      </c>
      <c r="I839" s="12">
        <f>VLOOKUP(B839,[2]Hoja1!$B$3:$G$1936,6,0)</f>
        <v>6127875</v>
      </c>
      <c r="J839" s="12">
        <f>VLOOKUP(B839,[3]Hoja1!$B$3:$G$1936,6,0)</f>
        <v>5446590</v>
      </c>
      <c r="K839" s="14">
        <f>VLOOKUP(B839,[4]Hoja1!$A$3:$H$1936,8,0)</f>
        <v>4508189.7</v>
      </c>
      <c r="L839" s="15">
        <f t="shared" si="177"/>
        <v>4508189.7</v>
      </c>
      <c r="M839" s="16">
        <f t="shared" ref="M839:M842" si="180">+H839</f>
        <v>3897723.025802881</v>
      </c>
      <c r="N839" s="17">
        <f t="shared" si="176"/>
        <v>610466.6741971192</v>
      </c>
      <c r="O839" s="8" t="s">
        <v>1211</v>
      </c>
    </row>
    <row r="840" spans="1:15" ht="45" hidden="1" x14ac:dyDescent="0.15">
      <c r="A840" s="9">
        <v>839</v>
      </c>
      <c r="B840" s="27">
        <v>818020</v>
      </c>
      <c r="C840" s="28" t="s">
        <v>798</v>
      </c>
      <c r="D840" s="11" t="s">
        <v>4</v>
      </c>
      <c r="E840" s="12">
        <f>VLOOKUP(B840,'[5]PRECIO TECHO ESTIMADO  '!$C$1:$F$1282,4,0)</f>
        <v>3128541</v>
      </c>
      <c r="F840" s="12">
        <f>+E840*(1+5.1%)</f>
        <v>3288096.591</v>
      </c>
      <c r="G840" s="12">
        <f>VLOOKUP(B840,'[1]PRECIO FINAL OFERTADO,'!$C$2:$F$1204,4,0)</f>
        <v>4102553</v>
      </c>
      <c r="H840" s="13">
        <f t="shared" si="175"/>
        <v>3695324.7955</v>
      </c>
      <c r="I840" s="12">
        <f>VLOOKUP(B840,[2]Hoja1!$B$3:$G$1936,6,0)</f>
        <v>9459625</v>
      </c>
      <c r="J840" s="12">
        <f>VLOOKUP(B840,[3]Hoja1!$B$3:$G$1936,6,0)</f>
        <v>4508200</v>
      </c>
      <c r="K840" s="14">
        <f>VLOOKUP(B840,[4]Hoja1!$A$3:$H$1936,8,0)</f>
        <v>4508189.7</v>
      </c>
      <c r="L840" s="15">
        <f t="shared" si="177"/>
        <v>4508189.7</v>
      </c>
      <c r="M840" s="16">
        <f t="shared" si="180"/>
        <v>3695324.7955</v>
      </c>
      <c r="N840" s="17">
        <f t="shared" si="176"/>
        <v>812864.90450000018</v>
      </c>
      <c r="O840" s="8" t="s">
        <v>1211</v>
      </c>
    </row>
    <row r="841" spans="1:15" ht="45" hidden="1" x14ac:dyDescent="0.15">
      <c r="A841" s="9">
        <v>840</v>
      </c>
      <c r="B841" s="27">
        <v>818101</v>
      </c>
      <c r="C841" s="28" t="s">
        <v>799</v>
      </c>
      <c r="D841" s="11" t="s">
        <v>4</v>
      </c>
      <c r="E841" s="12">
        <f>VLOOKUP(B841,'[5]PRECIO TECHO ESTIMADO  '!$C$1:$F$1282,4,0)</f>
        <v>3128541</v>
      </c>
      <c r="F841" s="12">
        <f>+E841*(1+5.1%)</f>
        <v>3288096.591</v>
      </c>
      <c r="G841" s="12">
        <f>VLOOKUP(B841,'[1]PRECIO FINAL OFERTADO,'!$C$2:$F$1204,4,0)</f>
        <v>4102553</v>
      </c>
      <c r="H841" s="13">
        <f t="shared" si="175"/>
        <v>3695324.7955</v>
      </c>
      <c r="I841" s="12">
        <f>VLOOKUP(B841,[2]Hoja1!$B$3:$G$1936,6,0)</f>
        <v>9459625</v>
      </c>
      <c r="J841" s="12">
        <f>VLOOKUP(B841,[3]Hoja1!$B$3:$G$1936,6,0)</f>
        <v>4508200</v>
      </c>
      <c r="K841" s="14">
        <f>VLOOKUP(B841,[4]Hoja1!$A$3:$H$1936,8,0)</f>
        <v>4508189.7</v>
      </c>
      <c r="L841" s="15">
        <f t="shared" si="177"/>
        <v>4508189.7</v>
      </c>
      <c r="M841" s="16">
        <f t="shared" si="180"/>
        <v>3695324.7955</v>
      </c>
      <c r="N841" s="17">
        <f t="shared" si="176"/>
        <v>812864.90450000018</v>
      </c>
      <c r="O841" s="8" t="s">
        <v>1211</v>
      </c>
    </row>
    <row r="842" spans="1:15" ht="45" hidden="1" x14ac:dyDescent="0.15">
      <c r="A842" s="9">
        <v>841</v>
      </c>
      <c r="B842" s="27">
        <v>818201</v>
      </c>
      <c r="C842" s="28" t="s">
        <v>800</v>
      </c>
      <c r="D842" s="11" t="s">
        <v>4</v>
      </c>
      <c r="E842" s="12">
        <f>VLOOKUP(B842,'[5]PRECIO TECHO ESTIMADO  '!$C$1:$F$1282,4,0)</f>
        <v>2602880.3880333337</v>
      </c>
      <c r="F842" s="12">
        <f>+E842*(1+5.1%)</f>
        <v>2735627.2878230335</v>
      </c>
      <c r="G842" s="12">
        <f>VLOOKUP(B842,'[1]PRECIO FINAL OFERTADO,'!$C$2:$F$1204,4,0)</f>
        <v>4190777.5</v>
      </c>
      <c r="H842" s="13">
        <f t="shared" si="175"/>
        <v>3463202.3939115168</v>
      </c>
      <c r="I842" s="12">
        <f>VLOOKUP(B842,[2]Hoja1!$B$3:$G$1936,6,0)</f>
        <v>4605250</v>
      </c>
      <c r="J842" s="12">
        <f>VLOOKUP(B842,[3]Hoja1!$B$3:$G$1936,6,0)</f>
        <v>3817300</v>
      </c>
      <c r="K842" s="14">
        <f>VLOOKUP(B842,[4]Hoja1!$A$3:$H$1936,8,0)</f>
        <v>3825906</v>
      </c>
      <c r="L842" s="15">
        <f t="shared" si="177"/>
        <v>3817300</v>
      </c>
      <c r="M842" s="16">
        <f t="shared" si="180"/>
        <v>3463202.3939115168</v>
      </c>
      <c r="N842" s="17">
        <f t="shared" si="176"/>
        <v>354097.60608848324</v>
      </c>
      <c r="O842" s="8" t="s">
        <v>1211</v>
      </c>
    </row>
    <row r="843" spans="1:15" ht="45" hidden="1" x14ac:dyDescent="0.15">
      <c r="A843" s="9">
        <v>842</v>
      </c>
      <c r="B843" s="27">
        <v>818202</v>
      </c>
      <c r="C843" s="28" t="s">
        <v>801</v>
      </c>
      <c r="D843" s="11" t="s">
        <v>4</v>
      </c>
      <c r="E843" s="12" t="s">
        <v>1209</v>
      </c>
      <c r="F843" s="12" t="s">
        <v>1209</v>
      </c>
      <c r="G843" s="12">
        <f>VLOOKUP(B843,'[1]PRECIO FINAL OFERTADO,'!$C$2:$F$1204,4,0)</f>
        <v>4351620</v>
      </c>
      <c r="H843" s="13">
        <f t="shared" si="175"/>
        <v>4351620</v>
      </c>
      <c r="I843" s="12">
        <f>VLOOKUP(B843,[2]Hoja1!$B$3:$G$1936,6,0)</f>
        <v>7937500</v>
      </c>
      <c r="J843" s="12">
        <f>VLOOKUP(B843,[3]Hoja1!$B$3:$G$1936,6,0)</f>
        <v>3817300</v>
      </c>
      <c r="K843" s="14">
        <f>VLOOKUP(B843,[4]Hoja1!$A$3:$H$1936,8,0)</f>
        <v>3825906</v>
      </c>
      <c r="L843" s="15">
        <f t="shared" si="177"/>
        <v>3817300</v>
      </c>
      <c r="M843" s="16">
        <f>+AVERAGE(H843,L843)</f>
        <v>4084460</v>
      </c>
      <c r="N843" s="17">
        <f t="shared" si="176"/>
        <v>-534320</v>
      </c>
      <c r="O843" s="8" t="s">
        <v>1220</v>
      </c>
    </row>
    <row r="844" spans="1:15" ht="45" hidden="1" x14ac:dyDescent="0.15">
      <c r="A844" s="9">
        <v>843</v>
      </c>
      <c r="B844" s="27">
        <v>818203</v>
      </c>
      <c r="C844" s="28" t="s">
        <v>802</v>
      </c>
      <c r="D844" s="11" t="s">
        <v>4</v>
      </c>
      <c r="E844" s="12" t="s">
        <v>1209</v>
      </c>
      <c r="F844" s="12" t="s">
        <v>1209</v>
      </c>
      <c r="G844" s="12">
        <f>VLOOKUP(B844,'[1]PRECIO FINAL OFERTADO,'!$C$2:$F$1204,4,0)</f>
        <v>4046724.4874523804</v>
      </c>
      <c r="H844" s="13">
        <f t="shared" si="175"/>
        <v>4046724.4874523804</v>
      </c>
      <c r="I844" s="12">
        <f>VLOOKUP(B844,[2]Hoja1!$B$3:$G$1936,6,0)</f>
        <v>5264750</v>
      </c>
      <c r="J844" s="12">
        <f>VLOOKUP(B844,[3]Hoja1!$B$3:$G$1936,6,0)</f>
        <v>3817300</v>
      </c>
      <c r="K844" s="14">
        <f>VLOOKUP(B844,[4]Hoja1!$A$3:$H$1936,8,0)</f>
        <v>3825906</v>
      </c>
      <c r="L844" s="15">
        <f t="shared" si="177"/>
        <v>3817300</v>
      </c>
      <c r="M844" s="16">
        <f t="shared" ref="M844" si="181">+L844</f>
        <v>3817300</v>
      </c>
      <c r="N844" s="17">
        <f t="shared" si="176"/>
        <v>-229424.48745238036</v>
      </c>
      <c r="O844" s="8" t="s">
        <v>1218</v>
      </c>
    </row>
    <row r="845" spans="1:15" ht="45" hidden="1" x14ac:dyDescent="0.15">
      <c r="A845" s="9">
        <v>844</v>
      </c>
      <c r="B845" s="27">
        <v>818204</v>
      </c>
      <c r="C845" s="28" t="s">
        <v>803</v>
      </c>
      <c r="D845" s="11" t="s">
        <v>4</v>
      </c>
      <c r="E845" s="12" t="s">
        <v>1209</v>
      </c>
      <c r="F845" s="12" t="s">
        <v>1209</v>
      </c>
      <c r="G845" s="12">
        <f>VLOOKUP(B845,'[1]PRECIO FINAL OFERTADO,'!$C$2:$F$1204,4,0)</f>
        <v>4351620</v>
      </c>
      <c r="H845" s="13">
        <f t="shared" si="175"/>
        <v>4351620</v>
      </c>
      <c r="I845" s="12">
        <f>VLOOKUP(B845,[2]Hoja1!$B$3:$G$1936,6,0)</f>
        <v>7937500</v>
      </c>
      <c r="J845" s="12">
        <f>VLOOKUP(B845,[3]Hoja1!$B$3:$G$1936,6,0)</f>
        <v>3817300</v>
      </c>
      <c r="K845" s="14">
        <f>VLOOKUP(B845,[4]Hoja1!$A$3:$H$1936,8,0)</f>
        <v>3825906</v>
      </c>
      <c r="L845" s="15">
        <f t="shared" si="177"/>
        <v>3817300</v>
      </c>
      <c r="M845" s="16">
        <f>+AVERAGE(H845,L845)</f>
        <v>4084460</v>
      </c>
      <c r="N845" s="17">
        <f t="shared" si="176"/>
        <v>-534320</v>
      </c>
      <c r="O845" s="8" t="s">
        <v>1220</v>
      </c>
    </row>
    <row r="846" spans="1:15" ht="45" hidden="1" x14ac:dyDescent="0.15">
      <c r="A846" s="9">
        <v>845</v>
      </c>
      <c r="B846" s="27">
        <v>818301</v>
      </c>
      <c r="C846" s="28" t="s">
        <v>804</v>
      </c>
      <c r="D846" s="11" t="s">
        <v>4</v>
      </c>
      <c r="E846" s="12">
        <f>VLOOKUP(B846,'[5]PRECIO TECHO ESTIMADO  '!$C$1:$F$1282,4,0)</f>
        <v>1728637</v>
      </c>
      <c r="F846" s="12">
        <f>+E846*(1+5.1%)</f>
        <v>1816797.487</v>
      </c>
      <c r="G846" s="12">
        <f>VLOOKUP(B846,'[1]PRECIO FINAL OFERTADO,'!$C$2:$F$1204,4,0)</f>
        <v>2041357.5</v>
      </c>
      <c r="H846" s="13">
        <f t="shared" si="175"/>
        <v>1929077.4934999999</v>
      </c>
      <c r="I846" s="12">
        <f>VLOOKUP(B846,[2]Hoja1!$B$3:$G$1936,6,0)</f>
        <v>2243250</v>
      </c>
      <c r="J846" s="12">
        <f>VLOOKUP(B846,[3]Hoja1!$B$3:$G$1936,6,0)</f>
        <v>2490800</v>
      </c>
      <c r="K846" s="14">
        <f>VLOOKUP(B846,[4]Hoja1!$A$3:$H$1936,8,0)</f>
        <v>2490905.9</v>
      </c>
      <c r="L846" s="15">
        <f t="shared" si="177"/>
        <v>2243250</v>
      </c>
      <c r="M846" s="16">
        <f t="shared" ref="M846:M847" si="182">+H846</f>
        <v>1929077.4934999999</v>
      </c>
      <c r="N846" s="17">
        <f t="shared" si="176"/>
        <v>314172.50650000013</v>
      </c>
      <c r="O846" s="8" t="s">
        <v>1211</v>
      </c>
    </row>
    <row r="847" spans="1:15" ht="45" hidden="1" x14ac:dyDescent="0.15">
      <c r="A847" s="9">
        <v>846</v>
      </c>
      <c r="B847" s="27">
        <v>818302</v>
      </c>
      <c r="C847" s="28" t="s">
        <v>805</v>
      </c>
      <c r="D847" s="11" t="s">
        <v>4</v>
      </c>
      <c r="E847" s="7">
        <f>VLOOKUP(B847,'[5]PRECIO TECHO ESTIMADO  '!$C$1:$F$1282,4,0)</f>
        <v>1513782</v>
      </c>
      <c r="F847" s="7">
        <f>+E847*(1+5.1%)</f>
        <v>1590984.882</v>
      </c>
      <c r="G847" s="12">
        <f>VLOOKUP(B847,'[1]PRECIO FINAL OFERTADO,'!$C$2:$F$1204,4,0)</f>
        <v>2243718.75</v>
      </c>
      <c r="H847" s="13">
        <f t="shared" si="175"/>
        <v>1917351.8160000001</v>
      </c>
      <c r="I847" s="12">
        <f>VLOOKUP(B847,[2]Hoja1!$B$3:$G$1936,6,0)</f>
        <v>2465625</v>
      </c>
      <c r="J847" s="12">
        <f>VLOOKUP(B847,[3]Hoja1!$B$3:$G$1936,6,0)</f>
        <v>3651086</v>
      </c>
      <c r="K847" s="14">
        <f>VLOOKUP(B847,[4]Hoja1!$A$3:$H$1936,8,0)</f>
        <v>2181253.2000000002</v>
      </c>
      <c r="L847" s="15">
        <f t="shared" si="177"/>
        <v>2181253.2000000002</v>
      </c>
      <c r="M847" s="16">
        <f t="shared" si="182"/>
        <v>1917351.8160000001</v>
      </c>
      <c r="N847" s="17">
        <f t="shared" si="176"/>
        <v>263901.38400000008</v>
      </c>
      <c r="O847" s="8" t="s">
        <v>1211</v>
      </c>
    </row>
    <row r="848" spans="1:15" ht="45" hidden="1" x14ac:dyDescent="0.15">
      <c r="A848" s="9">
        <v>847</v>
      </c>
      <c r="B848" s="27">
        <v>818303</v>
      </c>
      <c r="C848" s="28" t="s">
        <v>806</v>
      </c>
      <c r="D848" s="11" t="s">
        <v>4</v>
      </c>
      <c r="E848" s="12" t="s">
        <v>1209</v>
      </c>
      <c r="F848" s="12" t="s">
        <v>1209</v>
      </c>
      <c r="G848" s="12">
        <f>VLOOKUP(B848,'[1]PRECIO FINAL OFERTADO,'!$C$2:$F$1204,4,0)</f>
        <v>4676848.0933873132</v>
      </c>
      <c r="H848" s="13">
        <f t="shared" si="175"/>
        <v>4676848.0933873132</v>
      </c>
      <c r="I848" s="12">
        <f>VLOOKUP(B848,[2]Hoja1!$B$3:$G$1936,6,0)</f>
        <v>7937500</v>
      </c>
      <c r="J848" s="12">
        <f>VLOOKUP(B848,[3]Hoja1!$B$3:$G$1936,6,0)</f>
        <v>3817300</v>
      </c>
      <c r="K848" s="14" t="s">
        <v>1209</v>
      </c>
      <c r="L848" s="15">
        <f t="shared" si="177"/>
        <v>3817300</v>
      </c>
      <c r="M848" s="16">
        <f>+AVERAGE(H848,L848)</f>
        <v>4247074.0466936566</v>
      </c>
      <c r="N848" s="17">
        <f t="shared" si="176"/>
        <v>-859548.09338731319</v>
      </c>
      <c r="O848" s="8" t="s">
        <v>1220</v>
      </c>
    </row>
    <row r="849" spans="1:15" ht="45" hidden="1" x14ac:dyDescent="0.15">
      <c r="A849" s="9">
        <v>848</v>
      </c>
      <c r="B849" s="27">
        <v>818305</v>
      </c>
      <c r="C849" s="28" t="s">
        <v>807</v>
      </c>
      <c r="D849" s="11" t="s">
        <v>4</v>
      </c>
      <c r="E849" s="12">
        <f>VLOOKUP(B849,'[5]PRECIO TECHO ESTIMADO  '!$C$1:$F$1282,4,0)</f>
        <v>1883788.5</v>
      </c>
      <c r="F849" s="12">
        <f t="shared" ref="F849:F858" si="183">+E849*(1+5.1%)</f>
        <v>1979861.7134999998</v>
      </c>
      <c r="G849" s="12">
        <f>VLOOKUP(B849,'[1]PRECIO FINAL OFERTADO,'!$C$2:$F$1204,4,0)</f>
        <v>3913364</v>
      </c>
      <c r="H849" s="13">
        <f t="shared" si="175"/>
        <v>2946612.8567499998</v>
      </c>
      <c r="I849" s="12">
        <f>VLOOKUP(B849,[2]Hoja1!$B$3:$G$1936,6,0)</f>
        <v>4605250</v>
      </c>
      <c r="J849" s="12">
        <f>VLOOKUP(B849,[3]Hoja1!$B$3:$G$1936,6,0)</f>
        <v>4508200</v>
      </c>
      <c r="K849" s="14">
        <f>VLOOKUP(B849,[4]Hoja1!$A$3:$H$1936,8,0)</f>
        <v>4508189.7</v>
      </c>
      <c r="L849" s="15">
        <f t="shared" si="177"/>
        <v>4508189.7</v>
      </c>
      <c r="M849" s="16">
        <f t="shared" ref="M849:M858" si="184">+H849</f>
        <v>2946612.8567499998</v>
      </c>
      <c r="N849" s="17">
        <f t="shared" si="176"/>
        <v>1561576.8432500004</v>
      </c>
      <c r="O849" s="8" t="s">
        <v>1211</v>
      </c>
    </row>
    <row r="850" spans="1:15" ht="45" hidden="1" x14ac:dyDescent="0.15">
      <c r="A850" s="9">
        <v>849</v>
      </c>
      <c r="B850" s="27">
        <v>818306</v>
      </c>
      <c r="C850" s="28" t="s">
        <v>808</v>
      </c>
      <c r="D850" s="11" t="s">
        <v>4</v>
      </c>
      <c r="E850" s="12">
        <f>VLOOKUP(B850,'[5]PRECIO TECHO ESTIMADO  '!$C$1:$F$1282,4,0)</f>
        <v>3128541</v>
      </c>
      <c r="F850" s="12">
        <f t="shared" si="183"/>
        <v>3288096.591</v>
      </c>
      <c r="G850" s="12">
        <f>VLOOKUP(B850,'[1]PRECIO FINAL OFERTADO,'!$C$2:$F$1204,4,0)</f>
        <v>4102553</v>
      </c>
      <c r="H850" s="13">
        <f t="shared" si="175"/>
        <v>3695324.7955</v>
      </c>
      <c r="I850" s="12">
        <f>VLOOKUP(B850,[2]Hoja1!$B$3:$G$1936,6,0)</f>
        <v>4605250</v>
      </c>
      <c r="J850" s="12">
        <f>VLOOKUP(B850,[3]Hoja1!$B$3:$G$1936,6,0)</f>
        <v>3817300</v>
      </c>
      <c r="K850" s="14">
        <f>VLOOKUP(B850,[4]Hoja1!$A$3:$H$1936,8,0)</f>
        <v>4508189.7</v>
      </c>
      <c r="L850" s="15">
        <f t="shared" si="177"/>
        <v>3817300</v>
      </c>
      <c r="M850" s="16">
        <f t="shared" si="184"/>
        <v>3695324.7955</v>
      </c>
      <c r="N850" s="17">
        <f t="shared" si="176"/>
        <v>121975.20449999999</v>
      </c>
      <c r="O850" s="8" t="s">
        <v>1211</v>
      </c>
    </row>
    <row r="851" spans="1:15" ht="45" hidden="1" x14ac:dyDescent="0.15">
      <c r="A851" s="9">
        <v>850</v>
      </c>
      <c r="B851" s="27">
        <v>818307</v>
      </c>
      <c r="C851" s="28" t="s">
        <v>809</v>
      </c>
      <c r="D851" s="11" t="s">
        <v>4</v>
      </c>
      <c r="E851" s="12">
        <f>VLOOKUP(B851,'[5]PRECIO TECHO ESTIMADO  '!$C$1:$F$1282,4,0)</f>
        <v>2477477</v>
      </c>
      <c r="F851" s="12">
        <f t="shared" si="183"/>
        <v>2603828.327</v>
      </c>
      <c r="G851" s="12">
        <f>VLOOKUP(B851,'[1]PRECIO FINAL OFERTADO,'!$C$2:$F$1204,4,0)</f>
        <v>3672191.25</v>
      </c>
      <c r="H851" s="13">
        <f t="shared" si="175"/>
        <v>3138009.7884999998</v>
      </c>
      <c r="I851" s="12">
        <f>VLOOKUP(B851,[2]Hoja1!$B$3:$G$1936,6,0)</f>
        <v>4035375</v>
      </c>
      <c r="J851" s="12">
        <f>VLOOKUP(B851,[3]Hoja1!$B$3:$G$1936,6,0)</f>
        <v>3651086</v>
      </c>
      <c r="K851" s="14">
        <f>VLOOKUP(B851,[4]Hoja1!$A$3:$H$1936,8,0)</f>
        <v>3569906.9</v>
      </c>
      <c r="L851" s="15">
        <f t="shared" si="177"/>
        <v>3569906.9</v>
      </c>
      <c r="M851" s="16">
        <f t="shared" si="184"/>
        <v>3138009.7884999998</v>
      </c>
      <c r="N851" s="17">
        <f t="shared" si="176"/>
        <v>431897.11150000012</v>
      </c>
      <c r="O851" s="8" t="s">
        <v>1211</v>
      </c>
    </row>
    <row r="852" spans="1:15" ht="45" hidden="1" x14ac:dyDescent="0.15">
      <c r="A852" s="9">
        <v>851</v>
      </c>
      <c r="B852" s="27">
        <v>818401</v>
      </c>
      <c r="C852" s="28" t="s">
        <v>810</v>
      </c>
      <c r="D852" s="11" t="s">
        <v>4</v>
      </c>
      <c r="E852" s="12">
        <f>VLOOKUP(B852,'[5]PRECIO TECHO ESTIMADO  '!$C$1:$F$1282,4,0)</f>
        <v>3128541</v>
      </c>
      <c r="F852" s="12">
        <f t="shared" si="183"/>
        <v>3288096.591</v>
      </c>
      <c r="G852" s="12">
        <f>VLOOKUP(B852,'[1]PRECIO FINAL OFERTADO,'!$C$2:$F$1204,4,0)</f>
        <v>4102462</v>
      </c>
      <c r="H852" s="13">
        <f t="shared" si="175"/>
        <v>3695279.2955</v>
      </c>
      <c r="I852" s="12">
        <f>VLOOKUP(B852,[2]Hoja1!$B$3:$G$1936,6,0)</f>
        <v>5225800</v>
      </c>
      <c r="J852" s="12">
        <f>VLOOKUP(B852,[3]Hoja1!$B$3:$G$1936,6,0)</f>
        <v>4508200</v>
      </c>
      <c r="K852" s="14">
        <f>VLOOKUP(B852,[4]Hoja1!$A$3:$H$1936,8,0)</f>
        <v>4508189.7</v>
      </c>
      <c r="L852" s="15">
        <f t="shared" si="177"/>
        <v>4508189.7</v>
      </c>
      <c r="M852" s="16">
        <f t="shared" si="184"/>
        <v>3695279.2955</v>
      </c>
      <c r="N852" s="17">
        <f t="shared" si="176"/>
        <v>812910.40450000018</v>
      </c>
      <c r="O852" s="8" t="s">
        <v>1211</v>
      </c>
    </row>
    <row r="853" spans="1:15" ht="45" hidden="1" x14ac:dyDescent="0.15">
      <c r="A853" s="9">
        <v>852</v>
      </c>
      <c r="B853" s="27">
        <v>818501</v>
      </c>
      <c r="C853" s="28" t="s">
        <v>811</v>
      </c>
      <c r="D853" s="11" t="s">
        <v>4</v>
      </c>
      <c r="E853" s="12">
        <f>VLOOKUP(B853,'[5]PRECIO TECHO ESTIMADO  '!$C$1:$F$1282,4,0)</f>
        <v>3128541</v>
      </c>
      <c r="F853" s="12">
        <f t="shared" si="183"/>
        <v>3288096.591</v>
      </c>
      <c r="G853" s="12">
        <f>VLOOKUP(B853,'[1]PRECIO FINAL OFERTADO,'!$C$2:$F$1204,4,0)</f>
        <v>4102462</v>
      </c>
      <c r="H853" s="13">
        <f t="shared" si="175"/>
        <v>3695279.2955</v>
      </c>
      <c r="I853" s="12">
        <f>VLOOKUP(B853,[2]Hoja1!$B$3:$G$1936,6,0)</f>
        <v>5225800</v>
      </c>
      <c r="J853" s="12">
        <f>VLOOKUP(B853,[3]Hoja1!$B$3:$G$1936,6,0)</f>
        <v>5446590</v>
      </c>
      <c r="K853" s="14">
        <f>VLOOKUP(B853,[4]Hoja1!$A$3:$H$1936,8,0)</f>
        <v>4508189.7</v>
      </c>
      <c r="L853" s="15">
        <f t="shared" si="177"/>
        <v>4508189.7</v>
      </c>
      <c r="M853" s="16">
        <f t="shared" si="184"/>
        <v>3695279.2955</v>
      </c>
      <c r="N853" s="17">
        <f t="shared" si="176"/>
        <v>812910.40450000018</v>
      </c>
      <c r="O853" s="8" t="s">
        <v>1211</v>
      </c>
    </row>
    <row r="854" spans="1:15" ht="45" hidden="1" x14ac:dyDescent="0.15">
      <c r="A854" s="9">
        <v>853</v>
      </c>
      <c r="B854" s="27">
        <v>818601</v>
      </c>
      <c r="C854" s="28" t="s">
        <v>812</v>
      </c>
      <c r="D854" s="11" t="s">
        <v>4</v>
      </c>
      <c r="E854" s="12">
        <f>VLOOKUP(B854,'[5]PRECIO TECHO ESTIMADO  '!$C$1:$F$1282,4,0)</f>
        <v>3128541</v>
      </c>
      <c r="F854" s="12">
        <f t="shared" si="183"/>
        <v>3288096.591</v>
      </c>
      <c r="G854" s="12">
        <f>VLOOKUP(B854,'[1]PRECIO FINAL OFERTADO,'!$C$2:$F$1204,4,0)</f>
        <v>3910730.8815174461</v>
      </c>
      <c r="H854" s="13">
        <f t="shared" si="175"/>
        <v>3599413.7362587228</v>
      </c>
      <c r="I854" s="12">
        <f>VLOOKUP(B854,[2]Hoja1!$B$3:$G$1936,6,0)</f>
        <v>4605250</v>
      </c>
      <c r="J854" s="12">
        <f>VLOOKUP(B854,[3]Hoja1!$B$3:$G$1936,6,0)</f>
        <v>4508200</v>
      </c>
      <c r="K854" s="14">
        <f>VLOOKUP(B854,[4]Hoja1!$A$3:$H$1936,8,0)</f>
        <v>4518724</v>
      </c>
      <c r="L854" s="15">
        <f t="shared" si="177"/>
        <v>4508200</v>
      </c>
      <c r="M854" s="16">
        <f t="shared" si="184"/>
        <v>3599413.7362587228</v>
      </c>
      <c r="N854" s="17">
        <f t="shared" si="176"/>
        <v>908786.26374127716</v>
      </c>
      <c r="O854" s="8" t="s">
        <v>1211</v>
      </c>
    </row>
    <row r="855" spans="1:15" ht="45" hidden="1" x14ac:dyDescent="0.15">
      <c r="A855" s="9">
        <v>854</v>
      </c>
      <c r="B855" s="27">
        <v>818602</v>
      </c>
      <c r="C855" s="28" t="s">
        <v>813</v>
      </c>
      <c r="D855" s="11" t="s">
        <v>4</v>
      </c>
      <c r="E855" s="12">
        <f>VLOOKUP(B855,'[5]PRECIO TECHO ESTIMADO  '!$C$1:$F$1282,4,0)</f>
        <v>2598824</v>
      </c>
      <c r="F855" s="12">
        <f t="shared" si="183"/>
        <v>2731364.0239999997</v>
      </c>
      <c r="G855" s="12">
        <f>VLOOKUP(B855,'[1]PRECIO FINAL OFERTADO,'!$C$2:$F$1204,4,0)</f>
        <v>4259710</v>
      </c>
      <c r="H855" s="13">
        <f t="shared" si="175"/>
        <v>3495537.0120000001</v>
      </c>
      <c r="I855" s="12">
        <f>VLOOKUP(B855,[2]Hoja1!$B$3:$G$1936,6,0)</f>
        <v>5264750</v>
      </c>
      <c r="J855" s="12">
        <f>VLOOKUP(B855,[3]Hoja1!$B$3:$G$1936,6,0)</f>
        <v>3744600</v>
      </c>
      <c r="K855" s="14">
        <f>VLOOKUP(B855,[4]Hoja1!$A$3:$H$1936,8,0)</f>
        <v>3744775.3</v>
      </c>
      <c r="L855" s="15">
        <f t="shared" si="177"/>
        <v>3744600</v>
      </c>
      <c r="M855" s="16">
        <f t="shared" si="184"/>
        <v>3495537.0120000001</v>
      </c>
      <c r="N855" s="17">
        <f t="shared" si="176"/>
        <v>249062.9879999999</v>
      </c>
      <c r="O855" s="8" t="s">
        <v>1211</v>
      </c>
    </row>
    <row r="856" spans="1:15" ht="45" hidden="1" x14ac:dyDescent="0.15">
      <c r="A856" s="9">
        <v>855</v>
      </c>
      <c r="B856" s="27">
        <v>818603</v>
      </c>
      <c r="C856" s="28" t="s">
        <v>814</v>
      </c>
      <c r="D856" s="11" t="s">
        <v>4</v>
      </c>
      <c r="E856" s="12">
        <f>VLOOKUP(B856,'[5]PRECIO TECHO ESTIMADO  '!$C$1:$F$1282,4,0)</f>
        <v>454639</v>
      </c>
      <c r="F856" s="12">
        <f t="shared" si="183"/>
        <v>477825.58899999998</v>
      </c>
      <c r="G856" s="12">
        <f>VLOOKUP(B856,'[1]PRECIO FINAL OFERTADO,'!$C$2:$F$1204,4,0)</f>
        <v>745290</v>
      </c>
      <c r="H856" s="13">
        <f t="shared" si="175"/>
        <v>611557.79449999996</v>
      </c>
      <c r="I856" s="12">
        <f>VLOOKUP(B856,[2]Hoja1!$B$3:$G$1936,6,0)</f>
        <v>2243250</v>
      </c>
      <c r="J856" s="12">
        <f>VLOOKUP(B856,[3]Hoja1!$B$3:$G$1936,6,0)</f>
        <v>1536400</v>
      </c>
      <c r="K856" s="14">
        <f>VLOOKUP(B856,[4]Hoja1!$A$3:$H$1936,8,0)</f>
        <v>655151</v>
      </c>
      <c r="L856" s="15">
        <f t="shared" si="177"/>
        <v>655151</v>
      </c>
      <c r="M856" s="16">
        <f t="shared" si="184"/>
        <v>611557.79449999996</v>
      </c>
      <c r="N856" s="17">
        <f t="shared" si="176"/>
        <v>43593.20550000004</v>
      </c>
      <c r="O856" s="8" t="s">
        <v>1211</v>
      </c>
    </row>
    <row r="857" spans="1:15" ht="45" hidden="1" x14ac:dyDescent="0.15">
      <c r="A857" s="9">
        <v>856</v>
      </c>
      <c r="B857" s="27">
        <v>818604</v>
      </c>
      <c r="C857" s="28" t="s">
        <v>815</v>
      </c>
      <c r="D857" s="11" t="s">
        <v>4</v>
      </c>
      <c r="E857" s="12">
        <f>VLOOKUP(B857,'[5]PRECIO TECHO ESTIMADO  '!$C$1:$F$1282,4,0)</f>
        <v>773672</v>
      </c>
      <c r="F857" s="12">
        <f t="shared" si="183"/>
        <v>813129.272</v>
      </c>
      <c r="G857" s="12">
        <f>VLOOKUP(B857,'[1]PRECIO FINAL OFERTADO,'!$C$2:$F$1204,4,0)</f>
        <v>1268540</v>
      </c>
      <c r="H857" s="13">
        <f t="shared" si="175"/>
        <v>1040834.6359999999</v>
      </c>
      <c r="I857" s="12">
        <f>VLOOKUP(B857,[2]Hoja1!$B$3:$G$1936,6,0)</f>
        <v>2243250</v>
      </c>
      <c r="J857" s="12">
        <f>VLOOKUP(B857,[3]Hoja1!$B$3:$G$1936,6,0)</f>
        <v>3817300</v>
      </c>
      <c r="K857" s="14">
        <f>VLOOKUP(B857,[4]Hoja1!$A$3:$H$1936,8,0)</f>
        <v>1114846.6000000001</v>
      </c>
      <c r="L857" s="15">
        <f t="shared" si="177"/>
        <v>1114846.6000000001</v>
      </c>
      <c r="M857" s="16">
        <f t="shared" si="184"/>
        <v>1040834.6359999999</v>
      </c>
      <c r="N857" s="17">
        <f t="shared" si="176"/>
        <v>74011.964000000153</v>
      </c>
      <c r="O857" s="8" t="s">
        <v>1211</v>
      </c>
    </row>
    <row r="858" spans="1:15" ht="45" hidden="1" x14ac:dyDescent="0.15">
      <c r="A858" s="9">
        <v>857</v>
      </c>
      <c r="B858" s="27">
        <v>818606</v>
      </c>
      <c r="C858" s="28" t="s">
        <v>816</v>
      </c>
      <c r="D858" s="11" t="s">
        <v>4</v>
      </c>
      <c r="E858" s="12">
        <f>VLOOKUP(B858,'[5]PRECIO TECHO ESTIMADO  '!$C$1:$F$1282,4,0)</f>
        <v>2648973</v>
      </c>
      <c r="F858" s="12">
        <f t="shared" si="183"/>
        <v>2784070.6229999997</v>
      </c>
      <c r="G858" s="12">
        <f>VLOOKUP(B858,'[1]PRECIO FINAL OFERTADO,'!$C$2:$F$1204,4,0)</f>
        <v>3926422.5</v>
      </c>
      <c r="H858" s="13">
        <f t="shared" si="175"/>
        <v>3355246.5614999998</v>
      </c>
      <c r="I858" s="12">
        <f>VLOOKUP(B858,[2]Hoja1!$B$3:$G$1936,6,0)</f>
        <v>4314750</v>
      </c>
      <c r="J858" s="12">
        <f>VLOOKUP(B858,[3]Hoja1!$B$3:$G$1936,6,0)</f>
        <v>3651086</v>
      </c>
      <c r="K858" s="14">
        <f>VLOOKUP(B858,[4]Hoja1!$A$3:$H$1936,8,0)</f>
        <v>3817072</v>
      </c>
      <c r="L858" s="15">
        <f t="shared" si="177"/>
        <v>3651086</v>
      </c>
      <c r="M858" s="16">
        <f t="shared" si="184"/>
        <v>3355246.5614999998</v>
      </c>
      <c r="N858" s="17">
        <f t="shared" si="176"/>
        <v>295839.43850000016</v>
      </c>
      <c r="O858" s="8" t="s">
        <v>1211</v>
      </c>
    </row>
    <row r="859" spans="1:15" ht="45" hidden="1" x14ac:dyDescent="0.15">
      <c r="A859" s="9">
        <v>858</v>
      </c>
      <c r="B859" s="27">
        <v>818607</v>
      </c>
      <c r="C859" s="28" t="s">
        <v>817</v>
      </c>
      <c r="D859" s="11" t="s">
        <v>4</v>
      </c>
      <c r="E859" s="12" t="s">
        <v>1209</v>
      </c>
      <c r="F859" s="12" t="s">
        <v>1209</v>
      </c>
      <c r="G859" s="12">
        <f>VLOOKUP(B859,'[1]PRECIO FINAL OFERTADO,'!$C$2:$F$1204,4,0)</f>
        <v>3911517.9869784899</v>
      </c>
      <c r="H859" s="13">
        <f t="shared" si="175"/>
        <v>3911517.9869784899</v>
      </c>
      <c r="I859" s="12">
        <f>VLOOKUP(B859,[2]Hoja1!$B$3:$G$1936,6,0)</f>
        <v>4314750</v>
      </c>
      <c r="J859" s="12">
        <f>VLOOKUP(B859,[3]Hoja1!$B$3:$G$1936,6,0)</f>
        <v>3569800</v>
      </c>
      <c r="K859" s="14">
        <f>VLOOKUP(B859,[4]Hoja1!$A$3:$H$1936,8,0)</f>
        <v>3578400</v>
      </c>
      <c r="L859" s="15">
        <f t="shared" si="177"/>
        <v>3569800</v>
      </c>
      <c r="M859" s="16">
        <f t="shared" ref="M859:M861" si="185">+L859</f>
        <v>3569800</v>
      </c>
      <c r="N859" s="17">
        <f t="shared" si="176"/>
        <v>-341717.98697848991</v>
      </c>
      <c r="O859" s="8" t="s">
        <v>1218</v>
      </c>
    </row>
    <row r="860" spans="1:15" ht="45" hidden="1" x14ac:dyDescent="0.15">
      <c r="A860" s="9">
        <v>859</v>
      </c>
      <c r="B860" s="27">
        <v>818608</v>
      </c>
      <c r="C860" s="28" t="s">
        <v>818</v>
      </c>
      <c r="D860" s="11" t="s">
        <v>4</v>
      </c>
      <c r="E860" s="12" t="s">
        <v>1209</v>
      </c>
      <c r="F860" s="12" t="s">
        <v>1209</v>
      </c>
      <c r="G860" s="12">
        <f>VLOOKUP(B860,'[1]PRECIO FINAL OFERTADO,'!$C$2:$F$1204,4,0)</f>
        <v>4070430</v>
      </c>
      <c r="H860" s="13">
        <f t="shared" si="175"/>
        <v>4070430</v>
      </c>
      <c r="I860" s="12">
        <f>VLOOKUP(B860,[2]Hoja1!$B$3:$G$1936,6,0)</f>
        <v>7937500</v>
      </c>
      <c r="J860" s="12">
        <f>VLOOKUP(B860,[3]Hoja1!$B$3:$G$1936,6,0)</f>
        <v>3569800</v>
      </c>
      <c r="K860" s="14">
        <f>VLOOKUP(B860,[4]Hoja1!$A$3:$H$1936,8,0)</f>
        <v>3578400</v>
      </c>
      <c r="L860" s="15">
        <f t="shared" si="177"/>
        <v>3569800</v>
      </c>
      <c r="M860" s="16">
        <f>+AVERAGE(H860,L860)</f>
        <v>3820115</v>
      </c>
      <c r="N860" s="17">
        <f t="shared" si="176"/>
        <v>-500630</v>
      </c>
      <c r="O860" s="8" t="s">
        <v>1220</v>
      </c>
    </row>
    <row r="861" spans="1:15" ht="45" hidden="1" x14ac:dyDescent="0.15">
      <c r="A861" s="9">
        <v>860</v>
      </c>
      <c r="B861" s="27">
        <v>818609</v>
      </c>
      <c r="C861" s="28" t="s">
        <v>819</v>
      </c>
      <c r="D861" s="11" t="s">
        <v>4</v>
      </c>
      <c r="E861" s="12">
        <f>VLOOKUP(B861,'[5]PRECIO TECHO ESTIMADO  '!$C$1:$F$1282,4,0)</f>
        <v>2721615.7529199999</v>
      </c>
      <c r="F861" s="12">
        <f>+E861*(1+5.1%)</f>
        <v>2860418.1563189197</v>
      </c>
      <c r="G861" s="12">
        <f>VLOOKUP(B861,'[1]PRECIO FINAL OFERTADO,'!$C$2:$F$1204,4,0)</f>
        <v>2422605.8086278597</v>
      </c>
      <c r="H861" s="13">
        <f t="shared" si="175"/>
        <v>2641511.9824733897</v>
      </c>
      <c r="I861" s="12">
        <f>VLOOKUP(B861,[2]Hoja1!$B$3:$G$1936,6,0)</f>
        <v>4314750</v>
      </c>
      <c r="J861" s="12">
        <f>VLOOKUP(B861,[3]Hoja1!$B$3:$G$1936,6,0)</f>
        <v>2181400</v>
      </c>
      <c r="K861" s="14">
        <f>VLOOKUP(B861,[4]Hoja1!$A$3:$H$1936,8,0)</f>
        <v>4518724</v>
      </c>
      <c r="L861" s="15">
        <f t="shared" si="177"/>
        <v>2181400</v>
      </c>
      <c r="M861" s="16">
        <f t="shared" si="185"/>
        <v>2181400</v>
      </c>
      <c r="N861" s="17">
        <f t="shared" si="176"/>
        <v>-460111.98247338971</v>
      </c>
      <c r="O861" s="8" t="s">
        <v>1218</v>
      </c>
    </row>
    <row r="862" spans="1:15" ht="45" hidden="1" x14ac:dyDescent="0.15">
      <c r="A862" s="9">
        <v>861</v>
      </c>
      <c r="B862" s="27">
        <v>818610</v>
      </c>
      <c r="C862" s="28" t="s">
        <v>820</v>
      </c>
      <c r="D862" s="11" t="s">
        <v>4</v>
      </c>
      <c r="E862" s="12" t="s">
        <v>1209</v>
      </c>
      <c r="F862" s="12" t="s">
        <v>1209</v>
      </c>
      <c r="G862" s="12">
        <f>VLOOKUP(B862,'[1]PRECIO FINAL OFERTADO,'!$C$2:$F$1204,4,0)</f>
        <v>3789240</v>
      </c>
      <c r="H862" s="13">
        <f t="shared" si="175"/>
        <v>3789240</v>
      </c>
      <c r="I862" s="12">
        <f>VLOOKUP(B862,[2]Hoja1!$B$3:$G$1936,6,0)</f>
        <v>7937500</v>
      </c>
      <c r="J862" s="12">
        <f>VLOOKUP(B862,[3]Hoja1!$B$3:$G$1936,6,0)</f>
        <v>2181400</v>
      </c>
      <c r="K862" s="14">
        <f>VLOOKUP(B862,[4]Hoja1!$A$3:$H$1936,8,0)</f>
        <v>3330894</v>
      </c>
      <c r="L862" s="15">
        <f t="shared" si="177"/>
        <v>2181400</v>
      </c>
      <c r="M862" s="16">
        <f>+AVERAGE(H862,L862)</f>
        <v>2985320</v>
      </c>
      <c r="N862" s="17">
        <f t="shared" si="176"/>
        <v>-1607840</v>
      </c>
      <c r="O862" s="8" t="s">
        <v>1220</v>
      </c>
    </row>
    <row r="863" spans="1:15" ht="45" hidden="1" x14ac:dyDescent="0.15">
      <c r="A863" s="9">
        <v>862</v>
      </c>
      <c r="B863" s="27">
        <v>818701</v>
      </c>
      <c r="C863" s="28" t="s">
        <v>821</v>
      </c>
      <c r="D863" s="11" t="s">
        <v>4</v>
      </c>
      <c r="E863" s="12" t="s">
        <v>1209</v>
      </c>
      <c r="F863" s="12" t="s">
        <v>1209</v>
      </c>
      <c r="G863" s="12">
        <f>VLOOKUP(B863,'[1]PRECIO FINAL OFERTADO,'!$C$2:$F$1204,4,0)</f>
        <v>5127850</v>
      </c>
      <c r="H863" s="13">
        <f t="shared" si="175"/>
        <v>5127850</v>
      </c>
      <c r="I863" s="12">
        <f>VLOOKUP(B863,[2]Hoja1!$B$3:$G$1936,6,0)</f>
        <v>9459625</v>
      </c>
      <c r="J863" s="12">
        <f>VLOOKUP(B863,[3]Hoja1!$B$3:$G$1936,6,0)</f>
        <v>4508200</v>
      </c>
      <c r="K863" s="14">
        <f>VLOOKUP(B863,[4]Hoja1!$A$3:$H$1936,8,0)</f>
        <v>4508189.7</v>
      </c>
      <c r="L863" s="15">
        <f t="shared" si="177"/>
        <v>4508189.7</v>
      </c>
      <c r="M863" s="16">
        <f t="shared" ref="M863:M864" si="186">+AVERAGE(H863,L863)</f>
        <v>4818019.8499999996</v>
      </c>
      <c r="N863" s="17">
        <f t="shared" si="176"/>
        <v>-619660.29999999981</v>
      </c>
      <c r="O863" s="8" t="s">
        <v>1220</v>
      </c>
    </row>
    <row r="864" spans="1:15" ht="45" hidden="1" x14ac:dyDescent="0.15">
      <c r="A864" s="9">
        <v>863</v>
      </c>
      <c r="B864" s="27">
        <v>818702</v>
      </c>
      <c r="C864" s="28" t="s">
        <v>822</v>
      </c>
      <c r="D864" s="11" t="s">
        <v>4</v>
      </c>
      <c r="E864" s="12" t="s">
        <v>1209</v>
      </c>
      <c r="F864" s="12" t="s">
        <v>1209</v>
      </c>
      <c r="G864" s="12">
        <f>VLOOKUP(B864,'[1]PRECIO FINAL OFERTADO,'!$C$2:$F$1204,4,0)</f>
        <v>5127850</v>
      </c>
      <c r="H864" s="13">
        <f t="shared" si="175"/>
        <v>5127850</v>
      </c>
      <c r="I864" s="12">
        <f>VLOOKUP(B864,[2]Hoja1!$B$3:$G$1936,6,0)</f>
        <v>9459625</v>
      </c>
      <c r="J864" s="12">
        <f>VLOOKUP(B864,[3]Hoja1!$B$3:$G$1936,6,0)</f>
        <v>4508200</v>
      </c>
      <c r="K864" s="14">
        <f>VLOOKUP(B864,[4]Hoja1!$A$3:$H$1936,8,0)</f>
        <v>4508189.7</v>
      </c>
      <c r="L864" s="15">
        <f t="shared" si="177"/>
        <v>4508189.7</v>
      </c>
      <c r="M864" s="16">
        <f t="shared" si="186"/>
        <v>4818019.8499999996</v>
      </c>
      <c r="N864" s="17">
        <f t="shared" si="176"/>
        <v>-619660.29999999981</v>
      </c>
      <c r="O864" s="8" t="s">
        <v>1220</v>
      </c>
    </row>
    <row r="865" spans="1:15" ht="45" hidden="1" x14ac:dyDescent="0.15">
      <c r="A865" s="9">
        <v>864</v>
      </c>
      <c r="B865" s="27">
        <v>818703</v>
      </c>
      <c r="C865" s="28" t="s">
        <v>823</v>
      </c>
      <c r="D865" s="11" t="s">
        <v>4</v>
      </c>
      <c r="E865" s="12" t="s">
        <v>1209</v>
      </c>
      <c r="F865" s="12" t="s">
        <v>1209</v>
      </c>
      <c r="G865" s="12">
        <f>VLOOKUP(B865,'[1]PRECIO FINAL OFERTADO,'!$C$2:$F$1204,4,0)</f>
        <v>4102553</v>
      </c>
      <c r="H865" s="13">
        <f t="shared" si="175"/>
        <v>4102553</v>
      </c>
      <c r="I865" s="12">
        <f>VLOOKUP(B865,[2]Hoja1!$B$3:$G$1936,6,0)</f>
        <v>9459625</v>
      </c>
      <c r="J865" s="12">
        <f>VLOOKUP(B865,[3]Hoja1!$B$3:$G$1936,6,0)</f>
        <v>4508200</v>
      </c>
      <c r="K865" s="14">
        <f>VLOOKUP(B865,[4]Hoja1!$A$3:$H$1936,8,0)</f>
        <v>4508189.7</v>
      </c>
      <c r="L865" s="15">
        <f t="shared" si="177"/>
        <v>4508189.7</v>
      </c>
      <c r="M865" s="16">
        <f t="shared" ref="M865:M866" si="187">+H865</f>
        <v>4102553</v>
      </c>
      <c r="N865" s="17">
        <f t="shared" si="176"/>
        <v>405636.70000000019</v>
      </c>
      <c r="O865" s="8" t="s">
        <v>1211</v>
      </c>
    </row>
    <row r="866" spans="1:15" ht="45" hidden="1" x14ac:dyDescent="0.15">
      <c r="A866" s="9">
        <v>865</v>
      </c>
      <c r="B866" s="27">
        <v>818704</v>
      </c>
      <c r="C866" s="28" t="s">
        <v>824</v>
      </c>
      <c r="D866" s="11" t="s">
        <v>4</v>
      </c>
      <c r="E866" s="12" t="s">
        <v>1209</v>
      </c>
      <c r="F866" s="12" t="s">
        <v>1209</v>
      </c>
      <c r="G866" s="12">
        <f>VLOOKUP(B866,'[1]PRECIO FINAL OFERTADO,'!$C$2:$F$1204,4,0)</f>
        <v>4102553</v>
      </c>
      <c r="H866" s="13">
        <f t="shared" si="175"/>
        <v>4102553</v>
      </c>
      <c r="I866" s="12">
        <f>VLOOKUP(B866,[2]Hoja1!$B$3:$G$1936,6,0)</f>
        <v>9459625</v>
      </c>
      <c r="J866" s="12">
        <f>VLOOKUP(B866,[3]Hoja1!$B$3:$G$1936,6,0)</f>
        <v>4508200</v>
      </c>
      <c r="K866" s="14">
        <f>VLOOKUP(B866,[4]Hoja1!$A$3:$H$1936,8,0)</f>
        <v>4508189.7</v>
      </c>
      <c r="L866" s="15">
        <f t="shared" si="177"/>
        <v>4508189.7</v>
      </c>
      <c r="M866" s="16">
        <f t="shared" si="187"/>
        <v>4102553</v>
      </c>
      <c r="N866" s="17">
        <f t="shared" si="176"/>
        <v>405636.70000000019</v>
      </c>
      <c r="O866" s="8" t="s">
        <v>1211</v>
      </c>
    </row>
    <row r="867" spans="1:15" ht="45" hidden="1" x14ac:dyDescent="0.15">
      <c r="A867" s="9">
        <v>866</v>
      </c>
      <c r="B867" s="27">
        <v>819003</v>
      </c>
      <c r="C867" s="28" t="s">
        <v>825</v>
      </c>
      <c r="D867" s="11" t="s">
        <v>4</v>
      </c>
      <c r="E867" s="12" t="s">
        <v>1209</v>
      </c>
      <c r="F867" s="12" t="s">
        <v>1209</v>
      </c>
      <c r="G867" s="12">
        <f>VLOOKUP(B867,'[1]PRECIO FINAL OFERTADO,'!$C$2:$F$1204,4,0)</f>
        <v>2486120</v>
      </c>
      <c r="H867" s="13">
        <f t="shared" si="175"/>
        <v>2486120</v>
      </c>
      <c r="I867" s="12">
        <f>VLOOKUP(B867,[2]Hoja1!$B$3:$G$1936,6,0)</f>
        <v>9459625</v>
      </c>
      <c r="J867" s="12">
        <f>VLOOKUP(B867,[3]Hoja1!$B$3:$G$1936,6,0)</f>
        <v>2181400</v>
      </c>
      <c r="K867" s="14">
        <f>VLOOKUP(B867,[4]Hoja1!$A$3:$H$1936,8,0)</f>
        <v>2185806</v>
      </c>
      <c r="L867" s="15">
        <f t="shared" si="177"/>
        <v>2181400</v>
      </c>
      <c r="M867" s="16">
        <f>+L867</f>
        <v>2181400</v>
      </c>
      <c r="N867" s="17">
        <f t="shared" si="176"/>
        <v>-304720</v>
      </c>
      <c r="O867" s="8" t="s">
        <v>1218</v>
      </c>
    </row>
    <row r="868" spans="1:15" ht="45" hidden="1" x14ac:dyDescent="0.15">
      <c r="A868" s="9">
        <v>867</v>
      </c>
      <c r="B868" s="27">
        <v>819101</v>
      </c>
      <c r="C868" s="28" t="s">
        <v>826</v>
      </c>
      <c r="D868" s="11" t="s">
        <v>4</v>
      </c>
      <c r="E868" s="12">
        <f>VLOOKUP(B868,'[5]PRECIO TECHO ESTIMADO  '!$C$1:$F$1282,4,0)</f>
        <v>58588</v>
      </c>
      <c r="F868" s="12">
        <f>+E868*(1+5.1%)</f>
        <v>61575.987999999998</v>
      </c>
      <c r="G868" s="12">
        <f>VLOOKUP(B868,'[1]PRECIO FINAL OFERTADO,'!$C$2:$F$1204,4,0)</f>
        <v>96460</v>
      </c>
      <c r="H868" s="13">
        <f t="shared" si="175"/>
        <v>79017.994000000006</v>
      </c>
      <c r="I868" s="12">
        <f>VLOOKUP(B868,[2]Hoja1!$B$3:$G$1936,6,0)</f>
        <v>740625</v>
      </c>
      <c r="J868" s="12">
        <f>VLOOKUP(B868,[3]Hoja1!$B$3:$G$1936,6,0)</f>
        <v>254775</v>
      </c>
      <c r="K868" s="14">
        <f>VLOOKUP(B868,[4]Hoja1!$A$3:$H$1936,8,0)</f>
        <v>84490</v>
      </c>
      <c r="L868" s="15">
        <f t="shared" si="177"/>
        <v>84490</v>
      </c>
      <c r="M868" s="16">
        <f>+H868</f>
        <v>79017.994000000006</v>
      </c>
      <c r="N868" s="17">
        <f t="shared" si="176"/>
        <v>5472.0059999999939</v>
      </c>
      <c r="O868" s="8" t="s">
        <v>1211</v>
      </c>
    </row>
    <row r="869" spans="1:15" ht="45" hidden="1" x14ac:dyDescent="0.15">
      <c r="A869" s="9">
        <v>868</v>
      </c>
      <c r="B869" s="27">
        <v>819201</v>
      </c>
      <c r="C869" s="28" t="s">
        <v>827</v>
      </c>
      <c r="D869" s="11" t="s">
        <v>4</v>
      </c>
      <c r="E869" s="12">
        <f>VLOOKUP(B869,'[5]PRECIO TECHO ESTIMADO  '!$C$1:$F$1282,4,0)</f>
        <v>1377303</v>
      </c>
      <c r="F869" s="12">
        <f>+E869*(1+5.1%)</f>
        <v>1447545.453</v>
      </c>
      <c r="G869" s="12">
        <f>VLOOKUP(B869,'[1]PRECIO FINAL OFERTADO,'!$C$2:$F$1204,4,0)</f>
        <v>552483.75</v>
      </c>
      <c r="H869" s="13">
        <f t="shared" si="175"/>
        <v>1000014.6015</v>
      </c>
      <c r="I869" s="12">
        <f>VLOOKUP(B869,[2]Hoja1!$B$3:$G$1936,6,0)</f>
        <v>607125</v>
      </c>
      <c r="J869" s="12">
        <f>VLOOKUP(B869,[3]Hoja1!$B$3:$G$1936,6,0)</f>
        <v>1984600</v>
      </c>
      <c r="K869" s="14">
        <f>VLOOKUP(B869,[4]Hoja1!$A$3:$H$1936,8,0)</f>
        <v>1988994</v>
      </c>
      <c r="L869" s="15">
        <f t="shared" si="177"/>
        <v>607125</v>
      </c>
      <c r="M869" s="16">
        <f>+L869</f>
        <v>607125</v>
      </c>
      <c r="N869" s="17">
        <f t="shared" si="176"/>
        <v>-392889.60149999999</v>
      </c>
      <c r="O869" s="8" t="s">
        <v>1218</v>
      </c>
    </row>
    <row r="870" spans="1:15" ht="45" hidden="1" x14ac:dyDescent="0.15">
      <c r="A870" s="9">
        <v>869</v>
      </c>
      <c r="B870" s="27">
        <v>819202</v>
      </c>
      <c r="C870" s="28" t="s">
        <v>828</v>
      </c>
      <c r="D870" s="11" t="s">
        <v>4</v>
      </c>
      <c r="E870" s="12" t="s">
        <v>1209</v>
      </c>
      <c r="F870" s="12" t="s">
        <v>1209</v>
      </c>
      <c r="G870" s="12">
        <f>VLOOKUP(B870,'[1]PRECIO FINAL OFERTADO,'!$C$2:$F$1204,4,0)</f>
        <v>87242.572997629133</v>
      </c>
      <c r="H870" s="13">
        <f t="shared" si="175"/>
        <v>87242.572997629133</v>
      </c>
      <c r="I870" s="12">
        <f>VLOOKUP(B870,[2]Hoja1!$B$3:$G$1936,6,0)</f>
        <v>2198625</v>
      </c>
      <c r="J870" s="12">
        <f>VLOOKUP(B870,[3]Hoja1!$B$3:$G$1936,6,0)</f>
        <v>1688553</v>
      </c>
      <c r="K870" s="14" t="s">
        <v>1209</v>
      </c>
      <c r="L870" s="15">
        <f t="shared" si="177"/>
        <v>1688553</v>
      </c>
      <c r="M870" s="16">
        <f t="shared" ref="M870:M871" si="188">+H870</f>
        <v>87242.572997629133</v>
      </c>
      <c r="N870" s="17">
        <f t="shared" si="176"/>
        <v>1601310.4270023708</v>
      </c>
      <c r="O870" s="8" t="s">
        <v>1211</v>
      </c>
    </row>
    <row r="871" spans="1:15" ht="45" hidden="1" x14ac:dyDescent="0.15">
      <c r="A871" s="9">
        <v>870</v>
      </c>
      <c r="B871" s="27">
        <v>819310</v>
      </c>
      <c r="C871" s="28" t="s">
        <v>829</v>
      </c>
      <c r="D871" s="11" t="s">
        <v>4</v>
      </c>
      <c r="E871" s="12">
        <f>VLOOKUP(B871,'[5]PRECIO TECHO ESTIMADO  '!$C$1:$F$1282,4,0)</f>
        <v>2306563</v>
      </c>
      <c r="F871" s="12">
        <f>+E871*(1+5.1%)</f>
        <v>2424197.713</v>
      </c>
      <c r="G871" s="12">
        <f>VLOOKUP(B871,'[1]PRECIO FINAL OFERTADO,'!$C$2:$F$1204,4,0)</f>
        <v>3418870</v>
      </c>
      <c r="H871" s="13">
        <f t="shared" si="175"/>
        <v>2921533.8564999998</v>
      </c>
      <c r="I871" s="12">
        <f>VLOOKUP(B871,[2]Hoja1!$B$3:$G$1936,6,0)</f>
        <v>3757000</v>
      </c>
      <c r="J871" s="12">
        <f>VLOOKUP(B871,[3]Hoja1!$B$3:$G$1936,6,0)</f>
        <v>3651086</v>
      </c>
      <c r="K871" s="14">
        <f>VLOOKUP(B871,[4]Hoja1!$A$3:$H$1936,8,0)</f>
        <v>3323710.6</v>
      </c>
      <c r="L871" s="15">
        <f t="shared" si="177"/>
        <v>3323710.6</v>
      </c>
      <c r="M871" s="16">
        <f t="shared" si="188"/>
        <v>2921533.8564999998</v>
      </c>
      <c r="N871" s="17">
        <f t="shared" si="176"/>
        <v>402176.74350000033</v>
      </c>
      <c r="O871" s="8" t="s">
        <v>1211</v>
      </c>
    </row>
    <row r="872" spans="1:15" ht="45" hidden="1" x14ac:dyDescent="0.15">
      <c r="A872" s="9">
        <v>871</v>
      </c>
      <c r="B872" s="27">
        <v>819330</v>
      </c>
      <c r="C872" s="28" t="s">
        <v>830</v>
      </c>
      <c r="D872" s="11" t="s">
        <v>4</v>
      </c>
      <c r="E872" s="12" t="s">
        <v>1209</v>
      </c>
      <c r="F872" s="12" t="s">
        <v>1209</v>
      </c>
      <c r="G872" s="12">
        <f>VLOOKUP(B872,'[1]PRECIO FINAL OFERTADO,'!$C$2:$F$1204,4,0)</f>
        <v>2562332.5</v>
      </c>
      <c r="H872" s="13">
        <f t="shared" si="175"/>
        <v>2562332.5</v>
      </c>
      <c r="I872" s="12">
        <f>VLOOKUP(B872,[2]Hoja1!$B$3:$G$1936,6,0)</f>
        <v>2815750</v>
      </c>
      <c r="J872" s="12">
        <f>VLOOKUP(B872,[3]Hoja1!$B$3:$G$1936,6,0)</f>
        <v>3651086</v>
      </c>
      <c r="K872" s="14">
        <f>VLOOKUP(B872,[4]Hoja1!$A$3:$H$1936,8,0)</f>
        <v>2490905.9</v>
      </c>
      <c r="L872" s="15">
        <f t="shared" si="177"/>
        <v>2490905.9</v>
      </c>
      <c r="M872" s="16">
        <f>+L872</f>
        <v>2490905.9</v>
      </c>
      <c r="N872" s="17">
        <f t="shared" si="176"/>
        <v>-71426.600000000093</v>
      </c>
      <c r="O872" s="8" t="s">
        <v>1218</v>
      </c>
    </row>
    <row r="873" spans="1:15" ht="45" hidden="1" x14ac:dyDescent="0.15">
      <c r="A873" s="9">
        <v>872</v>
      </c>
      <c r="B873" s="27">
        <v>819331</v>
      </c>
      <c r="C873" s="28" t="s">
        <v>831</v>
      </c>
      <c r="D873" s="11" t="s">
        <v>4</v>
      </c>
      <c r="E873" s="12">
        <f>VLOOKUP(B873,'[5]PRECIO TECHO ESTIMADO  '!$C$1:$F$1282,4,0)</f>
        <v>1235877</v>
      </c>
      <c r="F873" s="12">
        <f>+E873*(1+5.1%)</f>
        <v>1298906.727</v>
      </c>
      <c r="G873" s="12">
        <f>VLOOKUP(B873,'[1]PRECIO FINAL OFERTADO,'!$C$2:$F$1204,4,0)</f>
        <v>2481570</v>
      </c>
      <c r="H873" s="13">
        <f t="shared" si="175"/>
        <v>1890238.3635</v>
      </c>
      <c r="I873" s="12">
        <f>VLOOKUP(B873,[2]Hoja1!$B$3:$G$1936,6,0)</f>
        <v>4314750</v>
      </c>
      <c r="J873" s="12">
        <f>VLOOKUP(B873,[3]Hoja1!$B$3:$G$1936,6,0)</f>
        <v>1984600</v>
      </c>
      <c r="K873" s="14">
        <f>VLOOKUP(B873,[4]Hoja1!$A$3:$H$1936,8,0)</f>
        <v>2181253.2000000002</v>
      </c>
      <c r="L873" s="15">
        <f t="shared" si="177"/>
        <v>1984600</v>
      </c>
      <c r="M873" s="16">
        <f>+H873</f>
        <v>1890238.3635</v>
      </c>
      <c r="N873" s="17">
        <f t="shared" si="176"/>
        <v>94361.636500000022</v>
      </c>
      <c r="O873" s="8" t="s">
        <v>1211</v>
      </c>
    </row>
    <row r="874" spans="1:15" ht="45" hidden="1" x14ac:dyDescent="0.15">
      <c r="A874" s="9">
        <v>873</v>
      </c>
      <c r="B874" s="27">
        <v>819332</v>
      </c>
      <c r="C874" s="28" t="s">
        <v>832</v>
      </c>
      <c r="D874" s="11" t="s">
        <v>4</v>
      </c>
      <c r="E874" s="12" t="s">
        <v>1209</v>
      </c>
      <c r="F874" s="12" t="s">
        <v>1209</v>
      </c>
      <c r="G874" s="12">
        <f>VLOOKUP(B874,'[1]PRECIO FINAL OFERTADO,'!$C$2:$F$1204,4,0)</f>
        <v>2481570</v>
      </c>
      <c r="H874" s="13">
        <f t="shared" si="175"/>
        <v>2481570</v>
      </c>
      <c r="I874" s="12">
        <f>VLOOKUP(B874,[2]Hoja1!$B$3:$G$1936,6,0)</f>
        <v>7937500</v>
      </c>
      <c r="J874" s="12">
        <f>VLOOKUP(B874,[3]Hoja1!$B$3:$G$1936,6,0)</f>
        <v>2181400</v>
      </c>
      <c r="K874" s="14">
        <f>VLOOKUP(B874,[4]Hoja1!$A$3:$H$1936,8,0)</f>
        <v>2181253.2000000002</v>
      </c>
      <c r="L874" s="15">
        <f t="shared" si="177"/>
        <v>2181253.2000000002</v>
      </c>
      <c r="M874" s="16">
        <f>+L874</f>
        <v>2181253.2000000002</v>
      </c>
      <c r="N874" s="17">
        <f t="shared" si="176"/>
        <v>-300316.79999999981</v>
      </c>
      <c r="O874" s="8" t="s">
        <v>1218</v>
      </c>
    </row>
    <row r="875" spans="1:15" ht="45" hidden="1" x14ac:dyDescent="0.15">
      <c r="A875" s="9">
        <v>874</v>
      </c>
      <c r="B875" s="27">
        <v>819401</v>
      </c>
      <c r="C875" s="28" t="s">
        <v>833</v>
      </c>
      <c r="D875" s="11" t="s">
        <v>4</v>
      </c>
      <c r="E875" s="12">
        <f>VLOOKUP(B875,'[5]PRECIO TECHO ESTIMADO  '!$C$1:$F$1282,4,0)</f>
        <v>1700762.0155866665</v>
      </c>
      <c r="F875" s="12">
        <f>+E875*(1+5.1%)</f>
        <v>1787500.8783815864</v>
      </c>
      <c r="G875" s="12">
        <f>VLOOKUP(B875,'[1]PRECIO FINAL OFERTADO,'!$C$2:$F$1204,4,0)</f>
        <v>1852482.7713966374</v>
      </c>
      <c r="H875" s="13">
        <f t="shared" si="175"/>
        <v>1819991.8248891118</v>
      </c>
      <c r="I875" s="12">
        <f>VLOOKUP(B875,[2]Hoja1!$B$3:$G$1936,6,0)</f>
        <v>2815750</v>
      </c>
      <c r="J875" s="12">
        <f>VLOOKUP(B875,[3]Hoja1!$B$3:$G$1936,6,0)</f>
        <v>2490800</v>
      </c>
      <c r="K875" s="14">
        <f>VLOOKUP(B875,[4]Hoja1!$A$3:$H$1936,8,0)</f>
        <v>2496928</v>
      </c>
      <c r="L875" s="15">
        <f t="shared" si="177"/>
        <v>2490800</v>
      </c>
      <c r="M875" s="16">
        <f t="shared" ref="M875:M880" si="189">+H875</f>
        <v>1819991.8248891118</v>
      </c>
      <c r="N875" s="17">
        <f t="shared" si="176"/>
        <v>670808.1751108882</v>
      </c>
      <c r="O875" s="8" t="s">
        <v>1211</v>
      </c>
    </row>
    <row r="876" spans="1:15" ht="45" hidden="1" x14ac:dyDescent="0.15">
      <c r="A876" s="9">
        <v>875</v>
      </c>
      <c r="B876" s="27">
        <v>819402</v>
      </c>
      <c r="C876" s="28" t="s">
        <v>834</v>
      </c>
      <c r="D876" s="11" t="s">
        <v>4</v>
      </c>
      <c r="E876" s="12" t="s">
        <v>1209</v>
      </c>
      <c r="F876" s="12" t="s">
        <v>1209</v>
      </c>
      <c r="G876" s="12">
        <f>VLOOKUP(B876,'[1]PRECIO FINAL OFERTADO,'!$C$2:$F$1204,4,0)</f>
        <v>1841638.3945282763</v>
      </c>
      <c r="H876" s="13">
        <f t="shared" si="175"/>
        <v>1841638.3945282763</v>
      </c>
      <c r="I876" s="12">
        <f>VLOOKUP(B876,[2]Hoja1!$B$3:$G$1936,6,0)</f>
        <v>7875000</v>
      </c>
      <c r="J876" s="12">
        <f>VLOOKUP(B876,[3]Hoja1!$B$3:$G$1936,6,0)</f>
        <v>2490800</v>
      </c>
      <c r="K876" s="14">
        <f>VLOOKUP(B876,[4]Hoja1!$A$3:$H$1936,8,0)</f>
        <v>2496928</v>
      </c>
      <c r="L876" s="15">
        <f t="shared" si="177"/>
        <v>2490800</v>
      </c>
      <c r="M876" s="16">
        <f t="shared" si="189"/>
        <v>1841638.3945282763</v>
      </c>
      <c r="N876" s="17">
        <f t="shared" si="176"/>
        <v>649161.60547172371</v>
      </c>
      <c r="O876" s="8" t="s">
        <v>1211</v>
      </c>
    </row>
    <row r="877" spans="1:15" ht="45" hidden="1" x14ac:dyDescent="0.15">
      <c r="A877" s="9">
        <v>876</v>
      </c>
      <c r="B877" s="27">
        <v>819403</v>
      </c>
      <c r="C877" s="28" t="s">
        <v>835</v>
      </c>
      <c r="D877" s="11" t="s">
        <v>4</v>
      </c>
      <c r="E877" s="12">
        <f>VLOOKUP(B877,'[5]PRECIO TECHO ESTIMADO  '!$C$1:$F$1282,4,0)</f>
        <v>1692561.051</v>
      </c>
      <c r="F877" s="12">
        <f>+E877*(1+5.1%)</f>
        <v>1778881.6646009998</v>
      </c>
      <c r="G877" s="12">
        <f>VLOOKUP(B877,'[1]PRECIO FINAL OFERTADO,'!$C$2:$F$1204,4,0)</f>
        <v>1841638.3945282763</v>
      </c>
      <c r="H877" s="13">
        <f t="shared" si="175"/>
        <v>1810260.0295646382</v>
      </c>
      <c r="I877" s="12">
        <f>VLOOKUP(B877,[2]Hoja1!$B$3:$G$1936,6,0)</f>
        <v>5264750</v>
      </c>
      <c r="J877" s="12">
        <f>VLOOKUP(B877,[3]Hoja1!$B$3:$G$1936,6,0)</f>
        <v>2490800</v>
      </c>
      <c r="K877" s="14">
        <f>VLOOKUP(B877,[4]Hoja1!$A$3:$H$1936,8,0)</f>
        <v>2496928</v>
      </c>
      <c r="L877" s="15">
        <f t="shared" si="177"/>
        <v>2490800</v>
      </c>
      <c r="M877" s="16">
        <f t="shared" si="189"/>
        <v>1810260.0295646382</v>
      </c>
      <c r="N877" s="17">
        <f t="shared" si="176"/>
        <v>680539.97043536184</v>
      </c>
      <c r="O877" s="8" t="s">
        <v>1211</v>
      </c>
    </row>
    <row r="878" spans="1:15" ht="45" hidden="1" x14ac:dyDescent="0.15">
      <c r="A878" s="9">
        <v>877</v>
      </c>
      <c r="B878" s="27">
        <v>819404</v>
      </c>
      <c r="C878" s="28" t="s">
        <v>836</v>
      </c>
      <c r="D878" s="11" t="s">
        <v>4</v>
      </c>
      <c r="E878" s="12" t="s">
        <v>1209</v>
      </c>
      <c r="F878" s="12" t="s">
        <v>1209</v>
      </c>
      <c r="G878" s="12">
        <f>VLOOKUP(B878,'[1]PRECIO FINAL OFERTADO,'!$C$2:$F$1204,4,0)</f>
        <v>1841638.3945282763</v>
      </c>
      <c r="H878" s="13">
        <f t="shared" si="175"/>
        <v>1841638.3945282763</v>
      </c>
      <c r="I878" s="12">
        <f>VLOOKUP(B878,[2]Hoja1!$B$3:$G$1936,6,0)</f>
        <v>5264750</v>
      </c>
      <c r="J878" s="12">
        <f>VLOOKUP(B878,[3]Hoja1!$B$3:$G$1936,6,0)</f>
        <v>2490800</v>
      </c>
      <c r="K878" s="14">
        <f>VLOOKUP(B878,[4]Hoja1!$A$3:$H$1936,8,0)</f>
        <v>2496928</v>
      </c>
      <c r="L878" s="15">
        <f t="shared" si="177"/>
        <v>2490800</v>
      </c>
      <c r="M878" s="16">
        <f t="shared" si="189"/>
        <v>1841638.3945282763</v>
      </c>
      <c r="N878" s="17">
        <f t="shared" si="176"/>
        <v>649161.60547172371</v>
      </c>
      <c r="O878" s="8" t="s">
        <v>1211</v>
      </c>
    </row>
    <row r="879" spans="1:15" ht="45" hidden="1" x14ac:dyDescent="0.15">
      <c r="A879" s="9">
        <v>878</v>
      </c>
      <c r="B879" s="27">
        <v>819405</v>
      </c>
      <c r="C879" s="28" t="s">
        <v>837</v>
      </c>
      <c r="D879" s="11" t="s">
        <v>4</v>
      </c>
      <c r="E879" s="12" t="s">
        <v>1209</v>
      </c>
      <c r="F879" s="12" t="s">
        <v>1209</v>
      </c>
      <c r="G879" s="12">
        <f>VLOOKUP(B879,'[1]PRECIO FINAL OFERTADO,'!$C$2:$F$1204,4,0)</f>
        <v>1841638.3945282763</v>
      </c>
      <c r="H879" s="13">
        <f t="shared" si="175"/>
        <v>1841638.3945282763</v>
      </c>
      <c r="I879" s="12">
        <f>VLOOKUP(B879,[2]Hoja1!$B$3:$G$1936,6,0)</f>
        <v>7875000</v>
      </c>
      <c r="J879" s="12">
        <f>VLOOKUP(B879,[3]Hoja1!$B$3:$G$1936,6,0)</f>
        <v>2490800</v>
      </c>
      <c r="K879" s="14">
        <f>VLOOKUP(B879,[4]Hoja1!$A$3:$H$1936,8,0)</f>
        <v>2496928</v>
      </c>
      <c r="L879" s="15">
        <f t="shared" si="177"/>
        <v>2490800</v>
      </c>
      <c r="M879" s="16">
        <f t="shared" si="189"/>
        <v>1841638.3945282763</v>
      </c>
      <c r="N879" s="17">
        <f t="shared" si="176"/>
        <v>649161.60547172371</v>
      </c>
      <c r="O879" s="8" t="s">
        <v>1211</v>
      </c>
    </row>
    <row r="880" spans="1:15" ht="45" hidden="1" x14ac:dyDescent="0.15">
      <c r="A880" s="9">
        <v>879</v>
      </c>
      <c r="B880" s="27">
        <v>819406</v>
      </c>
      <c r="C880" s="28" t="s">
        <v>838</v>
      </c>
      <c r="D880" s="11" t="s">
        <v>4</v>
      </c>
      <c r="E880" s="12" t="s">
        <v>1209</v>
      </c>
      <c r="F880" s="12" t="s">
        <v>1209</v>
      </c>
      <c r="G880" s="12">
        <f>VLOOKUP(B880,'[1]PRECIO FINAL OFERTADO,'!$C$2:$F$1204,4,0)</f>
        <v>2198796.6</v>
      </c>
      <c r="H880" s="13">
        <f t="shared" si="175"/>
        <v>2198796.6</v>
      </c>
      <c r="I880" s="12">
        <f>VLOOKUP(B880,[2]Hoja1!$B$3:$G$1936,6,0)</f>
        <v>4605250</v>
      </c>
      <c r="J880" s="12">
        <f>VLOOKUP(B880,[3]Hoja1!$B$3:$G$1936,6,0)</f>
        <v>2490800</v>
      </c>
      <c r="K880" s="14">
        <f>VLOOKUP(B880,[4]Hoja1!$A$3:$H$1936,8,0)</f>
        <v>2496928</v>
      </c>
      <c r="L880" s="15">
        <f t="shared" si="177"/>
        <v>2490800</v>
      </c>
      <c r="M880" s="16">
        <f t="shared" si="189"/>
        <v>2198796.6</v>
      </c>
      <c r="N880" s="17">
        <f t="shared" si="176"/>
        <v>292003.39999999991</v>
      </c>
      <c r="O880" s="8" t="s">
        <v>1211</v>
      </c>
    </row>
    <row r="881" spans="1:15" ht="45" hidden="1" x14ac:dyDescent="0.15">
      <c r="A881" s="9">
        <v>880</v>
      </c>
      <c r="B881" s="27">
        <v>819407</v>
      </c>
      <c r="C881" s="28" t="s">
        <v>839</v>
      </c>
      <c r="D881" s="11" t="s">
        <v>4</v>
      </c>
      <c r="E881" s="12" t="s">
        <v>1209</v>
      </c>
      <c r="F881" s="12" t="s">
        <v>1209</v>
      </c>
      <c r="G881" s="12">
        <f>VLOOKUP(B881,'[1]PRECIO FINAL OFERTADO,'!$C$2:$F$1204,4,0)</f>
        <v>2486120</v>
      </c>
      <c r="H881" s="13">
        <f t="shared" si="175"/>
        <v>2486120</v>
      </c>
      <c r="I881" s="12">
        <f>VLOOKUP(B881,[2]Hoja1!$B$3:$G$1936,6,0)</f>
        <v>7875000</v>
      </c>
      <c r="J881" s="12">
        <f>VLOOKUP(B881,[3]Hoja1!$B$3:$G$1936,6,0)</f>
        <v>2181400</v>
      </c>
      <c r="K881" s="14">
        <f>VLOOKUP(B881,[4]Hoja1!$A$3:$H$1936,8,0)</f>
        <v>2185806</v>
      </c>
      <c r="L881" s="15">
        <f t="shared" si="177"/>
        <v>2181400</v>
      </c>
      <c r="M881" s="16">
        <f>+L881</f>
        <v>2181400</v>
      </c>
      <c r="N881" s="17">
        <f t="shared" si="176"/>
        <v>-304720</v>
      </c>
      <c r="O881" s="8" t="s">
        <v>1218</v>
      </c>
    </row>
    <row r="882" spans="1:15" ht="45" hidden="1" x14ac:dyDescent="0.15">
      <c r="A882" s="9">
        <v>881</v>
      </c>
      <c r="B882" s="27">
        <v>819408</v>
      </c>
      <c r="C882" s="28" t="s">
        <v>840</v>
      </c>
      <c r="D882" s="11" t="s">
        <v>4</v>
      </c>
      <c r="E882" s="12">
        <f>VLOOKUP(B882,'[5]PRECIO TECHO ESTIMADO  '!$C$1:$F$1282,4,0)</f>
        <v>1700762.0155866665</v>
      </c>
      <c r="F882" s="12">
        <f>+E882*(1+5.1%)</f>
        <v>1787500.8783815864</v>
      </c>
      <c r="G882" s="12">
        <f>VLOOKUP(B882,'[1]PRECIO FINAL OFERTADO,'!$C$2:$F$1204,4,0)</f>
        <v>2605631.2434699675</v>
      </c>
      <c r="H882" s="13">
        <f t="shared" si="175"/>
        <v>2196566.0609257771</v>
      </c>
      <c r="I882" s="12">
        <f>VLOOKUP(B882,[2]Hoja1!$B$3:$G$1936,6,0)</f>
        <v>4605250</v>
      </c>
      <c r="J882" s="12">
        <f>VLOOKUP(B882,[3]Hoja1!$B$3:$G$1936,6,0)</f>
        <v>2490800</v>
      </c>
      <c r="K882" s="14">
        <f>VLOOKUP(B882,[4]Hoja1!$A$3:$H$1936,8,0)</f>
        <v>2496928</v>
      </c>
      <c r="L882" s="15">
        <f t="shared" si="177"/>
        <v>2490800</v>
      </c>
      <c r="M882" s="16">
        <f>+H882</f>
        <v>2196566.0609257771</v>
      </c>
      <c r="N882" s="17">
        <f t="shared" si="176"/>
        <v>294233.93907422293</v>
      </c>
      <c r="O882" s="8" t="s">
        <v>1211</v>
      </c>
    </row>
    <row r="883" spans="1:15" ht="45" hidden="1" x14ac:dyDescent="0.15">
      <c r="A883" s="9">
        <v>882</v>
      </c>
      <c r="B883" s="27">
        <v>819409</v>
      </c>
      <c r="C883" s="28" t="s">
        <v>841</v>
      </c>
      <c r="D883" s="11" t="s">
        <v>4</v>
      </c>
      <c r="E883" s="12" t="s">
        <v>1209</v>
      </c>
      <c r="F883" s="12" t="s">
        <v>1209</v>
      </c>
      <c r="G883" s="12">
        <f>VLOOKUP(B883,'[1]PRECIO FINAL OFERTADO,'!$C$2:$F$1204,4,0)</f>
        <v>2486120</v>
      </c>
      <c r="H883" s="13">
        <f t="shared" si="175"/>
        <v>2486120</v>
      </c>
      <c r="I883" s="12">
        <f>VLOOKUP(B883,[2]Hoja1!$B$3:$G$1936,6,0)</f>
        <v>7875000</v>
      </c>
      <c r="J883" s="12">
        <f>VLOOKUP(B883,[3]Hoja1!$B$3:$G$1936,6,0)</f>
        <v>2181400</v>
      </c>
      <c r="K883" s="14">
        <f>VLOOKUP(B883,[4]Hoja1!$A$3:$H$1936,8,0)</f>
        <v>2185806</v>
      </c>
      <c r="L883" s="15">
        <f t="shared" si="177"/>
        <v>2181400</v>
      </c>
      <c r="M883" s="16">
        <f t="shared" ref="M883:M884" si="190">+L883</f>
        <v>2181400</v>
      </c>
      <c r="N883" s="17">
        <f t="shared" si="176"/>
        <v>-304720</v>
      </c>
      <c r="O883" s="8" t="s">
        <v>1218</v>
      </c>
    </row>
    <row r="884" spans="1:15" ht="45" hidden="1" x14ac:dyDescent="0.15">
      <c r="A884" s="9">
        <v>883</v>
      </c>
      <c r="B884" s="27">
        <v>819501</v>
      </c>
      <c r="C884" s="28" t="s">
        <v>842</v>
      </c>
      <c r="D884" s="11" t="s">
        <v>4</v>
      </c>
      <c r="E884" s="12" t="s">
        <v>1209</v>
      </c>
      <c r="F884" s="12" t="s">
        <v>1209</v>
      </c>
      <c r="G884" s="12">
        <f>VLOOKUP(B884,'[1]PRECIO FINAL OFERTADO,'!$C$2:$F$1204,4,0)</f>
        <v>3536041.9799164729</v>
      </c>
      <c r="H884" s="13">
        <f t="shared" si="175"/>
        <v>3536041.9799164729</v>
      </c>
      <c r="I884" s="12">
        <f>VLOOKUP(B884,[2]Hoja1!$B$3:$G$1936,6,0)</f>
        <v>4605250</v>
      </c>
      <c r="J884" s="12">
        <f>VLOOKUP(B884,[3]Hoja1!$B$3:$G$1936,6,0)</f>
        <v>3323700</v>
      </c>
      <c r="K884" s="14">
        <f>VLOOKUP(B884,[4]Hoja1!$A$3:$H$1936,8,0)</f>
        <v>3330894</v>
      </c>
      <c r="L884" s="15">
        <f t="shared" si="177"/>
        <v>3323700</v>
      </c>
      <c r="M884" s="16">
        <f t="shared" si="190"/>
        <v>3323700</v>
      </c>
      <c r="N884" s="17">
        <f t="shared" si="176"/>
        <v>-212341.97991647292</v>
      </c>
      <c r="O884" s="8" t="s">
        <v>1218</v>
      </c>
    </row>
    <row r="885" spans="1:15" ht="45" hidden="1" x14ac:dyDescent="0.15">
      <c r="A885" s="9">
        <v>884</v>
      </c>
      <c r="B885" s="27">
        <v>819520</v>
      </c>
      <c r="C885" s="28" t="s">
        <v>843</v>
      </c>
      <c r="D885" s="11" t="s">
        <v>4</v>
      </c>
      <c r="E885" s="12">
        <f>VLOOKUP(B885,'[5]PRECIO TECHO ESTIMADO  '!$C$1:$F$1282,4,0)</f>
        <v>773672</v>
      </c>
      <c r="F885" s="12">
        <f>+E885*(1+5.1%)</f>
        <v>813129.272</v>
      </c>
      <c r="G885" s="12">
        <f>VLOOKUP(B885,'[1]PRECIO FINAL OFERTADO,'!$C$2:$F$1204,4,0)</f>
        <v>1146713.75</v>
      </c>
      <c r="H885" s="13">
        <f t="shared" si="175"/>
        <v>979921.51099999994</v>
      </c>
      <c r="I885" s="12">
        <f>VLOOKUP(B885,[2]Hoja1!$B$3:$G$1936,6,0)</f>
        <v>1260125</v>
      </c>
      <c r="J885" s="12">
        <f>VLOOKUP(B885,[3]Hoja1!$B$3:$G$1936,6,0)</f>
        <v>1114900</v>
      </c>
      <c r="K885" s="14">
        <f>VLOOKUP(B885,[4]Hoja1!$A$3:$H$1936,8,0)</f>
        <v>1114846.6000000001</v>
      </c>
      <c r="L885" s="15">
        <f t="shared" si="177"/>
        <v>1114846.6000000001</v>
      </c>
      <c r="M885" s="16">
        <f t="shared" ref="M885:M886" si="191">+H885</f>
        <v>979921.51099999994</v>
      </c>
      <c r="N885" s="17">
        <f t="shared" si="176"/>
        <v>134925.08900000015</v>
      </c>
      <c r="O885" s="8" t="s">
        <v>1211</v>
      </c>
    </row>
    <row r="886" spans="1:15" ht="45" hidden="1" x14ac:dyDescent="0.15">
      <c r="A886" s="9">
        <v>885</v>
      </c>
      <c r="B886" s="27">
        <v>819601</v>
      </c>
      <c r="C886" s="28" t="s">
        <v>844</v>
      </c>
      <c r="D886" s="11" t="s">
        <v>4</v>
      </c>
      <c r="E886" s="12" t="s">
        <v>1209</v>
      </c>
      <c r="F886" s="12" t="s">
        <v>1209</v>
      </c>
      <c r="G886" s="12">
        <f>VLOOKUP(B886,'[1]PRECIO FINAL OFERTADO,'!$C$2:$F$1204,4,0)</f>
        <v>3217760</v>
      </c>
      <c r="H886" s="13">
        <f t="shared" si="175"/>
        <v>3217760</v>
      </c>
      <c r="I886" s="12">
        <f>VLOOKUP(B886,[2]Hoja1!$B$3:$G$1936,6,0)</f>
        <v>4605250</v>
      </c>
      <c r="J886" s="12">
        <f>VLOOKUP(B886,[3]Hoja1!$B$3:$G$1936,6,0)</f>
        <v>3817300</v>
      </c>
      <c r="K886" s="14">
        <f>VLOOKUP(B886,[4]Hoja1!$A$3:$H$1936,8,0)</f>
        <v>3825906</v>
      </c>
      <c r="L886" s="15">
        <f t="shared" si="177"/>
        <v>3817300</v>
      </c>
      <c r="M886" s="16">
        <f t="shared" si="191"/>
        <v>3217760</v>
      </c>
      <c r="N886" s="17">
        <f t="shared" si="176"/>
        <v>599540</v>
      </c>
      <c r="O886" s="8" t="s">
        <v>1211</v>
      </c>
    </row>
    <row r="887" spans="1:15" ht="45" hidden="1" x14ac:dyDescent="0.15">
      <c r="A887" s="9">
        <v>886</v>
      </c>
      <c r="B887" s="27">
        <v>819602</v>
      </c>
      <c r="C887" s="28" t="s">
        <v>845</v>
      </c>
      <c r="D887" s="11" t="s">
        <v>4</v>
      </c>
      <c r="E887" s="12" t="s">
        <v>1209</v>
      </c>
      <c r="F887" s="12" t="s">
        <v>1209</v>
      </c>
      <c r="G887" s="12">
        <f>VLOOKUP(B887,'[1]PRECIO FINAL OFERTADO,'!$C$2:$F$1204,4,0)</f>
        <v>2486120</v>
      </c>
      <c r="H887" s="13">
        <f t="shared" si="175"/>
        <v>2486120</v>
      </c>
      <c r="I887" s="12">
        <f>VLOOKUP(B887,[2]Hoja1!$B$3:$G$1936,6,0)</f>
        <v>4314750</v>
      </c>
      <c r="J887" s="12">
        <f>VLOOKUP(B887,[3]Hoja1!$B$3:$G$1936,6,0)</f>
        <v>4508200</v>
      </c>
      <c r="K887" s="14">
        <f>VLOOKUP(B887,[4]Hoja1!$A$3:$H$1936,8,0)</f>
        <v>2185806</v>
      </c>
      <c r="L887" s="15">
        <f t="shared" si="177"/>
        <v>2185806</v>
      </c>
      <c r="M887" s="16">
        <f t="shared" ref="M887" si="192">+L887</f>
        <v>2185806</v>
      </c>
      <c r="N887" s="17">
        <f t="shared" si="176"/>
        <v>-300314</v>
      </c>
      <c r="O887" s="8" t="s">
        <v>1218</v>
      </c>
    </row>
    <row r="888" spans="1:15" ht="45" hidden="1" x14ac:dyDescent="0.15">
      <c r="A888" s="9">
        <v>887</v>
      </c>
      <c r="B888" s="27">
        <v>819701</v>
      </c>
      <c r="C888" s="28" t="s">
        <v>846</v>
      </c>
      <c r="D888" s="11" t="s">
        <v>4</v>
      </c>
      <c r="E888" s="12">
        <f>VLOOKUP(B888,'[5]PRECIO TECHO ESTIMADO  '!$C$1:$F$1282,4,0)</f>
        <v>3128541</v>
      </c>
      <c r="F888" s="12">
        <f>+E888*(1+5.1%)</f>
        <v>3288096.591</v>
      </c>
      <c r="G888" s="12">
        <f>VLOOKUP(B888,'[1]PRECIO FINAL OFERTADO,'!$C$2:$F$1204,4,0)</f>
        <v>3913364</v>
      </c>
      <c r="H888" s="13">
        <f t="shared" si="175"/>
        <v>3600730.2955</v>
      </c>
      <c r="I888" s="12">
        <f>VLOOKUP(B888,[2]Hoja1!$B$3:$G$1936,6,0)</f>
        <v>4605250</v>
      </c>
      <c r="J888" s="12">
        <f>VLOOKUP(B888,[3]Hoja1!$B$3:$G$1936,6,0)</f>
        <v>1536400</v>
      </c>
      <c r="K888" s="14">
        <f>VLOOKUP(B888,[4]Hoja1!$A$3:$H$1936,8,0)</f>
        <v>4508189.7</v>
      </c>
      <c r="L888" s="15">
        <f t="shared" si="177"/>
        <v>1536400</v>
      </c>
      <c r="M888" s="16">
        <f>+AVERAGE(H888,L888)</f>
        <v>2568565.14775</v>
      </c>
      <c r="N888" s="17">
        <f t="shared" si="176"/>
        <v>-2064330.2955</v>
      </c>
      <c r="O888" s="8" t="s">
        <v>1220</v>
      </c>
    </row>
    <row r="889" spans="1:15" ht="45" hidden="1" x14ac:dyDescent="0.15">
      <c r="A889" s="9">
        <v>888</v>
      </c>
      <c r="B889" s="27">
        <v>819702</v>
      </c>
      <c r="C889" s="28" t="s">
        <v>847</v>
      </c>
      <c r="D889" s="11" t="s">
        <v>4</v>
      </c>
      <c r="E889" s="12">
        <f>VLOOKUP(B889,'[5]PRECIO TECHO ESTIMADO  '!$C$1:$F$1282,4,0)</f>
        <v>3128541</v>
      </c>
      <c r="F889" s="12">
        <f>+E889*(1+5.1%)</f>
        <v>3288096.591</v>
      </c>
      <c r="G889" s="12">
        <f>VLOOKUP(B889,'[1]PRECIO FINAL OFERTADO,'!$C$2:$F$1204,4,0)</f>
        <v>5127850</v>
      </c>
      <c r="H889" s="13">
        <f t="shared" si="175"/>
        <v>4207973.2955</v>
      </c>
      <c r="I889" s="12">
        <f>VLOOKUP(B889,[2]Hoja1!$B$3:$G$1936,6,0)</f>
        <v>9459625</v>
      </c>
      <c r="J889" s="12">
        <f>VLOOKUP(B889,[3]Hoja1!$B$3:$G$1936,6,0)</f>
        <v>10386125</v>
      </c>
      <c r="K889" s="14">
        <f>VLOOKUP(B889,[4]Hoja1!$A$3:$H$1936,8,0)</f>
        <v>4508189.7</v>
      </c>
      <c r="L889" s="15">
        <f t="shared" si="177"/>
        <v>4508189.7</v>
      </c>
      <c r="M889" s="16">
        <f t="shared" ref="M889:M893" si="193">+H889</f>
        <v>4207973.2955</v>
      </c>
      <c r="N889" s="17">
        <f t="shared" si="176"/>
        <v>300216.40450000018</v>
      </c>
      <c r="O889" s="8" t="s">
        <v>1211</v>
      </c>
    </row>
    <row r="890" spans="1:15" ht="45" hidden="1" x14ac:dyDescent="0.15">
      <c r="A890" s="9">
        <v>889</v>
      </c>
      <c r="B890" s="27">
        <v>819703</v>
      </c>
      <c r="C890" s="28" t="s">
        <v>848</v>
      </c>
      <c r="D890" s="11" t="s">
        <v>4</v>
      </c>
      <c r="E890" s="12">
        <f>VLOOKUP(B890,'[5]PRECIO TECHO ESTIMADO  '!$C$1:$F$1282,4,0)</f>
        <v>3128541</v>
      </c>
      <c r="F890" s="12">
        <f>+E890*(1+5.1%)</f>
        <v>3288096.591</v>
      </c>
      <c r="G890" s="12">
        <f>VLOOKUP(B890,'[1]PRECIO FINAL OFERTADO,'!$C$2:$F$1204,4,0)</f>
        <v>5127850</v>
      </c>
      <c r="H890" s="13">
        <f t="shared" si="175"/>
        <v>4207973.2955</v>
      </c>
      <c r="I890" s="12">
        <f>VLOOKUP(B890,[2]Hoja1!$B$3:$G$1936,6,0)</f>
        <v>9459625</v>
      </c>
      <c r="J890" s="12">
        <f>VLOOKUP(B890,[3]Hoja1!$B$3:$G$1936,6,0)</f>
        <v>4508200</v>
      </c>
      <c r="K890" s="14">
        <f>VLOOKUP(B890,[4]Hoja1!$A$3:$H$1936,8,0)</f>
        <v>4508189.7</v>
      </c>
      <c r="L890" s="15">
        <f t="shared" si="177"/>
        <v>4508189.7</v>
      </c>
      <c r="M890" s="16">
        <f t="shared" si="193"/>
        <v>4207973.2955</v>
      </c>
      <c r="N890" s="17">
        <f t="shared" si="176"/>
        <v>300216.40450000018</v>
      </c>
      <c r="O890" s="8" t="s">
        <v>1211</v>
      </c>
    </row>
    <row r="891" spans="1:15" ht="45" hidden="1" x14ac:dyDescent="0.15">
      <c r="A891" s="9">
        <v>890</v>
      </c>
      <c r="B891" s="27">
        <v>819704</v>
      </c>
      <c r="C891" s="28" t="s">
        <v>849</v>
      </c>
      <c r="D891" s="11" t="s">
        <v>4</v>
      </c>
      <c r="E891" s="12">
        <f>VLOOKUP(B891,'[5]PRECIO TECHO ESTIMADO  '!$C$1:$F$1282,4,0)</f>
        <v>3128541</v>
      </c>
      <c r="F891" s="12">
        <f>+E891*(1+5.1%)</f>
        <v>3288096.591</v>
      </c>
      <c r="G891" s="12">
        <f>VLOOKUP(B891,'[1]PRECIO FINAL OFERTADO,'!$C$2:$F$1204,4,0)</f>
        <v>4102553</v>
      </c>
      <c r="H891" s="13">
        <f t="shared" si="175"/>
        <v>3695324.7955</v>
      </c>
      <c r="I891" s="12">
        <f>VLOOKUP(B891,[2]Hoja1!$B$3:$G$1936,6,0)</f>
        <v>9459625</v>
      </c>
      <c r="J891" s="12">
        <f>VLOOKUP(B891,[3]Hoja1!$B$3:$G$1936,6,0)</f>
        <v>4508200</v>
      </c>
      <c r="K891" s="14">
        <f>VLOOKUP(B891,[4]Hoja1!$A$3:$H$1936,8,0)</f>
        <v>4508189.7</v>
      </c>
      <c r="L891" s="15">
        <f t="shared" si="177"/>
        <v>4508189.7</v>
      </c>
      <c r="M891" s="16">
        <f t="shared" si="193"/>
        <v>3695324.7955</v>
      </c>
      <c r="N891" s="17">
        <f t="shared" si="176"/>
        <v>812864.90450000018</v>
      </c>
      <c r="O891" s="8" t="s">
        <v>1211</v>
      </c>
    </row>
    <row r="892" spans="1:15" ht="45" hidden="1" x14ac:dyDescent="0.15">
      <c r="A892" s="9">
        <v>891</v>
      </c>
      <c r="B892" s="27">
        <v>819706</v>
      </c>
      <c r="C892" s="28" t="s">
        <v>850</v>
      </c>
      <c r="D892" s="11" t="s">
        <v>4</v>
      </c>
      <c r="E892" s="7">
        <f>VLOOKUP(B892,'[5]PRECIO TECHO ESTIMADO  '!$C$1:$F$1282,4,0)</f>
        <v>3128541</v>
      </c>
      <c r="F892" s="7">
        <f>+E892*(1+5.1%)</f>
        <v>3288096.591</v>
      </c>
      <c r="G892" s="12">
        <f>VLOOKUP(B892,'[1]PRECIO FINAL OFERTADO,'!$C$2:$F$1204,4,0)</f>
        <v>4102553</v>
      </c>
      <c r="H892" s="13">
        <f t="shared" si="175"/>
        <v>3695324.7955</v>
      </c>
      <c r="I892" s="12">
        <f>VLOOKUP(B892,[2]Hoja1!$B$3:$G$1936,6,0)</f>
        <v>9459625</v>
      </c>
      <c r="J892" s="12">
        <f>VLOOKUP(B892,[3]Hoja1!$B$3:$G$1936,6,0)</f>
        <v>4508200</v>
      </c>
      <c r="K892" s="14">
        <f>VLOOKUP(B892,[4]Hoja1!$A$3:$H$1936,8,0)</f>
        <v>4508189.7</v>
      </c>
      <c r="L892" s="15">
        <f t="shared" si="177"/>
        <v>4508189.7</v>
      </c>
      <c r="M892" s="16">
        <f t="shared" si="193"/>
        <v>3695324.7955</v>
      </c>
      <c r="N892" s="17">
        <f t="shared" si="176"/>
        <v>812864.90450000018</v>
      </c>
      <c r="O892" s="8" t="s">
        <v>1211</v>
      </c>
    </row>
    <row r="893" spans="1:15" ht="45" hidden="1" x14ac:dyDescent="0.15">
      <c r="A893" s="9">
        <v>892</v>
      </c>
      <c r="B893" s="27">
        <v>819801</v>
      </c>
      <c r="C893" s="28" t="s">
        <v>851</v>
      </c>
      <c r="D893" s="11" t="s">
        <v>4</v>
      </c>
      <c r="E893" s="12" t="s">
        <v>1209</v>
      </c>
      <c r="F893" s="12" t="s">
        <v>1209</v>
      </c>
      <c r="G893" s="12">
        <f>VLOOKUP(B893,'[1]PRECIO FINAL OFERTADO,'!$C$2:$F$1204,4,0)</f>
        <v>1457031.121</v>
      </c>
      <c r="H893" s="13">
        <f t="shared" si="175"/>
        <v>1457031.121</v>
      </c>
      <c r="I893" s="12">
        <f>VLOOKUP(B893,[2]Hoja1!$B$3:$G$1936,6,0)</f>
        <v>4314750</v>
      </c>
      <c r="J893" s="12">
        <f>VLOOKUP(B893,[3]Hoja1!$B$3:$G$1936,6,0)</f>
        <v>1984600</v>
      </c>
      <c r="K893" s="14">
        <f>VLOOKUP(B893,[4]Hoja1!$A$3:$H$1936,8,0)</f>
        <v>1988994</v>
      </c>
      <c r="L893" s="15">
        <f t="shared" si="177"/>
        <v>1984600</v>
      </c>
      <c r="M893" s="16">
        <f t="shared" si="193"/>
        <v>1457031.121</v>
      </c>
      <c r="N893" s="17">
        <f t="shared" si="176"/>
        <v>527568.87899999996</v>
      </c>
      <c r="O893" s="8" t="s">
        <v>1211</v>
      </c>
    </row>
    <row r="894" spans="1:15" ht="45" hidden="1" x14ac:dyDescent="0.15">
      <c r="A894" s="9">
        <v>893</v>
      </c>
      <c r="B894" s="27">
        <v>819810</v>
      </c>
      <c r="C894" s="28" t="s">
        <v>852</v>
      </c>
      <c r="D894" s="11" t="s">
        <v>4</v>
      </c>
      <c r="E894" s="12" t="s">
        <v>1209</v>
      </c>
      <c r="F894" s="12" t="s">
        <v>1209</v>
      </c>
      <c r="G894" s="12">
        <f>VLOOKUP(B894,'[1]PRECIO FINAL OFERTADO,'!$C$2:$F$1204,4,0)</f>
        <v>810810</v>
      </c>
      <c r="H894" s="13">
        <f t="shared" si="175"/>
        <v>810810</v>
      </c>
      <c r="I894" s="12" t="s">
        <v>1209</v>
      </c>
      <c r="J894" s="12">
        <f>VLOOKUP(B894,[3]Hoja1!$B$3:$G$1936,6,0)</f>
        <v>1429065</v>
      </c>
      <c r="K894" s="14">
        <f>VLOOKUP(B894,[4]Hoja1!$A$3:$H$1936,8,0)</f>
        <v>712698</v>
      </c>
      <c r="L894" s="15">
        <f t="shared" si="177"/>
        <v>712698</v>
      </c>
      <c r="M894" s="16">
        <f>+L894</f>
        <v>712698</v>
      </c>
      <c r="N894" s="17">
        <f t="shared" si="176"/>
        <v>-98112</v>
      </c>
      <c r="O894" s="8" t="s">
        <v>1218</v>
      </c>
    </row>
    <row r="895" spans="1:15" ht="45" hidden="1" x14ac:dyDescent="0.15">
      <c r="A895" s="9">
        <v>894</v>
      </c>
      <c r="B895" s="27">
        <v>820101</v>
      </c>
      <c r="C895" s="28" t="s">
        <v>853</v>
      </c>
      <c r="D895" s="11" t="s">
        <v>4</v>
      </c>
      <c r="E895" s="12">
        <f>VLOOKUP(B895,'[5]PRECIO TECHO ESTIMADO  '!$C$1:$F$1282,4,0)</f>
        <v>611100</v>
      </c>
      <c r="F895" s="12">
        <f t="shared" ref="F895:F906" si="194">+E895*(1+5.1%)</f>
        <v>642266.1</v>
      </c>
      <c r="G895" s="12">
        <f>VLOOKUP(B895,'[1]PRECIO FINAL OFERTADO,'!$C$2:$F$1204,4,0)</f>
        <v>801437</v>
      </c>
      <c r="H895" s="13">
        <f t="shared" si="175"/>
        <v>721851.55</v>
      </c>
      <c r="I895" s="12">
        <f>VLOOKUP(B895,[2]Hoja1!$B$3:$G$1936,6,0)</f>
        <v>2845600</v>
      </c>
      <c r="J895" s="12">
        <f>VLOOKUP(B895,[3]Hoja1!$B$3:$G$1936,6,0)</f>
        <v>880800</v>
      </c>
      <c r="K895" s="14">
        <f>VLOOKUP(B895,[4]Hoja1!$A$3:$H$1936,8,0)</f>
        <v>880639.2</v>
      </c>
      <c r="L895" s="15">
        <f t="shared" si="177"/>
        <v>880639.2</v>
      </c>
      <c r="M895" s="16">
        <f>+H895</f>
        <v>721851.55</v>
      </c>
      <c r="N895" s="17">
        <f t="shared" si="176"/>
        <v>158787.64999999991</v>
      </c>
      <c r="O895" s="8" t="s">
        <v>1211</v>
      </c>
    </row>
    <row r="896" spans="1:15" ht="45" hidden="1" x14ac:dyDescent="0.15">
      <c r="A896" s="9">
        <v>895</v>
      </c>
      <c r="B896" s="27">
        <v>820102</v>
      </c>
      <c r="C896" s="28" t="s">
        <v>854</v>
      </c>
      <c r="D896" s="11" t="s">
        <v>4</v>
      </c>
      <c r="E896" s="12">
        <f>VLOOKUP(B896,'[5]PRECIO TECHO ESTIMADO  '!$C$1:$F$1282,4,0)</f>
        <v>842663.25</v>
      </c>
      <c r="F896" s="12">
        <f t="shared" si="194"/>
        <v>885639.07574999996</v>
      </c>
      <c r="G896" s="12">
        <f>VLOOKUP(B896,'[1]PRECIO FINAL OFERTADO,'!$C$2:$F$1204,4,0)</f>
        <v>1398306</v>
      </c>
      <c r="H896" s="13">
        <f t="shared" si="175"/>
        <v>1141972.5378749999</v>
      </c>
      <c r="I896" s="12">
        <f>VLOOKUP(B896,[2]Hoja1!$B$3:$G$1936,6,0)</f>
        <v>1114900</v>
      </c>
      <c r="J896" s="12">
        <f>VLOOKUP(B896,[3]Hoja1!$B$3:$G$1936,6,0)</f>
        <v>1984600</v>
      </c>
      <c r="K896" s="14">
        <f>VLOOKUP(B896,[4]Hoja1!$A$3:$H$1936,8,0)</f>
        <v>1984586.8</v>
      </c>
      <c r="L896" s="15">
        <f t="shared" si="177"/>
        <v>1114900</v>
      </c>
      <c r="M896" s="16">
        <f>+L896</f>
        <v>1114900</v>
      </c>
      <c r="N896" s="17">
        <f t="shared" si="176"/>
        <v>-27072.537874999922</v>
      </c>
      <c r="O896" s="8" t="s">
        <v>1218</v>
      </c>
    </row>
    <row r="897" spans="1:15" ht="45" hidden="1" x14ac:dyDescent="0.15">
      <c r="A897" s="9">
        <v>896</v>
      </c>
      <c r="B897" s="27">
        <v>820201</v>
      </c>
      <c r="C897" s="28" t="s">
        <v>855</v>
      </c>
      <c r="D897" s="11" t="s">
        <v>4</v>
      </c>
      <c r="E897" s="12">
        <f>VLOOKUP(B897,'[5]PRECIO TECHO ESTIMADO  '!$C$1:$F$1282,4,0)</f>
        <v>611100</v>
      </c>
      <c r="F897" s="12">
        <f t="shared" si="194"/>
        <v>642266.1</v>
      </c>
      <c r="G897" s="12">
        <f>VLOOKUP(B897,'[1]PRECIO FINAL OFERTADO,'!$C$2:$F$1204,4,0)</f>
        <v>801437</v>
      </c>
      <c r="H897" s="13">
        <f t="shared" si="175"/>
        <v>721851.55</v>
      </c>
      <c r="I897" s="12">
        <f>VLOOKUP(B897,[2]Hoja1!$B$3:$G$1936,6,0)</f>
        <v>880700</v>
      </c>
      <c r="J897" s="12">
        <f>VLOOKUP(B897,[3]Hoja1!$B$3:$G$1936,6,0)</f>
        <v>880800</v>
      </c>
      <c r="K897" s="14">
        <f>VLOOKUP(B897,[4]Hoja1!$A$3:$H$1936,8,0)</f>
        <v>880639.2</v>
      </c>
      <c r="L897" s="15">
        <f t="shared" si="177"/>
        <v>880639.2</v>
      </c>
      <c r="M897" s="16">
        <f t="shared" ref="M897:M898" si="195">+H897</f>
        <v>721851.55</v>
      </c>
      <c r="N897" s="17">
        <f t="shared" si="176"/>
        <v>158787.64999999991</v>
      </c>
      <c r="O897" s="8" t="s">
        <v>1211</v>
      </c>
    </row>
    <row r="898" spans="1:15" ht="45" hidden="1" x14ac:dyDescent="0.15">
      <c r="A898" s="9">
        <v>897</v>
      </c>
      <c r="B898" s="27">
        <v>820301</v>
      </c>
      <c r="C898" s="28" t="s">
        <v>856</v>
      </c>
      <c r="D898" s="11" t="s">
        <v>4</v>
      </c>
      <c r="E898" s="12">
        <f>VLOOKUP(B898,'[5]PRECIO TECHO ESTIMADO  '!$C$1:$F$1282,4,0)</f>
        <v>611100</v>
      </c>
      <c r="F898" s="12">
        <f t="shared" si="194"/>
        <v>642266.1</v>
      </c>
      <c r="G898" s="12">
        <f>VLOOKUP(B898,'[1]PRECIO FINAL OFERTADO,'!$C$2:$F$1204,4,0)</f>
        <v>801437</v>
      </c>
      <c r="H898" s="13">
        <f t="shared" ref="H898:H961" si="196">+AVERAGE(F898,G898)</f>
        <v>721851.55</v>
      </c>
      <c r="I898" s="12">
        <f>VLOOKUP(B898,[2]Hoja1!$B$3:$G$1936,6,0)</f>
        <v>1536600</v>
      </c>
      <c r="J898" s="12">
        <f>VLOOKUP(B898,[3]Hoja1!$B$3:$G$1936,6,0)</f>
        <v>880800</v>
      </c>
      <c r="K898" s="14">
        <f>VLOOKUP(B898,[4]Hoja1!$A$3:$H$1936,8,0)</f>
        <v>880639.2</v>
      </c>
      <c r="L898" s="15">
        <f t="shared" si="177"/>
        <v>880639.2</v>
      </c>
      <c r="M898" s="16">
        <f t="shared" si="195"/>
        <v>721851.55</v>
      </c>
      <c r="N898" s="17">
        <f t="shared" ref="N898:N961" si="197">+L898-H898</f>
        <v>158787.64999999991</v>
      </c>
      <c r="O898" s="8" t="s">
        <v>1211</v>
      </c>
    </row>
    <row r="899" spans="1:15" ht="45" hidden="1" x14ac:dyDescent="0.15">
      <c r="A899" s="9">
        <v>898</v>
      </c>
      <c r="B899" s="27">
        <v>820401</v>
      </c>
      <c r="C899" s="28" t="s">
        <v>857</v>
      </c>
      <c r="D899" s="11" t="s">
        <v>4</v>
      </c>
      <c r="E899" s="12">
        <f>VLOOKUP(B899,'[5]PRECIO TECHO ESTIMADO  '!$C$1:$F$1282,4,0)</f>
        <v>1235877</v>
      </c>
      <c r="F899" s="12">
        <f t="shared" si="194"/>
        <v>1298906.727</v>
      </c>
      <c r="G899" s="12">
        <f>VLOOKUP(B899,'[1]PRECIO FINAL OFERTADO,'!$C$2:$F$1204,4,0)</f>
        <v>801437</v>
      </c>
      <c r="H899" s="13">
        <f t="shared" si="196"/>
        <v>1050171.8635</v>
      </c>
      <c r="I899" s="12">
        <f>VLOOKUP(B899,[2]Hoja1!$B$3:$G$1936,6,0)</f>
        <v>5300000</v>
      </c>
      <c r="J899" s="12">
        <f>VLOOKUP(B899,[3]Hoja1!$B$3:$G$1936,6,0)</f>
        <v>1984600</v>
      </c>
      <c r="K899" s="14">
        <f>VLOOKUP(B899,[4]Hoja1!$A$3:$H$1936,8,0)</f>
        <v>880639.2</v>
      </c>
      <c r="L899" s="15">
        <f t="shared" ref="L899:L962" si="198">+MIN(I899,J899,K899)</f>
        <v>880639.2</v>
      </c>
      <c r="M899" s="16">
        <f>+L899</f>
        <v>880639.2</v>
      </c>
      <c r="N899" s="17">
        <f t="shared" si="197"/>
        <v>-169532.66350000002</v>
      </c>
      <c r="O899" s="8" t="s">
        <v>1218</v>
      </c>
    </row>
    <row r="900" spans="1:15" ht="45" hidden="1" x14ac:dyDescent="0.15">
      <c r="A900" s="9">
        <v>899</v>
      </c>
      <c r="B900" s="27">
        <v>820901</v>
      </c>
      <c r="C900" s="28" t="s">
        <v>858</v>
      </c>
      <c r="D900" s="11" t="s">
        <v>4</v>
      </c>
      <c r="E900" s="12">
        <f>VLOOKUP(B900,'[5]PRECIO TECHO ESTIMADO  '!$C$1:$F$1282,4,0)</f>
        <v>1235877</v>
      </c>
      <c r="F900" s="12">
        <f t="shared" si="194"/>
        <v>1298906.727</v>
      </c>
      <c r="G900" s="12">
        <f>VLOOKUP(B900,'[1]PRECIO FINAL OFERTADO,'!$C$2:$F$1204,4,0)</f>
        <v>2262260</v>
      </c>
      <c r="H900" s="13">
        <f t="shared" si="196"/>
        <v>1780583.3635</v>
      </c>
      <c r="I900" s="12">
        <f>VLOOKUP(B900,[2]Hoja1!$B$3:$G$1936,6,0)</f>
        <v>2490900</v>
      </c>
      <c r="J900" s="12">
        <f>VLOOKUP(B900,[3]Hoja1!$B$3:$G$1936,6,0)</f>
        <v>1984600</v>
      </c>
      <c r="K900" s="14">
        <f>VLOOKUP(B900,[4]Hoja1!$A$3:$H$1936,8,0)</f>
        <v>1988994</v>
      </c>
      <c r="L900" s="15">
        <f t="shared" si="198"/>
        <v>1984600</v>
      </c>
      <c r="M900" s="16">
        <f t="shared" ref="M900:M904" si="199">+H900</f>
        <v>1780583.3635</v>
      </c>
      <c r="N900" s="17">
        <f t="shared" si="197"/>
        <v>204016.63650000002</v>
      </c>
      <c r="O900" s="8" t="s">
        <v>1211</v>
      </c>
    </row>
    <row r="901" spans="1:15" ht="45" hidden="1" x14ac:dyDescent="0.15">
      <c r="A901" s="9">
        <v>900</v>
      </c>
      <c r="B901" s="27">
        <v>821101</v>
      </c>
      <c r="C901" s="28" t="s">
        <v>859</v>
      </c>
      <c r="D901" s="11" t="s">
        <v>4</v>
      </c>
      <c r="E901" s="12">
        <f>VLOOKUP(B901,'[5]PRECIO TECHO ESTIMADO  '!$C$1:$F$1282,4,0)</f>
        <v>611100</v>
      </c>
      <c r="F901" s="12">
        <f t="shared" si="194"/>
        <v>642266.1</v>
      </c>
      <c r="G901" s="12">
        <f>VLOOKUP(B901,'[1]PRECIO FINAL OFERTADO,'!$C$2:$F$1204,4,0)</f>
        <v>1001910</v>
      </c>
      <c r="H901" s="13">
        <f t="shared" si="196"/>
        <v>822088.05</v>
      </c>
      <c r="I901" s="12">
        <f>VLOOKUP(B901,[2]Hoja1!$B$3:$G$1936,6,0)</f>
        <v>2784300</v>
      </c>
      <c r="J901" s="12">
        <f>VLOOKUP(B901,[3]Hoja1!$B$3:$G$1936,6,0)</f>
        <v>880800</v>
      </c>
      <c r="K901" s="14">
        <f>VLOOKUP(B901,[4]Hoja1!$A$3:$H$1936,8,0)</f>
        <v>880639.2</v>
      </c>
      <c r="L901" s="15">
        <f t="shared" si="198"/>
        <v>880639.2</v>
      </c>
      <c r="M901" s="16">
        <f t="shared" si="199"/>
        <v>822088.05</v>
      </c>
      <c r="N901" s="17">
        <f t="shared" si="197"/>
        <v>58551.149999999907</v>
      </c>
      <c r="O901" s="8" t="s">
        <v>1211</v>
      </c>
    </row>
    <row r="902" spans="1:15" ht="45" hidden="1" x14ac:dyDescent="0.15">
      <c r="A902" s="9">
        <v>901</v>
      </c>
      <c r="B902" s="27">
        <v>821102</v>
      </c>
      <c r="C902" s="28" t="s">
        <v>860</v>
      </c>
      <c r="D902" s="11" t="s">
        <v>4</v>
      </c>
      <c r="E902" s="12">
        <f>VLOOKUP(B902,'[5]PRECIO TECHO ESTIMADO  '!$C$1:$F$1282,4,0)</f>
        <v>611100</v>
      </c>
      <c r="F902" s="12">
        <f t="shared" si="194"/>
        <v>642266.1</v>
      </c>
      <c r="G902" s="12">
        <f>VLOOKUP(B902,'[1]PRECIO FINAL OFERTADO,'!$C$2:$F$1204,4,0)</f>
        <v>1001910</v>
      </c>
      <c r="H902" s="13">
        <f t="shared" si="196"/>
        <v>822088.05</v>
      </c>
      <c r="I902" s="12">
        <f>VLOOKUP(B902,[2]Hoja1!$B$3:$G$1936,6,0)</f>
        <v>2784300</v>
      </c>
      <c r="J902" s="12">
        <f>VLOOKUP(B902,[3]Hoja1!$B$3:$G$1936,6,0)</f>
        <v>880800</v>
      </c>
      <c r="K902" s="14">
        <f>VLOOKUP(B902,[4]Hoja1!$A$3:$H$1936,8,0)</f>
        <v>880639.2</v>
      </c>
      <c r="L902" s="15">
        <f t="shared" si="198"/>
        <v>880639.2</v>
      </c>
      <c r="M902" s="16">
        <f t="shared" si="199"/>
        <v>822088.05</v>
      </c>
      <c r="N902" s="17">
        <f t="shared" si="197"/>
        <v>58551.149999999907</v>
      </c>
      <c r="O902" s="8" t="s">
        <v>1211</v>
      </c>
    </row>
    <row r="903" spans="1:15" ht="45" hidden="1" x14ac:dyDescent="0.15">
      <c r="A903" s="9">
        <v>902</v>
      </c>
      <c r="B903" s="27">
        <v>821201</v>
      </c>
      <c r="C903" s="28" t="s">
        <v>861</v>
      </c>
      <c r="D903" s="11" t="s">
        <v>4</v>
      </c>
      <c r="E903" s="12">
        <f>VLOOKUP(B903,'[5]PRECIO TECHO ESTIMADO  '!$C$1:$F$1282,4,0)</f>
        <v>1235877</v>
      </c>
      <c r="F903" s="12">
        <f t="shared" si="194"/>
        <v>1298906.727</v>
      </c>
      <c r="G903" s="12">
        <f>VLOOKUP(B903,'[1]PRECIO FINAL OFERTADO,'!$C$2:$F$1204,4,0)</f>
        <v>1806077</v>
      </c>
      <c r="H903" s="13">
        <f t="shared" si="196"/>
        <v>1552491.8635</v>
      </c>
      <c r="I903" s="12">
        <f>VLOOKUP(B903,[2]Hoja1!$B$3:$G$1936,6,0)</f>
        <v>5300000</v>
      </c>
      <c r="J903" s="12">
        <f>VLOOKUP(B903,[3]Hoja1!$B$3:$G$1936,6,0)</f>
        <v>1984600</v>
      </c>
      <c r="K903" s="14">
        <f>VLOOKUP(B903,[4]Hoja1!$A$3:$H$1936,8,0)</f>
        <v>1984586.8</v>
      </c>
      <c r="L903" s="15">
        <f t="shared" si="198"/>
        <v>1984586.8</v>
      </c>
      <c r="M903" s="16">
        <f t="shared" si="199"/>
        <v>1552491.8635</v>
      </c>
      <c r="N903" s="17">
        <f t="shared" si="197"/>
        <v>432094.93650000007</v>
      </c>
      <c r="O903" s="8" t="s">
        <v>1211</v>
      </c>
    </row>
    <row r="904" spans="1:15" ht="45" hidden="1" x14ac:dyDescent="0.15">
      <c r="A904" s="9">
        <v>903</v>
      </c>
      <c r="B904" s="27">
        <v>821901</v>
      </c>
      <c r="C904" s="28" t="s">
        <v>862</v>
      </c>
      <c r="D904" s="11" t="s">
        <v>4</v>
      </c>
      <c r="E904" s="12">
        <f>VLOOKUP(B904,'[5]PRECIO TECHO ESTIMADO  '!$C$1:$F$1282,4,0)</f>
        <v>611100</v>
      </c>
      <c r="F904" s="12">
        <f t="shared" si="194"/>
        <v>642266.1</v>
      </c>
      <c r="G904" s="12">
        <f>VLOOKUP(B904,'[1]PRECIO FINAL OFERTADO,'!$C$2:$F$1204,4,0)</f>
        <v>801437</v>
      </c>
      <c r="H904" s="13">
        <f t="shared" si="196"/>
        <v>721851.55</v>
      </c>
      <c r="I904" s="12">
        <f>VLOOKUP(B904,[2]Hoja1!$B$3:$G$1936,6,0)</f>
        <v>880700</v>
      </c>
      <c r="J904" s="12">
        <f>VLOOKUP(B904,[3]Hoja1!$B$3:$G$1936,6,0)</f>
        <v>880800</v>
      </c>
      <c r="K904" s="14">
        <f>VLOOKUP(B904,[4]Hoja1!$A$3:$H$1936,8,0)</f>
        <v>880639.2</v>
      </c>
      <c r="L904" s="15">
        <f t="shared" si="198"/>
        <v>880639.2</v>
      </c>
      <c r="M904" s="16">
        <f t="shared" si="199"/>
        <v>721851.55</v>
      </c>
      <c r="N904" s="17">
        <f t="shared" si="197"/>
        <v>158787.64999999991</v>
      </c>
      <c r="O904" s="8" t="s">
        <v>1211</v>
      </c>
    </row>
    <row r="905" spans="1:15" ht="45" hidden="1" x14ac:dyDescent="0.15">
      <c r="A905" s="9">
        <v>904</v>
      </c>
      <c r="B905" s="27">
        <v>822101</v>
      </c>
      <c r="C905" s="28" t="s">
        <v>863</v>
      </c>
      <c r="D905" s="11" t="s">
        <v>4</v>
      </c>
      <c r="E905" s="12">
        <f>VLOOKUP(B905,'[5]PRECIO TECHO ESTIMADO  '!$C$1:$F$1282,4,0)</f>
        <v>1161599.25</v>
      </c>
      <c r="F905" s="12">
        <f t="shared" si="194"/>
        <v>1220840.8117499999</v>
      </c>
      <c r="G905" s="12">
        <f>VLOOKUP(B905,'[1]PRECIO FINAL OFERTADO,'!$C$2:$F$1204,4,0)</f>
        <v>1268540</v>
      </c>
      <c r="H905" s="13">
        <f t="shared" si="196"/>
        <v>1244690.4058749999</v>
      </c>
      <c r="I905" s="12">
        <f>VLOOKUP(B905,[2]Hoja1!$B$3:$G$1936,6,0)</f>
        <v>1114900</v>
      </c>
      <c r="J905" s="12">
        <f>VLOOKUP(B905,[3]Hoja1!$B$3:$G$1936,6,0)</f>
        <v>1984600</v>
      </c>
      <c r="K905" s="14">
        <f>VLOOKUP(B905,[4]Hoja1!$A$3:$H$1936,8,0)</f>
        <v>1114846.6000000001</v>
      </c>
      <c r="L905" s="15">
        <f t="shared" si="198"/>
        <v>1114846.6000000001</v>
      </c>
      <c r="M905" s="16">
        <f>+L905</f>
        <v>1114846.6000000001</v>
      </c>
      <c r="N905" s="17">
        <f t="shared" si="197"/>
        <v>-129843.80587499985</v>
      </c>
      <c r="O905" s="8" t="s">
        <v>1218</v>
      </c>
    </row>
    <row r="906" spans="1:15" ht="45" hidden="1" x14ac:dyDescent="0.15">
      <c r="A906" s="9">
        <v>905</v>
      </c>
      <c r="B906" s="27">
        <v>822104</v>
      </c>
      <c r="C906" s="28" t="s">
        <v>864</v>
      </c>
      <c r="D906" s="11" t="s">
        <v>4</v>
      </c>
      <c r="E906" s="12">
        <f>VLOOKUP(B906,'[5]PRECIO TECHO ESTIMADO  '!$C$1:$F$1282,4,0)</f>
        <v>1235877</v>
      </c>
      <c r="F906" s="12">
        <f t="shared" si="194"/>
        <v>1298906.727</v>
      </c>
      <c r="G906" s="12">
        <f>VLOOKUP(B906,'[1]PRECIO FINAL OFERTADO,'!$C$2:$F$1204,4,0)</f>
        <v>1398306</v>
      </c>
      <c r="H906" s="13">
        <f t="shared" si="196"/>
        <v>1348606.3635</v>
      </c>
      <c r="I906" s="12">
        <f>VLOOKUP(B906,[2]Hoja1!$B$3:$G$1936,6,0)</f>
        <v>4678000</v>
      </c>
      <c r="J906" s="12">
        <f>VLOOKUP(B906,[3]Hoja1!$B$3:$G$1936,6,0)</f>
        <v>1984600</v>
      </c>
      <c r="K906" s="14">
        <f>VLOOKUP(B906,[4]Hoja1!$A$3:$H$1936,8,0)</f>
        <v>1988994</v>
      </c>
      <c r="L906" s="15">
        <f t="shared" si="198"/>
        <v>1984600</v>
      </c>
      <c r="M906" s="16">
        <f t="shared" ref="M906:M929" si="200">+H906</f>
        <v>1348606.3635</v>
      </c>
      <c r="N906" s="17">
        <f t="shared" si="197"/>
        <v>635993.63650000002</v>
      </c>
      <c r="O906" s="8" t="s">
        <v>1211</v>
      </c>
    </row>
    <row r="907" spans="1:15" ht="45" hidden="1" x14ac:dyDescent="0.15">
      <c r="A907" s="9">
        <v>906</v>
      </c>
      <c r="B907" s="27">
        <v>822105</v>
      </c>
      <c r="C907" s="28" t="s">
        <v>865</v>
      </c>
      <c r="D907" s="11" t="s">
        <v>4</v>
      </c>
      <c r="E907" s="12" t="s">
        <v>1209</v>
      </c>
      <c r="F907" s="12" t="s">
        <v>1209</v>
      </c>
      <c r="G907" s="12">
        <f>VLOOKUP(B907,'[1]PRECIO FINAL OFERTADO,'!$C$2:$F$1204,4,0)</f>
        <v>1398306</v>
      </c>
      <c r="H907" s="13">
        <f t="shared" si="196"/>
        <v>1398306</v>
      </c>
      <c r="I907" s="12">
        <f>VLOOKUP(B907,[2]Hoja1!$B$3:$G$1936,6,0)</f>
        <v>4678000</v>
      </c>
      <c r="J907" s="12">
        <f>VLOOKUP(B907,[3]Hoja1!$B$3:$G$1936,6,0)</f>
        <v>1984600</v>
      </c>
      <c r="K907" s="14">
        <f>VLOOKUP(B907,[4]Hoja1!$A$3:$H$1936,8,0)</f>
        <v>1988994</v>
      </c>
      <c r="L907" s="15">
        <f t="shared" si="198"/>
        <v>1984600</v>
      </c>
      <c r="M907" s="16">
        <f t="shared" si="200"/>
        <v>1398306</v>
      </c>
      <c r="N907" s="17">
        <f t="shared" si="197"/>
        <v>586294</v>
      </c>
      <c r="O907" s="8" t="s">
        <v>1211</v>
      </c>
    </row>
    <row r="908" spans="1:15" ht="45" hidden="1" x14ac:dyDescent="0.15">
      <c r="A908" s="9">
        <v>907</v>
      </c>
      <c r="B908" s="27">
        <v>822106</v>
      </c>
      <c r="C908" s="28" t="s">
        <v>866</v>
      </c>
      <c r="D908" s="11" t="s">
        <v>4</v>
      </c>
      <c r="E908" s="12">
        <f>VLOOKUP(B908,'[5]PRECIO TECHO ESTIMADO  '!$C$1:$F$1282,4,0)</f>
        <v>1161599.25</v>
      </c>
      <c r="F908" s="12">
        <f>+E908*(1+5.1%)</f>
        <v>1220840.8117499999</v>
      </c>
      <c r="G908" s="12">
        <f>VLOOKUP(B908,'[1]PRECIO FINAL OFERTADO,'!$C$2:$F$1204,4,0)</f>
        <v>1398306</v>
      </c>
      <c r="H908" s="13">
        <f t="shared" si="196"/>
        <v>1309573.4058749999</v>
      </c>
      <c r="I908" s="12">
        <f>VLOOKUP(B908,[2]Hoja1!$B$3:$G$1936,6,0)</f>
        <v>4678000</v>
      </c>
      <c r="J908" s="12">
        <f>VLOOKUP(B908,[3]Hoja1!$B$3:$G$1936,6,0)</f>
        <v>1984600</v>
      </c>
      <c r="K908" s="14">
        <f>VLOOKUP(B908,[4]Hoja1!$A$3:$H$1936,8,0)</f>
        <v>1988994</v>
      </c>
      <c r="L908" s="15">
        <f t="shared" si="198"/>
        <v>1984600</v>
      </c>
      <c r="M908" s="16">
        <f t="shared" si="200"/>
        <v>1309573.4058749999</v>
      </c>
      <c r="N908" s="17">
        <f t="shared" si="197"/>
        <v>675026.59412500006</v>
      </c>
      <c r="O908" s="8" t="s">
        <v>1211</v>
      </c>
    </row>
    <row r="909" spans="1:15" ht="45" hidden="1" x14ac:dyDescent="0.15">
      <c r="A909" s="9">
        <v>908</v>
      </c>
      <c r="B909" s="27">
        <v>822107</v>
      </c>
      <c r="C909" s="28" t="s">
        <v>867</v>
      </c>
      <c r="D909" s="11" t="s">
        <v>4</v>
      </c>
      <c r="E909" s="12" t="s">
        <v>1209</v>
      </c>
      <c r="F909" s="12" t="s">
        <v>1209</v>
      </c>
      <c r="G909" s="12">
        <f>VLOOKUP(B909,'[1]PRECIO FINAL OFERTADO,'!$C$2:$F$1204,4,0)</f>
        <v>1398306</v>
      </c>
      <c r="H909" s="13">
        <f t="shared" si="196"/>
        <v>1398306</v>
      </c>
      <c r="I909" s="12">
        <f>VLOOKUP(B909,[2]Hoja1!$B$3:$G$1936,6,0)</f>
        <v>4678000</v>
      </c>
      <c r="J909" s="12">
        <f>VLOOKUP(B909,[3]Hoja1!$B$3:$G$1936,6,0)</f>
        <v>1984600</v>
      </c>
      <c r="K909" s="14">
        <f>VLOOKUP(B909,[4]Hoja1!$A$3:$H$1936,8,0)</f>
        <v>1539706</v>
      </c>
      <c r="L909" s="15">
        <f t="shared" si="198"/>
        <v>1539706</v>
      </c>
      <c r="M909" s="16">
        <f t="shared" si="200"/>
        <v>1398306</v>
      </c>
      <c r="N909" s="17">
        <f t="shared" si="197"/>
        <v>141400</v>
      </c>
      <c r="O909" s="8" t="s">
        <v>1211</v>
      </c>
    </row>
    <row r="910" spans="1:15" ht="45" hidden="1" x14ac:dyDescent="0.15">
      <c r="A910" s="9">
        <v>909</v>
      </c>
      <c r="B910" s="27">
        <v>822201</v>
      </c>
      <c r="C910" s="28" t="s">
        <v>868</v>
      </c>
      <c r="D910" s="11" t="s">
        <v>4</v>
      </c>
      <c r="E910" s="12">
        <f>VLOOKUP(B910,'[5]PRECIO TECHO ESTIMADO  '!$C$1:$F$1282,4,0)</f>
        <v>1066321</v>
      </c>
      <c r="F910" s="12">
        <f t="shared" ref="F910:F942" si="201">+E910*(1+5.1%)</f>
        <v>1120703.371</v>
      </c>
      <c r="G910" s="12">
        <f>VLOOKUP(B910,'[1]PRECIO FINAL OFERTADO,'!$C$2:$F$1204,4,0)</f>
        <v>1398306</v>
      </c>
      <c r="H910" s="13">
        <f t="shared" si="196"/>
        <v>1259504.6855000001</v>
      </c>
      <c r="I910" s="12">
        <f>VLOOKUP(B910,[2]Hoja1!$B$3:$G$1936,6,0)</f>
        <v>4678000</v>
      </c>
      <c r="J910" s="12">
        <f>VLOOKUP(B910,[3]Hoja1!$B$3:$G$1936,6,0)</f>
        <v>1536400</v>
      </c>
      <c r="K910" s="14">
        <f>VLOOKUP(B910,[4]Hoja1!$A$3:$H$1936,8,0)</f>
        <v>1536516.8</v>
      </c>
      <c r="L910" s="15">
        <f t="shared" si="198"/>
        <v>1536400</v>
      </c>
      <c r="M910" s="16">
        <f t="shared" si="200"/>
        <v>1259504.6855000001</v>
      </c>
      <c r="N910" s="17">
        <f t="shared" si="197"/>
        <v>276895.31449999986</v>
      </c>
      <c r="O910" s="8" t="s">
        <v>1211</v>
      </c>
    </row>
    <row r="911" spans="1:15" ht="45" hidden="1" x14ac:dyDescent="0.15">
      <c r="A911" s="9">
        <v>910</v>
      </c>
      <c r="B911" s="27">
        <v>822202</v>
      </c>
      <c r="C911" s="28" t="s">
        <v>869</v>
      </c>
      <c r="D911" s="11" t="s">
        <v>4</v>
      </c>
      <c r="E911" s="12">
        <f>VLOOKUP(B911,'[5]PRECIO TECHO ESTIMADO  '!$C$1:$F$1282,4,0)</f>
        <v>1066321</v>
      </c>
      <c r="F911" s="12">
        <f t="shared" si="201"/>
        <v>1120703.371</v>
      </c>
      <c r="G911" s="12">
        <f>VLOOKUP(B911,'[1]PRECIO FINAL OFERTADO,'!$C$2:$F$1204,4,0)</f>
        <v>1398306</v>
      </c>
      <c r="H911" s="13">
        <f t="shared" si="196"/>
        <v>1259504.6855000001</v>
      </c>
      <c r="I911" s="12">
        <f>VLOOKUP(B911,[2]Hoja1!$B$3:$G$1936,6,0)</f>
        <v>3569900</v>
      </c>
      <c r="J911" s="12">
        <f>VLOOKUP(B911,[3]Hoja1!$B$3:$G$1936,6,0)</f>
        <v>1536400</v>
      </c>
      <c r="K911" s="14">
        <f>VLOOKUP(B911,[4]Hoja1!$A$3:$H$1936,8,0)</f>
        <v>1536516.8</v>
      </c>
      <c r="L911" s="15">
        <f t="shared" si="198"/>
        <v>1536400</v>
      </c>
      <c r="M911" s="16">
        <f t="shared" si="200"/>
        <v>1259504.6855000001</v>
      </c>
      <c r="N911" s="17">
        <f t="shared" si="197"/>
        <v>276895.31449999986</v>
      </c>
      <c r="O911" s="8" t="s">
        <v>1211</v>
      </c>
    </row>
    <row r="912" spans="1:15" ht="45" hidden="1" x14ac:dyDescent="0.15">
      <c r="A912" s="9">
        <v>911</v>
      </c>
      <c r="B912" s="27">
        <v>823101</v>
      </c>
      <c r="C912" s="28" t="s">
        <v>870</v>
      </c>
      <c r="D912" s="11" t="s">
        <v>4</v>
      </c>
      <c r="E912" s="12">
        <f>VLOOKUP(B912,'[5]PRECIO TECHO ESTIMADO  '!$C$1:$F$1282,4,0)</f>
        <v>1066312.27</v>
      </c>
      <c r="F912" s="12">
        <f t="shared" si="201"/>
        <v>1120694.1957699999</v>
      </c>
      <c r="G912" s="12">
        <f>VLOOKUP(B912,'[1]PRECIO FINAL OFERTADO,'!$C$2:$F$1204,4,0)</f>
        <v>1398306</v>
      </c>
      <c r="H912" s="13">
        <f t="shared" si="196"/>
        <v>1259500.0978850001</v>
      </c>
      <c r="I912" s="12">
        <f>VLOOKUP(B912,[2]Hoja1!$B$3:$G$1936,6,0)</f>
        <v>1984700</v>
      </c>
      <c r="J912" s="12">
        <f>VLOOKUP(B912,[3]Hoja1!$B$3:$G$1936,6,0)</f>
        <v>1536400</v>
      </c>
      <c r="K912" s="14">
        <f>VLOOKUP(B912,[4]Hoja1!$A$3:$H$1936,8,0)</f>
        <v>2181253.2000000002</v>
      </c>
      <c r="L912" s="15">
        <f t="shared" si="198"/>
        <v>1536400</v>
      </c>
      <c r="M912" s="16">
        <f t="shared" si="200"/>
        <v>1259500.0978850001</v>
      </c>
      <c r="N912" s="17">
        <f t="shared" si="197"/>
        <v>276899.90211499995</v>
      </c>
      <c r="O912" s="8" t="s">
        <v>1211</v>
      </c>
    </row>
    <row r="913" spans="1:15" ht="45" hidden="1" x14ac:dyDescent="0.15">
      <c r="A913" s="9">
        <v>912</v>
      </c>
      <c r="B913" s="27">
        <v>823201</v>
      </c>
      <c r="C913" s="28" t="s">
        <v>871</v>
      </c>
      <c r="D913" s="11" t="s">
        <v>4</v>
      </c>
      <c r="E913" s="12">
        <f>VLOOKUP(B913,'[5]PRECIO TECHO ESTIMADO  '!$C$1:$F$1282,4,0)</f>
        <v>1235877</v>
      </c>
      <c r="F913" s="12">
        <f t="shared" si="201"/>
        <v>1298906.727</v>
      </c>
      <c r="G913" s="12">
        <f>VLOOKUP(B913,'[1]PRECIO FINAL OFERTADO,'!$C$2:$F$1204,4,0)</f>
        <v>1398306</v>
      </c>
      <c r="H913" s="13">
        <f t="shared" si="196"/>
        <v>1348606.3635</v>
      </c>
      <c r="I913" s="12">
        <f>VLOOKUP(B913,[2]Hoja1!$B$3:$G$1936,6,0)</f>
        <v>3569900</v>
      </c>
      <c r="J913" s="12">
        <f>VLOOKUP(B913,[3]Hoja1!$B$3:$G$1936,6,0)</f>
        <v>1984600</v>
      </c>
      <c r="K913" s="14">
        <f>VLOOKUP(B913,[4]Hoja1!$A$3:$H$1936,8,0)</f>
        <v>2181253.2000000002</v>
      </c>
      <c r="L913" s="15">
        <f t="shared" si="198"/>
        <v>1984600</v>
      </c>
      <c r="M913" s="16">
        <f t="shared" si="200"/>
        <v>1348606.3635</v>
      </c>
      <c r="N913" s="17">
        <f t="shared" si="197"/>
        <v>635993.63650000002</v>
      </c>
      <c r="O913" s="8" t="s">
        <v>1211</v>
      </c>
    </row>
    <row r="914" spans="1:15" ht="45" hidden="1" x14ac:dyDescent="0.15">
      <c r="A914" s="9">
        <v>913</v>
      </c>
      <c r="B914" s="27">
        <v>823301</v>
      </c>
      <c r="C914" s="28" t="s">
        <v>872</v>
      </c>
      <c r="D914" s="11" t="s">
        <v>4</v>
      </c>
      <c r="E914" s="12">
        <f>VLOOKUP(B914,'[5]PRECIO TECHO ESTIMADO  '!$C$1:$F$1282,4,0)</f>
        <v>1235877</v>
      </c>
      <c r="F914" s="12">
        <f t="shared" si="201"/>
        <v>1298906.727</v>
      </c>
      <c r="G914" s="12">
        <f>VLOOKUP(B914,'[1]PRECIO FINAL OFERTADO,'!$C$2:$F$1204,4,0)</f>
        <v>2208127.4571885103</v>
      </c>
      <c r="H914" s="13">
        <f t="shared" si="196"/>
        <v>1753517.0920942551</v>
      </c>
      <c r="I914" s="12">
        <f>VLOOKUP(B914,[2]Hoja1!$B$3:$G$1936,6,0)</f>
        <v>2784300</v>
      </c>
      <c r="J914" s="12">
        <f>VLOOKUP(B914,[3]Hoja1!$B$3:$G$1936,6,0)</f>
        <v>1984600</v>
      </c>
      <c r="K914" s="14">
        <f>VLOOKUP(B914,[4]Hoja1!$A$3:$H$1936,8,0)</f>
        <v>2181253.2000000002</v>
      </c>
      <c r="L914" s="15">
        <f t="shared" si="198"/>
        <v>1984600</v>
      </c>
      <c r="M914" s="16">
        <f t="shared" si="200"/>
        <v>1753517.0920942551</v>
      </c>
      <c r="N914" s="17">
        <f t="shared" si="197"/>
        <v>231082.90790574485</v>
      </c>
      <c r="O914" s="8" t="s">
        <v>1211</v>
      </c>
    </row>
    <row r="915" spans="1:15" ht="45" hidden="1" x14ac:dyDescent="0.15">
      <c r="A915" s="9">
        <v>914</v>
      </c>
      <c r="B915" s="27">
        <v>823303</v>
      </c>
      <c r="C915" s="28" t="s">
        <v>873</v>
      </c>
      <c r="D915" s="11" t="s">
        <v>4</v>
      </c>
      <c r="E915" s="12">
        <f>VLOOKUP(B915,'[5]PRECIO TECHO ESTIMADO  '!$C$1:$F$1282,4,0)</f>
        <v>2306563</v>
      </c>
      <c r="F915" s="12">
        <f t="shared" si="201"/>
        <v>2424197.713</v>
      </c>
      <c r="G915" s="12">
        <f>VLOOKUP(B915,'[1]PRECIO FINAL OFERTADO,'!$C$2:$F$1204,4,0)</f>
        <v>2533713</v>
      </c>
      <c r="H915" s="13">
        <f t="shared" si="196"/>
        <v>2478955.3564999998</v>
      </c>
      <c r="I915" s="12">
        <f>VLOOKUP(B915,[2]Hoja1!$B$3:$G$1936,6,0)</f>
        <v>2784300</v>
      </c>
      <c r="J915" s="12">
        <f>VLOOKUP(B915,[3]Hoja1!$B$3:$G$1936,6,0)</f>
        <v>3323700</v>
      </c>
      <c r="K915" s="14">
        <f>VLOOKUP(B915,[4]Hoja1!$A$3:$H$1936,8,0)</f>
        <v>3569906.9</v>
      </c>
      <c r="L915" s="15">
        <f t="shared" si="198"/>
        <v>2784300</v>
      </c>
      <c r="M915" s="16">
        <f t="shared" si="200"/>
        <v>2478955.3564999998</v>
      </c>
      <c r="N915" s="17">
        <f t="shared" si="197"/>
        <v>305344.64350000024</v>
      </c>
      <c r="O915" s="8" t="s">
        <v>1211</v>
      </c>
    </row>
    <row r="916" spans="1:15" ht="45" hidden="1" x14ac:dyDescent="0.15">
      <c r="A916" s="9">
        <v>915</v>
      </c>
      <c r="B916" s="27">
        <v>823307</v>
      </c>
      <c r="C916" s="28" t="s">
        <v>874</v>
      </c>
      <c r="D916" s="11" t="s">
        <v>4</v>
      </c>
      <c r="E916" s="12">
        <f>VLOOKUP(B916,'[5]PRECIO TECHO ESTIMADO  '!$C$1:$F$1282,4,0)</f>
        <v>1066321</v>
      </c>
      <c r="F916" s="12">
        <f t="shared" si="201"/>
        <v>1120703.371</v>
      </c>
      <c r="G916" s="12">
        <f>VLOOKUP(B916,'[1]PRECIO FINAL OFERTADO,'!$C$2:$F$1204,4,0)</f>
        <v>1748110</v>
      </c>
      <c r="H916" s="13">
        <f t="shared" si="196"/>
        <v>1434406.6855000001</v>
      </c>
      <c r="I916" s="12">
        <f>VLOOKUP(B916,[2]Hoja1!$B$3:$G$1936,6,0)</f>
        <v>2784300</v>
      </c>
      <c r="J916" s="12">
        <f>VLOOKUP(B916,[3]Hoja1!$B$3:$G$1936,6,0)</f>
        <v>1536400</v>
      </c>
      <c r="K916" s="14">
        <f>VLOOKUP(B916,[4]Hoja1!$A$3:$H$1936,8,0)</f>
        <v>1536516.8</v>
      </c>
      <c r="L916" s="15">
        <f t="shared" si="198"/>
        <v>1536400</v>
      </c>
      <c r="M916" s="16">
        <f t="shared" si="200"/>
        <v>1434406.6855000001</v>
      </c>
      <c r="N916" s="17">
        <f t="shared" si="197"/>
        <v>101993.31449999986</v>
      </c>
      <c r="O916" s="8" t="s">
        <v>1211</v>
      </c>
    </row>
    <row r="917" spans="1:15" ht="45" hidden="1" x14ac:dyDescent="0.15">
      <c r="A917" s="9">
        <v>916</v>
      </c>
      <c r="B917" s="27">
        <v>823311</v>
      </c>
      <c r="C917" s="28" t="s">
        <v>875</v>
      </c>
      <c r="D917" s="11" t="s">
        <v>4</v>
      </c>
      <c r="E917" s="12">
        <f>VLOOKUP(B917,'[5]PRECIO TECHO ESTIMADO  '!$C$1:$F$1282,4,0)</f>
        <v>1235877</v>
      </c>
      <c r="F917" s="12">
        <f t="shared" si="201"/>
        <v>1298906.727</v>
      </c>
      <c r="G917" s="12">
        <f>VLOOKUP(B917,'[1]PRECIO FINAL OFERTADO,'!$C$2:$F$1204,4,0)</f>
        <v>2481570</v>
      </c>
      <c r="H917" s="13">
        <f t="shared" si="196"/>
        <v>1890238.3635</v>
      </c>
      <c r="I917" s="12">
        <f>VLOOKUP(B917,[2]Hoja1!$B$3:$G$1936,6,0)</f>
        <v>2784300</v>
      </c>
      <c r="J917" s="12">
        <f>VLOOKUP(B917,[3]Hoja1!$B$3:$G$1936,6,0)</f>
        <v>1984600</v>
      </c>
      <c r="K917" s="14">
        <f>VLOOKUP(B917,[4]Hoja1!$A$3:$H$1936,8,0)</f>
        <v>2181253.2000000002</v>
      </c>
      <c r="L917" s="15">
        <f t="shared" si="198"/>
        <v>1984600</v>
      </c>
      <c r="M917" s="16">
        <f t="shared" si="200"/>
        <v>1890238.3635</v>
      </c>
      <c r="N917" s="17">
        <f t="shared" si="197"/>
        <v>94361.636500000022</v>
      </c>
      <c r="O917" s="8" t="s">
        <v>1211</v>
      </c>
    </row>
    <row r="918" spans="1:15" ht="45" hidden="1" x14ac:dyDescent="0.15">
      <c r="A918" s="9">
        <v>917</v>
      </c>
      <c r="B918" s="27">
        <v>823401</v>
      </c>
      <c r="C918" s="28" t="s">
        <v>876</v>
      </c>
      <c r="D918" s="11" t="s">
        <v>4</v>
      </c>
      <c r="E918" s="12">
        <f>VLOOKUP(B918,'[5]PRECIO TECHO ESTIMADO  '!$C$1:$F$1282,4,0)</f>
        <v>665880.75</v>
      </c>
      <c r="F918" s="12">
        <f t="shared" si="201"/>
        <v>699840.66824999999</v>
      </c>
      <c r="G918" s="12">
        <f>VLOOKUP(B918,'[1]PRECIO FINAL OFERTADO,'!$C$2:$F$1204,4,0)</f>
        <v>1398306</v>
      </c>
      <c r="H918" s="13">
        <f t="shared" si="196"/>
        <v>1049073.3341250001</v>
      </c>
      <c r="I918" s="12">
        <f>VLOOKUP(B918,[2]Hoja1!$B$3:$G$1936,6,0)</f>
        <v>4678000</v>
      </c>
      <c r="J918" s="12">
        <f>VLOOKUP(B918,[3]Hoja1!$B$3:$G$1936,6,0)</f>
        <v>3817300</v>
      </c>
      <c r="K918" s="14">
        <f>VLOOKUP(B918,[4]Hoja1!$A$3:$H$1936,8,0)</f>
        <v>3817072</v>
      </c>
      <c r="L918" s="15">
        <f t="shared" si="198"/>
        <v>3817072</v>
      </c>
      <c r="M918" s="16">
        <f t="shared" si="200"/>
        <v>1049073.3341250001</v>
      </c>
      <c r="N918" s="17">
        <f t="shared" si="197"/>
        <v>2767998.6658749999</v>
      </c>
      <c r="O918" s="8" t="s">
        <v>1211</v>
      </c>
    </row>
    <row r="919" spans="1:15" ht="45" hidden="1" x14ac:dyDescent="0.15">
      <c r="A919" s="9">
        <v>918</v>
      </c>
      <c r="B919" s="27">
        <v>823501</v>
      </c>
      <c r="C919" s="28" t="s">
        <v>877</v>
      </c>
      <c r="D919" s="11" t="s">
        <v>4</v>
      </c>
      <c r="E919" s="12">
        <f>VLOOKUP(B919,'[5]PRECIO TECHO ESTIMADO  '!$C$1:$F$1282,4,0)</f>
        <v>2648973</v>
      </c>
      <c r="F919" s="12">
        <f t="shared" si="201"/>
        <v>2784070.6229999997</v>
      </c>
      <c r="G919" s="12">
        <f>VLOOKUP(B919,'[1]PRECIO FINAL OFERTADO,'!$C$2:$F$1204,4,0)</f>
        <v>2589496</v>
      </c>
      <c r="H919" s="13">
        <f t="shared" si="196"/>
        <v>2686783.3114999998</v>
      </c>
      <c r="I919" s="12">
        <f>VLOOKUP(B919,[2]Hoja1!$B$3:$G$1936,6,0)</f>
        <v>2845600</v>
      </c>
      <c r="J919" s="12">
        <f>VLOOKUP(B919,[3]Hoja1!$B$3:$G$1936,6,0)</f>
        <v>3817300</v>
      </c>
      <c r="K919" s="14">
        <f>VLOOKUP(B919,[4]Hoja1!$A$3:$H$1936,8,0)</f>
        <v>3817072</v>
      </c>
      <c r="L919" s="15">
        <f t="shared" si="198"/>
        <v>2845600</v>
      </c>
      <c r="M919" s="16">
        <f t="shared" si="200"/>
        <v>2686783.3114999998</v>
      </c>
      <c r="N919" s="17">
        <f t="shared" si="197"/>
        <v>158816.68850000016</v>
      </c>
      <c r="O919" s="8" t="s">
        <v>1211</v>
      </c>
    </row>
    <row r="920" spans="1:15" ht="45" hidden="1" x14ac:dyDescent="0.15">
      <c r="A920" s="9">
        <v>919</v>
      </c>
      <c r="B920" s="27">
        <v>823502</v>
      </c>
      <c r="C920" s="28" t="s">
        <v>878</v>
      </c>
      <c r="D920" s="11" t="s">
        <v>4</v>
      </c>
      <c r="E920" s="12">
        <f>VLOOKUP(B920,'[5]PRECIO TECHO ESTIMADO  '!$C$1:$F$1282,4,0)</f>
        <v>1235877</v>
      </c>
      <c r="F920" s="12">
        <f t="shared" si="201"/>
        <v>1298906.727</v>
      </c>
      <c r="G920" s="12">
        <f>VLOOKUP(B920,'[1]PRECIO FINAL OFERTADO,'!$C$2:$F$1204,4,0)</f>
        <v>2589496</v>
      </c>
      <c r="H920" s="13">
        <f t="shared" si="196"/>
        <v>1944201.3635</v>
      </c>
      <c r="I920" s="12">
        <f>VLOOKUP(B920,[2]Hoja1!$B$3:$G$1936,6,0)</f>
        <v>2845600</v>
      </c>
      <c r="J920" s="12">
        <f>VLOOKUP(B920,[3]Hoja1!$B$3:$G$1936,6,0)</f>
        <v>3817300</v>
      </c>
      <c r="K920" s="14">
        <f>VLOOKUP(B920,[4]Hoja1!$A$3:$H$1936,8,0)</f>
        <v>3817072</v>
      </c>
      <c r="L920" s="15">
        <f t="shared" si="198"/>
        <v>2845600</v>
      </c>
      <c r="M920" s="16">
        <f t="shared" si="200"/>
        <v>1944201.3635</v>
      </c>
      <c r="N920" s="17">
        <f t="shared" si="197"/>
        <v>901398.63650000002</v>
      </c>
      <c r="O920" s="8" t="s">
        <v>1211</v>
      </c>
    </row>
    <row r="921" spans="1:15" ht="45" hidden="1" x14ac:dyDescent="0.15">
      <c r="A921" s="9">
        <v>920</v>
      </c>
      <c r="B921" s="27">
        <v>823601</v>
      </c>
      <c r="C921" s="28" t="s">
        <v>879</v>
      </c>
      <c r="D921" s="11" t="s">
        <v>4</v>
      </c>
      <c r="E921" s="12">
        <f>VLOOKUP(B921,'[5]PRECIO TECHO ESTIMADO  '!$C$1:$F$1282,4,0)</f>
        <v>611100</v>
      </c>
      <c r="F921" s="12">
        <f t="shared" si="201"/>
        <v>642266.1</v>
      </c>
      <c r="G921" s="12">
        <f>VLOOKUP(B921,'[1]PRECIO FINAL OFERTADO,'!$C$2:$F$1204,4,0)</f>
        <v>1003730</v>
      </c>
      <c r="H921" s="13">
        <f t="shared" si="196"/>
        <v>822998.05</v>
      </c>
      <c r="I921" s="12">
        <f>VLOOKUP(B921,[2]Hoja1!$B$3:$G$1936,6,0)</f>
        <v>880700</v>
      </c>
      <c r="J921" s="12">
        <f>VLOOKUP(B921,[3]Hoja1!$B$3:$G$1936,6,0)</f>
        <v>880800</v>
      </c>
      <c r="K921" s="14">
        <f>VLOOKUP(B921,[4]Hoja1!$A$3:$H$1936,8,0)</f>
        <v>882672</v>
      </c>
      <c r="L921" s="15">
        <f t="shared" si="198"/>
        <v>880700</v>
      </c>
      <c r="M921" s="16">
        <f t="shared" si="200"/>
        <v>822998.05</v>
      </c>
      <c r="N921" s="17">
        <f t="shared" si="197"/>
        <v>57701.949999999953</v>
      </c>
      <c r="O921" s="8" t="s">
        <v>1211</v>
      </c>
    </row>
    <row r="922" spans="1:15" ht="45" hidden="1" x14ac:dyDescent="0.15">
      <c r="A922" s="9">
        <v>921</v>
      </c>
      <c r="B922" s="27">
        <v>824101</v>
      </c>
      <c r="C922" s="28" t="s">
        <v>880</v>
      </c>
      <c r="D922" s="11" t="s">
        <v>4</v>
      </c>
      <c r="E922" s="12">
        <f>VLOOKUP(B922,'[5]PRECIO TECHO ESTIMADO  '!$C$1:$F$1282,4,0)</f>
        <v>842663.25</v>
      </c>
      <c r="F922" s="12">
        <f t="shared" si="201"/>
        <v>885639.07574999996</v>
      </c>
      <c r="G922" s="12">
        <f>VLOOKUP(B922,'[1]PRECIO FINAL OFERTADO,'!$C$2:$F$1204,4,0)</f>
        <v>1014559</v>
      </c>
      <c r="H922" s="13">
        <f t="shared" si="196"/>
        <v>950099.03787499992</v>
      </c>
      <c r="I922" s="12">
        <f>VLOOKUP(B922,[2]Hoja1!$B$3:$G$1936,6,0)</f>
        <v>4678000</v>
      </c>
      <c r="J922" s="12">
        <f>VLOOKUP(B922,[3]Hoja1!$B$3:$G$1936,6,0)</f>
        <v>2490800</v>
      </c>
      <c r="K922" s="14">
        <f>VLOOKUP(B922,[4]Hoja1!$A$3:$H$1936,8,0)</f>
        <v>2490905.9</v>
      </c>
      <c r="L922" s="15">
        <f t="shared" si="198"/>
        <v>2490800</v>
      </c>
      <c r="M922" s="16">
        <f t="shared" si="200"/>
        <v>950099.03787499992</v>
      </c>
      <c r="N922" s="17">
        <f t="shared" si="197"/>
        <v>1540700.9621250001</v>
      </c>
      <c r="O922" s="8" t="s">
        <v>1211</v>
      </c>
    </row>
    <row r="923" spans="1:15" ht="45" hidden="1" x14ac:dyDescent="0.15">
      <c r="A923" s="9">
        <v>922</v>
      </c>
      <c r="B923" s="27">
        <v>824201</v>
      </c>
      <c r="C923" s="28" t="s">
        <v>881</v>
      </c>
      <c r="D923" s="11" t="s">
        <v>4</v>
      </c>
      <c r="E923" s="12">
        <f>VLOOKUP(B923,'[5]PRECIO TECHO ESTIMADO  '!$C$1:$F$1282,4,0)</f>
        <v>2598824</v>
      </c>
      <c r="F923" s="12">
        <f t="shared" si="201"/>
        <v>2731364.0239999997</v>
      </c>
      <c r="G923" s="12">
        <f>VLOOKUP(B923,'[1]PRECIO FINAL OFERTADO,'!$C$2:$F$1204,4,0)</f>
        <v>3171896</v>
      </c>
      <c r="H923" s="13">
        <f t="shared" si="196"/>
        <v>2951630.0120000001</v>
      </c>
      <c r="I923" s="12">
        <f>VLOOKUP(B923,[2]Hoja1!$B$3:$G$1936,6,0)</f>
        <v>3485600</v>
      </c>
      <c r="J923" s="12">
        <f>VLOOKUP(B923,[3]Hoja1!$B$3:$G$1936,6,0)</f>
        <v>3744600</v>
      </c>
      <c r="K923" s="14">
        <f>VLOOKUP(B923,[4]Hoja1!$A$3:$H$1936,8,0)</f>
        <v>3744775.3</v>
      </c>
      <c r="L923" s="15">
        <f t="shared" si="198"/>
        <v>3485600</v>
      </c>
      <c r="M923" s="16">
        <f t="shared" si="200"/>
        <v>2951630.0120000001</v>
      </c>
      <c r="N923" s="17">
        <f t="shared" si="197"/>
        <v>533969.9879999999</v>
      </c>
      <c r="O923" s="8" t="s">
        <v>1211</v>
      </c>
    </row>
    <row r="924" spans="1:15" ht="45" hidden="1" x14ac:dyDescent="0.15">
      <c r="A924" s="9">
        <v>923</v>
      </c>
      <c r="B924" s="27">
        <v>824202</v>
      </c>
      <c r="C924" s="28" t="s">
        <v>882</v>
      </c>
      <c r="D924" s="11" t="s">
        <v>4</v>
      </c>
      <c r="E924" s="12">
        <f>VLOOKUP(B924,'[5]PRECIO TECHO ESTIMADO  '!$C$1:$F$1282,4,0)</f>
        <v>2598824</v>
      </c>
      <c r="F924" s="12">
        <f t="shared" si="201"/>
        <v>2731364.0239999997</v>
      </c>
      <c r="G924" s="12">
        <f>VLOOKUP(B924,'[1]PRECIO FINAL OFERTADO,'!$C$2:$F$1204,4,0)</f>
        <v>3171896</v>
      </c>
      <c r="H924" s="13">
        <f t="shared" si="196"/>
        <v>2951630.0120000001</v>
      </c>
      <c r="I924" s="12">
        <f>VLOOKUP(B924,[2]Hoja1!$B$3:$G$1936,6,0)</f>
        <v>3485600</v>
      </c>
      <c r="J924" s="12">
        <f>VLOOKUP(B924,[3]Hoja1!$B$3:$G$1936,6,0)</f>
        <v>3744600</v>
      </c>
      <c r="K924" s="14">
        <f>VLOOKUP(B924,[4]Hoja1!$A$3:$H$1936,8,0)</f>
        <v>3744775.3</v>
      </c>
      <c r="L924" s="15">
        <f t="shared" si="198"/>
        <v>3485600</v>
      </c>
      <c r="M924" s="16">
        <f t="shared" si="200"/>
        <v>2951630.0120000001</v>
      </c>
      <c r="N924" s="17">
        <f t="shared" si="197"/>
        <v>533969.9879999999</v>
      </c>
      <c r="O924" s="8" t="s">
        <v>1211</v>
      </c>
    </row>
    <row r="925" spans="1:15" ht="45" hidden="1" x14ac:dyDescent="0.15">
      <c r="A925" s="9">
        <v>924</v>
      </c>
      <c r="B925" s="27">
        <v>824203</v>
      </c>
      <c r="C925" s="28" t="s">
        <v>883</v>
      </c>
      <c r="D925" s="11" t="s">
        <v>4</v>
      </c>
      <c r="E925" s="12">
        <f>VLOOKUP(B925,'[5]PRECIO TECHO ESTIMADO  '!$C$1:$F$1282,4,0)</f>
        <v>2598824</v>
      </c>
      <c r="F925" s="12">
        <f t="shared" si="201"/>
        <v>2731364.0239999997</v>
      </c>
      <c r="G925" s="12">
        <f>VLOOKUP(B925,'[1]PRECIO FINAL OFERTADO,'!$C$2:$F$1204,4,0)</f>
        <v>3171896</v>
      </c>
      <c r="H925" s="13">
        <f t="shared" si="196"/>
        <v>2951630.0120000001</v>
      </c>
      <c r="I925" s="12">
        <f>VLOOKUP(B925,[2]Hoja1!$B$3:$G$1936,6,0)</f>
        <v>3485600</v>
      </c>
      <c r="J925" s="12">
        <f>VLOOKUP(B925,[3]Hoja1!$B$3:$G$1936,6,0)</f>
        <v>3744600</v>
      </c>
      <c r="K925" s="14">
        <f>VLOOKUP(B925,[4]Hoja1!$A$3:$H$1936,8,0)</f>
        <v>3744775.3</v>
      </c>
      <c r="L925" s="15">
        <f t="shared" si="198"/>
        <v>3485600</v>
      </c>
      <c r="M925" s="16">
        <f t="shared" si="200"/>
        <v>2951630.0120000001</v>
      </c>
      <c r="N925" s="17">
        <f t="shared" si="197"/>
        <v>533969.9879999999</v>
      </c>
      <c r="O925" s="8" t="s">
        <v>1211</v>
      </c>
    </row>
    <row r="926" spans="1:15" ht="45" hidden="1" x14ac:dyDescent="0.15">
      <c r="A926" s="9">
        <v>925</v>
      </c>
      <c r="B926" s="27">
        <v>824211</v>
      </c>
      <c r="C926" s="28" t="s">
        <v>884</v>
      </c>
      <c r="D926" s="11" t="s">
        <v>4</v>
      </c>
      <c r="E926" s="12">
        <f>VLOOKUP(B926,'[5]PRECIO TECHO ESTIMADO  '!$C$1:$F$1282,4,0)</f>
        <v>2598824</v>
      </c>
      <c r="F926" s="12">
        <f t="shared" si="201"/>
        <v>2731364.0239999997</v>
      </c>
      <c r="G926" s="12">
        <f>VLOOKUP(B926,'[1]PRECIO FINAL OFERTADO,'!$C$2:$F$1204,4,0)</f>
        <v>3171896</v>
      </c>
      <c r="H926" s="13">
        <f t="shared" si="196"/>
        <v>2951630.0120000001</v>
      </c>
      <c r="I926" s="12">
        <f>VLOOKUP(B926,[2]Hoja1!$B$3:$G$1936,6,0)</f>
        <v>3485600</v>
      </c>
      <c r="J926" s="12">
        <f>VLOOKUP(B926,[3]Hoja1!$B$3:$G$1936,6,0)</f>
        <v>3744600</v>
      </c>
      <c r="K926" s="14">
        <f>VLOOKUP(B926,[4]Hoja1!$A$3:$H$1936,8,0)</f>
        <v>4508189.7</v>
      </c>
      <c r="L926" s="15">
        <f t="shared" si="198"/>
        <v>3485600</v>
      </c>
      <c r="M926" s="16">
        <f t="shared" si="200"/>
        <v>2951630.0120000001</v>
      </c>
      <c r="N926" s="17">
        <f t="shared" si="197"/>
        <v>533969.9879999999</v>
      </c>
      <c r="O926" s="8" t="s">
        <v>1211</v>
      </c>
    </row>
    <row r="927" spans="1:15" ht="45" hidden="1" x14ac:dyDescent="0.15">
      <c r="A927" s="9">
        <v>926</v>
      </c>
      <c r="B927" s="27">
        <v>824213</v>
      </c>
      <c r="C927" s="28" t="s">
        <v>885</v>
      </c>
      <c r="D927" s="11" t="s">
        <v>4</v>
      </c>
      <c r="E927" s="12">
        <f>VLOOKUP(B927,'[5]PRECIO TECHO ESTIMADO  '!$C$1:$F$1282,4,0)</f>
        <v>2598824</v>
      </c>
      <c r="F927" s="12">
        <f t="shared" si="201"/>
        <v>2731364.0239999997</v>
      </c>
      <c r="G927" s="12">
        <f>VLOOKUP(B927,'[1]PRECIO FINAL OFERTADO,'!$C$2:$F$1204,4,0)</f>
        <v>3171896</v>
      </c>
      <c r="H927" s="13">
        <f t="shared" si="196"/>
        <v>2951630.0120000001</v>
      </c>
      <c r="I927" s="12">
        <f>VLOOKUP(B927,[2]Hoja1!$B$3:$G$1936,6,0)</f>
        <v>3485600</v>
      </c>
      <c r="J927" s="12">
        <f>VLOOKUP(B927,[3]Hoja1!$B$3:$G$1936,6,0)</f>
        <v>3744600</v>
      </c>
      <c r="K927" s="14">
        <f>VLOOKUP(B927,[4]Hoja1!$A$3:$H$1936,8,0)</f>
        <v>4508189.7</v>
      </c>
      <c r="L927" s="15">
        <f t="shared" si="198"/>
        <v>3485600</v>
      </c>
      <c r="M927" s="16">
        <f t="shared" si="200"/>
        <v>2951630.0120000001</v>
      </c>
      <c r="N927" s="17">
        <f t="shared" si="197"/>
        <v>533969.9879999999</v>
      </c>
      <c r="O927" s="8" t="s">
        <v>1211</v>
      </c>
    </row>
    <row r="928" spans="1:15" ht="45" hidden="1" x14ac:dyDescent="0.15">
      <c r="A928" s="9">
        <v>927</v>
      </c>
      <c r="B928" s="27">
        <v>824215</v>
      </c>
      <c r="C928" s="28" t="s">
        <v>886</v>
      </c>
      <c r="D928" s="11" t="s">
        <v>4</v>
      </c>
      <c r="E928" s="29">
        <f>VLOOKUP(B928,'[5]PRECIO TECHO ESTIMADO  '!$C$1:$F$1282,4,0)</f>
        <v>2598824</v>
      </c>
      <c r="F928" s="29">
        <f t="shared" si="201"/>
        <v>2731364.0239999997</v>
      </c>
      <c r="G928" s="12">
        <f>VLOOKUP(B928,'[1]PRECIO FINAL OFERTADO,'!$C$2:$F$1204,4,0)</f>
        <v>3171896</v>
      </c>
      <c r="H928" s="13">
        <f t="shared" si="196"/>
        <v>2951630.0120000001</v>
      </c>
      <c r="I928" s="12">
        <f>VLOOKUP(B928,[2]Hoja1!$B$3:$G$1936,6,0)</f>
        <v>3485600</v>
      </c>
      <c r="J928" s="12">
        <f>VLOOKUP(B928,[3]Hoja1!$B$3:$G$1936,6,0)</f>
        <v>3744600</v>
      </c>
      <c r="K928" s="14">
        <f>VLOOKUP(B928,[4]Hoja1!$A$3:$H$1936,8,0)</f>
        <v>3744775.3</v>
      </c>
      <c r="L928" s="15">
        <f t="shared" si="198"/>
        <v>3485600</v>
      </c>
      <c r="M928" s="16">
        <f t="shared" si="200"/>
        <v>2951630.0120000001</v>
      </c>
      <c r="N928" s="17">
        <f t="shared" si="197"/>
        <v>533969.9879999999</v>
      </c>
      <c r="O928" s="8" t="s">
        <v>1211</v>
      </c>
    </row>
    <row r="929" spans="1:15" ht="45" hidden="1" x14ac:dyDescent="0.15">
      <c r="A929" s="9">
        <v>928</v>
      </c>
      <c r="B929" s="27">
        <v>824301</v>
      </c>
      <c r="C929" s="28" t="s">
        <v>887</v>
      </c>
      <c r="D929" s="11" t="s">
        <v>4</v>
      </c>
      <c r="E929" s="35">
        <f>VLOOKUP(B929,'[5]PRECIO TECHO ESTIMADO  '!$C$1:$F$1282,4,0)</f>
        <v>1728637</v>
      </c>
      <c r="F929" s="35">
        <f t="shared" si="201"/>
        <v>1816797.487</v>
      </c>
      <c r="G929" s="12">
        <f>VLOOKUP(B929,'[1]PRECIO FINAL OFERTADO,'!$C$2:$F$1204,4,0)</f>
        <v>2833740</v>
      </c>
      <c r="H929" s="13">
        <f t="shared" si="196"/>
        <v>2325268.7434999999</v>
      </c>
      <c r="I929" s="12">
        <f>VLOOKUP(B929,[2]Hoja1!$B$3:$G$1936,6,0)</f>
        <v>3485600</v>
      </c>
      <c r="J929" s="12">
        <f>VLOOKUP(B929,[3]Hoja1!$B$3:$G$1936,6,0)</f>
        <v>2490800</v>
      </c>
      <c r="K929" s="14">
        <f>VLOOKUP(B929,[4]Hoja1!$A$3:$H$1936,8,0)</f>
        <v>2490905.9</v>
      </c>
      <c r="L929" s="15">
        <f t="shared" si="198"/>
        <v>2490800</v>
      </c>
      <c r="M929" s="16">
        <f t="shared" si="200"/>
        <v>2325268.7434999999</v>
      </c>
      <c r="N929" s="17">
        <f t="shared" si="197"/>
        <v>165531.25650000013</v>
      </c>
      <c r="O929" s="8" t="s">
        <v>1211</v>
      </c>
    </row>
    <row r="930" spans="1:15" ht="45" hidden="1" x14ac:dyDescent="0.15">
      <c r="A930" s="9">
        <v>929</v>
      </c>
      <c r="B930" s="27">
        <v>824321</v>
      </c>
      <c r="C930" s="28" t="s">
        <v>888</v>
      </c>
      <c r="D930" s="11" t="s">
        <v>4</v>
      </c>
      <c r="E930" s="12">
        <f>VLOOKUP(B930,'[5]PRECIO TECHO ESTIMADO  '!$C$1:$F$1282,4,0)</f>
        <v>1728637</v>
      </c>
      <c r="F930" s="12">
        <f t="shared" si="201"/>
        <v>1816797.487</v>
      </c>
      <c r="G930" s="12">
        <f>VLOOKUP(B930,'[1]PRECIO FINAL OFERTADO,'!$C$2:$F$1204,4,0)</f>
        <v>3171896</v>
      </c>
      <c r="H930" s="13">
        <f t="shared" si="196"/>
        <v>2494346.7434999999</v>
      </c>
      <c r="I930" s="12">
        <f>VLOOKUP(B930,[2]Hoja1!$B$3:$G$1936,6,0)</f>
        <v>3485600</v>
      </c>
      <c r="J930" s="12">
        <f>VLOOKUP(B930,[3]Hoja1!$B$3:$G$1936,6,0)</f>
        <v>2490800</v>
      </c>
      <c r="K930" s="14">
        <f>VLOOKUP(B930,[4]Hoja1!$A$3:$H$1936,8,0)</f>
        <v>3323710.6</v>
      </c>
      <c r="L930" s="15">
        <f t="shared" si="198"/>
        <v>2490800</v>
      </c>
      <c r="M930" s="16">
        <f>+L930</f>
        <v>2490800</v>
      </c>
      <c r="N930" s="17">
        <f t="shared" si="197"/>
        <v>-3546.7434999998659</v>
      </c>
      <c r="O930" s="8" t="s">
        <v>1218</v>
      </c>
    </row>
    <row r="931" spans="1:15" ht="45" hidden="1" x14ac:dyDescent="0.15">
      <c r="A931" s="9">
        <v>930</v>
      </c>
      <c r="B931" s="27">
        <v>824601</v>
      </c>
      <c r="C931" s="28" t="s">
        <v>889</v>
      </c>
      <c r="D931" s="11" t="s">
        <v>4</v>
      </c>
      <c r="E931" s="12">
        <f>VLOOKUP(B931,'[5]PRECIO TECHO ESTIMADO  '!$C$1:$F$1282,4,0)</f>
        <v>1235877</v>
      </c>
      <c r="F931" s="12">
        <f t="shared" si="201"/>
        <v>1298906.727</v>
      </c>
      <c r="G931" s="12">
        <f>VLOOKUP(B931,'[1]PRECIO FINAL OFERTADO,'!$C$2:$F$1204,4,0)</f>
        <v>1806077</v>
      </c>
      <c r="H931" s="13">
        <f t="shared" si="196"/>
        <v>1552491.8635</v>
      </c>
      <c r="I931" s="12">
        <f>VLOOKUP(B931,[2]Hoja1!$B$3:$G$1936,6,0)</f>
        <v>3817100</v>
      </c>
      <c r="J931" s="12">
        <f>VLOOKUP(B931,[3]Hoja1!$B$3:$G$1936,6,0)</f>
        <v>1984600</v>
      </c>
      <c r="K931" s="14">
        <f>VLOOKUP(B931,[4]Hoja1!$A$3:$H$1936,8,0)</f>
        <v>1984586.8</v>
      </c>
      <c r="L931" s="15">
        <f t="shared" si="198"/>
        <v>1984586.8</v>
      </c>
      <c r="M931" s="16">
        <f t="shared" ref="M931:M940" si="202">+H931</f>
        <v>1552491.8635</v>
      </c>
      <c r="N931" s="17">
        <f t="shared" si="197"/>
        <v>432094.93650000007</v>
      </c>
      <c r="O931" s="8" t="s">
        <v>1211</v>
      </c>
    </row>
    <row r="932" spans="1:15" ht="45" hidden="1" x14ac:dyDescent="0.15">
      <c r="A932" s="9">
        <v>931</v>
      </c>
      <c r="B932" s="27">
        <v>824611</v>
      </c>
      <c r="C932" s="28" t="s">
        <v>890</v>
      </c>
      <c r="D932" s="11" t="s">
        <v>4</v>
      </c>
      <c r="E932" s="12">
        <f>VLOOKUP(B932,'[5]PRECIO TECHO ESTIMADO  '!$C$1:$F$1282,4,0)</f>
        <v>1235877</v>
      </c>
      <c r="F932" s="12">
        <f t="shared" si="201"/>
        <v>1298906.727</v>
      </c>
      <c r="G932" s="12">
        <f>VLOOKUP(B932,'[1]PRECIO FINAL OFERTADO,'!$C$2:$F$1204,4,0)</f>
        <v>1806077</v>
      </c>
      <c r="H932" s="13">
        <f t="shared" si="196"/>
        <v>1552491.8635</v>
      </c>
      <c r="I932" s="12">
        <f>VLOOKUP(B932,[2]Hoja1!$B$3:$G$1936,6,0)</f>
        <v>3817100</v>
      </c>
      <c r="J932" s="12">
        <f>VLOOKUP(B932,[3]Hoja1!$B$3:$G$1936,6,0)</f>
        <v>1984600</v>
      </c>
      <c r="K932" s="14">
        <f>VLOOKUP(B932,[4]Hoja1!$A$3:$H$1936,8,0)</f>
        <v>2181253.2000000002</v>
      </c>
      <c r="L932" s="15">
        <f t="shared" si="198"/>
        <v>1984600</v>
      </c>
      <c r="M932" s="16">
        <f t="shared" si="202"/>
        <v>1552491.8635</v>
      </c>
      <c r="N932" s="17">
        <f t="shared" si="197"/>
        <v>432108.13650000002</v>
      </c>
      <c r="O932" s="8" t="s">
        <v>1211</v>
      </c>
    </row>
    <row r="933" spans="1:15" ht="45" hidden="1" x14ac:dyDescent="0.15">
      <c r="A933" s="9">
        <v>932</v>
      </c>
      <c r="B933" s="27">
        <v>825101</v>
      </c>
      <c r="C933" s="28" t="s">
        <v>891</v>
      </c>
      <c r="D933" s="11" t="s">
        <v>4</v>
      </c>
      <c r="E933" s="12">
        <f>VLOOKUP(B933,'[5]PRECIO TECHO ESTIMADO  '!$C$1:$F$1282,4,0)</f>
        <v>1235877</v>
      </c>
      <c r="F933" s="12">
        <f t="shared" si="201"/>
        <v>1298906.727</v>
      </c>
      <c r="G933" s="12">
        <f>VLOOKUP(B933,'[1]PRECIO FINAL OFERTADO,'!$C$2:$F$1204,4,0)</f>
        <v>1806077</v>
      </c>
      <c r="H933" s="13">
        <f t="shared" si="196"/>
        <v>1552491.8635</v>
      </c>
      <c r="I933" s="12">
        <f>VLOOKUP(B933,[2]Hoja1!$B$3:$G$1936,6,0)</f>
        <v>3817100</v>
      </c>
      <c r="J933" s="12">
        <f>VLOOKUP(B933,[3]Hoja1!$B$3:$G$1936,6,0)</f>
        <v>1984600</v>
      </c>
      <c r="K933" s="14">
        <f>VLOOKUP(B933,[4]Hoja1!$A$3:$H$1936,8,0)</f>
        <v>2181253.2000000002</v>
      </c>
      <c r="L933" s="15">
        <f t="shared" si="198"/>
        <v>1984600</v>
      </c>
      <c r="M933" s="16">
        <f t="shared" si="202"/>
        <v>1552491.8635</v>
      </c>
      <c r="N933" s="17">
        <f t="shared" si="197"/>
        <v>432108.13650000002</v>
      </c>
      <c r="O933" s="8" t="s">
        <v>1211</v>
      </c>
    </row>
    <row r="934" spans="1:15" ht="45" hidden="1" x14ac:dyDescent="0.15">
      <c r="A934" s="9">
        <v>933</v>
      </c>
      <c r="B934" s="27">
        <v>825201</v>
      </c>
      <c r="C934" s="28" t="s">
        <v>892</v>
      </c>
      <c r="D934" s="11" t="s">
        <v>4</v>
      </c>
      <c r="E934" s="12">
        <f>VLOOKUP(B934,'[5]PRECIO TECHO ESTIMADO  '!$C$1:$F$1282,4,0)</f>
        <v>2306563</v>
      </c>
      <c r="F934" s="12">
        <f t="shared" si="201"/>
        <v>2424197.713</v>
      </c>
      <c r="G934" s="12">
        <f>VLOOKUP(B934,'[1]PRECIO FINAL OFERTADO,'!$C$2:$F$1204,4,0)</f>
        <v>3024476</v>
      </c>
      <c r="H934" s="13">
        <f t="shared" si="196"/>
        <v>2724336.8564999998</v>
      </c>
      <c r="I934" s="12">
        <f>VLOOKUP(B934,[2]Hoja1!$B$3:$G$1936,6,0)</f>
        <v>3817100</v>
      </c>
      <c r="J934" s="12">
        <f>VLOOKUP(B934,[3]Hoja1!$B$3:$G$1936,6,0)</f>
        <v>3323700</v>
      </c>
      <c r="K934" s="14">
        <f>VLOOKUP(B934,[4]Hoja1!$A$3:$H$1936,8,0)</f>
        <v>3817072</v>
      </c>
      <c r="L934" s="15">
        <f t="shared" si="198"/>
        <v>3323700</v>
      </c>
      <c r="M934" s="16">
        <f t="shared" si="202"/>
        <v>2724336.8564999998</v>
      </c>
      <c r="N934" s="17">
        <f t="shared" si="197"/>
        <v>599363.14350000024</v>
      </c>
      <c r="O934" s="8" t="s">
        <v>1211</v>
      </c>
    </row>
    <row r="935" spans="1:15" ht="45" hidden="1" x14ac:dyDescent="0.15">
      <c r="A935" s="9">
        <v>934</v>
      </c>
      <c r="B935" s="27">
        <v>825301</v>
      </c>
      <c r="C935" s="28" t="s">
        <v>893</v>
      </c>
      <c r="D935" s="11" t="s">
        <v>4</v>
      </c>
      <c r="E935" s="12">
        <f>VLOOKUP(B935,'[5]PRECIO TECHO ESTIMADO  '!$C$1:$F$1282,4,0)</f>
        <v>2648973</v>
      </c>
      <c r="F935" s="12">
        <f t="shared" si="201"/>
        <v>2784070.6229999997</v>
      </c>
      <c r="G935" s="12">
        <f>VLOOKUP(B935,'[1]PRECIO FINAL OFERTADO,'!$C$2:$F$1204,4,0)</f>
        <v>4500198.7922213543</v>
      </c>
      <c r="H935" s="13">
        <f t="shared" si="196"/>
        <v>3642134.707610677</v>
      </c>
      <c r="I935" s="12">
        <f>VLOOKUP(B935,[2]Hoja1!$B$3:$G$1936,6,0)</f>
        <v>3817100</v>
      </c>
      <c r="J935" s="12">
        <f>VLOOKUP(B935,[3]Hoja1!$B$3:$G$1936,6,0)</f>
        <v>3817300</v>
      </c>
      <c r="K935" s="14">
        <f>VLOOKUP(B935,[4]Hoja1!$A$3:$H$1936,8,0)</f>
        <v>4074046.2</v>
      </c>
      <c r="L935" s="15">
        <f t="shared" si="198"/>
        <v>3817100</v>
      </c>
      <c r="M935" s="16">
        <f t="shared" si="202"/>
        <v>3642134.707610677</v>
      </c>
      <c r="N935" s="17">
        <f t="shared" si="197"/>
        <v>174965.292389323</v>
      </c>
      <c r="O935" s="8" t="s">
        <v>1211</v>
      </c>
    </row>
    <row r="936" spans="1:15" ht="45" hidden="1" x14ac:dyDescent="0.15">
      <c r="A936" s="9">
        <v>935</v>
      </c>
      <c r="B936" s="27">
        <v>825303</v>
      </c>
      <c r="C936" s="28" t="s">
        <v>894</v>
      </c>
      <c r="D936" s="11" t="s">
        <v>4</v>
      </c>
      <c r="E936" s="12">
        <f>VLOOKUP(B936,'[5]PRECIO TECHO ESTIMADO  '!$C$1:$F$1282,4,0)</f>
        <v>1513782</v>
      </c>
      <c r="F936" s="12">
        <f t="shared" si="201"/>
        <v>1590984.882</v>
      </c>
      <c r="G936" s="12">
        <f>VLOOKUP(B936,'[1]PRECIO FINAL OFERTADO,'!$C$2:$F$1204,4,0)</f>
        <v>4341610</v>
      </c>
      <c r="H936" s="13">
        <f t="shared" si="196"/>
        <v>2966297.4410000001</v>
      </c>
      <c r="I936" s="12">
        <f>VLOOKUP(B936,[2]Hoja1!$B$3:$G$1936,6,0)</f>
        <v>3817100</v>
      </c>
      <c r="J936" s="12">
        <f>VLOOKUP(B936,[3]Hoja1!$B$3:$G$1936,6,0)</f>
        <v>3817300</v>
      </c>
      <c r="K936" s="14">
        <f>VLOOKUP(B936,[4]Hoja1!$A$3:$H$1936,8,0)</f>
        <v>3817072</v>
      </c>
      <c r="L936" s="15">
        <f t="shared" si="198"/>
        <v>3817072</v>
      </c>
      <c r="M936" s="16">
        <f t="shared" si="202"/>
        <v>2966297.4410000001</v>
      </c>
      <c r="N936" s="17">
        <f t="shared" si="197"/>
        <v>850774.55899999989</v>
      </c>
      <c r="O936" s="8" t="s">
        <v>1211</v>
      </c>
    </row>
    <row r="937" spans="1:15" ht="45" hidden="1" x14ac:dyDescent="0.15">
      <c r="A937" s="9">
        <v>936</v>
      </c>
      <c r="B937" s="27">
        <v>825304</v>
      </c>
      <c r="C937" s="28" t="s">
        <v>895</v>
      </c>
      <c r="D937" s="11" t="s">
        <v>4</v>
      </c>
      <c r="E937" s="12">
        <f>VLOOKUP(B937,'[5]PRECIO TECHO ESTIMADO  '!$C$1:$F$1282,4,0)</f>
        <v>2648973</v>
      </c>
      <c r="F937" s="12">
        <f t="shared" si="201"/>
        <v>2784070.6229999997</v>
      </c>
      <c r="G937" s="12">
        <f>VLOOKUP(B937,'[1]PRECIO FINAL OFERTADO,'!$C$2:$F$1204,4,0)</f>
        <v>4553819.3363501756</v>
      </c>
      <c r="H937" s="13">
        <f t="shared" si="196"/>
        <v>3668944.9796750876</v>
      </c>
      <c r="I937" s="12">
        <f>VLOOKUP(B937,[2]Hoja1!$B$3:$G$1936,6,0)</f>
        <v>3817100</v>
      </c>
      <c r="J937" s="12">
        <f>VLOOKUP(B937,[3]Hoja1!$B$3:$G$1936,6,0)</f>
        <v>3817300</v>
      </c>
      <c r="K937" s="14">
        <f>VLOOKUP(B937,[4]Hoja1!$A$3:$H$1936,8,0)</f>
        <v>4074046.2</v>
      </c>
      <c r="L937" s="15">
        <f t="shared" si="198"/>
        <v>3817100</v>
      </c>
      <c r="M937" s="16">
        <f t="shared" si="202"/>
        <v>3668944.9796750876</v>
      </c>
      <c r="N937" s="17">
        <f t="shared" si="197"/>
        <v>148155.02032491239</v>
      </c>
      <c r="O937" s="8" t="s">
        <v>1211</v>
      </c>
    </row>
    <row r="938" spans="1:15" ht="45" hidden="1" x14ac:dyDescent="0.15">
      <c r="A938" s="9">
        <v>937</v>
      </c>
      <c r="B938" s="27">
        <v>825305</v>
      </c>
      <c r="C938" s="28" t="s">
        <v>896</v>
      </c>
      <c r="D938" s="11" t="s">
        <v>4</v>
      </c>
      <c r="E938" s="12">
        <f>VLOOKUP(B938,'[5]PRECIO TECHO ESTIMADO  '!$C$1:$F$1282,4,0)</f>
        <v>2648973</v>
      </c>
      <c r="F938" s="12">
        <f t="shared" si="201"/>
        <v>2784070.6229999997</v>
      </c>
      <c r="G938" s="12">
        <f>VLOOKUP(B938,'[1]PRECIO FINAL OFERTADO,'!$C$2:$F$1204,4,0)</f>
        <v>4341610</v>
      </c>
      <c r="H938" s="13">
        <f t="shared" si="196"/>
        <v>3562840.3114999998</v>
      </c>
      <c r="I938" s="12">
        <f>VLOOKUP(B938,[2]Hoja1!$B$3:$G$1936,6,0)</f>
        <v>3817100</v>
      </c>
      <c r="J938" s="12">
        <f>VLOOKUP(B938,[3]Hoja1!$B$3:$G$1936,6,0)</f>
        <v>3817300</v>
      </c>
      <c r="K938" s="14">
        <f>VLOOKUP(B938,[4]Hoja1!$A$3:$H$1936,8,0)</f>
        <v>3817072</v>
      </c>
      <c r="L938" s="15">
        <f t="shared" si="198"/>
        <v>3817072</v>
      </c>
      <c r="M938" s="16">
        <f t="shared" si="202"/>
        <v>3562840.3114999998</v>
      </c>
      <c r="N938" s="17">
        <f t="shared" si="197"/>
        <v>254231.68850000016</v>
      </c>
      <c r="O938" s="8" t="s">
        <v>1211</v>
      </c>
    </row>
    <row r="939" spans="1:15" ht="45" hidden="1" x14ac:dyDescent="0.15">
      <c r="A939" s="9">
        <v>938</v>
      </c>
      <c r="B939" s="27">
        <v>825306</v>
      </c>
      <c r="C939" s="28" t="s">
        <v>897</v>
      </c>
      <c r="D939" s="11" t="s">
        <v>4</v>
      </c>
      <c r="E939" s="12">
        <f>VLOOKUP(B939,'[5]PRECIO TECHO ESTIMADO  '!$C$1:$F$1282,4,0)</f>
        <v>2306563</v>
      </c>
      <c r="F939" s="12">
        <f t="shared" si="201"/>
        <v>2424197.713</v>
      </c>
      <c r="G939" s="12">
        <f>VLOOKUP(B939,'[1]PRECIO FINAL OFERTADO,'!$C$2:$F$1204,4,0)</f>
        <v>3024476</v>
      </c>
      <c r="H939" s="13">
        <f t="shared" si="196"/>
        <v>2724336.8564999998</v>
      </c>
      <c r="I939" s="12" t="s">
        <v>1209</v>
      </c>
      <c r="J939" s="12">
        <f>VLOOKUP(B939,[3]Hoja1!$B$3:$G$1936,6,0)</f>
        <v>3323700</v>
      </c>
      <c r="K939" s="14">
        <f>VLOOKUP(B939,[4]Hoja1!$A$3:$H$1936,8,0)</f>
        <v>3817072</v>
      </c>
      <c r="L939" s="15">
        <f t="shared" si="198"/>
        <v>3323700</v>
      </c>
      <c r="M939" s="16">
        <f t="shared" si="202"/>
        <v>2724336.8564999998</v>
      </c>
      <c r="N939" s="17">
        <f t="shared" si="197"/>
        <v>599363.14350000024</v>
      </c>
      <c r="O939" s="8" t="s">
        <v>1211</v>
      </c>
    </row>
    <row r="940" spans="1:15" ht="45" hidden="1" x14ac:dyDescent="0.15">
      <c r="A940" s="9">
        <v>939</v>
      </c>
      <c r="B940" s="27">
        <v>825307</v>
      </c>
      <c r="C940" s="28" t="s">
        <v>898</v>
      </c>
      <c r="D940" s="11" t="s">
        <v>4</v>
      </c>
      <c r="E940" s="12">
        <f>VLOOKUP(B940,'[5]PRECIO TECHO ESTIMADO  '!$C$1:$F$1282,4,0)</f>
        <v>2648973</v>
      </c>
      <c r="F940" s="12">
        <f t="shared" si="201"/>
        <v>2784070.6229999997</v>
      </c>
      <c r="G940" s="12">
        <f>VLOOKUP(B940,'[1]PRECIO FINAL OFERTADO,'!$C$2:$F$1204,4,0)</f>
        <v>4409704.6106030624</v>
      </c>
      <c r="H940" s="13">
        <f t="shared" si="196"/>
        <v>3596887.6168015311</v>
      </c>
      <c r="I940" s="12">
        <f>VLOOKUP(B940,[2]Hoja1!$B$3:$G$1936,6,0)</f>
        <v>3817100</v>
      </c>
      <c r="J940" s="12">
        <f>VLOOKUP(B940,[3]Hoja1!$B$3:$G$1936,6,0)</f>
        <v>3817300</v>
      </c>
      <c r="K940" s="14">
        <f>VLOOKUP(B940,[4]Hoja1!$A$3:$H$1936,8,0)</f>
        <v>4074046.2</v>
      </c>
      <c r="L940" s="15">
        <f t="shared" si="198"/>
        <v>3817100</v>
      </c>
      <c r="M940" s="16">
        <f t="shared" si="202"/>
        <v>3596887.6168015311</v>
      </c>
      <c r="N940" s="17">
        <f t="shared" si="197"/>
        <v>220212.38319846895</v>
      </c>
      <c r="O940" s="8" t="s">
        <v>1211</v>
      </c>
    </row>
    <row r="941" spans="1:15" ht="45" hidden="1" x14ac:dyDescent="0.15">
      <c r="A941" s="9">
        <v>940</v>
      </c>
      <c r="B941" s="27">
        <v>825401</v>
      </c>
      <c r="C941" s="28" t="s">
        <v>899</v>
      </c>
      <c r="D941" s="11" t="s">
        <v>4</v>
      </c>
      <c r="E941" s="12">
        <f>VLOOKUP(B941,'[5]PRECIO TECHO ESTIMADO  '!$C$1:$F$1282,4,0)</f>
        <v>1235877</v>
      </c>
      <c r="F941" s="12">
        <f t="shared" si="201"/>
        <v>1298906.727</v>
      </c>
      <c r="G941" s="12">
        <f>VLOOKUP(B941,'[1]PRECIO FINAL OFERTADO,'!$C$2:$F$1204,4,0)</f>
        <v>1806077</v>
      </c>
      <c r="H941" s="13">
        <f t="shared" si="196"/>
        <v>1552491.8635</v>
      </c>
      <c r="I941" s="12">
        <f>VLOOKUP(B941,[2]Hoja1!$B$3:$G$1936,6,0)</f>
        <v>880700</v>
      </c>
      <c r="J941" s="12">
        <f>VLOOKUP(B941,[3]Hoja1!$B$3:$G$1936,6,0)</f>
        <v>1984600</v>
      </c>
      <c r="K941" s="14">
        <f>VLOOKUP(B941,[4]Hoja1!$A$3:$H$1936,8,0)</f>
        <v>1984586.8</v>
      </c>
      <c r="L941" s="15">
        <f t="shared" si="198"/>
        <v>880700</v>
      </c>
      <c r="M941" s="47">
        <f>+AVERAGE(H941,L941)</f>
        <v>1216595.93175</v>
      </c>
      <c r="N941" s="17">
        <f t="shared" si="197"/>
        <v>-671791.86349999998</v>
      </c>
      <c r="O941" s="8" t="s">
        <v>1220</v>
      </c>
    </row>
    <row r="942" spans="1:15" ht="45" hidden="1" x14ac:dyDescent="0.15">
      <c r="A942" s="9">
        <v>941</v>
      </c>
      <c r="B942" s="27">
        <v>825501</v>
      </c>
      <c r="C942" s="28" t="s">
        <v>900</v>
      </c>
      <c r="D942" s="11" t="s">
        <v>4</v>
      </c>
      <c r="E942" s="12">
        <f>VLOOKUP(B942,'[5]PRECIO TECHO ESTIMADO  '!$C$1:$F$1282,4,0)</f>
        <v>1235877</v>
      </c>
      <c r="F942" s="12">
        <f t="shared" si="201"/>
        <v>1298906.727</v>
      </c>
      <c r="G942" s="12">
        <f>VLOOKUP(B942,'[1]PRECIO FINAL OFERTADO,'!$C$2:$F$1204,4,0)</f>
        <v>2481570</v>
      </c>
      <c r="H942" s="13">
        <f t="shared" si="196"/>
        <v>1890238.3635</v>
      </c>
      <c r="I942" s="12">
        <f>VLOOKUP(B942,[2]Hoja1!$B$3:$G$1936,6,0)</f>
        <v>3578600</v>
      </c>
      <c r="J942" s="12">
        <f>VLOOKUP(B942,[3]Hoja1!$B$3:$G$1936,6,0)</f>
        <v>1984600</v>
      </c>
      <c r="K942" s="14">
        <f>VLOOKUP(B942,[4]Hoja1!$A$3:$H$1936,8,0)</f>
        <v>2181253.2000000002</v>
      </c>
      <c r="L942" s="15">
        <f t="shared" si="198"/>
        <v>1984600</v>
      </c>
      <c r="M942" s="16">
        <f>+H942</f>
        <v>1890238.3635</v>
      </c>
      <c r="N942" s="17">
        <f t="shared" si="197"/>
        <v>94361.636500000022</v>
      </c>
      <c r="O942" s="8" t="s">
        <v>1211</v>
      </c>
    </row>
    <row r="943" spans="1:15" ht="45" hidden="1" x14ac:dyDescent="0.15">
      <c r="A943" s="9">
        <v>942</v>
      </c>
      <c r="B943" s="27">
        <v>825601</v>
      </c>
      <c r="C943" s="28" t="s">
        <v>901</v>
      </c>
      <c r="D943" s="11" t="s">
        <v>4</v>
      </c>
      <c r="E943" s="12" t="s">
        <v>1209</v>
      </c>
      <c r="F943" s="12" t="s">
        <v>1209</v>
      </c>
      <c r="G943" s="12">
        <f>VLOOKUP(B943,'[1]PRECIO FINAL OFERTADO,'!$C$2:$F$1204,4,0)</f>
        <v>2262260</v>
      </c>
      <c r="H943" s="13">
        <f t="shared" si="196"/>
        <v>2262260</v>
      </c>
      <c r="I943" s="12">
        <f>VLOOKUP(B943,[2]Hoja1!$B$3:$G$1936,6,0)</f>
        <v>3817100</v>
      </c>
      <c r="J943" s="12">
        <f>VLOOKUP(B943,[3]Hoja1!$B$3:$G$1936,6,0)</f>
        <v>1984600</v>
      </c>
      <c r="K943" s="14">
        <f>VLOOKUP(B943,[4]Hoja1!$A$3:$H$1936,8,0)</f>
        <v>1988994</v>
      </c>
      <c r="L943" s="15">
        <f t="shared" si="198"/>
        <v>1984600</v>
      </c>
      <c r="M943" s="16">
        <f t="shared" ref="M943:M944" si="203">+L943</f>
        <v>1984600</v>
      </c>
      <c r="N943" s="17">
        <f t="shared" si="197"/>
        <v>-277660</v>
      </c>
      <c r="O943" s="8" t="s">
        <v>1218</v>
      </c>
    </row>
    <row r="944" spans="1:15" ht="45" hidden="1" x14ac:dyDescent="0.15">
      <c r="A944" s="9">
        <v>943</v>
      </c>
      <c r="B944" s="27">
        <v>825901</v>
      </c>
      <c r="C944" s="28" t="s">
        <v>902</v>
      </c>
      <c r="D944" s="11" t="s">
        <v>4</v>
      </c>
      <c r="E944" s="12" t="s">
        <v>1209</v>
      </c>
      <c r="F944" s="12" t="s">
        <v>1209</v>
      </c>
      <c r="G944" s="12">
        <f>VLOOKUP(B944,'[1]PRECIO FINAL OFERTADO,'!$C$2:$F$1204,4,0)</f>
        <v>2262260</v>
      </c>
      <c r="H944" s="13">
        <f t="shared" si="196"/>
        <v>2262260</v>
      </c>
      <c r="I944" s="12">
        <f>VLOOKUP(B944,[2]Hoja1!$B$3:$G$1936,6,0)</f>
        <v>4074000</v>
      </c>
      <c r="J944" s="12">
        <f>VLOOKUP(B944,[3]Hoja1!$B$3:$G$1936,6,0)</f>
        <v>1984600</v>
      </c>
      <c r="K944" s="14">
        <f>VLOOKUP(B944,[4]Hoja1!$A$3:$H$1936,8,0)</f>
        <v>1988994</v>
      </c>
      <c r="L944" s="15">
        <f t="shared" si="198"/>
        <v>1984600</v>
      </c>
      <c r="M944" s="16">
        <f t="shared" si="203"/>
        <v>1984600</v>
      </c>
      <c r="N944" s="17">
        <f t="shared" si="197"/>
        <v>-277660</v>
      </c>
      <c r="O944" s="8" t="s">
        <v>1218</v>
      </c>
    </row>
    <row r="945" spans="1:15" ht="45" hidden="1" x14ac:dyDescent="0.15">
      <c r="A945" s="9">
        <v>944</v>
      </c>
      <c r="B945" s="27">
        <v>826101</v>
      </c>
      <c r="C945" s="28" t="s">
        <v>903</v>
      </c>
      <c r="D945" s="11" t="s">
        <v>4</v>
      </c>
      <c r="E945" s="12" t="s">
        <v>1209</v>
      </c>
      <c r="F945" s="12" t="s">
        <v>1209</v>
      </c>
      <c r="G945" s="12">
        <f>VLOOKUP(B945,'[1]PRECIO FINAL OFERTADO,'!$C$2:$F$1204,4,0)</f>
        <v>3707340</v>
      </c>
      <c r="H945" s="13">
        <f t="shared" si="196"/>
        <v>3707340</v>
      </c>
      <c r="I945" s="12">
        <f>VLOOKUP(B945,[2]Hoja1!$B$3:$G$1936,6,0)</f>
        <v>4074000</v>
      </c>
      <c r="J945" s="12">
        <f>VLOOKUP(B945,[3]Hoja1!$B$3:$G$1936,6,0)</f>
        <v>4054200</v>
      </c>
      <c r="K945" s="14">
        <f>VLOOKUP(B945,[4]Hoja1!$A$3:$H$1936,8,0)</f>
        <v>4074046.2</v>
      </c>
      <c r="L945" s="15">
        <f t="shared" si="198"/>
        <v>4054200</v>
      </c>
      <c r="M945" s="16">
        <f t="shared" ref="M945:M951" si="204">+H945</f>
        <v>3707340</v>
      </c>
      <c r="N945" s="17">
        <f t="shared" si="197"/>
        <v>346860</v>
      </c>
      <c r="O945" s="8" t="s">
        <v>1211</v>
      </c>
    </row>
    <row r="946" spans="1:15" ht="45" hidden="1" x14ac:dyDescent="0.15">
      <c r="A946" s="9">
        <v>945</v>
      </c>
      <c r="B946" s="27">
        <v>826920</v>
      </c>
      <c r="C946" s="28" t="s">
        <v>904</v>
      </c>
      <c r="D946" s="11" t="s">
        <v>4</v>
      </c>
      <c r="E946" s="12">
        <f>VLOOKUP(B946,'[5]PRECIO TECHO ESTIMADO  '!$C$1:$F$1282,4,0)</f>
        <v>1235877</v>
      </c>
      <c r="F946" s="12">
        <f>+E946*(1+5.1%)</f>
        <v>1298906.727</v>
      </c>
      <c r="G946" s="12">
        <f>VLOOKUP(B946,'[1]PRECIO FINAL OFERTADO,'!$C$2:$F$1204,4,0)</f>
        <v>2486120</v>
      </c>
      <c r="H946" s="13">
        <f t="shared" si="196"/>
        <v>1892513.3635</v>
      </c>
      <c r="I946" s="12">
        <f>VLOOKUP(B946,[2]Hoja1!$B$3:$G$1936,6,0)</f>
        <v>3757000</v>
      </c>
      <c r="J946" s="12">
        <f>VLOOKUP(B946,[3]Hoja1!$B$3:$G$1936,6,0)</f>
        <v>2181400</v>
      </c>
      <c r="K946" s="14">
        <f>VLOOKUP(B946,[4]Hoja1!$A$3:$H$1936,8,0)</f>
        <v>2185806</v>
      </c>
      <c r="L946" s="15">
        <f t="shared" si="198"/>
        <v>2181400</v>
      </c>
      <c r="M946" s="16">
        <f t="shared" si="204"/>
        <v>1892513.3635</v>
      </c>
      <c r="N946" s="17">
        <f t="shared" si="197"/>
        <v>288886.63650000002</v>
      </c>
      <c r="O946" s="8" t="s">
        <v>1211</v>
      </c>
    </row>
    <row r="947" spans="1:15" ht="45" hidden="1" x14ac:dyDescent="0.15">
      <c r="A947" s="9">
        <v>946</v>
      </c>
      <c r="B947" s="27">
        <v>827101</v>
      </c>
      <c r="C947" s="28" t="s">
        <v>905</v>
      </c>
      <c r="D947" s="11" t="s">
        <v>4</v>
      </c>
      <c r="E947" s="12" t="s">
        <v>1209</v>
      </c>
      <c r="F947" s="12" t="s">
        <v>1209</v>
      </c>
      <c r="G947" s="12">
        <f>VLOOKUP(B947,'[1]PRECIO FINAL OFERTADO,'!$C$2:$F$1204,4,0)</f>
        <v>3407768</v>
      </c>
      <c r="H947" s="13">
        <f t="shared" si="196"/>
        <v>3407768</v>
      </c>
      <c r="I947" s="12">
        <f>VLOOKUP(B947,[2]Hoja1!$B$3:$G$1936,6,0)</f>
        <v>3817100</v>
      </c>
      <c r="J947" s="12">
        <f>VLOOKUP(B947,[3]Hoja1!$B$3:$G$1936,6,0)</f>
        <v>3744600</v>
      </c>
      <c r="K947" s="14">
        <f>VLOOKUP(B947,[4]Hoja1!$A$3:$H$1936,8,0)</f>
        <v>3744775.3</v>
      </c>
      <c r="L947" s="15">
        <f t="shared" si="198"/>
        <v>3744600</v>
      </c>
      <c r="M947" s="16">
        <f t="shared" si="204"/>
        <v>3407768</v>
      </c>
      <c r="N947" s="17">
        <f t="shared" si="197"/>
        <v>336832</v>
      </c>
      <c r="O947" s="8" t="s">
        <v>1211</v>
      </c>
    </row>
    <row r="948" spans="1:15" ht="45" hidden="1" x14ac:dyDescent="0.15">
      <c r="A948" s="9">
        <v>947</v>
      </c>
      <c r="B948" s="27">
        <v>827102</v>
      </c>
      <c r="C948" s="28" t="s">
        <v>906</v>
      </c>
      <c r="D948" s="11" t="s">
        <v>4</v>
      </c>
      <c r="E948" s="12">
        <f>VLOOKUP(B948,'[5]PRECIO TECHO ESTIMADO  '!$C$1:$F$1282,4,0)</f>
        <v>2598824</v>
      </c>
      <c r="F948" s="12">
        <f t="shared" ref="F948:F954" si="205">+E948*(1+5.1%)</f>
        <v>2731364.0239999997</v>
      </c>
      <c r="G948" s="12">
        <f>VLOOKUP(B948,'[1]PRECIO FINAL OFERTADO,'!$C$2:$F$1204,4,0)</f>
        <v>4259710</v>
      </c>
      <c r="H948" s="13">
        <f t="shared" si="196"/>
        <v>3495537.0120000001</v>
      </c>
      <c r="I948" s="12">
        <f>VLOOKUP(B948,[2]Hoja1!$B$3:$G$1936,6,0)</f>
        <v>4462400</v>
      </c>
      <c r="J948" s="12">
        <f>VLOOKUP(B948,[3]Hoja1!$B$3:$G$1936,6,0)</f>
        <v>3744600</v>
      </c>
      <c r="K948" s="14">
        <f>VLOOKUP(B948,[4]Hoja1!$A$3:$H$1936,8,0)</f>
        <v>3744775.3</v>
      </c>
      <c r="L948" s="15">
        <f t="shared" si="198"/>
        <v>3744600</v>
      </c>
      <c r="M948" s="16">
        <f t="shared" si="204"/>
        <v>3495537.0120000001</v>
      </c>
      <c r="N948" s="17">
        <f t="shared" si="197"/>
        <v>249062.9879999999</v>
      </c>
      <c r="O948" s="8" t="s">
        <v>1211</v>
      </c>
    </row>
    <row r="949" spans="1:15" ht="45" hidden="1" x14ac:dyDescent="0.15">
      <c r="A949" s="9">
        <v>948</v>
      </c>
      <c r="B949" s="27">
        <v>827103</v>
      </c>
      <c r="C949" s="28" t="s">
        <v>907</v>
      </c>
      <c r="D949" s="11" t="s">
        <v>4</v>
      </c>
      <c r="E949" s="12">
        <f>VLOOKUP(B949,'[5]PRECIO TECHO ESTIMADO  '!$C$1:$F$1282,4,0)</f>
        <v>3623532</v>
      </c>
      <c r="F949" s="12">
        <f t="shared" si="205"/>
        <v>3808332.1319999998</v>
      </c>
      <c r="G949" s="12">
        <f>VLOOKUP(B949,'[1]PRECIO FINAL OFERTADO,'!$C$2:$F$1204,4,0)</f>
        <v>3540537</v>
      </c>
      <c r="H949" s="13">
        <f t="shared" si="196"/>
        <v>3674434.5659999996</v>
      </c>
      <c r="I949" s="12">
        <f>VLOOKUP(B949,[2]Hoja1!$B$3:$G$1936,6,0)</f>
        <v>3890700</v>
      </c>
      <c r="J949" s="12">
        <f>VLOOKUP(B949,[3]Hoja1!$B$3:$G$1936,6,0)</f>
        <v>5221200</v>
      </c>
      <c r="K949" s="14">
        <f>VLOOKUP(B949,[4]Hoja1!$A$3:$H$1936,8,0)</f>
        <v>5221347.5999999996</v>
      </c>
      <c r="L949" s="15">
        <f t="shared" si="198"/>
        <v>3890700</v>
      </c>
      <c r="M949" s="16">
        <f t="shared" si="204"/>
        <v>3674434.5659999996</v>
      </c>
      <c r="N949" s="17">
        <f t="shared" si="197"/>
        <v>216265.43400000036</v>
      </c>
      <c r="O949" s="8" t="s">
        <v>1211</v>
      </c>
    </row>
    <row r="950" spans="1:15" ht="45" hidden="1" x14ac:dyDescent="0.15">
      <c r="A950" s="9">
        <v>949</v>
      </c>
      <c r="B950" s="27">
        <v>827104</v>
      </c>
      <c r="C950" s="28" t="s">
        <v>908</v>
      </c>
      <c r="D950" s="11" t="s">
        <v>4</v>
      </c>
      <c r="E950" s="12">
        <f>VLOOKUP(B950,'[5]PRECIO TECHO ESTIMADO  '!$C$1:$F$1282,4,0)</f>
        <v>3623532</v>
      </c>
      <c r="F950" s="12">
        <f t="shared" si="205"/>
        <v>3808332.1319999998</v>
      </c>
      <c r="G950" s="12">
        <f>VLOOKUP(B950,'[1]PRECIO FINAL OFERTADO,'!$C$2:$F$1204,4,0)</f>
        <v>4190777.5</v>
      </c>
      <c r="H950" s="13">
        <f t="shared" si="196"/>
        <v>3999554.8159999996</v>
      </c>
      <c r="I950" s="12">
        <f>VLOOKUP(B950,[2]Hoja1!$B$3:$G$1936,6,0)</f>
        <v>4605250</v>
      </c>
      <c r="J950" s="12">
        <f>VLOOKUP(B950,[3]Hoja1!$B$3:$G$1936,6,0)</f>
        <v>5221200</v>
      </c>
      <c r="K950" s="14">
        <f>VLOOKUP(B950,[4]Hoja1!$A$3:$H$1936,8,0)</f>
        <v>5233410</v>
      </c>
      <c r="L950" s="15">
        <f t="shared" si="198"/>
        <v>4605250</v>
      </c>
      <c r="M950" s="16">
        <f t="shared" si="204"/>
        <v>3999554.8159999996</v>
      </c>
      <c r="N950" s="17">
        <f t="shared" si="197"/>
        <v>605695.18400000036</v>
      </c>
      <c r="O950" s="8" t="s">
        <v>1211</v>
      </c>
    </row>
    <row r="951" spans="1:15" ht="45" hidden="1" x14ac:dyDescent="0.15">
      <c r="A951" s="9">
        <v>950</v>
      </c>
      <c r="B951" s="27">
        <v>827201</v>
      </c>
      <c r="C951" s="28" t="s">
        <v>909</v>
      </c>
      <c r="D951" s="11" t="s">
        <v>4</v>
      </c>
      <c r="E951" s="12">
        <f>VLOOKUP(B951,'[5]PRECIO TECHO ESTIMADO  '!$C$1:$F$1282,4,0)</f>
        <v>1513752.9</v>
      </c>
      <c r="F951" s="12">
        <f t="shared" si="205"/>
        <v>1590954.2978999999</v>
      </c>
      <c r="G951" s="12">
        <f>VLOOKUP(B951,'[1]PRECIO FINAL OFERTADO,'!$C$2:$F$1204,4,0)</f>
        <v>2486120</v>
      </c>
      <c r="H951" s="13">
        <f t="shared" si="196"/>
        <v>2038537.1489499998</v>
      </c>
      <c r="I951" s="12">
        <f>VLOOKUP(B951,[2]Hoja1!$B$3:$G$1936,6,0)</f>
        <v>5300000</v>
      </c>
      <c r="J951" s="12">
        <f>VLOOKUP(B951,[3]Hoja1!$B$3:$G$1936,6,0)</f>
        <v>2181400</v>
      </c>
      <c r="K951" s="14">
        <f>VLOOKUP(B951,[4]Hoja1!$A$3:$H$1936,8,0)</f>
        <v>2185806</v>
      </c>
      <c r="L951" s="15">
        <f t="shared" si="198"/>
        <v>2181400</v>
      </c>
      <c r="M951" s="16">
        <f t="shared" si="204"/>
        <v>2038537.1489499998</v>
      </c>
      <c r="N951" s="17">
        <f t="shared" si="197"/>
        <v>142862.85105000017</v>
      </c>
      <c r="O951" s="8" t="s">
        <v>1211</v>
      </c>
    </row>
    <row r="952" spans="1:15" ht="45" hidden="1" x14ac:dyDescent="0.15">
      <c r="A952" s="9">
        <v>951</v>
      </c>
      <c r="B952" s="27">
        <v>827901</v>
      </c>
      <c r="C952" s="28" t="s">
        <v>910</v>
      </c>
      <c r="D952" s="11" t="s">
        <v>4</v>
      </c>
      <c r="E952" s="12">
        <f>VLOOKUP(B952,'[5]PRECIO TECHO ESTIMADO  '!$C$1:$F$1282,4,0)</f>
        <v>1513782</v>
      </c>
      <c r="F952" s="12">
        <f t="shared" si="205"/>
        <v>1590984.882</v>
      </c>
      <c r="G952" s="12">
        <f>VLOOKUP(B952,'[1]PRECIO FINAL OFERTADO,'!$C$2:$F$1204,4,0)</f>
        <v>2833740</v>
      </c>
      <c r="H952" s="13">
        <f t="shared" si="196"/>
        <v>2212362.4410000001</v>
      </c>
      <c r="I952" s="12">
        <f>VLOOKUP(B952,[2]Hoja1!$B$3:$G$1936,6,0)</f>
        <v>3890700</v>
      </c>
      <c r="J952" s="12">
        <f>VLOOKUP(B952,[3]Hoja1!$B$3:$G$1936,6,0)</f>
        <v>2181400</v>
      </c>
      <c r="K952" s="14">
        <f>VLOOKUP(B952,[4]Hoja1!$A$3:$H$1936,8,0)</f>
        <v>2490905.9</v>
      </c>
      <c r="L952" s="15">
        <f t="shared" si="198"/>
        <v>2181400</v>
      </c>
      <c r="M952" s="16">
        <f>+L952</f>
        <v>2181400</v>
      </c>
      <c r="N952" s="17">
        <f t="shared" si="197"/>
        <v>-30962.441000000108</v>
      </c>
      <c r="O952" s="8" t="s">
        <v>1218</v>
      </c>
    </row>
    <row r="953" spans="1:15" ht="45" hidden="1" x14ac:dyDescent="0.15">
      <c r="A953" s="9">
        <v>952</v>
      </c>
      <c r="B953" s="27">
        <v>827902</v>
      </c>
      <c r="C953" s="28" t="s">
        <v>911</v>
      </c>
      <c r="D953" s="11" t="s">
        <v>4</v>
      </c>
      <c r="E953" s="12">
        <f>VLOOKUP(B953,'[5]PRECIO TECHO ESTIMADO  '!$C$1:$F$1282,4,0)</f>
        <v>2477477</v>
      </c>
      <c r="F953" s="12">
        <f t="shared" si="205"/>
        <v>2603828.327</v>
      </c>
      <c r="G953" s="12">
        <f>VLOOKUP(B953,'[1]PRECIO FINAL OFERTADO,'!$C$2:$F$1204,4,0)</f>
        <v>3540537</v>
      </c>
      <c r="H953" s="13">
        <f t="shared" si="196"/>
        <v>3072182.6634999998</v>
      </c>
      <c r="I953" s="12">
        <f>VLOOKUP(B953,[2]Hoja1!$B$3:$G$1936,6,0)</f>
        <v>3890700</v>
      </c>
      <c r="J953" s="12">
        <f>VLOOKUP(B953,[3]Hoja1!$B$3:$G$1936,6,0)</f>
        <v>3569800</v>
      </c>
      <c r="K953" s="14">
        <f>VLOOKUP(B953,[4]Hoja1!$A$3:$H$1936,8,0)</f>
        <v>5221347.5999999996</v>
      </c>
      <c r="L953" s="15">
        <f t="shared" si="198"/>
        <v>3569800</v>
      </c>
      <c r="M953" s="16">
        <f t="shared" ref="M953:M954" si="206">+H953</f>
        <v>3072182.6634999998</v>
      </c>
      <c r="N953" s="17">
        <f t="shared" si="197"/>
        <v>497617.33650000021</v>
      </c>
      <c r="O953" s="8" t="s">
        <v>1211</v>
      </c>
    </row>
    <row r="954" spans="1:15" ht="45" hidden="1" x14ac:dyDescent="0.15">
      <c r="A954" s="9">
        <v>953</v>
      </c>
      <c r="B954" s="27">
        <v>827910</v>
      </c>
      <c r="C954" s="28" t="s">
        <v>912</v>
      </c>
      <c r="D954" s="11" t="s">
        <v>4</v>
      </c>
      <c r="E954" s="12">
        <f>VLOOKUP(B954,'[5]PRECIO TECHO ESTIMADO  '!$C$1:$F$1282,4,0)</f>
        <v>2598824</v>
      </c>
      <c r="F954" s="12">
        <f t="shared" si="205"/>
        <v>2731364.0239999997</v>
      </c>
      <c r="G954" s="12">
        <f>VLOOKUP(B954,'[1]PRECIO FINAL OFERTADO,'!$C$2:$F$1204,4,0)</f>
        <v>3248609</v>
      </c>
      <c r="H954" s="13">
        <f t="shared" si="196"/>
        <v>2989986.5120000001</v>
      </c>
      <c r="I954" s="12">
        <f>VLOOKUP(B954,[2]Hoja1!$B$3:$G$1936,6,0)</f>
        <v>4462400</v>
      </c>
      <c r="J954" s="12">
        <f>VLOOKUP(B954,[3]Hoja1!$B$3:$G$1936,6,0)</f>
        <v>3744600</v>
      </c>
      <c r="K954" s="14">
        <f>VLOOKUP(B954,[4]Hoja1!$A$3:$H$1936,8,0)</f>
        <v>5221347.5999999996</v>
      </c>
      <c r="L954" s="15">
        <f t="shared" si="198"/>
        <v>3744600</v>
      </c>
      <c r="M954" s="16">
        <f t="shared" si="206"/>
        <v>2989986.5120000001</v>
      </c>
      <c r="N954" s="17">
        <f t="shared" si="197"/>
        <v>754613.4879999999</v>
      </c>
      <c r="O954" s="8" t="s">
        <v>1211</v>
      </c>
    </row>
    <row r="955" spans="1:15" ht="45" hidden="1" x14ac:dyDescent="0.15">
      <c r="A955" s="9">
        <v>954</v>
      </c>
      <c r="B955" s="27">
        <v>828101</v>
      </c>
      <c r="C955" s="28" t="s">
        <v>913</v>
      </c>
      <c r="D955" s="11" t="s">
        <v>4</v>
      </c>
      <c r="E955" s="12" t="s">
        <v>1209</v>
      </c>
      <c r="F955" s="12" t="s">
        <v>1209</v>
      </c>
      <c r="G955" s="12">
        <f>VLOOKUP(B955,'[1]PRECIO FINAL OFERTADO,'!$C$2:$F$1204,4,0)</f>
        <v>4634630</v>
      </c>
      <c r="H955" s="13">
        <f t="shared" si="196"/>
        <v>4634630</v>
      </c>
      <c r="I955" s="12">
        <f>VLOOKUP(B955,[2]Hoja1!$B$3:$G$1936,6,0)</f>
        <v>4074000</v>
      </c>
      <c r="J955" s="12">
        <f>VLOOKUP(B955,[3]Hoja1!$B$3:$G$1936,6,0)</f>
        <v>4054200</v>
      </c>
      <c r="K955" s="14">
        <f>VLOOKUP(B955,[4]Hoja1!$A$3:$H$1936,8,0)</f>
        <v>4074046.2</v>
      </c>
      <c r="L955" s="15">
        <f t="shared" si="198"/>
        <v>4054200</v>
      </c>
      <c r="M955" s="47">
        <f>+AVERAGE(H955,L955)</f>
        <v>4344415</v>
      </c>
      <c r="N955" s="17">
        <f t="shared" si="197"/>
        <v>-580430</v>
      </c>
      <c r="O955" s="8" t="s">
        <v>1220</v>
      </c>
    </row>
    <row r="956" spans="1:15" ht="45" hidden="1" x14ac:dyDescent="0.15">
      <c r="A956" s="9">
        <v>955</v>
      </c>
      <c r="B956" s="27">
        <v>828102</v>
      </c>
      <c r="C956" s="28" t="s">
        <v>914</v>
      </c>
      <c r="D956" s="11" t="s">
        <v>4</v>
      </c>
      <c r="E956" s="12" t="s">
        <v>1209</v>
      </c>
      <c r="F956" s="12" t="s">
        <v>1209</v>
      </c>
      <c r="G956" s="12">
        <f>VLOOKUP(B956,'[1]PRECIO FINAL OFERTADO,'!$C$2:$F$1204,4,0)</f>
        <v>6784778</v>
      </c>
      <c r="H956" s="13">
        <f t="shared" si="196"/>
        <v>6784778</v>
      </c>
      <c r="I956" s="12">
        <f>VLOOKUP(B956,[2]Hoja1!$B$3:$G$1936,6,0)</f>
        <v>8173400</v>
      </c>
      <c r="J956" s="12">
        <f>VLOOKUP(B956,[3]Hoja1!$B$3:$G$1936,6,0)</f>
        <v>7455600</v>
      </c>
      <c r="K956" s="14">
        <f>VLOOKUP(B956,[4]Hoja1!$A$3:$H$1936,8,0)</f>
        <v>7455763.7000000002</v>
      </c>
      <c r="L956" s="15">
        <f t="shared" si="198"/>
        <v>7455600</v>
      </c>
      <c r="M956" s="16">
        <f t="shared" ref="M956:M957" si="207">+H956</f>
        <v>6784778</v>
      </c>
      <c r="N956" s="17">
        <f t="shared" si="197"/>
        <v>670822</v>
      </c>
      <c r="O956" s="8" t="s">
        <v>1211</v>
      </c>
    </row>
    <row r="957" spans="1:15" ht="45" hidden="1" x14ac:dyDescent="0.15">
      <c r="A957" s="9">
        <v>956</v>
      </c>
      <c r="B957" s="27">
        <v>828201</v>
      </c>
      <c r="C957" s="28" t="s">
        <v>915</v>
      </c>
      <c r="D957" s="11" t="s">
        <v>4</v>
      </c>
      <c r="E957" s="12">
        <f>VLOOKUP(B957,'[5]PRECIO TECHO ESTIMADO  '!$C$1:$F$1282,4,0)</f>
        <v>2648968.15</v>
      </c>
      <c r="F957" s="12">
        <f t="shared" ref="F957:F971" si="208">+E957*(1+5.1%)</f>
        <v>2784065.5256499997</v>
      </c>
      <c r="G957" s="12">
        <f>VLOOKUP(B957,'[1]PRECIO FINAL OFERTADO,'!$C$2:$F$1204,4,0)</f>
        <v>4341610</v>
      </c>
      <c r="H957" s="13">
        <f t="shared" si="196"/>
        <v>3562837.7628250001</v>
      </c>
      <c r="I957" s="12">
        <f>VLOOKUP(B957,[2]Hoja1!$B$3:$G$1936,6,0)</f>
        <v>3817100</v>
      </c>
      <c r="J957" s="12">
        <f>VLOOKUP(B957,[3]Hoja1!$B$3:$G$1936,6,0)</f>
        <v>3817300</v>
      </c>
      <c r="K957" s="14">
        <f>VLOOKUP(B957,[4]Hoja1!$A$3:$H$1936,8,0)</f>
        <v>3817072</v>
      </c>
      <c r="L957" s="15">
        <f t="shared" si="198"/>
        <v>3817072</v>
      </c>
      <c r="M957" s="16">
        <f t="shared" si="207"/>
        <v>3562837.7628250001</v>
      </c>
      <c r="N957" s="17">
        <f t="shared" si="197"/>
        <v>254234.2371749999</v>
      </c>
      <c r="O957" s="8" t="s">
        <v>1211</v>
      </c>
    </row>
    <row r="958" spans="1:15" ht="45" hidden="1" x14ac:dyDescent="0.15">
      <c r="A958" s="9">
        <v>957</v>
      </c>
      <c r="B958" s="27">
        <v>828302</v>
      </c>
      <c r="C958" s="28" t="s">
        <v>916</v>
      </c>
      <c r="D958" s="11" t="s">
        <v>4</v>
      </c>
      <c r="E958" s="12">
        <f>VLOOKUP(B958,'[5]PRECIO TECHO ESTIMADO  '!$C$1:$F$1282,4,0)</f>
        <v>1513782</v>
      </c>
      <c r="F958" s="12">
        <f t="shared" si="208"/>
        <v>1590984.882</v>
      </c>
      <c r="G958" s="12">
        <f>VLOOKUP(B958,'[1]PRECIO FINAL OFERTADO,'!$C$2:$F$1204,4,0)</f>
        <v>2833740</v>
      </c>
      <c r="H958" s="13">
        <f t="shared" si="196"/>
        <v>2212362.4410000001</v>
      </c>
      <c r="I958" s="12">
        <f>VLOOKUP(B958,[2]Hoja1!$B$3:$G$1936,6,0)</f>
        <v>2181400</v>
      </c>
      <c r="J958" s="12">
        <f>VLOOKUP(B958,[3]Hoja1!$B$3:$G$1936,6,0)</f>
        <v>2181400</v>
      </c>
      <c r="K958" s="14">
        <f>VLOOKUP(B958,[4]Hoja1!$A$3:$H$1936,8,0)</f>
        <v>2490905.9</v>
      </c>
      <c r="L958" s="15">
        <f t="shared" si="198"/>
        <v>2181400</v>
      </c>
      <c r="M958" s="16">
        <f t="shared" ref="M958:M959" si="209">+L958</f>
        <v>2181400</v>
      </c>
      <c r="N958" s="17">
        <f t="shared" si="197"/>
        <v>-30962.441000000108</v>
      </c>
      <c r="O958" s="8" t="s">
        <v>1218</v>
      </c>
    </row>
    <row r="959" spans="1:15" ht="45" hidden="1" x14ac:dyDescent="0.15">
      <c r="A959" s="9">
        <v>958</v>
      </c>
      <c r="B959" s="27">
        <v>828304</v>
      </c>
      <c r="C959" s="28" t="s">
        <v>917</v>
      </c>
      <c r="D959" s="11" t="s">
        <v>4</v>
      </c>
      <c r="E959" s="12">
        <f>VLOOKUP(B959,'[5]PRECIO TECHO ESTIMADO  '!$C$1:$F$1282,4,0)</f>
        <v>1513782</v>
      </c>
      <c r="F959" s="12">
        <f t="shared" si="208"/>
        <v>1590984.882</v>
      </c>
      <c r="G959" s="12">
        <f>VLOOKUP(B959,'[1]PRECIO FINAL OFERTADO,'!$C$2:$F$1204,4,0)</f>
        <v>2833740</v>
      </c>
      <c r="H959" s="13">
        <f t="shared" si="196"/>
        <v>2212362.4410000001</v>
      </c>
      <c r="I959" s="12">
        <f>VLOOKUP(B959,[2]Hoja1!$B$3:$G$1936,6,0)</f>
        <v>2490900</v>
      </c>
      <c r="J959" s="12">
        <f>VLOOKUP(B959,[3]Hoja1!$B$3:$G$1936,6,0)</f>
        <v>2181400</v>
      </c>
      <c r="K959" s="14">
        <f>VLOOKUP(B959,[4]Hoja1!$A$3:$H$1936,8,0)</f>
        <v>2490905.9</v>
      </c>
      <c r="L959" s="15">
        <f t="shared" si="198"/>
        <v>2181400</v>
      </c>
      <c r="M959" s="16">
        <f t="shared" si="209"/>
        <v>2181400</v>
      </c>
      <c r="N959" s="17">
        <f t="shared" si="197"/>
        <v>-30962.441000000108</v>
      </c>
      <c r="O959" s="8" t="s">
        <v>1218</v>
      </c>
    </row>
    <row r="960" spans="1:15" ht="45" hidden="1" x14ac:dyDescent="0.15">
      <c r="A960" s="9">
        <v>959</v>
      </c>
      <c r="B960" s="27">
        <v>828310</v>
      </c>
      <c r="C960" s="28" t="s">
        <v>918</v>
      </c>
      <c r="D960" s="11" t="s">
        <v>4</v>
      </c>
      <c r="E960" s="12">
        <f>VLOOKUP(B960,'[5]PRECIO TECHO ESTIMADO  '!$C$1:$F$1282,4,0)</f>
        <v>2648973</v>
      </c>
      <c r="F960" s="12">
        <f t="shared" si="208"/>
        <v>2784070.6229999997</v>
      </c>
      <c r="G960" s="12">
        <f>VLOOKUP(B960,'[1]PRECIO FINAL OFERTADO,'!$C$2:$F$1204,4,0)</f>
        <v>3473561</v>
      </c>
      <c r="H960" s="13">
        <f t="shared" si="196"/>
        <v>3128815.8114999998</v>
      </c>
      <c r="I960" s="12">
        <f>VLOOKUP(B960,[2]Hoja1!$B$3:$G$1936,6,0)</f>
        <v>3817100</v>
      </c>
      <c r="J960" s="12">
        <f>VLOOKUP(B960,[3]Hoja1!$B$3:$G$1936,6,0)</f>
        <v>3817300</v>
      </c>
      <c r="K960" s="14">
        <f>VLOOKUP(B960,[4]Hoja1!$A$3:$H$1936,8,0)</f>
        <v>3817072</v>
      </c>
      <c r="L960" s="15">
        <f t="shared" si="198"/>
        <v>3817072</v>
      </c>
      <c r="M960" s="16">
        <f>+H960</f>
        <v>3128815.8114999998</v>
      </c>
      <c r="N960" s="17">
        <f t="shared" si="197"/>
        <v>688256.18850000016</v>
      </c>
      <c r="O960" s="8" t="s">
        <v>1211</v>
      </c>
    </row>
    <row r="961" spans="1:15" ht="45" hidden="1" x14ac:dyDescent="0.15">
      <c r="A961" s="9">
        <v>960</v>
      </c>
      <c r="B961" s="27">
        <v>828320</v>
      </c>
      <c r="C961" s="28" t="s">
        <v>919</v>
      </c>
      <c r="D961" s="11" t="s">
        <v>4</v>
      </c>
      <c r="E961" s="12">
        <f>VLOOKUP(B961,'[5]PRECIO TECHO ESTIMADO  '!$C$1:$F$1282,4,0)</f>
        <v>1513782</v>
      </c>
      <c r="F961" s="12">
        <f t="shared" si="208"/>
        <v>1590984.882</v>
      </c>
      <c r="G961" s="12">
        <f>VLOOKUP(B961,'[1]PRECIO FINAL OFERTADO,'!$C$2:$F$1204,4,0)</f>
        <v>2833740</v>
      </c>
      <c r="H961" s="13">
        <f t="shared" si="196"/>
        <v>2212362.4410000001</v>
      </c>
      <c r="I961" s="12">
        <f>VLOOKUP(B961,[2]Hoja1!$B$3:$G$1936,6,0)</f>
        <v>2181400</v>
      </c>
      <c r="J961" s="12">
        <f>VLOOKUP(B961,[3]Hoja1!$B$3:$G$1936,6,0)</f>
        <v>2181400</v>
      </c>
      <c r="K961" s="14">
        <f>VLOOKUP(B961,[4]Hoja1!$A$3:$H$1936,8,0)</f>
        <v>2490905.9</v>
      </c>
      <c r="L961" s="15">
        <f t="shared" si="198"/>
        <v>2181400</v>
      </c>
      <c r="M961" s="16">
        <f t="shared" ref="M961:M963" si="210">+L961</f>
        <v>2181400</v>
      </c>
      <c r="N961" s="17">
        <f t="shared" si="197"/>
        <v>-30962.441000000108</v>
      </c>
      <c r="O961" s="8" t="s">
        <v>1218</v>
      </c>
    </row>
    <row r="962" spans="1:15" ht="45" hidden="1" x14ac:dyDescent="0.15">
      <c r="A962" s="9">
        <v>961</v>
      </c>
      <c r="B962" s="27">
        <v>828330</v>
      </c>
      <c r="C962" s="28" t="s">
        <v>920</v>
      </c>
      <c r="D962" s="11" t="s">
        <v>4</v>
      </c>
      <c r="E962" s="12">
        <f>VLOOKUP(B962,'[5]PRECIO TECHO ESTIMADO  '!$C$1:$F$1282,4,0)</f>
        <v>1513782</v>
      </c>
      <c r="F962" s="12">
        <f t="shared" si="208"/>
        <v>1590984.882</v>
      </c>
      <c r="G962" s="12">
        <f>VLOOKUP(B962,'[1]PRECIO FINAL OFERTADO,'!$C$2:$F$1204,4,0)</f>
        <v>2833740</v>
      </c>
      <c r="H962" s="13">
        <f t="shared" ref="H962:H1025" si="211">+AVERAGE(F962,G962)</f>
        <v>2212362.4410000001</v>
      </c>
      <c r="I962" s="12">
        <f>VLOOKUP(B962,[2]Hoja1!$B$3:$G$1936,6,0)</f>
        <v>6500000</v>
      </c>
      <c r="J962" s="12">
        <f>VLOOKUP(B962,[3]Hoja1!$B$3:$G$1936,6,0)</f>
        <v>2181400</v>
      </c>
      <c r="K962" s="14">
        <f>VLOOKUP(B962,[4]Hoja1!$A$3:$H$1936,8,0)</f>
        <v>2490905.9</v>
      </c>
      <c r="L962" s="15">
        <f t="shared" si="198"/>
        <v>2181400</v>
      </c>
      <c r="M962" s="16">
        <f t="shared" si="210"/>
        <v>2181400</v>
      </c>
      <c r="N962" s="17">
        <f t="shared" ref="N962:N1025" si="212">+L962-H962</f>
        <v>-30962.441000000108</v>
      </c>
      <c r="O962" s="8" t="s">
        <v>1218</v>
      </c>
    </row>
    <row r="963" spans="1:15" ht="45" hidden="1" x14ac:dyDescent="0.15">
      <c r="A963" s="9">
        <v>962</v>
      </c>
      <c r="B963" s="27">
        <v>828340</v>
      </c>
      <c r="C963" s="28" t="s">
        <v>921</v>
      </c>
      <c r="D963" s="11" t="s">
        <v>4</v>
      </c>
      <c r="E963" s="12">
        <f>VLOOKUP(B963,'[5]PRECIO TECHO ESTIMADO  '!$C$1:$F$1282,4,0)</f>
        <v>1066321</v>
      </c>
      <c r="F963" s="12">
        <f t="shared" si="208"/>
        <v>1120703.371</v>
      </c>
      <c r="G963" s="12">
        <f>VLOOKUP(B963,'[1]PRECIO FINAL OFERTADO,'!$C$2:$F$1204,4,0)</f>
        <v>2257710</v>
      </c>
      <c r="H963" s="13">
        <f t="shared" si="211"/>
        <v>1689206.6855000001</v>
      </c>
      <c r="I963" s="12">
        <f>VLOOKUP(B963,[2]Hoja1!$B$3:$G$1936,6,0)</f>
        <v>4678000</v>
      </c>
      <c r="J963" s="12">
        <f>VLOOKUP(B963,[3]Hoja1!$B$3:$G$1936,6,0)</f>
        <v>1536400</v>
      </c>
      <c r="K963" s="14">
        <f>VLOOKUP(B963,[4]Hoja1!$A$3:$H$1936,8,0)</f>
        <v>1984586.8</v>
      </c>
      <c r="L963" s="15">
        <f t="shared" ref="L963:L1026" si="213">+MIN(I963,J963,K963)</f>
        <v>1536400</v>
      </c>
      <c r="M963" s="16">
        <f t="shared" si="210"/>
        <v>1536400</v>
      </c>
      <c r="N963" s="17">
        <f t="shared" si="212"/>
        <v>-152806.68550000014</v>
      </c>
      <c r="O963" s="8" t="s">
        <v>1218</v>
      </c>
    </row>
    <row r="964" spans="1:15" ht="45" hidden="1" x14ac:dyDescent="0.15">
      <c r="A964" s="9">
        <v>963</v>
      </c>
      <c r="B964" s="27">
        <v>828350</v>
      </c>
      <c r="C964" s="28" t="s">
        <v>922</v>
      </c>
      <c r="D964" s="11" t="s">
        <v>4</v>
      </c>
      <c r="E964" s="12">
        <f>VLOOKUP(B964,'[5]PRECIO TECHO ESTIMADO  '!$C$1:$F$1282,4,0)</f>
        <v>1066321</v>
      </c>
      <c r="F964" s="12">
        <f t="shared" si="208"/>
        <v>1120703.371</v>
      </c>
      <c r="G964" s="12">
        <f>VLOOKUP(B964,'[1]PRECIO FINAL OFERTADO,'!$C$2:$F$1204,4,0)</f>
        <v>1748110</v>
      </c>
      <c r="H964" s="13">
        <f t="shared" si="211"/>
        <v>1434406.6855000001</v>
      </c>
      <c r="I964" s="12">
        <f>VLOOKUP(B964,[2]Hoja1!$B$3:$G$1936,6,0)</f>
        <v>4678000</v>
      </c>
      <c r="J964" s="12">
        <f>VLOOKUP(B964,[3]Hoja1!$B$3:$G$1936,6,0)</f>
        <v>1536400</v>
      </c>
      <c r="K964" s="14">
        <f>VLOOKUP(B964,[4]Hoja1!$A$3:$H$1936,8,0)</f>
        <v>1536516.8</v>
      </c>
      <c r="L964" s="15">
        <f t="shared" si="213"/>
        <v>1536400</v>
      </c>
      <c r="M964" s="16">
        <f t="shared" ref="M964:M970" si="214">+H964</f>
        <v>1434406.6855000001</v>
      </c>
      <c r="N964" s="17">
        <f t="shared" si="212"/>
        <v>101993.31449999986</v>
      </c>
      <c r="O964" s="8" t="s">
        <v>1211</v>
      </c>
    </row>
    <row r="965" spans="1:15" ht="45" hidden="1" x14ac:dyDescent="0.15">
      <c r="A965" s="9">
        <v>964</v>
      </c>
      <c r="B965" s="27">
        <v>828351</v>
      </c>
      <c r="C965" s="28" t="s">
        <v>923</v>
      </c>
      <c r="D965" s="11" t="s">
        <v>4</v>
      </c>
      <c r="E965" s="12">
        <f>VLOOKUP(B965,'[5]PRECIO TECHO ESTIMADO  '!$C$1:$F$1282,4,0)</f>
        <v>1066321</v>
      </c>
      <c r="F965" s="12">
        <f t="shared" si="208"/>
        <v>1120703.371</v>
      </c>
      <c r="G965" s="12">
        <f>VLOOKUP(B965,'[1]PRECIO FINAL OFERTADO,'!$C$2:$F$1204,4,0)</f>
        <v>1748110</v>
      </c>
      <c r="H965" s="13">
        <f t="shared" si="211"/>
        <v>1434406.6855000001</v>
      </c>
      <c r="I965" s="12">
        <f>VLOOKUP(B965,[2]Hoja1!$B$3:$G$1936,6,0)</f>
        <v>4678000</v>
      </c>
      <c r="J965" s="12">
        <f>VLOOKUP(B965,[3]Hoja1!$B$3:$G$1936,6,0)</f>
        <v>1536400</v>
      </c>
      <c r="K965" s="14">
        <f>VLOOKUP(B965,[4]Hoja1!$A$3:$H$1936,8,0)</f>
        <v>1536516.8</v>
      </c>
      <c r="L965" s="15">
        <f t="shared" si="213"/>
        <v>1536400</v>
      </c>
      <c r="M965" s="16">
        <f t="shared" si="214"/>
        <v>1434406.6855000001</v>
      </c>
      <c r="N965" s="17">
        <f t="shared" si="212"/>
        <v>101993.31449999986</v>
      </c>
      <c r="O965" s="8" t="s">
        <v>1211</v>
      </c>
    </row>
    <row r="966" spans="1:15" ht="45" hidden="1" x14ac:dyDescent="0.15">
      <c r="A966" s="9">
        <v>965</v>
      </c>
      <c r="B966" s="27">
        <v>828355</v>
      </c>
      <c r="C966" s="28" t="s">
        <v>924</v>
      </c>
      <c r="D966" s="11" t="s">
        <v>4</v>
      </c>
      <c r="E966" s="12">
        <f>VLOOKUP(B966,'[5]PRECIO TECHO ESTIMADO  '!$C$1:$F$1282,4,0)</f>
        <v>2648973</v>
      </c>
      <c r="F966" s="12">
        <f t="shared" si="208"/>
        <v>2784070.6229999997</v>
      </c>
      <c r="G966" s="12">
        <f>VLOOKUP(B966,'[1]PRECIO FINAL OFERTADO,'!$C$2:$F$1204,4,0)</f>
        <v>3473561</v>
      </c>
      <c r="H966" s="13">
        <f t="shared" si="211"/>
        <v>3128815.8114999998</v>
      </c>
      <c r="I966" s="12">
        <f>VLOOKUP(B966,[2]Hoja1!$B$3:$G$1936,6,0)</f>
        <v>3817100</v>
      </c>
      <c r="J966" s="12">
        <f>VLOOKUP(B966,[3]Hoja1!$B$3:$G$1936,6,0)</f>
        <v>3817300</v>
      </c>
      <c r="K966" s="14">
        <f>VLOOKUP(B966,[4]Hoja1!$A$3:$H$1936,8,0)</f>
        <v>3817072</v>
      </c>
      <c r="L966" s="15">
        <f t="shared" si="213"/>
        <v>3817072</v>
      </c>
      <c r="M966" s="16">
        <f t="shared" si="214"/>
        <v>3128815.8114999998</v>
      </c>
      <c r="N966" s="17">
        <f t="shared" si="212"/>
        <v>688256.18850000016</v>
      </c>
      <c r="O966" s="8" t="s">
        <v>1211</v>
      </c>
    </row>
    <row r="967" spans="1:15" ht="45" hidden="1" x14ac:dyDescent="0.15">
      <c r="A967" s="9">
        <v>966</v>
      </c>
      <c r="B967" s="27">
        <v>828401</v>
      </c>
      <c r="C967" s="28" t="s">
        <v>925</v>
      </c>
      <c r="D967" s="11" t="s">
        <v>4</v>
      </c>
      <c r="E967" s="12">
        <f>VLOOKUP(B967,'[5]PRECIO TECHO ESTIMADO  '!$C$1:$F$1282,4,0)</f>
        <v>2477477</v>
      </c>
      <c r="F967" s="12">
        <f t="shared" si="208"/>
        <v>2603828.327</v>
      </c>
      <c r="G967" s="12">
        <f>VLOOKUP(B967,'[1]PRECIO FINAL OFERTADO,'!$C$2:$F$1204,4,0)</f>
        <v>1398306</v>
      </c>
      <c r="H967" s="13">
        <f t="shared" si="211"/>
        <v>2001067.1635</v>
      </c>
      <c r="I967" s="12">
        <f>VLOOKUP(B967,[2]Hoja1!$B$3:$G$1936,6,0)</f>
        <v>3569900</v>
      </c>
      <c r="J967" s="12">
        <f>VLOOKUP(B967,[3]Hoja1!$B$3:$G$1936,6,0)</f>
        <v>3569800</v>
      </c>
      <c r="K967" s="14">
        <f>VLOOKUP(B967,[4]Hoja1!$A$3:$H$1936,8,0)</f>
        <v>3569906.9</v>
      </c>
      <c r="L967" s="15">
        <f t="shared" si="213"/>
        <v>3569800</v>
      </c>
      <c r="M967" s="16">
        <f t="shared" si="214"/>
        <v>2001067.1635</v>
      </c>
      <c r="N967" s="17">
        <f t="shared" si="212"/>
        <v>1568732.8365</v>
      </c>
      <c r="O967" s="8" t="s">
        <v>1211</v>
      </c>
    </row>
    <row r="968" spans="1:15" ht="45" hidden="1" x14ac:dyDescent="0.15">
      <c r="A968" s="9">
        <v>967</v>
      </c>
      <c r="B968" s="27">
        <v>828402</v>
      </c>
      <c r="C968" s="28" t="s">
        <v>926</v>
      </c>
      <c r="D968" s="11" t="s">
        <v>4</v>
      </c>
      <c r="E968" s="12">
        <f>VLOOKUP(B968,'[5]PRECIO TECHO ESTIMADO  '!$C$1:$F$1282,4,0)</f>
        <v>2477477</v>
      </c>
      <c r="F968" s="12">
        <f t="shared" si="208"/>
        <v>2603828.327</v>
      </c>
      <c r="G968" s="12">
        <f>VLOOKUP(B968,'[1]PRECIO FINAL OFERTADO,'!$C$2:$F$1204,4,0)</f>
        <v>1398306</v>
      </c>
      <c r="H968" s="13">
        <f t="shared" si="211"/>
        <v>2001067.1635</v>
      </c>
      <c r="I968" s="12">
        <f>VLOOKUP(B968,[2]Hoja1!$B$3:$G$1936,6,0)</f>
        <v>3569900</v>
      </c>
      <c r="J968" s="12">
        <f>VLOOKUP(B968,[3]Hoja1!$B$3:$G$1936,6,0)</f>
        <v>3569800</v>
      </c>
      <c r="K968" s="14">
        <f>VLOOKUP(B968,[4]Hoja1!$A$3:$H$1936,8,0)</f>
        <v>3569906.9</v>
      </c>
      <c r="L968" s="15">
        <f t="shared" si="213"/>
        <v>3569800</v>
      </c>
      <c r="M968" s="16">
        <f t="shared" si="214"/>
        <v>2001067.1635</v>
      </c>
      <c r="N968" s="17">
        <f t="shared" si="212"/>
        <v>1568732.8365</v>
      </c>
      <c r="O968" s="8" t="s">
        <v>1211</v>
      </c>
    </row>
    <row r="969" spans="1:15" ht="45" hidden="1" x14ac:dyDescent="0.15">
      <c r="A969" s="9">
        <v>968</v>
      </c>
      <c r="B969" s="27">
        <v>828403</v>
      </c>
      <c r="C969" s="28" t="s">
        <v>927</v>
      </c>
      <c r="D969" s="11" t="s">
        <v>4</v>
      </c>
      <c r="E969" s="12">
        <f>VLOOKUP(B969,'[5]PRECIO TECHO ESTIMADO  '!$C$1:$F$1282,4,0)</f>
        <v>1513782</v>
      </c>
      <c r="F969" s="12">
        <f t="shared" si="208"/>
        <v>1590984.882</v>
      </c>
      <c r="G969" s="12">
        <f>VLOOKUP(B969,'[1]PRECIO FINAL OFERTADO,'!$C$2:$F$1204,4,0)</f>
        <v>2481570</v>
      </c>
      <c r="H969" s="13">
        <f t="shared" si="211"/>
        <v>2036277.4410000001</v>
      </c>
      <c r="I969" s="12">
        <f>VLOOKUP(B969,[2]Hoja1!$B$3:$G$1936,6,0)</f>
        <v>3562300</v>
      </c>
      <c r="J969" s="12">
        <f>VLOOKUP(B969,[3]Hoja1!$B$3:$G$1936,6,0)</f>
        <v>2181400</v>
      </c>
      <c r="K969" s="14">
        <f>VLOOKUP(B969,[4]Hoja1!$A$3:$H$1936,8,0)</f>
        <v>2181253.2000000002</v>
      </c>
      <c r="L969" s="15">
        <f t="shared" si="213"/>
        <v>2181253.2000000002</v>
      </c>
      <c r="M969" s="16">
        <f t="shared" si="214"/>
        <v>2036277.4410000001</v>
      </c>
      <c r="N969" s="17">
        <f t="shared" si="212"/>
        <v>144975.75900000008</v>
      </c>
      <c r="O969" s="8" t="s">
        <v>1211</v>
      </c>
    </row>
    <row r="970" spans="1:15" ht="45" hidden="1" x14ac:dyDescent="0.15">
      <c r="A970" s="9">
        <v>969</v>
      </c>
      <c r="B970" s="27">
        <v>828404</v>
      </c>
      <c r="C970" s="28" t="s">
        <v>928</v>
      </c>
      <c r="D970" s="11" t="s">
        <v>4</v>
      </c>
      <c r="E970" s="12">
        <f>VLOOKUP(B970,'[5]PRECIO TECHO ESTIMADO  '!$C$1:$F$1282,4,0)</f>
        <v>1066321</v>
      </c>
      <c r="F970" s="12">
        <f t="shared" si="208"/>
        <v>1120703.371</v>
      </c>
      <c r="G970" s="12">
        <f>VLOOKUP(B970,'[1]PRECIO FINAL OFERTADO,'!$C$2:$F$1204,4,0)</f>
        <v>1748110</v>
      </c>
      <c r="H970" s="13">
        <f t="shared" si="211"/>
        <v>1434406.6855000001</v>
      </c>
      <c r="I970" s="12">
        <f>VLOOKUP(B970,[2]Hoja1!$B$3:$G$1936,6,0)</f>
        <v>3562300</v>
      </c>
      <c r="J970" s="12">
        <f>VLOOKUP(B970,[3]Hoja1!$B$3:$G$1936,6,0)</f>
        <v>1536400</v>
      </c>
      <c r="K970" s="14">
        <f>VLOOKUP(B970,[4]Hoja1!$A$3:$H$1936,8,0)</f>
        <v>1536516.8</v>
      </c>
      <c r="L970" s="15">
        <f t="shared" si="213"/>
        <v>1536400</v>
      </c>
      <c r="M970" s="16">
        <f t="shared" si="214"/>
        <v>1434406.6855000001</v>
      </c>
      <c r="N970" s="17">
        <f t="shared" si="212"/>
        <v>101993.31449999986</v>
      </c>
      <c r="O970" s="8" t="s">
        <v>1211</v>
      </c>
    </row>
    <row r="971" spans="1:15" ht="45" hidden="1" x14ac:dyDescent="0.15">
      <c r="A971" s="9">
        <v>970</v>
      </c>
      <c r="B971" s="27">
        <v>828501</v>
      </c>
      <c r="C971" s="28" t="s">
        <v>929</v>
      </c>
      <c r="D971" s="11" t="s">
        <v>4</v>
      </c>
      <c r="E971" s="12">
        <f>VLOOKUP(B971,'[5]PRECIO TECHO ESTIMADO  '!$C$1:$F$1282,4,0)</f>
        <v>1066321</v>
      </c>
      <c r="F971" s="12">
        <f t="shared" si="208"/>
        <v>1120703.371</v>
      </c>
      <c r="G971" s="12">
        <f>VLOOKUP(B971,'[1]PRECIO FINAL OFERTADO,'!$C$2:$F$1204,4,0)</f>
        <v>2208127.4571885103</v>
      </c>
      <c r="H971" s="13">
        <f t="shared" si="211"/>
        <v>1664415.4140942553</v>
      </c>
      <c r="I971" s="12">
        <f>VLOOKUP(B971,[2]Hoja1!$B$3:$G$1936,6,0)</f>
        <v>2485600</v>
      </c>
      <c r="J971" s="12">
        <f>VLOOKUP(B971,[3]Hoja1!$B$3:$G$1936,6,0)</f>
        <v>1536400</v>
      </c>
      <c r="K971" s="14">
        <f>VLOOKUP(B971,[4]Hoja1!$A$3:$H$1936,8,0)</f>
        <v>1984586.8</v>
      </c>
      <c r="L971" s="15">
        <f t="shared" si="213"/>
        <v>1536400</v>
      </c>
      <c r="M971" s="16">
        <f t="shared" ref="M971:M977" si="215">+L971</f>
        <v>1536400</v>
      </c>
      <c r="N971" s="17">
        <f t="shared" si="212"/>
        <v>-128015.41409425531</v>
      </c>
      <c r="O971" s="8" t="s">
        <v>1218</v>
      </c>
    </row>
    <row r="972" spans="1:15" ht="45" hidden="1" x14ac:dyDescent="0.15">
      <c r="A972" s="9">
        <v>971</v>
      </c>
      <c r="B972" s="27">
        <v>828601</v>
      </c>
      <c r="C972" s="28" t="s">
        <v>930</v>
      </c>
      <c r="D972" s="11" t="s">
        <v>4</v>
      </c>
      <c r="E972" s="12" t="s">
        <v>1209</v>
      </c>
      <c r="F972" s="12" t="s">
        <v>1209</v>
      </c>
      <c r="G972" s="12">
        <f>VLOOKUP(B972,'[1]PRECIO FINAL OFERTADO,'!$C$2:$F$1204,4,0)</f>
        <v>3789240</v>
      </c>
      <c r="H972" s="13">
        <f t="shared" si="211"/>
        <v>3789240</v>
      </c>
      <c r="I972" s="12">
        <f>VLOOKUP(B972,[2]Hoja1!$B$3:$G$1936,6,0)</f>
        <v>880700</v>
      </c>
      <c r="J972" s="12">
        <f>VLOOKUP(B972,[3]Hoja1!$B$3:$G$1936,6,0)</f>
        <v>3323700</v>
      </c>
      <c r="K972" s="14">
        <f>VLOOKUP(B972,[4]Hoja1!$A$3:$H$1936,8,0)</f>
        <v>3330894</v>
      </c>
      <c r="L972" s="15">
        <f t="shared" si="213"/>
        <v>880700</v>
      </c>
      <c r="M972" s="47">
        <f>+AVERAGE(H972,L972)</f>
        <v>2334970</v>
      </c>
      <c r="N972" s="17">
        <f t="shared" si="212"/>
        <v>-2908540</v>
      </c>
      <c r="O972" s="8" t="s">
        <v>1220</v>
      </c>
    </row>
    <row r="973" spans="1:15" ht="45" hidden="1" x14ac:dyDescent="0.15">
      <c r="A973" s="9">
        <v>972</v>
      </c>
      <c r="B973" s="27">
        <v>828903</v>
      </c>
      <c r="C973" s="28" t="s">
        <v>931</v>
      </c>
      <c r="D973" s="11" t="s">
        <v>4</v>
      </c>
      <c r="E973" s="12" t="s">
        <v>1209</v>
      </c>
      <c r="F973" s="12" t="s">
        <v>1209</v>
      </c>
      <c r="G973" s="12">
        <f>VLOOKUP(B973,'[1]PRECIO FINAL OFERTADO,'!$C$2:$F$1204,4,0)</f>
        <v>1271270</v>
      </c>
      <c r="H973" s="13">
        <f t="shared" si="211"/>
        <v>1271270</v>
      </c>
      <c r="I973" s="12">
        <f>VLOOKUP(B973,[2]Hoja1!$B$3:$G$1936,6,0)</f>
        <v>4678000</v>
      </c>
      <c r="J973" s="12">
        <f>VLOOKUP(B973,[3]Hoja1!$B$3:$G$1936,6,0)</f>
        <v>1114900</v>
      </c>
      <c r="K973" s="14">
        <f>VLOOKUP(B973,[4]Hoja1!$A$3:$H$1936,8,0)</f>
        <v>1117256</v>
      </c>
      <c r="L973" s="15">
        <f t="shared" si="213"/>
        <v>1114900</v>
      </c>
      <c r="M973" s="16">
        <f t="shared" si="215"/>
        <v>1114900</v>
      </c>
      <c r="N973" s="17">
        <f t="shared" si="212"/>
        <v>-156370</v>
      </c>
      <c r="O973" s="8" t="s">
        <v>1218</v>
      </c>
    </row>
    <row r="974" spans="1:15" ht="45" hidden="1" x14ac:dyDescent="0.15">
      <c r="A974" s="9">
        <v>973</v>
      </c>
      <c r="B974" s="27">
        <v>828904</v>
      </c>
      <c r="C974" s="28" t="s">
        <v>932</v>
      </c>
      <c r="D974" s="11" t="s">
        <v>4</v>
      </c>
      <c r="E974" s="12" t="s">
        <v>1209</v>
      </c>
      <c r="F974" s="12" t="s">
        <v>1209</v>
      </c>
      <c r="G974" s="12">
        <f>VLOOKUP(B974,'[1]PRECIO FINAL OFERTADO,'!$C$2:$F$1204,4,0)</f>
        <v>1271270</v>
      </c>
      <c r="H974" s="13">
        <f t="shared" si="211"/>
        <v>1271270</v>
      </c>
      <c r="I974" s="12">
        <f>VLOOKUP(B974,[2]Hoja1!$B$3:$G$1936,6,0)</f>
        <v>4678000</v>
      </c>
      <c r="J974" s="12">
        <f>VLOOKUP(B974,[3]Hoja1!$B$3:$G$1936,6,0)</f>
        <v>1114900</v>
      </c>
      <c r="K974" s="14">
        <f>VLOOKUP(B974,[4]Hoja1!$A$3:$H$1936,8,0)</f>
        <v>1117256</v>
      </c>
      <c r="L974" s="15">
        <f t="shared" si="213"/>
        <v>1114900</v>
      </c>
      <c r="M974" s="16">
        <f t="shared" si="215"/>
        <v>1114900</v>
      </c>
      <c r="N974" s="17">
        <f t="shared" si="212"/>
        <v>-156370</v>
      </c>
      <c r="O974" s="8" t="s">
        <v>1218</v>
      </c>
    </row>
    <row r="975" spans="1:15" ht="45" hidden="1" x14ac:dyDescent="0.15">
      <c r="A975" s="9">
        <v>974</v>
      </c>
      <c r="B975" s="27">
        <v>828905</v>
      </c>
      <c r="C975" s="28" t="s">
        <v>933</v>
      </c>
      <c r="D975" s="11" t="s">
        <v>4</v>
      </c>
      <c r="E975" s="12" t="s">
        <v>1209</v>
      </c>
      <c r="F975" s="12" t="s">
        <v>1209</v>
      </c>
      <c r="G975" s="12">
        <f>VLOOKUP(B975,'[1]PRECIO FINAL OFERTADO,'!$C$2:$F$1204,4,0)</f>
        <v>1271270</v>
      </c>
      <c r="H975" s="13">
        <f t="shared" si="211"/>
        <v>1271270</v>
      </c>
      <c r="I975" s="12" t="s">
        <v>1209</v>
      </c>
      <c r="J975" s="12">
        <f>VLOOKUP(B975,[3]Hoja1!$B$3:$G$1936,6,0)</f>
        <v>1114900</v>
      </c>
      <c r="K975" s="14">
        <f>VLOOKUP(B975,[4]Hoja1!$A$3:$H$1936,8,0)</f>
        <v>1117256</v>
      </c>
      <c r="L975" s="15">
        <f t="shared" si="213"/>
        <v>1114900</v>
      </c>
      <c r="M975" s="16">
        <f t="shared" si="215"/>
        <v>1114900</v>
      </c>
      <c r="N975" s="17">
        <f t="shared" si="212"/>
        <v>-156370</v>
      </c>
      <c r="O975" s="8" t="s">
        <v>1218</v>
      </c>
    </row>
    <row r="976" spans="1:15" ht="45" hidden="1" x14ac:dyDescent="0.15">
      <c r="A976" s="9">
        <v>975</v>
      </c>
      <c r="B976" s="27">
        <v>828906</v>
      </c>
      <c r="C976" s="28" t="s">
        <v>934</v>
      </c>
      <c r="D976" s="11" t="s">
        <v>4</v>
      </c>
      <c r="E976" s="12" t="s">
        <v>1209</v>
      </c>
      <c r="F976" s="12" t="s">
        <v>1209</v>
      </c>
      <c r="G976" s="12">
        <f>VLOOKUP(B976,'[1]PRECIO FINAL OFERTADO,'!$C$2:$F$1204,4,0)</f>
        <v>1271270</v>
      </c>
      <c r="H976" s="13">
        <f t="shared" si="211"/>
        <v>1271270</v>
      </c>
      <c r="I976" s="12" t="s">
        <v>1209</v>
      </c>
      <c r="J976" s="12">
        <f>VLOOKUP(B976,[3]Hoja1!$B$3:$G$1936,6,0)</f>
        <v>1114900</v>
      </c>
      <c r="K976" s="14">
        <f>VLOOKUP(B976,[4]Hoja1!$A$3:$H$1936,8,0)</f>
        <v>1117256</v>
      </c>
      <c r="L976" s="15">
        <f t="shared" si="213"/>
        <v>1114900</v>
      </c>
      <c r="M976" s="16">
        <f t="shared" si="215"/>
        <v>1114900</v>
      </c>
      <c r="N976" s="17">
        <f t="shared" si="212"/>
        <v>-156370</v>
      </c>
      <c r="O976" s="8" t="s">
        <v>1218</v>
      </c>
    </row>
    <row r="977" spans="1:15" ht="45" hidden="1" x14ac:dyDescent="0.15">
      <c r="A977" s="9">
        <v>976</v>
      </c>
      <c r="B977" s="27">
        <v>828907</v>
      </c>
      <c r="C977" s="28" t="s">
        <v>935</v>
      </c>
      <c r="D977" s="11" t="s">
        <v>4</v>
      </c>
      <c r="E977" s="12" t="s">
        <v>1209</v>
      </c>
      <c r="F977" s="12" t="s">
        <v>1209</v>
      </c>
      <c r="G977" s="12">
        <f>VLOOKUP(B977,'[1]PRECIO FINAL OFERTADO,'!$C$2:$F$1204,4,0)</f>
        <v>4009818.1846759478</v>
      </c>
      <c r="H977" s="13">
        <f t="shared" si="211"/>
        <v>4009818.1846759478</v>
      </c>
      <c r="I977" s="12">
        <f>VLOOKUP(B977,[2]Hoja1!$B$3:$G$1936,6,0)</f>
        <v>4462400</v>
      </c>
      <c r="J977" s="12">
        <f>VLOOKUP(B977,[3]Hoja1!$B$3:$G$1936,6,0)</f>
        <v>3569800</v>
      </c>
      <c r="K977" s="14">
        <f>VLOOKUP(B977,[4]Hoja1!$A$3:$H$1936,8,0)</f>
        <v>3753344</v>
      </c>
      <c r="L977" s="15">
        <f t="shared" si="213"/>
        <v>3569800</v>
      </c>
      <c r="M977" s="16">
        <f t="shared" si="215"/>
        <v>3569800</v>
      </c>
      <c r="N977" s="17">
        <f t="shared" si="212"/>
        <v>-440018.18467594776</v>
      </c>
      <c r="O977" s="8" t="s">
        <v>1218</v>
      </c>
    </row>
    <row r="978" spans="1:15" ht="45" hidden="1" x14ac:dyDescent="0.15">
      <c r="A978" s="9">
        <v>977</v>
      </c>
      <c r="B978" s="27">
        <v>828908</v>
      </c>
      <c r="C978" s="28" t="s">
        <v>936</v>
      </c>
      <c r="D978" s="11" t="s">
        <v>4</v>
      </c>
      <c r="E978" s="12" t="s">
        <v>1209</v>
      </c>
      <c r="F978" s="12" t="s">
        <v>1209</v>
      </c>
      <c r="G978" s="12">
        <f>VLOOKUP(B978,'[1]PRECIO FINAL OFERTADO,'!$C$2:$F$1204,4,0)</f>
        <v>4269720</v>
      </c>
      <c r="H978" s="13">
        <f t="shared" si="211"/>
        <v>4269720</v>
      </c>
      <c r="I978" s="12">
        <f>VLOOKUP(B978,[2]Hoja1!$B$3:$G$1936,6,0)</f>
        <v>4462400</v>
      </c>
      <c r="J978" s="12">
        <f>VLOOKUP(B978,[3]Hoja1!$B$3:$G$1936,6,0)</f>
        <v>3569800</v>
      </c>
      <c r="K978" s="14">
        <f>VLOOKUP(B978,[4]Hoja1!$A$3:$H$1936,8,0)</f>
        <v>3753344</v>
      </c>
      <c r="L978" s="15">
        <f t="shared" si="213"/>
        <v>3569800</v>
      </c>
      <c r="M978" s="16">
        <f>+AVERAGE(H978,L978)</f>
        <v>3919760</v>
      </c>
      <c r="N978" s="17">
        <f t="shared" si="212"/>
        <v>-699920</v>
      </c>
      <c r="O978" s="8" t="s">
        <v>1220</v>
      </c>
    </row>
    <row r="979" spans="1:15" ht="45" hidden="1" x14ac:dyDescent="0.15">
      <c r="A979" s="9">
        <v>978</v>
      </c>
      <c r="B979" s="27">
        <v>828910</v>
      </c>
      <c r="C979" s="28" t="s">
        <v>937</v>
      </c>
      <c r="D979" s="11" t="s">
        <v>4</v>
      </c>
      <c r="E979" s="12">
        <f>VLOOKUP(B979,'[5]PRECIO TECHO ESTIMADO  '!$C$1:$F$1282,4,0)</f>
        <v>2306563</v>
      </c>
      <c r="F979" s="12">
        <f t="shared" ref="F979:F985" si="216">+E979*(1+5.1%)</f>
        <v>2424197.713</v>
      </c>
      <c r="G979" s="12">
        <f>VLOOKUP(B979,'[1]PRECIO FINAL OFERTADO,'!$C$2:$F$1204,4,0)</f>
        <v>4060420</v>
      </c>
      <c r="H979" s="13">
        <f t="shared" si="211"/>
        <v>3242308.8564999998</v>
      </c>
      <c r="I979" s="12">
        <f>VLOOKUP(B979,[2]Hoja1!$B$3:$G$1936,6,0)</f>
        <v>6500000</v>
      </c>
      <c r="J979" s="12">
        <f>VLOOKUP(B979,[3]Hoja1!$B$3:$G$1936,6,0)</f>
        <v>3323700</v>
      </c>
      <c r="K979" s="14">
        <f>VLOOKUP(B979,[4]Hoja1!$A$3:$H$1936,8,0)</f>
        <v>3569906.9</v>
      </c>
      <c r="L979" s="15">
        <f t="shared" si="213"/>
        <v>3323700</v>
      </c>
      <c r="M979" s="16">
        <f>+H979</f>
        <v>3242308.8564999998</v>
      </c>
      <c r="N979" s="17">
        <f t="shared" si="212"/>
        <v>81391.143500000238</v>
      </c>
      <c r="O979" s="8" t="s">
        <v>1211</v>
      </c>
    </row>
    <row r="980" spans="1:15" ht="45" hidden="1" x14ac:dyDescent="0.15">
      <c r="A980" s="9">
        <v>979</v>
      </c>
      <c r="B980" s="27">
        <v>829101</v>
      </c>
      <c r="C980" s="28" t="s">
        <v>938</v>
      </c>
      <c r="D980" s="11" t="s">
        <v>4</v>
      </c>
      <c r="E980" s="12">
        <f>VLOOKUP(B980,'[5]PRECIO TECHO ESTIMADO  '!$C$1:$F$1282,4,0)</f>
        <v>1198128.58476</v>
      </c>
      <c r="F980" s="12">
        <f t="shared" si="216"/>
        <v>1259233.14258276</v>
      </c>
      <c r="G980" s="12">
        <f>VLOOKUP(B980,'[1]PRECIO FINAL OFERTADO,'!$C$2:$F$1204,4,0)</f>
        <v>1001910</v>
      </c>
      <c r="H980" s="13">
        <f t="shared" si="211"/>
        <v>1130571.5712913801</v>
      </c>
      <c r="I980" s="12">
        <f>VLOOKUP(B980,[2]Hoja1!$B$3:$G$1936,6,0)</f>
        <v>1785600</v>
      </c>
      <c r="J980" s="12">
        <f>VLOOKUP(B980,[3]Hoja1!$B$3:$G$1936,6,0)</f>
        <v>880800</v>
      </c>
      <c r="K980" s="14">
        <f>VLOOKUP(B980,[4]Hoja1!$A$3:$H$1936,8,0)</f>
        <v>880639.2</v>
      </c>
      <c r="L980" s="15">
        <f t="shared" si="213"/>
        <v>880639.2</v>
      </c>
      <c r="M980" s="16">
        <f>+L980</f>
        <v>880639.2</v>
      </c>
      <c r="N980" s="17">
        <f t="shared" si="212"/>
        <v>-249932.37129138014</v>
      </c>
      <c r="O980" s="8" t="s">
        <v>1218</v>
      </c>
    </row>
    <row r="981" spans="1:15" ht="45" hidden="1" x14ac:dyDescent="0.15">
      <c r="A981" s="9">
        <v>980</v>
      </c>
      <c r="B981" s="27">
        <v>829111</v>
      </c>
      <c r="C981" s="28" t="s">
        <v>939</v>
      </c>
      <c r="D981" s="11" t="s">
        <v>4</v>
      </c>
      <c r="E981" s="12">
        <f>VLOOKUP(B981,'[5]PRECIO TECHO ESTIMADO  '!$C$1:$F$1282,4,0)</f>
        <v>1235877</v>
      </c>
      <c r="F981" s="12">
        <f t="shared" si="216"/>
        <v>1298906.727</v>
      </c>
      <c r="G981" s="12">
        <f>VLOOKUP(B981,'[1]PRECIO FINAL OFERTADO,'!$C$2:$F$1204,4,0)</f>
        <v>2261896</v>
      </c>
      <c r="H981" s="13">
        <f t="shared" si="211"/>
        <v>1780401.3635</v>
      </c>
      <c r="I981" s="12">
        <f>VLOOKUP(B981,[2]Hoja1!$B$3:$G$1936,6,0)</f>
        <v>2485600</v>
      </c>
      <c r="J981" s="12">
        <f>VLOOKUP(B981,[3]Hoja1!$B$3:$G$1936,6,0)</f>
        <v>1984600</v>
      </c>
      <c r="K981" s="14">
        <f>VLOOKUP(B981,[4]Hoja1!$A$3:$H$1936,8,0)</f>
        <v>2181253.2000000002</v>
      </c>
      <c r="L981" s="15">
        <f t="shared" si="213"/>
        <v>1984600</v>
      </c>
      <c r="M981" s="16">
        <f t="shared" ref="M981:M985" si="217">+H981</f>
        <v>1780401.3635</v>
      </c>
      <c r="N981" s="17">
        <f t="shared" si="212"/>
        <v>204198.63650000002</v>
      </c>
      <c r="O981" s="8" t="s">
        <v>1211</v>
      </c>
    </row>
    <row r="982" spans="1:15" ht="45" hidden="1" x14ac:dyDescent="0.15">
      <c r="A982" s="9">
        <v>981</v>
      </c>
      <c r="B982" s="27">
        <v>829115</v>
      </c>
      <c r="C982" s="28" t="s">
        <v>940</v>
      </c>
      <c r="D982" s="11" t="s">
        <v>4</v>
      </c>
      <c r="E982" s="12">
        <f>VLOOKUP(B982,'[5]PRECIO TECHO ESTIMADO  '!$C$1:$F$1282,4,0)</f>
        <v>2306563</v>
      </c>
      <c r="F982" s="12">
        <f t="shared" si="216"/>
        <v>2424197.713</v>
      </c>
      <c r="G982" s="12">
        <f>VLOOKUP(B982,'[1]PRECIO FINAL OFERTADO,'!$C$2:$F$1204,4,0)</f>
        <v>2261896</v>
      </c>
      <c r="H982" s="13">
        <f t="shared" si="211"/>
        <v>2343046.8564999998</v>
      </c>
      <c r="I982" s="12">
        <f>VLOOKUP(B982,[2]Hoja1!$B$3:$G$1936,6,0)</f>
        <v>2485600</v>
      </c>
      <c r="J982" s="12">
        <f>VLOOKUP(B982,[3]Hoja1!$B$3:$G$1936,6,0)</f>
        <v>3323700</v>
      </c>
      <c r="K982" s="14">
        <f>VLOOKUP(B982,[4]Hoja1!$A$3:$H$1936,8,0)</f>
        <v>3817072</v>
      </c>
      <c r="L982" s="15">
        <f t="shared" si="213"/>
        <v>2485600</v>
      </c>
      <c r="M982" s="16">
        <f t="shared" si="217"/>
        <v>2343046.8564999998</v>
      </c>
      <c r="N982" s="17">
        <f t="shared" si="212"/>
        <v>142553.14350000024</v>
      </c>
      <c r="O982" s="8" t="s">
        <v>1211</v>
      </c>
    </row>
    <row r="983" spans="1:15" ht="45" hidden="1" x14ac:dyDescent="0.15">
      <c r="A983" s="9">
        <v>982</v>
      </c>
      <c r="B983" s="27">
        <v>829121</v>
      </c>
      <c r="C983" s="28" t="s">
        <v>941</v>
      </c>
      <c r="D983" s="11" t="s">
        <v>4</v>
      </c>
      <c r="E983" s="12">
        <f>VLOOKUP(B983,'[5]PRECIO TECHO ESTIMADO  '!$C$1:$F$1282,4,0)</f>
        <v>1235877</v>
      </c>
      <c r="F983" s="12">
        <f t="shared" si="216"/>
        <v>1298906.727</v>
      </c>
      <c r="G983" s="12">
        <f>VLOOKUP(B983,'[1]PRECIO FINAL OFERTADO,'!$C$2:$F$1204,4,0)</f>
        <v>2261896</v>
      </c>
      <c r="H983" s="13">
        <f t="shared" si="211"/>
        <v>1780401.3635</v>
      </c>
      <c r="I983" s="12">
        <f>VLOOKUP(B983,[2]Hoja1!$B$3:$G$1936,6,0)</f>
        <v>2485600</v>
      </c>
      <c r="J983" s="12">
        <f>VLOOKUP(B983,[3]Hoja1!$B$3:$G$1936,6,0)</f>
        <v>1984600</v>
      </c>
      <c r="K983" s="14">
        <f>VLOOKUP(B983,[4]Hoja1!$A$3:$H$1936,8,0)</f>
        <v>2181253.2000000002</v>
      </c>
      <c r="L983" s="15">
        <f t="shared" si="213"/>
        <v>1984600</v>
      </c>
      <c r="M983" s="16">
        <f t="shared" si="217"/>
        <v>1780401.3635</v>
      </c>
      <c r="N983" s="17">
        <f t="shared" si="212"/>
        <v>204198.63650000002</v>
      </c>
      <c r="O983" s="8" t="s">
        <v>1211</v>
      </c>
    </row>
    <row r="984" spans="1:15" ht="45" hidden="1" x14ac:dyDescent="0.15">
      <c r="A984" s="9">
        <v>983</v>
      </c>
      <c r="B984" s="27">
        <v>829125</v>
      </c>
      <c r="C984" s="28" t="s">
        <v>942</v>
      </c>
      <c r="D984" s="11" t="s">
        <v>4</v>
      </c>
      <c r="E984" s="12">
        <f>VLOOKUP(B984,'[5]PRECIO TECHO ESTIMADO  '!$C$1:$F$1282,4,0)</f>
        <v>2306563</v>
      </c>
      <c r="F984" s="12">
        <f t="shared" si="216"/>
        <v>2424197.713</v>
      </c>
      <c r="G984" s="12">
        <f>VLOOKUP(B984,'[1]PRECIO FINAL OFERTADO,'!$C$2:$F$1204,4,0)</f>
        <v>2261896</v>
      </c>
      <c r="H984" s="13">
        <f t="shared" si="211"/>
        <v>2343046.8564999998</v>
      </c>
      <c r="I984" s="12">
        <f>VLOOKUP(B984,[2]Hoja1!$B$3:$G$1936,6,0)</f>
        <v>2485600</v>
      </c>
      <c r="J984" s="12">
        <f>VLOOKUP(B984,[3]Hoja1!$B$3:$G$1936,6,0)</f>
        <v>3323700</v>
      </c>
      <c r="K984" s="14">
        <f>VLOOKUP(B984,[4]Hoja1!$A$3:$H$1936,8,0)</f>
        <v>3817072</v>
      </c>
      <c r="L984" s="15">
        <f t="shared" si="213"/>
        <v>2485600</v>
      </c>
      <c r="M984" s="16">
        <f t="shared" si="217"/>
        <v>2343046.8564999998</v>
      </c>
      <c r="N984" s="17">
        <f t="shared" si="212"/>
        <v>142553.14350000024</v>
      </c>
      <c r="O984" s="8" t="s">
        <v>1211</v>
      </c>
    </row>
    <row r="985" spans="1:15" ht="45" hidden="1" x14ac:dyDescent="0.15">
      <c r="A985" s="9">
        <v>984</v>
      </c>
      <c r="B985" s="27">
        <v>829201</v>
      </c>
      <c r="C985" s="28" t="s">
        <v>943</v>
      </c>
      <c r="D985" s="11" t="s">
        <v>4</v>
      </c>
      <c r="E985" s="12">
        <f>VLOOKUP(B985,'[5]PRECIO TECHO ESTIMADO  '!$C$1:$F$1282,4,0)</f>
        <v>20564</v>
      </c>
      <c r="F985" s="12">
        <f t="shared" si="216"/>
        <v>21612.763999999999</v>
      </c>
      <c r="G985" s="12">
        <f>VLOOKUP(B985,'[1]PRECIO FINAL OFERTADO,'!$C$2:$F$1204,4,0)</f>
        <v>27209</v>
      </c>
      <c r="H985" s="13">
        <f t="shared" si="211"/>
        <v>24410.881999999998</v>
      </c>
      <c r="I985" s="12">
        <f>VLOOKUP(B985,[2]Hoja1!$B$3:$G$1936,6,0)</f>
        <v>880700</v>
      </c>
      <c r="J985" s="12">
        <f>VLOOKUP(B985,[3]Hoja1!$B$3:$G$1936,6,0)</f>
        <v>160785</v>
      </c>
      <c r="K985" s="14">
        <f>VLOOKUP(B985,[4]Hoja1!$A$3:$H$1936,8,0)</f>
        <v>29669.5</v>
      </c>
      <c r="L985" s="15">
        <f t="shared" si="213"/>
        <v>29669.5</v>
      </c>
      <c r="M985" s="16">
        <f t="shared" si="217"/>
        <v>24410.881999999998</v>
      </c>
      <c r="N985" s="17">
        <f t="shared" si="212"/>
        <v>5258.6180000000022</v>
      </c>
      <c r="O985" s="8" t="s">
        <v>1211</v>
      </c>
    </row>
    <row r="986" spans="1:15" ht="45" hidden="1" x14ac:dyDescent="0.15">
      <c r="A986" s="9">
        <v>985</v>
      </c>
      <c r="B986" s="27">
        <v>829301</v>
      </c>
      <c r="C986" s="28" t="s">
        <v>944</v>
      </c>
      <c r="D986" s="11" t="s">
        <v>4</v>
      </c>
      <c r="E986" s="12" t="s">
        <v>1209</v>
      </c>
      <c r="F986" s="12" t="s">
        <v>1209</v>
      </c>
      <c r="G986" s="12">
        <f>VLOOKUP(B986,'[1]PRECIO FINAL OFERTADO,'!$C$2:$F$1204,4,0)</f>
        <v>33670</v>
      </c>
      <c r="H986" s="13">
        <f t="shared" si="211"/>
        <v>33670</v>
      </c>
      <c r="I986" s="12">
        <f>VLOOKUP(B986,[2]Hoja1!$B$3:$G$1936,6,0)</f>
        <v>880700</v>
      </c>
      <c r="J986" s="12">
        <f>VLOOKUP(B986,[3]Hoja1!$B$3:$G$1936,6,0)</f>
        <v>160785</v>
      </c>
      <c r="K986" s="14">
        <f>VLOOKUP(B986,[4]Hoja1!$A$3:$H$1936,8,0)</f>
        <v>29820</v>
      </c>
      <c r="L986" s="15">
        <f t="shared" si="213"/>
        <v>29820</v>
      </c>
      <c r="M986" s="16">
        <f>+L986</f>
        <v>29820</v>
      </c>
      <c r="N986" s="17">
        <f t="shared" si="212"/>
        <v>-3850</v>
      </c>
      <c r="O986" s="8" t="s">
        <v>1218</v>
      </c>
    </row>
    <row r="987" spans="1:15" ht="45" hidden="1" x14ac:dyDescent="0.15">
      <c r="A987" s="9">
        <v>986</v>
      </c>
      <c r="B987" s="27">
        <v>829401</v>
      </c>
      <c r="C987" s="28" t="s">
        <v>945</v>
      </c>
      <c r="D987" s="11" t="s">
        <v>4</v>
      </c>
      <c r="E987" s="12">
        <f>VLOOKUP(B987,'[5]PRECIO TECHO ESTIMADO  '!$C$1:$F$1282,4,0)</f>
        <v>20564</v>
      </c>
      <c r="F987" s="12">
        <f t="shared" ref="F987:F999" si="218">+E987*(1+5.1%)</f>
        <v>21612.763999999999</v>
      </c>
      <c r="G987" s="12">
        <f>VLOOKUP(B987,'[1]PRECIO FINAL OFERTADO,'!$C$2:$F$1204,4,0)</f>
        <v>27209</v>
      </c>
      <c r="H987" s="13">
        <f t="shared" si="211"/>
        <v>24410.881999999998</v>
      </c>
      <c r="I987" s="12">
        <f>VLOOKUP(B987,[2]Hoja1!$B$3:$G$1936,6,0)</f>
        <v>345000</v>
      </c>
      <c r="J987" s="12">
        <f>VLOOKUP(B987,[3]Hoja1!$B$3:$G$1936,6,0)</f>
        <v>160785</v>
      </c>
      <c r="K987" s="14">
        <f>VLOOKUP(B987,[4]Hoja1!$A$3:$H$1936,8,0)</f>
        <v>29669.5</v>
      </c>
      <c r="L987" s="15">
        <f t="shared" si="213"/>
        <v>29669.5</v>
      </c>
      <c r="M987" s="16">
        <f t="shared" ref="M987:M999" si="219">+H987</f>
        <v>24410.881999999998</v>
      </c>
      <c r="N987" s="17">
        <f t="shared" si="212"/>
        <v>5258.6180000000022</v>
      </c>
      <c r="O987" s="8" t="s">
        <v>1211</v>
      </c>
    </row>
    <row r="988" spans="1:15" ht="45" hidden="1" x14ac:dyDescent="0.15">
      <c r="A988" s="9">
        <v>987</v>
      </c>
      <c r="B988" s="27">
        <v>829501</v>
      </c>
      <c r="C988" s="28" t="s">
        <v>946</v>
      </c>
      <c r="D988" s="11" t="s">
        <v>4</v>
      </c>
      <c r="E988" s="12">
        <f>VLOOKUP(B988,'[5]PRECIO TECHO ESTIMADO  '!$C$1:$F$1282,4,0)</f>
        <v>20564</v>
      </c>
      <c r="F988" s="12">
        <f t="shared" si="218"/>
        <v>21612.763999999999</v>
      </c>
      <c r="G988" s="12">
        <f>VLOOKUP(B988,'[1]PRECIO FINAL OFERTADO,'!$C$2:$F$1204,4,0)</f>
        <v>27209</v>
      </c>
      <c r="H988" s="13">
        <f t="shared" si="211"/>
        <v>24410.881999999998</v>
      </c>
      <c r="I988" s="12">
        <f>VLOOKUP(B988,[2]Hoja1!$B$3:$G$1936,6,0)</f>
        <v>345000</v>
      </c>
      <c r="J988" s="12">
        <f>VLOOKUP(B988,[3]Hoja1!$B$3:$G$1936,6,0)</f>
        <v>160785</v>
      </c>
      <c r="K988" s="14">
        <f>VLOOKUP(B988,[4]Hoja1!$A$3:$H$1936,8,0)</f>
        <v>29669.5</v>
      </c>
      <c r="L988" s="15">
        <f t="shared" si="213"/>
        <v>29669.5</v>
      </c>
      <c r="M988" s="16">
        <f t="shared" si="219"/>
        <v>24410.881999999998</v>
      </c>
      <c r="N988" s="17">
        <f t="shared" si="212"/>
        <v>5258.6180000000022</v>
      </c>
      <c r="O988" s="8" t="s">
        <v>1211</v>
      </c>
    </row>
    <row r="989" spans="1:15" ht="45" hidden="1" x14ac:dyDescent="0.15">
      <c r="A989" s="9">
        <v>988</v>
      </c>
      <c r="B989" s="27">
        <v>829901</v>
      </c>
      <c r="C989" s="28" t="s">
        <v>947</v>
      </c>
      <c r="D989" s="11" t="s">
        <v>4</v>
      </c>
      <c r="E989" s="12">
        <f>VLOOKUP(B989,'[5]PRECIO TECHO ESTIMADO  '!$C$1:$F$1282,4,0)</f>
        <v>1235877</v>
      </c>
      <c r="F989" s="12">
        <f t="shared" si="218"/>
        <v>1298906.727</v>
      </c>
      <c r="G989" s="12">
        <f>VLOOKUP(B989,'[1]PRECIO FINAL OFERTADO,'!$C$2:$F$1204,4,0)</f>
        <v>1806077</v>
      </c>
      <c r="H989" s="13">
        <f t="shared" si="211"/>
        <v>1552491.8635</v>
      </c>
      <c r="I989" s="12">
        <f>VLOOKUP(B989,[2]Hoja1!$B$3:$G$1936,6,0)</f>
        <v>4678000</v>
      </c>
      <c r="J989" s="12">
        <f>VLOOKUP(B989,[3]Hoja1!$B$3:$G$1936,6,0)</f>
        <v>1984600</v>
      </c>
      <c r="K989" s="14">
        <f>VLOOKUP(B989,[4]Hoja1!$A$3:$H$1936,8,0)</f>
        <v>1988994</v>
      </c>
      <c r="L989" s="15">
        <f t="shared" si="213"/>
        <v>1984600</v>
      </c>
      <c r="M989" s="16">
        <f t="shared" si="219"/>
        <v>1552491.8635</v>
      </c>
      <c r="N989" s="17">
        <f t="shared" si="212"/>
        <v>432108.13650000002</v>
      </c>
      <c r="O989" s="8" t="s">
        <v>1211</v>
      </c>
    </row>
    <row r="990" spans="1:15" ht="45" hidden="1" x14ac:dyDescent="0.15">
      <c r="A990" s="9">
        <v>989</v>
      </c>
      <c r="B990" s="27">
        <v>829910</v>
      </c>
      <c r="C990" s="28" t="s">
        <v>948</v>
      </c>
      <c r="D990" s="11" t="s">
        <v>4</v>
      </c>
      <c r="E990" s="12">
        <f>VLOOKUP(B990,'[5]PRECIO TECHO ESTIMADO  '!$C$1:$F$1282,4,0)</f>
        <v>1066321</v>
      </c>
      <c r="F990" s="12">
        <f t="shared" si="218"/>
        <v>1120703.371</v>
      </c>
      <c r="G990" s="12">
        <f>VLOOKUP(B990,'[1]PRECIO FINAL OFERTADO,'!$C$2:$F$1204,4,0)</f>
        <v>1624896</v>
      </c>
      <c r="H990" s="13">
        <f t="shared" si="211"/>
        <v>1372799.6855000001</v>
      </c>
      <c r="I990" s="12">
        <f>VLOOKUP(B990,[2]Hoja1!$B$3:$G$1936,6,0)</f>
        <v>1785600</v>
      </c>
      <c r="J990" s="12">
        <f>VLOOKUP(B990,[3]Hoja1!$B$3:$G$1936,6,0)</f>
        <v>1536400</v>
      </c>
      <c r="K990" s="14">
        <f>VLOOKUP(B990,[4]Hoja1!$A$3:$H$1936,8,0)</f>
        <v>1536516.8</v>
      </c>
      <c r="L990" s="15">
        <f t="shared" si="213"/>
        <v>1536400</v>
      </c>
      <c r="M990" s="16">
        <f t="shared" si="219"/>
        <v>1372799.6855000001</v>
      </c>
      <c r="N990" s="17">
        <f t="shared" si="212"/>
        <v>163600.31449999986</v>
      </c>
      <c r="O990" s="8" t="s">
        <v>1211</v>
      </c>
    </row>
    <row r="991" spans="1:15" ht="45" hidden="1" x14ac:dyDescent="0.15">
      <c r="A991" s="9">
        <v>990</v>
      </c>
      <c r="B991" s="27">
        <v>829911</v>
      </c>
      <c r="C991" s="28" t="s">
        <v>949</v>
      </c>
      <c r="D991" s="11" t="s">
        <v>4</v>
      </c>
      <c r="E991" s="12">
        <f>VLOOKUP(B991,'[5]PRECIO TECHO ESTIMADO  '!$C$1:$F$1282,4,0)</f>
        <v>1235877</v>
      </c>
      <c r="F991" s="12">
        <f t="shared" si="218"/>
        <v>1298906.727</v>
      </c>
      <c r="G991" s="12">
        <f>VLOOKUP(B991,'[1]PRECIO FINAL OFERTADO,'!$C$2:$F$1204,4,0)</f>
        <v>1624896</v>
      </c>
      <c r="H991" s="13">
        <f t="shared" si="211"/>
        <v>1461901.3635</v>
      </c>
      <c r="I991" s="12">
        <f>VLOOKUP(B991,[2]Hoja1!$B$3:$G$1936,6,0)</f>
        <v>1785600</v>
      </c>
      <c r="J991" s="12">
        <f>VLOOKUP(B991,[3]Hoja1!$B$3:$G$1936,6,0)</f>
        <v>1984600</v>
      </c>
      <c r="K991" s="14">
        <f>VLOOKUP(B991,[4]Hoja1!$A$3:$H$1936,8,0)</f>
        <v>1984586.8</v>
      </c>
      <c r="L991" s="15">
        <f t="shared" si="213"/>
        <v>1785600</v>
      </c>
      <c r="M991" s="16">
        <f t="shared" si="219"/>
        <v>1461901.3635</v>
      </c>
      <c r="N991" s="17">
        <f t="shared" si="212"/>
        <v>323698.63650000002</v>
      </c>
      <c r="O991" s="8" t="s">
        <v>1211</v>
      </c>
    </row>
    <row r="992" spans="1:15" ht="45" hidden="1" x14ac:dyDescent="0.15">
      <c r="A992" s="9">
        <v>991</v>
      </c>
      <c r="B992" s="27">
        <v>829912</v>
      </c>
      <c r="C992" s="28" t="s">
        <v>950</v>
      </c>
      <c r="D992" s="11" t="s">
        <v>4</v>
      </c>
      <c r="E992" s="12">
        <f>VLOOKUP(B992,'[5]PRECIO TECHO ESTIMADO  '!$C$1:$F$1282,4,0)</f>
        <v>1235877</v>
      </c>
      <c r="F992" s="12">
        <f t="shared" si="218"/>
        <v>1298906.727</v>
      </c>
      <c r="G992" s="12">
        <f>VLOOKUP(B992,'[1]PRECIO FINAL OFERTADO,'!$C$2:$F$1204,4,0)</f>
        <v>1624896</v>
      </c>
      <c r="H992" s="13">
        <f t="shared" si="211"/>
        <v>1461901.3635</v>
      </c>
      <c r="I992" s="12">
        <f>VLOOKUP(B992,[2]Hoja1!$B$3:$G$1936,6,0)</f>
        <v>1785600</v>
      </c>
      <c r="J992" s="12">
        <f>VLOOKUP(B992,[3]Hoja1!$B$3:$G$1936,6,0)</f>
        <v>1984600</v>
      </c>
      <c r="K992" s="14">
        <f>VLOOKUP(B992,[4]Hoja1!$A$3:$H$1936,8,0)</f>
        <v>1984586.8</v>
      </c>
      <c r="L992" s="15">
        <f t="shared" si="213"/>
        <v>1785600</v>
      </c>
      <c r="M992" s="16">
        <f t="shared" si="219"/>
        <v>1461901.3635</v>
      </c>
      <c r="N992" s="17">
        <f t="shared" si="212"/>
        <v>323698.63650000002</v>
      </c>
      <c r="O992" s="8" t="s">
        <v>1211</v>
      </c>
    </row>
    <row r="993" spans="1:15" ht="45" hidden="1" x14ac:dyDescent="0.15">
      <c r="A993" s="9">
        <v>992</v>
      </c>
      <c r="B993" s="27">
        <v>830101</v>
      </c>
      <c r="C993" s="28" t="s">
        <v>951</v>
      </c>
      <c r="D993" s="11" t="s">
        <v>4</v>
      </c>
      <c r="E993" s="12">
        <f>VLOOKUP(B993,'[5]PRECIO TECHO ESTIMADO  '!$C$1:$F$1282,4,0)</f>
        <v>842663.25</v>
      </c>
      <c r="F993" s="12">
        <f t="shared" si="218"/>
        <v>885639.07574999996</v>
      </c>
      <c r="G993" s="12">
        <f>VLOOKUP(B993,'[1]PRECIO FINAL OFERTADO,'!$C$2:$F$1204,4,0)</f>
        <v>1751750</v>
      </c>
      <c r="H993" s="13">
        <f t="shared" si="211"/>
        <v>1318694.5378749999</v>
      </c>
      <c r="I993" s="12">
        <f>VLOOKUP(B993,[2]Hoja1!$B$3:$G$1936,6,0)</f>
        <v>2486500</v>
      </c>
      <c r="J993" s="12">
        <f>VLOOKUP(B993,[3]Hoja1!$B$3:$G$1936,6,0)</f>
        <v>1536400</v>
      </c>
      <c r="K993" s="14">
        <f>VLOOKUP(B993,[4]Hoja1!$A$3:$H$1936,8,0)</f>
        <v>1539706</v>
      </c>
      <c r="L993" s="15">
        <f t="shared" si="213"/>
        <v>1536400</v>
      </c>
      <c r="M993" s="16">
        <f t="shared" si="219"/>
        <v>1318694.5378749999</v>
      </c>
      <c r="N993" s="17">
        <f t="shared" si="212"/>
        <v>217705.46212500008</v>
      </c>
      <c r="O993" s="8" t="s">
        <v>1211</v>
      </c>
    </row>
    <row r="994" spans="1:15" ht="45" hidden="1" x14ac:dyDescent="0.15">
      <c r="A994" s="9">
        <v>993</v>
      </c>
      <c r="B994" s="27">
        <v>830102</v>
      </c>
      <c r="C994" s="28" t="s">
        <v>952</v>
      </c>
      <c r="D994" s="11" t="s">
        <v>4</v>
      </c>
      <c r="E994" s="12">
        <f>VLOOKUP(B994,'[5]PRECIO TECHO ESTIMADO  '!$C$1:$F$1282,4,0)</f>
        <v>773672</v>
      </c>
      <c r="F994" s="12">
        <f t="shared" si="218"/>
        <v>813129.272</v>
      </c>
      <c r="G994" s="12">
        <f>VLOOKUP(B994,'[1]PRECIO FINAL OFERTADO,'!$C$2:$F$1204,4,0)</f>
        <v>1014559</v>
      </c>
      <c r="H994" s="13">
        <f t="shared" si="211"/>
        <v>913844.13599999994</v>
      </c>
      <c r="I994" s="12">
        <f>VLOOKUP(B994,[2]Hoja1!$B$3:$G$1936,6,0)</f>
        <v>1536600</v>
      </c>
      <c r="J994" s="12">
        <f>VLOOKUP(B994,[3]Hoja1!$B$3:$G$1936,6,0)</f>
        <v>1114900</v>
      </c>
      <c r="K994" s="14">
        <f>VLOOKUP(B994,[4]Hoja1!$A$3:$H$1936,8,0)</f>
        <v>1536516.8</v>
      </c>
      <c r="L994" s="15">
        <f t="shared" si="213"/>
        <v>1114900</v>
      </c>
      <c r="M994" s="16">
        <f t="shared" si="219"/>
        <v>913844.13599999994</v>
      </c>
      <c r="N994" s="17">
        <f t="shared" si="212"/>
        <v>201055.86400000006</v>
      </c>
      <c r="O994" s="8" t="s">
        <v>1211</v>
      </c>
    </row>
    <row r="995" spans="1:15" ht="45" hidden="1" x14ac:dyDescent="0.15">
      <c r="A995" s="9">
        <v>994</v>
      </c>
      <c r="B995" s="27">
        <v>830301</v>
      </c>
      <c r="C995" s="28" t="s">
        <v>953</v>
      </c>
      <c r="D995" s="11" t="s">
        <v>4</v>
      </c>
      <c r="E995" s="12">
        <f>VLOOKUP(B995,'[5]PRECIO TECHO ESTIMADO  '!$C$1:$F$1282,4,0)</f>
        <v>773672</v>
      </c>
      <c r="F995" s="12">
        <f t="shared" si="218"/>
        <v>813129.272</v>
      </c>
      <c r="G995" s="12">
        <f>VLOOKUP(B995,'[1]PRECIO FINAL OFERTADO,'!$C$2:$F$1204,4,0)</f>
        <v>1146713.75</v>
      </c>
      <c r="H995" s="13">
        <f t="shared" si="211"/>
        <v>979921.51099999994</v>
      </c>
      <c r="I995" s="12">
        <f>VLOOKUP(B995,[2]Hoja1!$B$3:$G$1936,6,0)</f>
        <v>1260125</v>
      </c>
      <c r="J995" s="12">
        <f>VLOOKUP(B995,[3]Hoja1!$B$3:$G$1936,6,0)</f>
        <v>1114900</v>
      </c>
      <c r="K995" s="14">
        <f>VLOOKUP(B995,[4]Hoja1!$A$3:$H$1936,8,0)</f>
        <v>1114846.6000000001</v>
      </c>
      <c r="L995" s="15">
        <f t="shared" si="213"/>
        <v>1114846.6000000001</v>
      </c>
      <c r="M995" s="16">
        <f t="shared" si="219"/>
        <v>979921.51099999994</v>
      </c>
      <c r="N995" s="17">
        <f t="shared" si="212"/>
        <v>134925.08900000015</v>
      </c>
      <c r="O995" s="8" t="s">
        <v>1211</v>
      </c>
    </row>
    <row r="996" spans="1:15" ht="45" hidden="1" x14ac:dyDescent="0.15">
      <c r="A996" s="9">
        <v>995</v>
      </c>
      <c r="B996" s="27">
        <v>831101</v>
      </c>
      <c r="C996" s="28" t="s">
        <v>954</v>
      </c>
      <c r="D996" s="11" t="s">
        <v>4</v>
      </c>
      <c r="E996" s="12">
        <f>VLOOKUP(B996,'[5]PRECIO TECHO ESTIMADO  '!$C$1:$F$1282,4,0)</f>
        <v>454639</v>
      </c>
      <c r="F996" s="12">
        <f t="shared" si="218"/>
        <v>477825.58899999998</v>
      </c>
      <c r="G996" s="12">
        <f>VLOOKUP(B996,'[1]PRECIO FINAL OFERTADO,'!$C$2:$F$1204,4,0)</f>
        <v>673968.75</v>
      </c>
      <c r="H996" s="13">
        <f t="shared" si="211"/>
        <v>575897.16949999996</v>
      </c>
      <c r="I996" s="12">
        <f>VLOOKUP(B996,[2]Hoja1!$B$3:$G$1936,6,0)</f>
        <v>740625</v>
      </c>
      <c r="J996" s="12">
        <f>VLOOKUP(B996,[3]Hoja1!$B$3:$G$1936,6,0)</f>
        <v>655200</v>
      </c>
      <c r="K996" s="14">
        <f>VLOOKUP(B996,[4]Hoja1!$A$3:$H$1936,8,0)</f>
        <v>655151</v>
      </c>
      <c r="L996" s="15">
        <f t="shared" si="213"/>
        <v>655151</v>
      </c>
      <c r="M996" s="16">
        <f t="shared" si="219"/>
        <v>575897.16949999996</v>
      </c>
      <c r="N996" s="17">
        <f t="shared" si="212"/>
        <v>79253.83050000004</v>
      </c>
      <c r="O996" s="8" t="s">
        <v>1211</v>
      </c>
    </row>
    <row r="997" spans="1:15" ht="45" hidden="1" x14ac:dyDescent="0.15">
      <c r="A997" s="9">
        <v>996</v>
      </c>
      <c r="B997" s="27">
        <v>831202</v>
      </c>
      <c r="C997" s="28" t="s">
        <v>955</v>
      </c>
      <c r="D997" s="11" t="s">
        <v>4</v>
      </c>
      <c r="E997" s="12">
        <f>VLOOKUP(B997,'[5]PRECIO TECHO ESTIMADO  '!$C$1:$F$1282,4,0)</f>
        <v>454639</v>
      </c>
      <c r="F997" s="12">
        <f t="shared" si="218"/>
        <v>477825.58899999998</v>
      </c>
      <c r="G997" s="12">
        <f>VLOOKUP(B997,'[1]PRECIO FINAL OFERTADO,'!$C$2:$F$1204,4,0)</f>
        <v>673968.75</v>
      </c>
      <c r="H997" s="13">
        <f t="shared" si="211"/>
        <v>575897.16949999996</v>
      </c>
      <c r="I997" s="12">
        <f>VLOOKUP(B997,[2]Hoja1!$B$3:$G$1936,6,0)</f>
        <v>740625</v>
      </c>
      <c r="J997" s="12">
        <f>VLOOKUP(B997,[3]Hoja1!$B$3:$G$1936,6,0)</f>
        <v>655200</v>
      </c>
      <c r="K997" s="14">
        <f>VLOOKUP(B997,[4]Hoja1!$A$3:$H$1936,8,0)</f>
        <v>655151</v>
      </c>
      <c r="L997" s="15">
        <f t="shared" si="213"/>
        <v>655151</v>
      </c>
      <c r="M997" s="16">
        <f t="shared" si="219"/>
        <v>575897.16949999996</v>
      </c>
      <c r="N997" s="17">
        <f t="shared" si="212"/>
        <v>79253.83050000004</v>
      </c>
      <c r="O997" s="8" t="s">
        <v>1211</v>
      </c>
    </row>
    <row r="998" spans="1:15" ht="45" hidden="1" x14ac:dyDescent="0.15">
      <c r="A998" s="9">
        <v>997</v>
      </c>
      <c r="B998" s="27">
        <v>831203</v>
      </c>
      <c r="C998" s="28" t="s">
        <v>956</v>
      </c>
      <c r="D998" s="11" t="s">
        <v>4</v>
      </c>
      <c r="E998" s="12">
        <f>VLOOKUP(B998,'[5]PRECIO TECHO ESTIMADO  '!$C$1:$F$1282,4,0)</f>
        <v>454639</v>
      </c>
      <c r="F998" s="12">
        <f t="shared" si="218"/>
        <v>477825.58899999998</v>
      </c>
      <c r="G998" s="12">
        <f>VLOOKUP(B998,'[1]PRECIO FINAL OFERTADO,'!$C$2:$F$1204,4,0)</f>
        <v>673968.75</v>
      </c>
      <c r="H998" s="13">
        <f t="shared" si="211"/>
        <v>575897.16949999996</v>
      </c>
      <c r="I998" s="12">
        <f>VLOOKUP(B998,[2]Hoja1!$B$3:$G$1936,6,0)</f>
        <v>740625</v>
      </c>
      <c r="J998" s="12">
        <f>VLOOKUP(B998,[3]Hoja1!$B$3:$G$1936,6,0)</f>
        <v>655200</v>
      </c>
      <c r="K998" s="14">
        <f>VLOOKUP(B998,[4]Hoja1!$A$3:$H$1936,8,0)</f>
        <v>655151</v>
      </c>
      <c r="L998" s="15">
        <f t="shared" si="213"/>
        <v>655151</v>
      </c>
      <c r="M998" s="16">
        <f t="shared" si="219"/>
        <v>575897.16949999996</v>
      </c>
      <c r="N998" s="17">
        <f t="shared" si="212"/>
        <v>79253.83050000004</v>
      </c>
      <c r="O998" s="8" t="s">
        <v>1211</v>
      </c>
    </row>
    <row r="999" spans="1:15" ht="45" hidden="1" x14ac:dyDescent="0.15">
      <c r="A999" s="9">
        <v>998</v>
      </c>
      <c r="B999" s="27">
        <v>831205</v>
      </c>
      <c r="C999" s="28" t="s">
        <v>957</v>
      </c>
      <c r="D999" s="11" t="s">
        <v>4</v>
      </c>
      <c r="E999" s="12">
        <f>VLOOKUP(B999,'[5]PRECIO TECHO ESTIMADO  '!$C$1:$F$1282,4,0)</f>
        <v>454639</v>
      </c>
      <c r="F999" s="12">
        <f t="shared" si="218"/>
        <v>477825.58899999998</v>
      </c>
      <c r="G999" s="12">
        <f>VLOOKUP(B999,'[1]PRECIO FINAL OFERTADO,'!$C$2:$F$1204,4,0)</f>
        <v>747110</v>
      </c>
      <c r="H999" s="13">
        <f t="shared" si="211"/>
        <v>612467.79449999996</v>
      </c>
      <c r="I999" s="12">
        <f>VLOOKUP(B999,[2]Hoja1!$B$3:$G$1936,6,0)</f>
        <v>4605250</v>
      </c>
      <c r="J999" s="12">
        <f>VLOOKUP(B999,[3]Hoja1!$B$3:$G$1936,6,0)</f>
        <v>655200</v>
      </c>
      <c r="K999" s="14">
        <f>VLOOKUP(B999,[4]Hoja1!$A$3:$H$1936,8,0)</f>
        <v>657034</v>
      </c>
      <c r="L999" s="15">
        <f t="shared" si="213"/>
        <v>655200</v>
      </c>
      <c r="M999" s="16">
        <f t="shared" si="219"/>
        <v>612467.79449999996</v>
      </c>
      <c r="N999" s="17">
        <f t="shared" si="212"/>
        <v>42732.20550000004</v>
      </c>
      <c r="O999" s="8" t="s">
        <v>1211</v>
      </c>
    </row>
    <row r="1000" spans="1:15" ht="45" hidden="1" x14ac:dyDescent="0.15">
      <c r="A1000" s="9">
        <v>999</v>
      </c>
      <c r="B1000" s="27">
        <v>831206</v>
      </c>
      <c r="C1000" s="28" t="s">
        <v>958</v>
      </c>
      <c r="D1000" s="11" t="s">
        <v>4</v>
      </c>
      <c r="E1000" s="12" t="s">
        <v>1209</v>
      </c>
      <c r="F1000" s="12" t="s">
        <v>1209</v>
      </c>
      <c r="G1000" s="12">
        <f>VLOOKUP(B1000,'[1]PRECIO FINAL OFERTADO,'!$C$2:$F$1204,4,0)</f>
        <v>3768827.2491474748</v>
      </c>
      <c r="H1000" s="13">
        <f t="shared" si="211"/>
        <v>3768827.2491474748</v>
      </c>
      <c r="I1000" s="12">
        <f>VLOOKUP(B1000,[2]Hoja1!$B$3:$G$1936,6,0)</f>
        <v>7875000</v>
      </c>
      <c r="J1000" s="12">
        <f>VLOOKUP(B1000,[3]Hoja1!$B$3:$G$1936,6,0)</f>
        <v>655200</v>
      </c>
      <c r="K1000" s="14">
        <f>VLOOKUP(B1000,[4]Hoja1!$A$3:$H$1936,8,0)</f>
        <v>3825906</v>
      </c>
      <c r="L1000" s="15">
        <f t="shared" si="213"/>
        <v>655200</v>
      </c>
      <c r="M1000" s="16">
        <f>+AVERAGE(H1000,L1000)</f>
        <v>2212013.6245737374</v>
      </c>
      <c r="N1000" s="17">
        <f t="shared" si="212"/>
        <v>-3113627.2491474748</v>
      </c>
      <c r="O1000" s="8" t="s">
        <v>1220</v>
      </c>
    </row>
    <row r="1001" spans="1:15" ht="45" hidden="1" x14ac:dyDescent="0.15">
      <c r="A1001" s="9">
        <v>1000</v>
      </c>
      <c r="B1001" s="27">
        <v>831207</v>
      </c>
      <c r="C1001" s="28" t="s">
        <v>959</v>
      </c>
      <c r="D1001" s="11" t="s">
        <v>4</v>
      </c>
      <c r="E1001" s="12" t="s">
        <v>1209</v>
      </c>
      <c r="F1001" s="12" t="s">
        <v>1209</v>
      </c>
      <c r="G1001" s="12">
        <f>VLOOKUP(B1001,'[1]PRECIO FINAL OFERTADO,'!$C$2:$F$1204,4,0)</f>
        <v>2809621.6523723686</v>
      </c>
      <c r="H1001" s="13">
        <f t="shared" si="211"/>
        <v>2809621.6523723686</v>
      </c>
      <c r="I1001" s="12">
        <f>VLOOKUP(B1001,[2]Hoja1!$B$3:$G$1936,6,0)</f>
        <v>5264750</v>
      </c>
      <c r="J1001" s="12">
        <f>VLOOKUP(B1001,[3]Hoja1!$B$3:$G$1936,6,0)</f>
        <v>1984600</v>
      </c>
      <c r="K1001" s="14">
        <f>VLOOKUP(B1001,[4]Hoja1!$A$3:$H$1936,8,0)</f>
        <v>3330894</v>
      </c>
      <c r="L1001" s="15">
        <f t="shared" si="213"/>
        <v>1984600</v>
      </c>
      <c r="M1001" s="16">
        <f>+AVERAGE(H1001,L1001)</f>
        <v>2397110.8261861843</v>
      </c>
      <c r="N1001" s="17">
        <f t="shared" si="212"/>
        <v>-825021.65237236861</v>
      </c>
      <c r="O1001" s="8" t="s">
        <v>1220</v>
      </c>
    </row>
    <row r="1002" spans="1:15" ht="45" hidden="1" x14ac:dyDescent="0.15">
      <c r="A1002" s="9">
        <v>1001</v>
      </c>
      <c r="B1002" s="27">
        <v>831303</v>
      </c>
      <c r="C1002" s="28" t="s">
        <v>960</v>
      </c>
      <c r="D1002" s="11" t="s">
        <v>4</v>
      </c>
      <c r="E1002" s="12">
        <f>VLOOKUP(B1002,'[5]PRECIO TECHO ESTIMADO  '!$C$1:$F$1282,4,0)</f>
        <v>454639</v>
      </c>
      <c r="F1002" s="12">
        <f t="shared" ref="F1002:F1009" si="220">+E1002*(1+5.1%)</f>
        <v>477825.58899999998</v>
      </c>
      <c r="G1002" s="12">
        <f>VLOOKUP(B1002,'[1]PRECIO FINAL OFERTADO,'!$C$2:$F$1204,4,0)</f>
        <v>673968.75</v>
      </c>
      <c r="H1002" s="13">
        <f t="shared" si="211"/>
        <v>575897.16949999996</v>
      </c>
      <c r="I1002" s="12">
        <f>VLOOKUP(B1002,[2]Hoja1!$B$3:$G$1936,6,0)</f>
        <v>740625</v>
      </c>
      <c r="J1002" s="12">
        <f>VLOOKUP(B1002,[3]Hoja1!$B$3:$G$1936,6,0)</f>
        <v>655200</v>
      </c>
      <c r="K1002" s="14">
        <f>VLOOKUP(B1002,[4]Hoja1!$A$3:$H$1936,8,0)</f>
        <v>655151</v>
      </c>
      <c r="L1002" s="15">
        <f t="shared" si="213"/>
        <v>655151</v>
      </c>
      <c r="M1002" s="16">
        <f t="shared" ref="M1002:M1009" si="221">+H1002</f>
        <v>575897.16949999996</v>
      </c>
      <c r="N1002" s="17">
        <f t="shared" si="212"/>
        <v>79253.83050000004</v>
      </c>
      <c r="O1002" s="8" t="s">
        <v>1211</v>
      </c>
    </row>
    <row r="1003" spans="1:15" ht="45" hidden="1" x14ac:dyDescent="0.15">
      <c r="A1003" s="9">
        <v>1002</v>
      </c>
      <c r="B1003" s="27">
        <v>831304</v>
      </c>
      <c r="C1003" s="28" t="s">
        <v>961</v>
      </c>
      <c r="D1003" s="11" t="s">
        <v>4</v>
      </c>
      <c r="E1003" s="12">
        <f>VLOOKUP(B1003,'[5]PRECIO TECHO ESTIMADO  '!$C$1:$F$1282,4,0)</f>
        <v>454639</v>
      </c>
      <c r="F1003" s="12">
        <f t="shared" si="220"/>
        <v>477825.58899999998</v>
      </c>
      <c r="G1003" s="12">
        <f>VLOOKUP(B1003,'[1]PRECIO FINAL OFERTADO,'!$C$2:$F$1204,4,0)</f>
        <v>673968.75</v>
      </c>
      <c r="H1003" s="13">
        <f t="shared" si="211"/>
        <v>575897.16949999996</v>
      </c>
      <c r="I1003" s="12">
        <f>VLOOKUP(B1003,[2]Hoja1!$B$3:$G$1936,6,0)</f>
        <v>740625</v>
      </c>
      <c r="J1003" s="12">
        <f>VLOOKUP(B1003,[3]Hoja1!$B$3:$G$1936,6,0)</f>
        <v>655200</v>
      </c>
      <c r="K1003" s="14">
        <f>VLOOKUP(B1003,[4]Hoja1!$A$3:$H$1936,8,0)</f>
        <v>655151</v>
      </c>
      <c r="L1003" s="15">
        <f t="shared" si="213"/>
        <v>655151</v>
      </c>
      <c r="M1003" s="16">
        <f t="shared" si="221"/>
        <v>575897.16949999996</v>
      </c>
      <c r="N1003" s="17">
        <f t="shared" si="212"/>
        <v>79253.83050000004</v>
      </c>
      <c r="O1003" s="8" t="s">
        <v>1211</v>
      </c>
    </row>
    <row r="1004" spans="1:15" ht="45" hidden="1" x14ac:dyDescent="0.15">
      <c r="A1004" s="9">
        <v>1003</v>
      </c>
      <c r="B1004" s="27">
        <v>831305</v>
      </c>
      <c r="C1004" s="28" t="s">
        <v>962</v>
      </c>
      <c r="D1004" s="11" t="s">
        <v>4</v>
      </c>
      <c r="E1004" s="12">
        <f>VLOOKUP(B1004,'[5]PRECIO TECHO ESTIMADO  '!$C$1:$F$1282,4,0)</f>
        <v>454639</v>
      </c>
      <c r="F1004" s="12">
        <f t="shared" si="220"/>
        <v>477825.58899999998</v>
      </c>
      <c r="G1004" s="12">
        <f>VLOOKUP(B1004,'[1]PRECIO FINAL OFERTADO,'!$C$2:$F$1204,4,0)</f>
        <v>673968.75</v>
      </c>
      <c r="H1004" s="13">
        <f t="shared" si="211"/>
        <v>575897.16949999996</v>
      </c>
      <c r="I1004" s="12">
        <f>VLOOKUP(B1004,[2]Hoja1!$B$3:$G$1936,6,0)</f>
        <v>740625</v>
      </c>
      <c r="J1004" s="12">
        <f>VLOOKUP(B1004,[3]Hoja1!$B$3:$G$1936,6,0)</f>
        <v>655200</v>
      </c>
      <c r="K1004" s="14">
        <f>VLOOKUP(B1004,[4]Hoja1!$A$3:$H$1936,8,0)</f>
        <v>655151</v>
      </c>
      <c r="L1004" s="15">
        <f t="shared" si="213"/>
        <v>655151</v>
      </c>
      <c r="M1004" s="16">
        <f t="shared" si="221"/>
        <v>575897.16949999996</v>
      </c>
      <c r="N1004" s="17">
        <f t="shared" si="212"/>
        <v>79253.83050000004</v>
      </c>
      <c r="O1004" s="8" t="s">
        <v>1211</v>
      </c>
    </row>
    <row r="1005" spans="1:15" ht="45" hidden="1" x14ac:dyDescent="0.15">
      <c r="A1005" s="9">
        <v>1004</v>
      </c>
      <c r="B1005" s="27">
        <v>831306</v>
      </c>
      <c r="C1005" s="28" t="s">
        <v>963</v>
      </c>
      <c r="D1005" s="11" t="s">
        <v>4</v>
      </c>
      <c r="E1005" s="12">
        <f>VLOOKUP(B1005,'[5]PRECIO TECHO ESTIMADO  '!$C$1:$F$1282,4,0)</f>
        <v>454639</v>
      </c>
      <c r="F1005" s="12">
        <f t="shared" si="220"/>
        <v>477825.58899999998</v>
      </c>
      <c r="G1005" s="12">
        <f>VLOOKUP(B1005,'[1]PRECIO FINAL OFERTADO,'!$C$2:$F$1204,4,0)</f>
        <v>673968.75</v>
      </c>
      <c r="H1005" s="13">
        <f t="shared" si="211"/>
        <v>575897.16949999996</v>
      </c>
      <c r="I1005" s="12">
        <f>VLOOKUP(B1005,[2]Hoja1!$B$3:$G$1936,6,0)</f>
        <v>740625</v>
      </c>
      <c r="J1005" s="12">
        <f>VLOOKUP(B1005,[3]Hoja1!$B$3:$G$1936,6,0)</f>
        <v>655200</v>
      </c>
      <c r="K1005" s="14">
        <f>VLOOKUP(B1005,[4]Hoja1!$A$3:$H$1936,8,0)</f>
        <v>655151</v>
      </c>
      <c r="L1005" s="15">
        <f t="shared" si="213"/>
        <v>655151</v>
      </c>
      <c r="M1005" s="16">
        <f t="shared" si="221"/>
        <v>575897.16949999996</v>
      </c>
      <c r="N1005" s="17">
        <f t="shared" si="212"/>
        <v>79253.83050000004</v>
      </c>
      <c r="O1005" s="8" t="s">
        <v>1211</v>
      </c>
    </row>
    <row r="1006" spans="1:15" ht="45" hidden="1" x14ac:dyDescent="0.15">
      <c r="A1006" s="9">
        <v>1005</v>
      </c>
      <c r="B1006" s="27">
        <v>831307</v>
      </c>
      <c r="C1006" s="28" t="s">
        <v>964</v>
      </c>
      <c r="D1006" s="11" t="s">
        <v>4</v>
      </c>
      <c r="E1006" s="12">
        <f>VLOOKUP(B1006,'[5]PRECIO TECHO ESTIMADO  '!$C$1:$F$1282,4,0)</f>
        <v>454639</v>
      </c>
      <c r="F1006" s="12">
        <f t="shared" si="220"/>
        <v>477825.58899999998</v>
      </c>
      <c r="G1006" s="12">
        <f>VLOOKUP(B1006,'[1]PRECIO FINAL OFERTADO,'!$C$2:$F$1204,4,0)</f>
        <v>673968.75</v>
      </c>
      <c r="H1006" s="13">
        <f t="shared" si="211"/>
        <v>575897.16949999996</v>
      </c>
      <c r="I1006" s="12">
        <f>VLOOKUP(B1006,[2]Hoja1!$B$3:$G$1936,6,0)</f>
        <v>740625</v>
      </c>
      <c r="J1006" s="12">
        <f>VLOOKUP(B1006,[3]Hoja1!$B$3:$G$1936,6,0)</f>
        <v>655200</v>
      </c>
      <c r="K1006" s="14">
        <f>VLOOKUP(B1006,[4]Hoja1!$A$3:$H$1936,8,0)</f>
        <v>655151</v>
      </c>
      <c r="L1006" s="15">
        <f t="shared" si="213"/>
        <v>655151</v>
      </c>
      <c r="M1006" s="16">
        <f t="shared" si="221"/>
        <v>575897.16949999996</v>
      </c>
      <c r="N1006" s="17">
        <f t="shared" si="212"/>
        <v>79253.83050000004</v>
      </c>
      <c r="O1006" s="8" t="s">
        <v>1211</v>
      </c>
    </row>
    <row r="1007" spans="1:15" ht="45" hidden="1" x14ac:dyDescent="0.15">
      <c r="A1007" s="9">
        <v>1006</v>
      </c>
      <c r="B1007" s="27">
        <v>831308</v>
      </c>
      <c r="C1007" s="28" t="s">
        <v>965</v>
      </c>
      <c r="D1007" s="11" t="s">
        <v>4</v>
      </c>
      <c r="E1007" s="12">
        <f>VLOOKUP(B1007,'[5]PRECIO TECHO ESTIMADO  '!$C$1:$F$1282,4,0)</f>
        <v>454639</v>
      </c>
      <c r="F1007" s="12">
        <f t="shared" si="220"/>
        <v>477825.58899999998</v>
      </c>
      <c r="G1007" s="12">
        <f>VLOOKUP(B1007,'[1]PRECIO FINAL OFERTADO,'!$C$2:$F$1204,4,0)</f>
        <v>673968.75</v>
      </c>
      <c r="H1007" s="13">
        <f t="shared" si="211"/>
        <v>575897.16949999996</v>
      </c>
      <c r="I1007" s="12">
        <f>VLOOKUP(B1007,[2]Hoja1!$B$3:$G$1936,6,0)</f>
        <v>740625</v>
      </c>
      <c r="J1007" s="12">
        <f>VLOOKUP(B1007,[3]Hoja1!$B$3:$G$1936,6,0)</f>
        <v>655200</v>
      </c>
      <c r="K1007" s="14">
        <f>VLOOKUP(B1007,[4]Hoja1!$A$3:$H$1936,8,0)</f>
        <v>655151</v>
      </c>
      <c r="L1007" s="15">
        <f t="shared" si="213"/>
        <v>655151</v>
      </c>
      <c r="M1007" s="16">
        <f t="shared" si="221"/>
        <v>575897.16949999996</v>
      </c>
      <c r="N1007" s="17">
        <f t="shared" si="212"/>
        <v>79253.83050000004</v>
      </c>
      <c r="O1007" s="8" t="s">
        <v>1211</v>
      </c>
    </row>
    <row r="1008" spans="1:15" ht="45" hidden="1" x14ac:dyDescent="0.15">
      <c r="A1008" s="9">
        <v>1007</v>
      </c>
      <c r="B1008" s="27">
        <v>831309</v>
      </c>
      <c r="C1008" s="28" t="s">
        <v>966</v>
      </c>
      <c r="D1008" s="11" t="s">
        <v>4</v>
      </c>
      <c r="E1008" s="12">
        <f>VLOOKUP(B1008,'[5]PRECIO TECHO ESTIMADO  '!$C$1:$F$1282,4,0)</f>
        <v>454639</v>
      </c>
      <c r="F1008" s="12">
        <f t="shared" si="220"/>
        <v>477825.58899999998</v>
      </c>
      <c r="G1008" s="12">
        <f>VLOOKUP(B1008,'[1]PRECIO FINAL OFERTADO,'!$C$2:$F$1204,4,0)</f>
        <v>673968.75</v>
      </c>
      <c r="H1008" s="13">
        <f t="shared" si="211"/>
        <v>575897.16949999996</v>
      </c>
      <c r="I1008" s="12">
        <f>VLOOKUP(B1008,[2]Hoja1!$B$3:$G$1936,6,0)</f>
        <v>740625</v>
      </c>
      <c r="J1008" s="12">
        <f>VLOOKUP(B1008,[3]Hoja1!$B$3:$G$1936,6,0)</f>
        <v>655200</v>
      </c>
      <c r="K1008" s="14">
        <f>VLOOKUP(B1008,[4]Hoja1!$A$3:$H$1936,8,0)</f>
        <v>655151</v>
      </c>
      <c r="L1008" s="15">
        <f t="shared" si="213"/>
        <v>655151</v>
      </c>
      <c r="M1008" s="16">
        <f t="shared" si="221"/>
        <v>575897.16949999996</v>
      </c>
      <c r="N1008" s="17">
        <f t="shared" si="212"/>
        <v>79253.83050000004</v>
      </c>
      <c r="O1008" s="8" t="s">
        <v>1211</v>
      </c>
    </row>
    <row r="1009" spans="1:15" ht="45" hidden="1" x14ac:dyDescent="0.15">
      <c r="A1009" s="9">
        <v>1008</v>
      </c>
      <c r="B1009" s="27">
        <v>831311</v>
      </c>
      <c r="C1009" s="28" t="s">
        <v>967</v>
      </c>
      <c r="D1009" s="11" t="s">
        <v>4</v>
      </c>
      <c r="E1009" s="12">
        <f>VLOOKUP(B1009,'[5]PRECIO TECHO ESTIMADO  '!$C$1:$F$1282,4,0)</f>
        <v>454639</v>
      </c>
      <c r="F1009" s="12">
        <f t="shared" si="220"/>
        <v>477825.58899999998</v>
      </c>
      <c r="G1009" s="12">
        <f>VLOOKUP(B1009,'[1]PRECIO FINAL OFERTADO,'!$C$2:$F$1204,4,0)</f>
        <v>747110</v>
      </c>
      <c r="H1009" s="13">
        <f t="shared" si="211"/>
        <v>612467.79449999996</v>
      </c>
      <c r="I1009" s="12">
        <f>VLOOKUP(B1009,[2]Hoja1!$B$3:$G$1936,6,0)</f>
        <v>4314750</v>
      </c>
      <c r="J1009" s="12">
        <f>VLOOKUP(B1009,[3]Hoja1!$B$3:$G$1936,6,0)</f>
        <v>655200</v>
      </c>
      <c r="K1009" s="14">
        <f>VLOOKUP(B1009,[4]Hoja1!$A$3:$H$1936,8,0)</f>
        <v>657034</v>
      </c>
      <c r="L1009" s="15">
        <f t="shared" si="213"/>
        <v>655200</v>
      </c>
      <c r="M1009" s="16">
        <f t="shared" si="221"/>
        <v>612467.79449999996</v>
      </c>
      <c r="N1009" s="17">
        <f t="shared" si="212"/>
        <v>42732.20550000004</v>
      </c>
      <c r="O1009" s="8" t="s">
        <v>1211</v>
      </c>
    </row>
    <row r="1010" spans="1:15" ht="45" hidden="1" x14ac:dyDescent="0.15">
      <c r="A1010" s="9">
        <v>1009</v>
      </c>
      <c r="B1010" s="27">
        <v>831312</v>
      </c>
      <c r="C1010" s="28" t="s">
        <v>968</v>
      </c>
      <c r="D1010" s="11" t="s">
        <v>4</v>
      </c>
      <c r="E1010" s="12" t="s">
        <v>1209</v>
      </c>
      <c r="F1010" s="12" t="s">
        <v>1209</v>
      </c>
      <c r="G1010" s="12">
        <f>VLOOKUP(B1010,'[1]PRECIO FINAL OFERTADO,'!$C$2:$F$1204,4,0)</f>
        <v>3818973.7390690921</v>
      </c>
      <c r="H1010" s="13">
        <f t="shared" si="211"/>
        <v>3818973.7390690921</v>
      </c>
      <c r="I1010" s="12">
        <f>VLOOKUP(B1010,[2]Hoja1!$B$3:$G$1936,6,0)</f>
        <v>7937500</v>
      </c>
      <c r="J1010" s="12">
        <f>VLOOKUP(B1010,[3]Hoja1!$B$3:$G$1936,6,0)</f>
        <v>655200</v>
      </c>
      <c r="K1010" s="14">
        <f>VLOOKUP(B1010,[4]Hoja1!$A$3:$H$1936,8,0)</f>
        <v>3578400</v>
      </c>
      <c r="L1010" s="15">
        <f t="shared" si="213"/>
        <v>655200</v>
      </c>
      <c r="M1010" s="16">
        <f>+AVERAGE(H1010,L1010)</f>
        <v>2237086.869534546</v>
      </c>
      <c r="N1010" s="17">
        <f t="shared" si="212"/>
        <v>-3163773.7390690921</v>
      </c>
      <c r="O1010" s="8" t="s">
        <v>1220</v>
      </c>
    </row>
    <row r="1011" spans="1:15" ht="45" hidden="1" x14ac:dyDescent="0.15">
      <c r="A1011" s="9">
        <v>1010</v>
      </c>
      <c r="B1011" s="27">
        <v>831401</v>
      </c>
      <c r="C1011" s="28" t="s">
        <v>969</v>
      </c>
      <c r="D1011" s="11" t="s">
        <v>4</v>
      </c>
      <c r="E1011" s="12">
        <f>VLOOKUP(B1011,'[5]PRECIO TECHO ESTIMADO  '!$C$1:$F$1282,4,0)</f>
        <v>1066321</v>
      </c>
      <c r="F1011" s="12">
        <f t="shared" ref="F1011:F1032" si="222">+E1011*(1+5.1%)</f>
        <v>1120703.371</v>
      </c>
      <c r="G1011" s="12">
        <f>VLOOKUP(B1011,'[1]PRECIO FINAL OFERTADO,'!$C$2:$F$1204,4,0)</f>
        <v>1748110</v>
      </c>
      <c r="H1011" s="13">
        <f t="shared" si="211"/>
        <v>1434406.6855000001</v>
      </c>
      <c r="I1011" s="12">
        <f>VLOOKUP(B1011,[2]Hoja1!$B$3:$G$1936,6,0)</f>
        <v>2465625</v>
      </c>
      <c r="J1011" s="12">
        <f>VLOOKUP(B1011,[3]Hoja1!$B$3:$G$1936,6,0)</f>
        <v>1536400</v>
      </c>
      <c r="K1011" s="14">
        <f>VLOOKUP(B1011,[4]Hoja1!$A$3:$H$1936,8,0)</f>
        <v>1536516.8</v>
      </c>
      <c r="L1011" s="15">
        <f t="shared" si="213"/>
        <v>1536400</v>
      </c>
      <c r="M1011" s="16">
        <f t="shared" ref="M1011:M1032" si="223">+H1011</f>
        <v>1434406.6855000001</v>
      </c>
      <c r="N1011" s="17">
        <f t="shared" si="212"/>
        <v>101993.31449999986</v>
      </c>
      <c r="O1011" s="8" t="s">
        <v>1211</v>
      </c>
    </row>
    <row r="1012" spans="1:15" ht="45" hidden="1" x14ac:dyDescent="0.15">
      <c r="A1012" s="9">
        <v>1011</v>
      </c>
      <c r="B1012" s="27">
        <v>831402</v>
      </c>
      <c r="C1012" s="28" t="s">
        <v>970</v>
      </c>
      <c r="D1012" s="11" t="s">
        <v>4</v>
      </c>
      <c r="E1012" s="12">
        <f>VLOOKUP(B1012,'[5]PRECIO TECHO ESTIMADO  '!$C$1:$F$1282,4,0)</f>
        <v>1066321</v>
      </c>
      <c r="F1012" s="12">
        <f t="shared" si="222"/>
        <v>1120703.371</v>
      </c>
      <c r="G1012" s="12">
        <f>VLOOKUP(B1012,'[1]PRECIO FINAL OFERTADO,'!$C$2:$F$1204,4,0)</f>
        <v>1398124</v>
      </c>
      <c r="H1012" s="13">
        <f t="shared" si="211"/>
        <v>1259413.6855000001</v>
      </c>
      <c r="I1012" s="12">
        <f>VLOOKUP(B1012,[2]Hoja1!$B$3:$G$1936,6,0)</f>
        <v>1736750</v>
      </c>
      <c r="J1012" s="12">
        <f>VLOOKUP(B1012,[3]Hoja1!$B$3:$G$1936,6,0)</f>
        <v>1536400</v>
      </c>
      <c r="K1012" s="14">
        <f>VLOOKUP(B1012,[4]Hoja1!$A$3:$H$1936,8,0)</f>
        <v>1536516.8</v>
      </c>
      <c r="L1012" s="15">
        <f t="shared" si="213"/>
        <v>1536400</v>
      </c>
      <c r="M1012" s="16">
        <f t="shared" si="223"/>
        <v>1259413.6855000001</v>
      </c>
      <c r="N1012" s="17">
        <f t="shared" si="212"/>
        <v>276986.31449999986</v>
      </c>
      <c r="O1012" s="8" t="s">
        <v>1211</v>
      </c>
    </row>
    <row r="1013" spans="1:15" ht="45" hidden="1" x14ac:dyDescent="0.15">
      <c r="A1013" s="9">
        <v>1012</v>
      </c>
      <c r="B1013" s="27">
        <v>831403</v>
      </c>
      <c r="C1013" s="28" t="s">
        <v>971</v>
      </c>
      <c r="D1013" s="11" t="s">
        <v>4</v>
      </c>
      <c r="E1013" s="12">
        <f>VLOOKUP(B1013,'[5]PRECIO TECHO ESTIMADO  '!$C$1:$F$1282,4,0)</f>
        <v>1066321</v>
      </c>
      <c r="F1013" s="12">
        <f t="shared" si="222"/>
        <v>1120703.371</v>
      </c>
      <c r="G1013" s="12">
        <f>VLOOKUP(B1013,'[1]PRECIO FINAL OFERTADO,'!$C$2:$F$1204,4,0)</f>
        <v>1580442.5</v>
      </c>
      <c r="H1013" s="13">
        <f t="shared" si="211"/>
        <v>1350572.9355000001</v>
      </c>
      <c r="I1013" s="12">
        <f>VLOOKUP(B1013,[2]Hoja1!$B$3:$G$1936,6,0)</f>
        <v>1736750</v>
      </c>
      <c r="J1013" s="12">
        <f>VLOOKUP(B1013,[3]Hoja1!$B$3:$G$1936,6,0)</f>
        <v>1536400</v>
      </c>
      <c r="K1013" s="14">
        <f>VLOOKUP(B1013,[4]Hoja1!$A$3:$H$1936,8,0)</f>
        <v>1536516.8</v>
      </c>
      <c r="L1013" s="15">
        <f t="shared" si="213"/>
        <v>1536400</v>
      </c>
      <c r="M1013" s="16">
        <f t="shared" si="223"/>
        <v>1350572.9355000001</v>
      </c>
      <c r="N1013" s="17">
        <f t="shared" si="212"/>
        <v>185827.06449999986</v>
      </c>
      <c r="O1013" s="8" t="s">
        <v>1211</v>
      </c>
    </row>
    <row r="1014" spans="1:15" ht="45" hidden="1" x14ac:dyDescent="0.15">
      <c r="A1014" s="9">
        <v>1013</v>
      </c>
      <c r="B1014" s="27">
        <v>831450</v>
      </c>
      <c r="C1014" s="28" t="s">
        <v>972</v>
      </c>
      <c r="D1014" s="11" t="s">
        <v>4</v>
      </c>
      <c r="E1014" s="12">
        <f>VLOOKUP(B1014,'[5]PRECIO TECHO ESTIMADO  '!$C$1:$F$1282,4,0)</f>
        <v>1066321</v>
      </c>
      <c r="F1014" s="12">
        <f t="shared" si="222"/>
        <v>1120703.371</v>
      </c>
      <c r="G1014" s="12">
        <f>VLOOKUP(B1014,'[1]PRECIO FINAL OFERTADO,'!$C$2:$F$1204,4,0)</f>
        <v>1580442.5</v>
      </c>
      <c r="H1014" s="13">
        <f t="shared" si="211"/>
        <v>1350572.9355000001</v>
      </c>
      <c r="I1014" s="12">
        <f>VLOOKUP(B1014,[2]Hoja1!$B$3:$G$1936,6,0)</f>
        <v>1736750</v>
      </c>
      <c r="J1014" s="12">
        <f>VLOOKUP(B1014,[3]Hoja1!$B$3:$G$1936,6,0)</f>
        <v>1536400</v>
      </c>
      <c r="K1014" s="14">
        <f>VLOOKUP(B1014,[4]Hoja1!$A$3:$H$1936,8,0)</f>
        <v>1536516.8</v>
      </c>
      <c r="L1014" s="15">
        <f t="shared" si="213"/>
        <v>1536400</v>
      </c>
      <c r="M1014" s="16">
        <f t="shared" si="223"/>
        <v>1350572.9355000001</v>
      </c>
      <c r="N1014" s="17">
        <f t="shared" si="212"/>
        <v>185827.06449999986</v>
      </c>
      <c r="O1014" s="8" t="s">
        <v>1211</v>
      </c>
    </row>
    <row r="1015" spans="1:15" ht="45" hidden="1" x14ac:dyDescent="0.15">
      <c r="A1015" s="9">
        <v>1014</v>
      </c>
      <c r="B1015" s="27">
        <v>831461</v>
      </c>
      <c r="C1015" s="28" t="s">
        <v>973</v>
      </c>
      <c r="D1015" s="11" t="s">
        <v>4</v>
      </c>
      <c r="E1015" s="12">
        <f>VLOOKUP(B1015,'[5]PRECIO TECHO ESTIMADO  '!$C$1:$F$1282,4,0)</f>
        <v>1066321</v>
      </c>
      <c r="F1015" s="12">
        <f t="shared" si="222"/>
        <v>1120703.371</v>
      </c>
      <c r="G1015" s="12">
        <f>VLOOKUP(B1015,'[1]PRECIO FINAL OFERTADO,'!$C$2:$F$1204,4,0)</f>
        <v>1580442.5</v>
      </c>
      <c r="H1015" s="13">
        <f t="shared" si="211"/>
        <v>1350572.9355000001</v>
      </c>
      <c r="I1015" s="12">
        <f>VLOOKUP(B1015,[2]Hoja1!$B$3:$G$1936,6,0)</f>
        <v>1736750</v>
      </c>
      <c r="J1015" s="12">
        <f>VLOOKUP(B1015,[3]Hoja1!$B$3:$G$1936,6,0)</f>
        <v>1536400</v>
      </c>
      <c r="K1015" s="14">
        <f>VLOOKUP(B1015,[4]Hoja1!$A$3:$H$1936,8,0)</f>
        <v>1536516.8</v>
      </c>
      <c r="L1015" s="15">
        <f t="shared" si="213"/>
        <v>1536400</v>
      </c>
      <c r="M1015" s="16">
        <f t="shared" si="223"/>
        <v>1350572.9355000001</v>
      </c>
      <c r="N1015" s="17">
        <f t="shared" si="212"/>
        <v>185827.06449999986</v>
      </c>
      <c r="O1015" s="8" t="s">
        <v>1211</v>
      </c>
    </row>
    <row r="1016" spans="1:15" ht="45" hidden="1" x14ac:dyDescent="0.15">
      <c r="A1016" s="9">
        <v>1015</v>
      </c>
      <c r="B1016" s="27">
        <v>831471</v>
      </c>
      <c r="C1016" s="28" t="s">
        <v>974</v>
      </c>
      <c r="D1016" s="11" t="s">
        <v>4</v>
      </c>
      <c r="E1016" s="12">
        <f>VLOOKUP(B1016,'[5]PRECIO TECHO ESTIMADO  '!$C$1:$F$1282,4,0)</f>
        <v>1066321</v>
      </c>
      <c r="F1016" s="12">
        <f t="shared" si="222"/>
        <v>1120703.371</v>
      </c>
      <c r="G1016" s="12">
        <f>VLOOKUP(B1016,'[1]PRECIO FINAL OFERTADO,'!$C$2:$F$1204,4,0)</f>
        <v>1580442.5</v>
      </c>
      <c r="H1016" s="13">
        <f t="shared" si="211"/>
        <v>1350572.9355000001</v>
      </c>
      <c r="I1016" s="12">
        <f>VLOOKUP(B1016,[2]Hoja1!$B$3:$G$1936,6,0)</f>
        <v>1736750</v>
      </c>
      <c r="J1016" s="12">
        <f>VLOOKUP(B1016,[3]Hoja1!$B$3:$G$1936,6,0)</f>
        <v>1536400</v>
      </c>
      <c r="K1016" s="14">
        <f>VLOOKUP(B1016,[4]Hoja1!$A$3:$H$1936,8,0)</f>
        <v>1536516.8</v>
      </c>
      <c r="L1016" s="15">
        <f t="shared" si="213"/>
        <v>1536400</v>
      </c>
      <c r="M1016" s="16">
        <f t="shared" si="223"/>
        <v>1350572.9355000001</v>
      </c>
      <c r="N1016" s="17">
        <f t="shared" si="212"/>
        <v>185827.06449999986</v>
      </c>
      <c r="O1016" s="8" t="s">
        <v>1211</v>
      </c>
    </row>
    <row r="1017" spans="1:15" ht="45" hidden="1" x14ac:dyDescent="0.15">
      <c r="A1017" s="9">
        <v>1016</v>
      </c>
      <c r="B1017" s="27">
        <v>831481</v>
      </c>
      <c r="C1017" s="28" t="s">
        <v>975</v>
      </c>
      <c r="D1017" s="11" t="s">
        <v>4</v>
      </c>
      <c r="E1017" s="12">
        <f>VLOOKUP(B1017,'[5]PRECIO TECHO ESTIMADO  '!$C$1:$F$1282,4,0)</f>
        <v>1066321</v>
      </c>
      <c r="F1017" s="12">
        <f t="shared" si="222"/>
        <v>1120703.371</v>
      </c>
      <c r="G1017" s="12">
        <f>VLOOKUP(B1017,'[1]PRECIO FINAL OFERTADO,'!$C$2:$F$1204,4,0)</f>
        <v>1580442.5</v>
      </c>
      <c r="H1017" s="13">
        <f t="shared" si="211"/>
        <v>1350572.9355000001</v>
      </c>
      <c r="I1017" s="12">
        <f>VLOOKUP(B1017,[2]Hoja1!$B$3:$G$1936,6,0)</f>
        <v>1736750</v>
      </c>
      <c r="J1017" s="12">
        <f>VLOOKUP(B1017,[3]Hoja1!$B$3:$G$1936,6,0)</f>
        <v>1536400</v>
      </c>
      <c r="K1017" s="14">
        <f>VLOOKUP(B1017,[4]Hoja1!$A$3:$H$1936,8,0)</f>
        <v>1536516.8</v>
      </c>
      <c r="L1017" s="15">
        <f t="shared" si="213"/>
        <v>1536400</v>
      </c>
      <c r="M1017" s="16">
        <f t="shared" si="223"/>
        <v>1350572.9355000001</v>
      </c>
      <c r="N1017" s="17">
        <f t="shared" si="212"/>
        <v>185827.06449999986</v>
      </c>
      <c r="O1017" s="8" t="s">
        <v>1211</v>
      </c>
    </row>
    <row r="1018" spans="1:15" ht="45" hidden="1" x14ac:dyDescent="0.15">
      <c r="A1018" s="9">
        <v>1017</v>
      </c>
      <c r="B1018" s="27">
        <v>831901</v>
      </c>
      <c r="C1018" s="28" t="s">
        <v>976</v>
      </c>
      <c r="D1018" s="11" t="s">
        <v>4</v>
      </c>
      <c r="E1018" s="12">
        <f>VLOOKUP(B1018,'[5]PRECIO TECHO ESTIMADO  '!$C$1:$F$1282,4,0)</f>
        <v>1066321</v>
      </c>
      <c r="F1018" s="12">
        <f t="shared" si="222"/>
        <v>1120703.371</v>
      </c>
      <c r="G1018" s="12">
        <f>VLOOKUP(B1018,'[1]PRECIO FINAL OFERTADO,'!$C$2:$F$1204,4,0)</f>
        <v>1398306</v>
      </c>
      <c r="H1018" s="13">
        <f t="shared" si="211"/>
        <v>1259504.6855000001</v>
      </c>
      <c r="I1018" s="12">
        <f>VLOOKUP(B1018,[2]Hoja1!$B$3:$G$1936,6,0)</f>
        <v>2243250</v>
      </c>
      <c r="J1018" s="12">
        <f>VLOOKUP(B1018,[3]Hoja1!$B$3:$G$1936,6,0)</f>
        <v>1536400</v>
      </c>
      <c r="K1018" s="14">
        <f>VLOOKUP(B1018,[4]Hoja1!$A$3:$H$1936,8,0)</f>
        <v>1539706</v>
      </c>
      <c r="L1018" s="15">
        <f t="shared" si="213"/>
        <v>1536400</v>
      </c>
      <c r="M1018" s="16">
        <f t="shared" si="223"/>
        <v>1259504.6855000001</v>
      </c>
      <c r="N1018" s="17">
        <f t="shared" si="212"/>
        <v>276895.31449999986</v>
      </c>
      <c r="O1018" s="8" t="s">
        <v>1211</v>
      </c>
    </row>
    <row r="1019" spans="1:15" ht="45" hidden="1" x14ac:dyDescent="0.15">
      <c r="A1019" s="9">
        <v>1018</v>
      </c>
      <c r="B1019" s="27">
        <v>831902</v>
      </c>
      <c r="C1019" s="28" t="s">
        <v>977</v>
      </c>
      <c r="D1019" s="11" t="s">
        <v>4</v>
      </c>
      <c r="E1019" s="12">
        <f>VLOOKUP(B1019,'[5]PRECIO TECHO ESTIMADO  '!$C$1:$F$1282,4,0)</f>
        <v>1161599.25</v>
      </c>
      <c r="F1019" s="12">
        <f t="shared" si="222"/>
        <v>1220840.8117499999</v>
      </c>
      <c r="G1019" s="12">
        <f>VLOOKUP(B1019,'[1]PRECIO FINAL OFERTADO,'!$C$2:$F$1204,4,0)</f>
        <v>2243718.75</v>
      </c>
      <c r="H1019" s="13">
        <f t="shared" si="211"/>
        <v>1732279.7808749999</v>
      </c>
      <c r="I1019" s="12">
        <f>VLOOKUP(B1019,[2]Hoja1!$B$3:$G$1936,6,0)</f>
        <v>2465625</v>
      </c>
      <c r="J1019" s="12">
        <f>VLOOKUP(B1019,[3]Hoja1!$B$3:$G$1936,6,0)</f>
        <v>2181400</v>
      </c>
      <c r="K1019" s="14">
        <f>VLOOKUP(B1019,[4]Hoja1!$A$3:$H$1936,8,0)</f>
        <v>2181253.2000000002</v>
      </c>
      <c r="L1019" s="15">
        <f t="shared" si="213"/>
        <v>2181253.2000000002</v>
      </c>
      <c r="M1019" s="16">
        <f t="shared" si="223"/>
        <v>1732279.7808749999</v>
      </c>
      <c r="N1019" s="17">
        <f t="shared" si="212"/>
        <v>448973.41912500025</v>
      </c>
      <c r="O1019" s="8" t="s">
        <v>1211</v>
      </c>
    </row>
    <row r="1020" spans="1:15" ht="45" hidden="1" x14ac:dyDescent="0.15">
      <c r="A1020" s="9">
        <v>1019</v>
      </c>
      <c r="B1020" s="27">
        <v>832101</v>
      </c>
      <c r="C1020" s="28" t="s">
        <v>978</v>
      </c>
      <c r="D1020" s="11" t="s">
        <v>4</v>
      </c>
      <c r="E1020" s="12">
        <f>VLOOKUP(B1020,'[5]PRECIO TECHO ESTIMADO  '!$C$1:$F$1282,4,0)</f>
        <v>454639</v>
      </c>
      <c r="F1020" s="12">
        <f t="shared" si="222"/>
        <v>477825.58899999998</v>
      </c>
      <c r="G1020" s="12">
        <f>VLOOKUP(B1020,'[1]PRECIO FINAL OFERTADO,'!$C$2:$F$1204,4,0)</f>
        <v>745290</v>
      </c>
      <c r="H1020" s="13">
        <f t="shared" si="211"/>
        <v>611557.79449999996</v>
      </c>
      <c r="I1020" s="12">
        <f>VLOOKUP(B1020,[2]Hoja1!$B$3:$G$1936,6,0)</f>
        <v>2243250</v>
      </c>
      <c r="J1020" s="12">
        <f>VLOOKUP(B1020,[3]Hoja1!$B$3:$G$1936,6,0)</f>
        <v>655200</v>
      </c>
      <c r="K1020" s="14">
        <f>VLOOKUP(B1020,[4]Hoja1!$A$3:$H$1936,8,0)</f>
        <v>655151</v>
      </c>
      <c r="L1020" s="15">
        <f t="shared" si="213"/>
        <v>655151</v>
      </c>
      <c r="M1020" s="16">
        <f t="shared" si="223"/>
        <v>611557.79449999996</v>
      </c>
      <c r="N1020" s="17">
        <f t="shared" si="212"/>
        <v>43593.20550000004</v>
      </c>
      <c r="O1020" s="8" t="s">
        <v>1211</v>
      </c>
    </row>
    <row r="1021" spans="1:15" ht="45" hidden="1" x14ac:dyDescent="0.15">
      <c r="A1021" s="9">
        <v>1020</v>
      </c>
      <c r="B1021" s="27">
        <v>832102</v>
      </c>
      <c r="C1021" s="28" t="s">
        <v>979</v>
      </c>
      <c r="D1021" s="11" t="s">
        <v>4</v>
      </c>
      <c r="E1021" s="12">
        <f>VLOOKUP(B1021,'[5]PRECIO TECHO ESTIMADO  '!$C$1:$F$1282,4,0)</f>
        <v>410000.63984000002</v>
      </c>
      <c r="F1021" s="12">
        <f t="shared" si="222"/>
        <v>430910.67247183999</v>
      </c>
      <c r="G1021" s="12">
        <f>VLOOKUP(B1021,'[1]PRECIO FINAL OFERTADO,'!$C$2:$F$1204,4,0)</f>
        <v>747110</v>
      </c>
      <c r="H1021" s="13">
        <f t="shared" si="211"/>
        <v>589010.33623591997</v>
      </c>
      <c r="I1021" s="12">
        <f>VLOOKUP(B1021,[2]Hoja1!$B$3:$G$1936,6,0)</f>
        <v>2243250</v>
      </c>
      <c r="J1021" s="12">
        <f>VLOOKUP(B1021,[3]Hoja1!$B$3:$G$1936,6,0)</f>
        <v>655200</v>
      </c>
      <c r="K1021" s="14">
        <f>VLOOKUP(B1021,[4]Hoja1!$A$3:$H$1936,8,0)</f>
        <v>657000</v>
      </c>
      <c r="L1021" s="15">
        <f t="shared" si="213"/>
        <v>655200</v>
      </c>
      <c r="M1021" s="16">
        <f t="shared" si="223"/>
        <v>589010.33623591997</v>
      </c>
      <c r="N1021" s="17">
        <f t="shared" si="212"/>
        <v>66189.663764080033</v>
      </c>
      <c r="O1021" s="8" t="s">
        <v>1211</v>
      </c>
    </row>
    <row r="1022" spans="1:15" ht="45" hidden="1" x14ac:dyDescent="0.15">
      <c r="A1022" s="9">
        <v>1021</v>
      </c>
      <c r="B1022" s="27">
        <v>833001</v>
      </c>
      <c r="C1022" s="28" t="s">
        <v>980</v>
      </c>
      <c r="D1022" s="11" t="s">
        <v>4</v>
      </c>
      <c r="E1022" s="12">
        <f>VLOOKUP(B1022,'[5]PRECIO TECHO ESTIMADO  '!$C$1:$F$1282,4,0)</f>
        <v>1066321</v>
      </c>
      <c r="F1022" s="12">
        <f t="shared" si="222"/>
        <v>1120703.371</v>
      </c>
      <c r="G1022" s="12">
        <f>VLOOKUP(B1022,'[1]PRECIO FINAL OFERTADO,'!$C$2:$F$1204,4,0)</f>
        <v>1580442.5</v>
      </c>
      <c r="H1022" s="13">
        <f t="shared" si="211"/>
        <v>1350572.9355000001</v>
      </c>
      <c r="I1022" s="12">
        <f>VLOOKUP(B1022,[2]Hoja1!$B$3:$G$1936,6,0)</f>
        <v>1736750</v>
      </c>
      <c r="J1022" s="12">
        <f>VLOOKUP(B1022,[3]Hoja1!$B$3:$G$1936,6,0)</f>
        <v>1536400</v>
      </c>
      <c r="K1022" s="14">
        <f>VLOOKUP(B1022,[4]Hoja1!$A$3:$H$1936,8,0)</f>
        <v>1536516.8</v>
      </c>
      <c r="L1022" s="15">
        <f t="shared" si="213"/>
        <v>1536400</v>
      </c>
      <c r="M1022" s="16">
        <f t="shared" si="223"/>
        <v>1350572.9355000001</v>
      </c>
      <c r="N1022" s="17">
        <f t="shared" si="212"/>
        <v>185827.06449999986</v>
      </c>
      <c r="O1022" s="8" t="s">
        <v>1211</v>
      </c>
    </row>
    <row r="1023" spans="1:15" ht="45" hidden="1" x14ac:dyDescent="0.15">
      <c r="A1023" s="9">
        <v>1022</v>
      </c>
      <c r="B1023" s="27">
        <v>833101</v>
      </c>
      <c r="C1023" s="28" t="s">
        <v>981</v>
      </c>
      <c r="D1023" s="11" t="s">
        <v>4</v>
      </c>
      <c r="E1023" s="12">
        <f>VLOOKUP(B1023,'[5]PRECIO TECHO ESTIMADO  '!$C$1:$F$1282,4,0)</f>
        <v>1066321</v>
      </c>
      <c r="F1023" s="12">
        <f t="shared" si="222"/>
        <v>1120703.371</v>
      </c>
      <c r="G1023" s="12">
        <f>VLOOKUP(B1023,'[1]PRECIO FINAL OFERTADO,'!$C$2:$F$1204,4,0)</f>
        <v>1580442.5</v>
      </c>
      <c r="H1023" s="13">
        <f t="shared" si="211"/>
        <v>1350572.9355000001</v>
      </c>
      <c r="I1023" s="12">
        <f>VLOOKUP(B1023,[2]Hoja1!$B$3:$G$1936,6,0)</f>
        <v>1736750</v>
      </c>
      <c r="J1023" s="12">
        <f>VLOOKUP(B1023,[3]Hoja1!$B$3:$G$1936,6,0)</f>
        <v>1536400</v>
      </c>
      <c r="K1023" s="14">
        <f>VLOOKUP(B1023,[4]Hoja1!$A$3:$H$1936,8,0)</f>
        <v>1536516.8</v>
      </c>
      <c r="L1023" s="15">
        <f t="shared" si="213"/>
        <v>1536400</v>
      </c>
      <c r="M1023" s="16">
        <f t="shared" si="223"/>
        <v>1350572.9355000001</v>
      </c>
      <c r="N1023" s="17">
        <f t="shared" si="212"/>
        <v>185827.06449999986</v>
      </c>
      <c r="O1023" s="8" t="s">
        <v>1211</v>
      </c>
    </row>
    <row r="1024" spans="1:15" ht="45" hidden="1" x14ac:dyDescent="0.15">
      <c r="A1024" s="9">
        <v>1023</v>
      </c>
      <c r="B1024" s="27">
        <v>833201</v>
      </c>
      <c r="C1024" s="28" t="s">
        <v>982</v>
      </c>
      <c r="D1024" s="11" t="s">
        <v>4</v>
      </c>
      <c r="E1024" s="12">
        <f>VLOOKUP(B1024,'[5]PRECIO TECHO ESTIMADO  '!$C$1:$F$1282,4,0)</f>
        <v>1066321</v>
      </c>
      <c r="F1024" s="12">
        <f t="shared" si="222"/>
        <v>1120703.371</v>
      </c>
      <c r="G1024" s="12">
        <f>VLOOKUP(B1024,'[1]PRECIO FINAL OFERTADO,'!$C$2:$F$1204,4,0)</f>
        <v>1580442.5</v>
      </c>
      <c r="H1024" s="13">
        <f t="shared" si="211"/>
        <v>1350572.9355000001</v>
      </c>
      <c r="I1024" s="12">
        <f>VLOOKUP(B1024,[2]Hoja1!$B$3:$G$1936,6,0)</f>
        <v>1736750</v>
      </c>
      <c r="J1024" s="12">
        <f>VLOOKUP(B1024,[3]Hoja1!$B$3:$G$1936,6,0)</f>
        <v>1536400</v>
      </c>
      <c r="K1024" s="14">
        <f>VLOOKUP(B1024,[4]Hoja1!$A$3:$H$1936,8,0)</f>
        <v>1536516.8</v>
      </c>
      <c r="L1024" s="15">
        <f t="shared" si="213"/>
        <v>1536400</v>
      </c>
      <c r="M1024" s="16">
        <f t="shared" si="223"/>
        <v>1350572.9355000001</v>
      </c>
      <c r="N1024" s="17">
        <f t="shared" si="212"/>
        <v>185827.06449999986</v>
      </c>
      <c r="O1024" s="8" t="s">
        <v>1211</v>
      </c>
    </row>
    <row r="1025" spans="1:15" ht="45" hidden="1" x14ac:dyDescent="0.15">
      <c r="A1025" s="9">
        <v>1024</v>
      </c>
      <c r="B1025" s="27">
        <v>833202</v>
      </c>
      <c r="C1025" s="28" t="s">
        <v>983</v>
      </c>
      <c r="D1025" s="11" t="s">
        <v>4</v>
      </c>
      <c r="E1025" s="12">
        <f>VLOOKUP(B1025,'[5]PRECIO TECHO ESTIMADO  '!$C$1:$F$1282,4,0)</f>
        <v>1066321</v>
      </c>
      <c r="F1025" s="12">
        <f t="shared" si="222"/>
        <v>1120703.371</v>
      </c>
      <c r="G1025" s="12">
        <f>VLOOKUP(B1025,'[1]PRECIO FINAL OFERTADO,'!$C$2:$F$1204,4,0)</f>
        <v>1580442.5</v>
      </c>
      <c r="H1025" s="13">
        <f t="shared" si="211"/>
        <v>1350572.9355000001</v>
      </c>
      <c r="I1025" s="12">
        <f>VLOOKUP(B1025,[2]Hoja1!$B$3:$G$1936,6,0)</f>
        <v>1736750</v>
      </c>
      <c r="J1025" s="12">
        <f>VLOOKUP(B1025,[3]Hoja1!$B$3:$G$1936,6,0)</f>
        <v>1536400</v>
      </c>
      <c r="K1025" s="14">
        <f>VLOOKUP(B1025,[4]Hoja1!$A$3:$H$1936,8,0)</f>
        <v>1536516.8</v>
      </c>
      <c r="L1025" s="15">
        <f t="shared" si="213"/>
        <v>1536400</v>
      </c>
      <c r="M1025" s="16">
        <f t="shared" si="223"/>
        <v>1350572.9355000001</v>
      </c>
      <c r="N1025" s="17">
        <f t="shared" si="212"/>
        <v>185827.06449999986</v>
      </c>
      <c r="O1025" s="8" t="s">
        <v>1211</v>
      </c>
    </row>
    <row r="1026" spans="1:15" ht="45" hidden="1" x14ac:dyDescent="0.15">
      <c r="A1026" s="9">
        <v>1025</v>
      </c>
      <c r="B1026" s="27">
        <v>833203</v>
      </c>
      <c r="C1026" s="28" t="s">
        <v>984</v>
      </c>
      <c r="D1026" s="11" t="s">
        <v>4</v>
      </c>
      <c r="E1026" s="12">
        <f>VLOOKUP(B1026,'[5]PRECIO TECHO ESTIMADO  '!$C$1:$F$1282,4,0)</f>
        <v>1066321</v>
      </c>
      <c r="F1026" s="12">
        <f t="shared" si="222"/>
        <v>1120703.371</v>
      </c>
      <c r="G1026" s="12">
        <f>VLOOKUP(B1026,'[1]PRECIO FINAL OFERTADO,'!$C$2:$F$1204,4,0)</f>
        <v>1751750</v>
      </c>
      <c r="H1026" s="13">
        <f t="shared" ref="H1026:H1089" si="224">+AVERAGE(F1026,G1026)</f>
        <v>1436226.6855000001</v>
      </c>
      <c r="I1026" s="12">
        <f>VLOOKUP(B1026,[2]Hoja1!$B$3:$G$1936,6,0)</f>
        <v>2243250</v>
      </c>
      <c r="J1026" s="12">
        <f>VLOOKUP(B1026,[3]Hoja1!$B$3:$G$1936,6,0)</f>
        <v>1536400</v>
      </c>
      <c r="K1026" s="14">
        <f>VLOOKUP(B1026,[4]Hoja1!$A$3:$H$1936,8,0)</f>
        <v>1539706</v>
      </c>
      <c r="L1026" s="15">
        <f t="shared" si="213"/>
        <v>1536400</v>
      </c>
      <c r="M1026" s="16">
        <f t="shared" si="223"/>
        <v>1436226.6855000001</v>
      </c>
      <c r="N1026" s="17">
        <f t="shared" ref="N1026:N1089" si="225">+L1026-H1026</f>
        <v>100173.31449999986</v>
      </c>
      <c r="O1026" s="8" t="s">
        <v>1211</v>
      </c>
    </row>
    <row r="1027" spans="1:15" ht="45" hidden="1" x14ac:dyDescent="0.15">
      <c r="A1027" s="9">
        <v>1026</v>
      </c>
      <c r="B1027" s="27">
        <v>833901</v>
      </c>
      <c r="C1027" s="28" t="s">
        <v>985</v>
      </c>
      <c r="D1027" s="11" t="s">
        <v>4</v>
      </c>
      <c r="E1027" s="12">
        <f>VLOOKUP(B1027,'[5]PRECIO TECHO ESTIMADO  '!$C$1:$F$1282,4,0)</f>
        <v>1066321</v>
      </c>
      <c r="F1027" s="12">
        <f t="shared" si="222"/>
        <v>1120703.371</v>
      </c>
      <c r="G1027" s="12">
        <f>VLOOKUP(B1027,'[1]PRECIO FINAL OFERTADO,'!$C$2:$F$1204,4,0)</f>
        <v>1580442.5</v>
      </c>
      <c r="H1027" s="13">
        <f t="shared" si="224"/>
        <v>1350572.9355000001</v>
      </c>
      <c r="I1027" s="12">
        <f>VLOOKUP(B1027,[2]Hoja1!$B$3:$G$1936,6,0)</f>
        <v>1736750</v>
      </c>
      <c r="J1027" s="12">
        <f>VLOOKUP(B1027,[3]Hoja1!$B$3:$G$1936,6,0)</f>
        <v>1536400</v>
      </c>
      <c r="K1027" s="14">
        <f>VLOOKUP(B1027,[4]Hoja1!$A$3:$H$1936,8,0)</f>
        <v>1536516.8</v>
      </c>
      <c r="L1027" s="15">
        <f t="shared" ref="L1027:L1090" si="226">+MIN(I1027,J1027,K1027)</f>
        <v>1536400</v>
      </c>
      <c r="M1027" s="16">
        <f t="shared" si="223"/>
        <v>1350572.9355000001</v>
      </c>
      <c r="N1027" s="17">
        <f t="shared" si="225"/>
        <v>185827.06449999986</v>
      </c>
      <c r="O1027" s="8" t="s">
        <v>1211</v>
      </c>
    </row>
    <row r="1028" spans="1:15" ht="45" hidden="1" x14ac:dyDescent="0.15">
      <c r="A1028" s="9">
        <v>1027</v>
      </c>
      <c r="B1028" s="27">
        <v>834101</v>
      </c>
      <c r="C1028" s="28" t="s">
        <v>986</v>
      </c>
      <c r="D1028" s="11" t="s">
        <v>4</v>
      </c>
      <c r="E1028" s="12">
        <f>VLOOKUP(B1028,'[5]PRECIO TECHO ESTIMADO  '!$C$1:$F$1282,4,0)</f>
        <v>1066312.27</v>
      </c>
      <c r="F1028" s="12">
        <f t="shared" si="222"/>
        <v>1120694.1957699999</v>
      </c>
      <c r="G1028" s="12">
        <f>VLOOKUP(B1028,'[1]PRECIO FINAL OFERTADO,'!$C$2:$F$1204,4,0)</f>
        <v>1398306</v>
      </c>
      <c r="H1028" s="13">
        <f t="shared" si="224"/>
        <v>1259500.0978850001</v>
      </c>
      <c r="I1028" s="12">
        <f>VLOOKUP(B1028,[2]Hoja1!$B$3:$G$1936,6,0)</f>
        <v>4678000</v>
      </c>
      <c r="J1028" s="12">
        <f>VLOOKUP(B1028,[3]Hoja1!$B$3:$G$1936,6,0)</f>
        <v>1536400</v>
      </c>
      <c r="K1028" s="14">
        <f>VLOOKUP(B1028,[4]Hoja1!$A$3:$H$1936,8,0)</f>
        <v>1536516.8</v>
      </c>
      <c r="L1028" s="15">
        <f t="shared" si="226"/>
        <v>1536400</v>
      </c>
      <c r="M1028" s="16">
        <f t="shared" si="223"/>
        <v>1259500.0978850001</v>
      </c>
      <c r="N1028" s="17">
        <f t="shared" si="225"/>
        <v>276899.90211499995</v>
      </c>
      <c r="O1028" s="8" t="s">
        <v>1211</v>
      </c>
    </row>
    <row r="1029" spans="1:15" ht="45" hidden="1" x14ac:dyDescent="0.15">
      <c r="A1029" s="9">
        <v>1028</v>
      </c>
      <c r="B1029" s="27">
        <v>834201</v>
      </c>
      <c r="C1029" s="28" t="s">
        <v>987</v>
      </c>
      <c r="D1029" s="11" t="s">
        <v>4</v>
      </c>
      <c r="E1029" s="12">
        <f>VLOOKUP(B1029,'[5]PRECIO TECHO ESTIMADO  '!$C$1:$F$1282,4,0)</f>
        <v>1066321</v>
      </c>
      <c r="F1029" s="12">
        <f t="shared" si="222"/>
        <v>1120703.371</v>
      </c>
      <c r="G1029" s="12">
        <f>VLOOKUP(B1029,'[1]PRECIO FINAL OFERTADO,'!$C$2:$F$1204,4,0)</f>
        <v>1748110</v>
      </c>
      <c r="H1029" s="13">
        <f t="shared" si="224"/>
        <v>1434406.6855000001</v>
      </c>
      <c r="I1029" s="12">
        <f>VLOOKUP(B1029,[2]Hoja1!$B$3:$G$1936,6,0)</f>
        <v>2243250</v>
      </c>
      <c r="J1029" s="12">
        <f>VLOOKUP(B1029,[3]Hoja1!$B$3:$G$1936,6,0)</f>
        <v>1536400</v>
      </c>
      <c r="K1029" s="14">
        <f>VLOOKUP(B1029,[4]Hoja1!$A$3:$H$1936,8,0)</f>
        <v>1536516.8</v>
      </c>
      <c r="L1029" s="15">
        <f t="shared" si="226"/>
        <v>1536400</v>
      </c>
      <c r="M1029" s="16">
        <f t="shared" si="223"/>
        <v>1434406.6855000001</v>
      </c>
      <c r="N1029" s="17">
        <f t="shared" si="225"/>
        <v>101993.31449999986</v>
      </c>
      <c r="O1029" s="8" t="s">
        <v>1211</v>
      </c>
    </row>
    <row r="1030" spans="1:15" ht="45" hidden="1" x14ac:dyDescent="0.15">
      <c r="A1030" s="9">
        <v>1029</v>
      </c>
      <c r="B1030" s="27">
        <v>834202</v>
      </c>
      <c r="C1030" s="28" t="s">
        <v>988</v>
      </c>
      <c r="D1030" s="11" t="s">
        <v>4</v>
      </c>
      <c r="E1030" s="12">
        <f>VLOOKUP(B1030,'[5]PRECIO TECHO ESTIMADO  '!$C$1:$F$1282,4,0)</f>
        <v>1066321</v>
      </c>
      <c r="F1030" s="12">
        <f t="shared" si="222"/>
        <v>1120703.371</v>
      </c>
      <c r="G1030" s="12">
        <f>VLOOKUP(B1030,'[1]PRECIO FINAL OFERTADO,'!$C$2:$F$1204,4,0)</f>
        <v>1748110</v>
      </c>
      <c r="H1030" s="13">
        <f t="shared" si="224"/>
        <v>1434406.6855000001</v>
      </c>
      <c r="I1030" s="12">
        <f>VLOOKUP(B1030,[2]Hoja1!$B$3:$G$1936,6,0)</f>
        <v>4314750</v>
      </c>
      <c r="J1030" s="12">
        <f>VLOOKUP(B1030,[3]Hoja1!$B$3:$G$1936,6,0)</f>
        <v>1536400</v>
      </c>
      <c r="K1030" s="14">
        <f>VLOOKUP(B1030,[4]Hoja1!$A$3:$H$1936,8,0)</f>
        <v>1536516.8</v>
      </c>
      <c r="L1030" s="15">
        <f t="shared" si="226"/>
        <v>1536400</v>
      </c>
      <c r="M1030" s="16">
        <f t="shared" si="223"/>
        <v>1434406.6855000001</v>
      </c>
      <c r="N1030" s="17">
        <f t="shared" si="225"/>
        <v>101993.31449999986</v>
      </c>
      <c r="O1030" s="8" t="s">
        <v>1211</v>
      </c>
    </row>
    <row r="1031" spans="1:15" ht="45" hidden="1" x14ac:dyDescent="0.15">
      <c r="A1031" s="9">
        <v>1030</v>
      </c>
      <c r="B1031" s="27">
        <v>834203</v>
      </c>
      <c r="C1031" s="28" t="s">
        <v>989</v>
      </c>
      <c r="D1031" s="11" t="s">
        <v>4</v>
      </c>
      <c r="E1031" s="12">
        <f>VLOOKUP(B1031,'[5]PRECIO TECHO ESTIMADO  '!$C$1:$F$1282,4,0)</f>
        <v>1066321</v>
      </c>
      <c r="F1031" s="12">
        <f t="shared" si="222"/>
        <v>1120703.371</v>
      </c>
      <c r="G1031" s="12">
        <f>VLOOKUP(B1031,'[1]PRECIO FINAL OFERTADO,'!$C$2:$F$1204,4,0)</f>
        <v>1580442.5</v>
      </c>
      <c r="H1031" s="13">
        <f t="shared" si="224"/>
        <v>1350572.9355000001</v>
      </c>
      <c r="I1031" s="12">
        <f>VLOOKUP(B1031,[2]Hoja1!$B$3:$G$1936,6,0)</f>
        <v>1736750</v>
      </c>
      <c r="J1031" s="12">
        <f>VLOOKUP(B1031,[3]Hoja1!$B$3:$G$1936,6,0)</f>
        <v>1536400</v>
      </c>
      <c r="K1031" s="14">
        <f>VLOOKUP(B1031,[4]Hoja1!$A$3:$H$1936,8,0)</f>
        <v>1539706</v>
      </c>
      <c r="L1031" s="15">
        <f t="shared" si="226"/>
        <v>1536400</v>
      </c>
      <c r="M1031" s="16">
        <f t="shared" si="223"/>
        <v>1350572.9355000001</v>
      </c>
      <c r="N1031" s="17">
        <f t="shared" si="225"/>
        <v>185827.06449999986</v>
      </c>
      <c r="O1031" s="8" t="s">
        <v>1211</v>
      </c>
    </row>
    <row r="1032" spans="1:15" ht="45" hidden="1" x14ac:dyDescent="0.15">
      <c r="A1032" s="9">
        <v>1031</v>
      </c>
      <c r="B1032" s="27">
        <v>834301</v>
      </c>
      <c r="C1032" s="28" t="s">
        <v>990</v>
      </c>
      <c r="D1032" s="11" t="s">
        <v>4</v>
      </c>
      <c r="E1032" s="12">
        <f>VLOOKUP(B1032,'[5]PRECIO TECHO ESTIMADO  '!$C$1:$F$1282,4,0)</f>
        <v>665880.75</v>
      </c>
      <c r="F1032" s="12">
        <f t="shared" si="222"/>
        <v>699840.66824999999</v>
      </c>
      <c r="G1032" s="12">
        <f>VLOOKUP(B1032,'[1]PRECIO FINAL OFERTADO,'!$C$2:$F$1204,4,0)</f>
        <v>1398306</v>
      </c>
      <c r="H1032" s="13">
        <f t="shared" si="224"/>
        <v>1049073.3341250001</v>
      </c>
      <c r="I1032" s="12">
        <f>VLOOKUP(B1032,[2]Hoja1!$B$3:$G$1936,6,0)</f>
        <v>4678000</v>
      </c>
      <c r="J1032" s="12">
        <f>VLOOKUP(B1032,[3]Hoja1!$B$3:$G$1936,6,0)</f>
        <v>1536400</v>
      </c>
      <c r="K1032" s="14">
        <f>VLOOKUP(B1032,[4]Hoja1!$A$3:$H$1936,8,0)</f>
        <v>1536516.8</v>
      </c>
      <c r="L1032" s="15">
        <f t="shared" si="226"/>
        <v>1536400</v>
      </c>
      <c r="M1032" s="16">
        <f t="shared" si="223"/>
        <v>1049073.3341250001</v>
      </c>
      <c r="N1032" s="17">
        <f t="shared" si="225"/>
        <v>487326.66587499995</v>
      </c>
      <c r="O1032" s="8" t="s">
        <v>1211</v>
      </c>
    </row>
    <row r="1033" spans="1:15" ht="45" hidden="1" x14ac:dyDescent="0.15">
      <c r="A1033" s="9">
        <v>1032</v>
      </c>
      <c r="B1033" s="27">
        <v>834401</v>
      </c>
      <c r="C1033" s="28" t="s">
        <v>991</v>
      </c>
      <c r="D1033" s="11" t="s">
        <v>4</v>
      </c>
      <c r="E1033" s="12" t="s">
        <v>1209</v>
      </c>
      <c r="F1033" s="12" t="s">
        <v>1209</v>
      </c>
      <c r="G1033" s="12">
        <f>VLOOKUP(B1033,'[1]PRECIO FINAL OFERTADO,'!$C$2:$F$1204,4,0)</f>
        <v>1751750</v>
      </c>
      <c r="H1033" s="13">
        <f t="shared" si="224"/>
        <v>1751750</v>
      </c>
      <c r="I1033" s="12">
        <f>VLOOKUP(B1033,[2]Hoja1!$B$3:$G$1936,6,0)</f>
        <v>4314750</v>
      </c>
      <c r="J1033" s="12">
        <f>VLOOKUP(B1033,[3]Hoja1!$B$3:$G$1936,6,0)</f>
        <v>1536400</v>
      </c>
      <c r="K1033" s="14">
        <f>VLOOKUP(B1033,[4]Hoja1!$A$3:$H$1936,8,0)</f>
        <v>1539706</v>
      </c>
      <c r="L1033" s="15">
        <f t="shared" si="226"/>
        <v>1536400</v>
      </c>
      <c r="M1033" s="16">
        <f t="shared" ref="M1033:M1035" si="227">+L1033</f>
        <v>1536400</v>
      </c>
      <c r="N1033" s="17">
        <f t="shared" si="225"/>
        <v>-215350</v>
      </c>
      <c r="O1033" s="8" t="s">
        <v>1218</v>
      </c>
    </row>
    <row r="1034" spans="1:15" ht="45" hidden="1" x14ac:dyDescent="0.15">
      <c r="A1034" s="9">
        <v>1033</v>
      </c>
      <c r="B1034" s="27">
        <v>834402</v>
      </c>
      <c r="C1034" s="28" t="s">
        <v>992</v>
      </c>
      <c r="D1034" s="11" t="s">
        <v>4</v>
      </c>
      <c r="E1034" s="12" t="s">
        <v>1209</v>
      </c>
      <c r="F1034" s="12" t="s">
        <v>1209</v>
      </c>
      <c r="G1034" s="12">
        <f>VLOOKUP(B1034,'[1]PRECIO FINAL OFERTADO,'!$C$2:$F$1204,4,0)</f>
        <v>1751750</v>
      </c>
      <c r="H1034" s="13">
        <f t="shared" si="224"/>
        <v>1751750</v>
      </c>
      <c r="I1034" s="12">
        <f>VLOOKUP(B1034,[2]Hoja1!$B$3:$G$1936,6,0)</f>
        <v>7875000</v>
      </c>
      <c r="J1034" s="12">
        <f>VLOOKUP(B1034,[3]Hoja1!$B$3:$G$1936,6,0)</f>
        <v>1536400</v>
      </c>
      <c r="K1034" s="14">
        <f>VLOOKUP(B1034,[4]Hoja1!$A$3:$H$1936,8,0)</f>
        <v>1539706</v>
      </c>
      <c r="L1034" s="15">
        <f t="shared" si="226"/>
        <v>1536400</v>
      </c>
      <c r="M1034" s="16">
        <f t="shared" si="227"/>
        <v>1536400</v>
      </c>
      <c r="N1034" s="17">
        <f t="shared" si="225"/>
        <v>-215350</v>
      </c>
      <c r="O1034" s="8" t="s">
        <v>1218</v>
      </c>
    </row>
    <row r="1035" spans="1:15" ht="45" hidden="1" x14ac:dyDescent="0.15">
      <c r="A1035" s="9">
        <v>1034</v>
      </c>
      <c r="B1035" s="27">
        <v>834501</v>
      </c>
      <c r="C1035" s="28" t="s">
        <v>993</v>
      </c>
      <c r="D1035" s="11" t="s">
        <v>4</v>
      </c>
      <c r="E1035" s="12">
        <f>VLOOKUP(B1035,'[5]PRECIO TECHO ESTIMADO  '!$C$1:$F$1282,4,0)</f>
        <v>773672</v>
      </c>
      <c r="F1035" s="12">
        <f>+E1035*(1+5.1%)</f>
        <v>813129.272</v>
      </c>
      <c r="G1035" s="12">
        <f>VLOOKUP(B1035,'[1]PRECIO FINAL OFERTADO,'!$C$2:$F$1204,4,0)</f>
        <v>2041357.5</v>
      </c>
      <c r="H1035" s="13">
        <f t="shared" si="224"/>
        <v>1427243.3859999999</v>
      </c>
      <c r="I1035" s="12">
        <f>VLOOKUP(B1035,[2]Hoja1!$B$3:$G$1936,6,0)</f>
        <v>2243250</v>
      </c>
      <c r="J1035" s="12">
        <f>VLOOKUP(B1035,[3]Hoja1!$B$3:$G$1936,6,0)</f>
        <v>1114900</v>
      </c>
      <c r="K1035" s="14">
        <f>VLOOKUP(B1035,[4]Hoja1!$A$3:$H$1936,8,0)</f>
        <v>1984586.8</v>
      </c>
      <c r="L1035" s="15">
        <f t="shared" si="226"/>
        <v>1114900</v>
      </c>
      <c r="M1035" s="16">
        <f t="shared" si="227"/>
        <v>1114900</v>
      </c>
      <c r="N1035" s="17">
        <f t="shared" si="225"/>
        <v>-312343.38599999994</v>
      </c>
      <c r="O1035" s="8" t="s">
        <v>1218</v>
      </c>
    </row>
    <row r="1036" spans="1:15" ht="45" hidden="1" x14ac:dyDescent="0.15">
      <c r="A1036" s="9">
        <v>1035</v>
      </c>
      <c r="B1036" s="27">
        <v>834502</v>
      </c>
      <c r="C1036" s="28" t="s">
        <v>994</v>
      </c>
      <c r="D1036" s="11" t="s">
        <v>4</v>
      </c>
      <c r="E1036" s="12">
        <f>VLOOKUP(B1036,'[5]PRECIO TECHO ESTIMADO  '!$C$1:$F$1282,4,0)</f>
        <v>1066321</v>
      </c>
      <c r="F1036" s="12">
        <f>+E1036*(1+5.1%)</f>
        <v>1120703.371</v>
      </c>
      <c r="G1036" s="12">
        <f>VLOOKUP(B1036,'[1]PRECIO FINAL OFERTADO,'!$C$2:$F$1204,4,0)</f>
        <v>1679074.2283362043</v>
      </c>
      <c r="H1036" s="13">
        <f t="shared" si="224"/>
        <v>1399888.7996681021</v>
      </c>
      <c r="I1036" s="12">
        <f>VLOOKUP(B1036,[2]Hoja1!$B$3:$G$1936,6,0)</f>
        <v>4605250</v>
      </c>
      <c r="J1036" s="12">
        <f>VLOOKUP(B1036,[3]Hoja1!$B$3:$G$1936,6,0)</f>
        <v>1536400</v>
      </c>
      <c r="K1036" s="14">
        <f>VLOOKUP(B1036,[4]Hoja1!$A$3:$H$1936,8,0)</f>
        <v>1536516.8</v>
      </c>
      <c r="L1036" s="15">
        <f t="shared" si="226"/>
        <v>1536400</v>
      </c>
      <c r="M1036" s="16">
        <f t="shared" ref="M1036:M1037" si="228">+H1036</f>
        <v>1399888.7996681021</v>
      </c>
      <c r="N1036" s="17">
        <f t="shared" si="225"/>
        <v>136511.20033189794</v>
      </c>
      <c r="O1036" s="8" t="s">
        <v>1211</v>
      </c>
    </row>
    <row r="1037" spans="1:15" ht="45" hidden="1" x14ac:dyDescent="0.15">
      <c r="A1037" s="9">
        <v>1036</v>
      </c>
      <c r="B1037" s="27">
        <v>834601</v>
      </c>
      <c r="C1037" s="28" t="s">
        <v>995</v>
      </c>
      <c r="D1037" s="11" t="s">
        <v>4</v>
      </c>
      <c r="E1037" s="12">
        <f>VLOOKUP(B1037,'[5]PRECIO TECHO ESTIMADO  '!$C$1:$F$1282,4,0)</f>
        <v>1066321</v>
      </c>
      <c r="F1037" s="12">
        <f>+E1037*(1+5.1%)</f>
        <v>1120703.371</v>
      </c>
      <c r="G1037" s="12">
        <f>VLOOKUP(B1037,'[1]PRECIO FINAL OFERTADO,'!$C$2:$F$1204,4,0)</f>
        <v>1751750</v>
      </c>
      <c r="H1037" s="13">
        <f t="shared" si="224"/>
        <v>1436226.6855000001</v>
      </c>
      <c r="I1037" s="12">
        <f>VLOOKUP(B1037,[2]Hoja1!$B$3:$G$1936,6,0)</f>
        <v>2243250</v>
      </c>
      <c r="J1037" s="12">
        <f>VLOOKUP(B1037,[3]Hoja1!$B$3:$G$1936,6,0)</f>
        <v>1536400</v>
      </c>
      <c r="K1037" s="14">
        <f>VLOOKUP(B1037,[4]Hoja1!$A$3:$H$1936,8,0)</f>
        <v>1539706</v>
      </c>
      <c r="L1037" s="15">
        <f t="shared" si="226"/>
        <v>1536400</v>
      </c>
      <c r="M1037" s="16">
        <f t="shared" si="228"/>
        <v>1436226.6855000001</v>
      </c>
      <c r="N1037" s="17">
        <f t="shared" si="225"/>
        <v>100173.31449999986</v>
      </c>
      <c r="O1037" s="8" t="s">
        <v>1211</v>
      </c>
    </row>
    <row r="1038" spans="1:15" ht="45" hidden="1" x14ac:dyDescent="0.15">
      <c r="A1038" s="9">
        <v>1037</v>
      </c>
      <c r="B1038" s="27">
        <v>834602</v>
      </c>
      <c r="C1038" s="28" t="s">
        <v>996</v>
      </c>
      <c r="D1038" s="11" t="s">
        <v>4</v>
      </c>
      <c r="E1038" s="12" t="s">
        <v>1209</v>
      </c>
      <c r="F1038" s="12" t="s">
        <v>1209</v>
      </c>
      <c r="G1038" s="12">
        <f>VLOOKUP(B1038,'[1]PRECIO FINAL OFERTADO,'!$C$2:$F$1204,4,0)</f>
        <v>1751750</v>
      </c>
      <c r="H1038" s="13">
        <f t="shared" si="224"/>
        <v>1751750</v>
      </c>
      <c r="I1038" s="12">
        <f>VLOOKUP(B1038,[2]Hoja1!$B$3:$G$1936,6,0)</f>
        <v>7875000</v>
      </c>
      <c r="J1038" s="12">
        <f>VLOOKUP(B1038,[3]Hoja1!$B$3:$G$1936,6,0)</f>
        <v>1536400</v>
      </c>
      <c r="K1038" s="14">
        <f>VLOOKUP(B1038,[4]Hoja1!$A$3:$H$1936,8,0)</f>
        <v>1539706</v>
      </c>
      <c r="L1038" s="15">
        <f t="shared" si="226"/>
        <v>1536400</v>
      </c>
      <c r="M1038" s="16">
        <f>+L1038</f>
        <v>1536400</v>
      </c>
      <c r="N1038" s="17">
        <f t="shared" si="225"/>
        <v>-215350</v>
      </c>
      <c r="O1038" s="8" t="s">
        <v>1218</v>
      </c>
    </row>
    <row r="1039" spans="1:15" ht="45" hidden="1" x14ac:dyDescent="0.15">
      <c r="A1039" s="9">
        <v>1038</v>
      </c>
      <c r="B1039" s="27">
        <v>834910</v>
      </c>
      <c r="C1039" s="28" t="s">
        <v>997</v>
      </c>
      <c r="D1039" s="11" t="s">
        <v>4</v>
      </c>
      <c r="E1039" s="12">
        <f>VLOOKUP(B1039,'[5]PRECIO TECHO ESTIMADO  '!$C$1:$F$1282,4,0)</f>
        <v>773672</v>
      </c>
      <c r="F1039" s="12">
        <f t="shared" ref="F1039:F1046" si="229">+E1039*(1+5.1%)</f>
        <v>813129.272</v>
      </c>
      <c r="G1039" s="12">
        <f>VLOOKUP(B1039,'[1]PRECIO FINAL OFERTADO,'!$C$2:$F$1204,4,0)</f>
        <v>1146713.75</v>
      </c>
      <c r="H1039" s="13">
        <f t="shared" si="224"/>
        <v>979921.51099999994</v>
      </c>
      <c r="I1039" s="12">
        <f>VLOOKUP(B1039,[2]Hoja1!$B$3:$G$1936,6,0)</f>
        <v>1260125</v>
      </c>
      <c r="J1039" s="12">
        <f>VLOOKUP(B1039,[3]Hoja1!$B$3:$G$1936,6,0)</f>
        <v>1114900</v>
      </c>
      <c r="K1039" s="14">
        <f>VLOOKUP(B1039,[4]Hoja1!$A$3:$H$1936,8,0)</f>
        <v>1984586.8</v>
      </c>
      <c r="L1039" s="15">
        <f t="shared" si="226"/>
        <v>1114900</v>
      </c>
      <c r="M1039" s="16">
        <f t="shared" ref="M1039:M1046" si="230">+H1039</f>
        <v>979921.51099999994</v>
      </c>
      <c r="N1039" s="17">
        <f t="shared" si="225"/>
        <v>134978.48900000006</v>
      </c>
      <c r="O1039" s="8" t="s">
        <v>1211</v>
      </c>
    </row>
    <row r="1040" spans="1:15" ht="45" hidden="1" x14ac:dyDescent="0.15">
      <c r="A1040" s="9">
        <v>1039</v>
      </c>
      <c r="B1040" s="27">
        <v>834920</v>
      </c>
      <c r="C1040" s="28" t="s">
        <v>998</v>
      </c>
      <c r="D1040" s="11" t="s">
        <v>4</v>
      </c>
      <c r="E1040" s="12">
        <f>VLOOKUP(B1040,'[5]PRECIO TECHO ESTIMADO  '!$C$1:$F$1282,4,0)</f>
        <v>773672</v>
      </c>
      <c r="F1040" s="12">
        <f t="shared" si="229"/>
        <v>813129.272</v>
      </c>
      <c r="G1040" s="12">
        <f>VLOOKUP(B1040,'[1]PRECIO FINAL OFERTADO,'!$C$2:$F$1204,4,0)</f>
        <v>1146713.75</v>
      </c>
      <c r="H1040" s="13">
        <f t="shared" si="224"/>
        <v>979921.51099999994</v>
      </c>
      <c r="I1040" s="12">
        <f>VLOOKUP(B1040,[2]Hoja1!$B$3:$G$1936,6,0)</f>
        <v>1260125</v>
      </c>
      <c r="J1040" s="12">
        <f>VLOOKUP(B1040,[3]Hoja1!$B$3:$G$1936,6,0)</f>
        <v>1114900</v>
      </c>
      <c r="K1040" s="14">
        <f>VLOOKUP(B1040,[4]Hoja1!$A$3:$H$1936,8,0)</f>
        <v>1984586.8</v>
      </c>
      <c r="L1040" s="15">
        <f t="shared" si="226"/>
        <v>1114900</v>
      </c>
      <c r="M1040" s="16">
        <f t="shared" si="230"/>
        <v>979921.51099999994</v>
      </c>
      <c r="N1040" s="17">
        <f t="shared" si="225"/>
        <v>134978.48900000006</v>
      </c>
      <c r="O1040" s="8" t="s">
        <v>1211</v>
      </c>
    </row>
    <row r="1041" spans="1:15" ht="45" hidden="1" x14ac:dyDescent="0.15">
      <c r="A1041" s="9">
        <v>1040</v>
      </c>
      <c r="B1041" s="27">
        <v>834930</v>
      </c>
      <c r="C1041" s="28" t="s">
        <v>999</v>
      </c>
      <c r="D1041" s="11" t="s">
        <v>4</v>
      </c>
      <c r="E1041" s="12">
        <f>VLOOKUP(B1041,'[5]PRECIO TECHO ESTIMADO  '!$C$1:$F$1282,4,0)</f>
        <v>1235877</v>
      </c>
      <c r="F1041" s="12">
        <f t="shared" si="229"/>
        <v>1298906.727</v>
      </c>
      <c r="G1041" s="12">
        <f>VLOOKUP(B1041,'[1]PRECIO FINAL OFERTADO,'!$C$2:$F$1204,4,0)</f>
        <v>1146713.75</v>
      </c>
      <c r="H1041" s="13">
        <f t="shared" si="224"/>
        <v>1222810.2385</v>
      </c>
      <c r="I1041" s="12">
        <f>VLOOKUP(B1041,[2]Hoja1!$B$3:$G$1936,6,0)</f>
        <v>1260125</v>
      </c>
      <c r="J1041" s="12">
        <f>VLOOKUP(B1041,[3]Hoja1!$B$3:$G$1936,6,0)</f>
        <v>1984600</v>
      </c>
      <c r="K1041" s="14" t="s">
        <v>1209</v>
      </c>
      <c r="L1041" s="15">
        <f t="shared" si="226"/>
        <v>1260125</v>
      </c>
      <c r="M1041" s="16">
        <f t="shared" si="230"/>
        <v>1222810.2385</v>
      </c>
      <c r="N1041" s="17">
        <f t="shared" si="225"/>
        <v>37314.761500000022</v>
      </c>
      <c r="O1041" s="8" t="s">
        <v>1211</v>
      </c>
    </row>
    <row r="1042" spans="1:15" ht="45" hidden="1" x14ac:dyDescent="0.15">
      <c r="A1042" s="9">
        <v>1041</v>
      </c>
      <c r="B1042" s="27">
        <v>834940</v>
      </c>
      <c r="C1042" s="28" t="s">
        <v>1000</v>
      </c>
      <c r="D1042" s="11" t="s">
        <v>4</v>
      </c>
      <c r="E1042" s="12">
        <f>VLOOKUP(B1042,'[5]PRECIO TECHO ESTIMADO  '!$C$1:$F$1282,4,0)</f>
        <v>773672</v>
      </c>
      <c r="F1042" s="12">
        <f t="shared" si="229"/>
        <v>813129.272</v>
      </c>
      <c r="G1042" s="12">
        <f>VLOOKUP(B1042,'[1]PRECIO FINAL OFERTADO,'!$C$2:$F$1204,4,0)</f>
        <v>1146713.75</v>
      </c>
      <c r="H1042" s="13">
        <f t="shared" si="224"/>
        <v>979921.51099999994</v>
      </c>
      <c r="I1042" s="12">
        <f>VLOOKUP(B1042,[2]Hoja1!$B$3:$G$1936,6,0)</f>
        <v>1260125</v>
      </c>
      <c r="J1042" s="12">
        <f>VLOOKUP(B1042,[3]Hoja1!$B$3:$G$1936,6,0)</f>
        <v>1114900</v>
      </c>
      <c r="K1042" s="14">
        <f>VLOOKUP(B1042,[4]Hoja1!$A$3:$H$1936,8,0)</f>
        <v>1984586.8</v>
      </c>
      <c r="L1042" s="15">
        <f t="shared" si="226"/>
        <v>1114900</v>
      </c>
      <c r="M1042" s="16">
        <f t="shared" si="230"/>
        <v>979921.51099999994</v>
      </c>
      <c r="N1042" s="17">
        <f t="shared" si="225"/>
        <v>134978.48900000006</v>
      </c>
      <c r="O1042" s="8" t="s">
        <v>1211</v>
      </c>
    </row>
    <row r="1043" spans="1:15" ht="45" hidden="1" x14ac:dyDescent="0.15">
      <c r="A1043" s="9">
        <v>1042</v>
      </c>
      <c r="B1043" s="27">
        <v>834950</v>
      </c>
      <c r="C1043" s="28" t="s">
        <v>1001</v>
      </c>
      <c r="D1043" s="11" t="s">
        <v>4</v>
      </c>
      <c r="E1043" s="12">
        <f>VLOOKUP(B1043,'[5]PRECIO TECHO ESTIMADO  '!$C$1:$F$1282,4,0)</f>
        <v>773672</v>
      </c>
      <c r="F1043" s="12">
        <f t="shared" si="229"/>
        <v>813129.272</v>
      </c>
      <c r="G1043" s="12">
        <f>VLOOKUP(B1043,'[1]PRECIO FINAL OFERTADO,'!$C$2:$F$1204,4,0)</f>
        <v>1146713.75</v>
      </c>
      <c r="H1043" s="13">
        <f t="shared" si="224"/>
        <v>979921.51099999994</v>
      </c>
      <c r="I1043" s="12">
        <f>VLOOKUP(B1043,[2]Hoja1!$B$3:$G$1936,6,0)</f>
        <v>1260125</v>
      </c>
      <c r="J1043" s="12">
        <f>VLOOKUP(B1043,[3]Hoja1!$B$3:$G$1936,6,0)</f>
        <v>1114900</v>
      </c>
      <c r="K1043" s="14">
        <f>VLOOKUP(B1043,[4]Hoja1!$A$3:$H$1936,8,0)</f>
        <v>1984586.8</v>
      </c>
      <c r="L1043" s="15">
        <f t="shared" si="226"/>
        <v>1114900</v>
      </c>
      <c r="M1043" s="16">
        <f t="shared" si="230"/>
        <v>979921.51099999994</v>
      </c>
      <c r="N1043" s="17">
        <f t="shared" si="225"/>
        <v>134978.48900000006</v>
      </c>
      <c r="O1043" s="8" t="s">
        <v>1211</v>
      </c>
    </row>
    <row r="1044" spans="1:15" ht="45" hidden="1" x14ac:dyDescent="0.15">
      <c r="A1044" s="9">
        <v>1043</v>
      </c>
      <c r="B1044" s="27">
        <v>835101</v>
      </c>
      <c r="C1044" s="28" t="s">
        <v>1002</v>
      </c>
      <c r="D1044" s="11" t="s">
        <v>4</v>
      </c>
      <c r="E1044" s="12">
        <f>VLOOKUP(B1044,'[5]PRECIO TECHO ESTIMADO  '!$C$1:$F$1282,4,0)</f>
        <v>1066312.27</v>
      </c>
      <c r="F1044" s="12">
        <f t="shared" si="229"/>
        <v>1120694.1957699999</v>
      </c>
      <c r="G1044" s="12">
        <f>VLOOKUP(B1044,'[1]PRECIO FINAL OFERTADO,'!$C$2:$F$1204,4,0)</f>
        <v>1748110</v>
      </c>
      <c r="H1044" s="13">
        <f t="shared" si="224"/>
        <v>1434402.0978850001</v>
      </c>
      <c r="I1044" s="12">
        <f>VLOOKUP(B1044,[2]Hoja1!$B$3:$G$1936,6,0)</f>
        <v>2486500</v>
      </c>
      <c r="J1044" s="12">
        <f>VLOOKUP(B1044,[3]Hoja1!$B$3:$G$1936,6,0)</f>
        <v>1536400</v>
      </c>
      <c r="K1044" s="14">
        <f>VLOOKUP(B1044,[4]Hoja1!$A$3:$H$1936,8,0)</f>
        <v>1536516.8</v>
      </c>
      <c r="L1044" s="15">
        <f t="shared" si="226"/>
        <v>1536400</v>
      </c>
      <c r="M1044" s="16">
        <f t="shared" si="230"/>
        <v>1434402.0978850001</v>
      </c>
      <c r="N1044" s="17">
        <f t="shared" si="225"/>
        <v>101997.90211499995</v>
      </c>
      <c r="O1044" s="8" t="s">
        <v>1211</v>
      </c>
    </row>
    <row r="1045" spans="1:15" ht="45" hidden="1" x14ac:dyDescent="0.15">
      <c r="A1045" s="9">
        <v>1044</v>
      </c>
      <c r="B1045" s="27">
        <v>835501</v>
      </c>
      <c r="C1045" s="28" t="s">
        <v>1003</v>
      </c>
      <c r="D1045" s="11" t="s">
        <v>4</v>
      </c>
      <c r="E1045" s="12">
        <f>VLOOKUP(B1045,'[5]PRECIO TECHO ESTIMADO  '!$C$1:$F$1282,4,0)</f>
        <v>1066315.18</v>
      </c>
      <c r="F1045" s="12">
        <f t="shared" si="229"/>
        <v>1120697.2541799999</v>
      </c>
      <c r="G1045" s="12">
        <f>VLOOKUP(B1045,'[1]PRECIO FINAL OFERTADO,'!$C$2:$F$1204,4,0)</f>
        <v>1748110</v>
      </c>
      <c r="H1045" s="13">
        <f t="shared" si="224"/>
        <v>1434403.6270900001</v>
      </c>
      <c r="I1045" s="12">
        <f>VLOOKUP(B1045,[2]Hoja1!$B$3:$G$1936,6,0)</f>
        <v>5500000</v>
      </c>
      <c r="J1045" s="12">
        <f>VLOOKUP(B1045,[3]Hoja1!$B$3:$G$1936,6,0)</f>
        <v>3651086</v>
      </c>
      <c r="K1045" s="14">
        <f>VLOOKUP(B1045,[4]Hoja1!$A$3:$H$1936,8,0)</f>
        <v>1536516.8</v>
      </c>
      <c r="L1045" s="15">
        <f t="shared" si="226"/>
        <v>1536516.8</v>
      </c>
      <c r="M1045" s="16">
        <f t="shared" si="230"/>
        <v>1434403.6270900001</v>
      </c>
      <c r="N1045" s="17">
        <f t="shared" si="225"/>
        <v>102113.17290999996</v>
      </c>
      <c r="O1045" s="8" t="s">
        <v>1211</v>
      </c>
    </row>
    <row r="1046" spans="1:15" ht="45" hidden="1" x14ac:dyDescent="0.15">
      <c r="A1046" s="9">
        <v>1045</v>
      </c>
      <c r="B1046" s="27">
        <v>836001</v>
      </c>
      <c r="C1046" s="28" t="s">
        <v>1004</v>
      </c>
      <c r="D1046" s="11" t="s">
        <v>4</v>
      </c>
      <c r="E1046" s="12">
        <f>VLOOKUP(B1046,'[5]PRECIO TECHO ESTIMADO  '!$C$1:$F$1282,4,0)</f>
        <v>773672</v>
      </c>
      <c r="F1046" s="12">
        <f t="shared" si="229"/>
        <v>813129.272</v>
      </c>
      <c r="G1046" s="12">
        <f>VLOOKUP(B1046,'[1]PRECIO FINAL OFERTADO,'!$C$2:$F$1204,4,0)</f>
        <v>1271270</v>
      </c>
      <c r="H1046" s="13">
        <f t="shared" si="224"/>
        <v>1042199.6359999999</v>
      </c>
      <c r="I1046" s="12">
        <f>VLOOKUP(B1046,[2]Hoja1!$B$3:$G$1936,6,0)</f>
        <v>2486500</v>
      </c>
      <c r="J1046" s="12">
        <f>VLOOKUP(B1046,[3]Hoja1!$B$3:$G$1936,6,0)</f>
        <v>1114900</v>
      </c>
      <c r="K1046" s="14">
        <f>VLOOKUP(B1046,[4]Hoja1!$A$3:$H$1936,8,0)</f>
        <v>1117256</v>
      </c>
      <c r="L1046" s="15">
        <f t="shared" si="226"/>
        <v>1114900</v>
      </c>
      <c r="M1046" s="16">
        <f t="shared" si="230"/>
        <v>1042199.6359999999</v>
      </c>
      <c r="N1046" s="17">
        <f t="shared" si="225"/>
        <v>72700.36400000006</v>
      </c>
      <c r="O1046" s="8" t="s">
        <v>1211</v>
      </c>
    </row>
    <row r="1047" spans="1:15" ht="45" hidden="1" x14ac:dyDescent="0.15">
      <c r="A1047" s="9">
        <v>1046</v>
      </c>
      <c r="B1047" s="27">
        <v>836002</v>
      </c>
      <c r="C1047" s="28" t="s">
        <v>1005</v>
      </c>
      <c r="D1047" s="11" t="s">
        <v>4</v>
      </c>
      <c r="E1047" s="12" t="s">
        <v>1209</v>
      </c>
      <c r="F1047" s="12" t="s">
        <v>1209</v>
      </c>
      <c r="G1047" s="12">
        <f>VLOOKUP(B1047,'[1]PRECIO FINAL OFERTADO,'!$C$2:$F$1204,4,0)</f>
        <v>1271270</v>
      </c>
      <c r="H1047" s="13">
        <f t="shared" si="224"/>
        <v>1271270</v>
      </c>
      <c r="I1047" s="12">
        <f>VLOOKUP(B1047,[2]Hoja1!$B$3:$G$1936,6,0)</f>
        <v>5500000</v>
      </c>
      <c r="J1047" s="12">
        <f>VLOOKUP(B1047,[3]Hoja1!$B$3:$G$1936,6,0)</f>
        <v>1114900</v>
      </c>
      <c r="K1047" s="14">
        <f>VLOOKUP(B1047,[4]Hoja1!$A$3:$H$1936,8,0)</f>
        <v>1117256</v>
      </c>
      <c r="L1047" s="15">
        <f t="shared" si="226"/>
        <v>1114900</v>
      </c>
      <c r="M1047" s="16">
        <f>+L1047</f>
        <v>1114900</v>
      </c>
      <c r="N1047" s="17">
        <f t="shared" si="225"/>
        <v>-156370</v>
      </c>
      <c r="O1047" s="8" t="s">
        <v>1218</v>
      </c>
    </row>
    <row r="1048" spans="1:15" ht="45" hidden="1" x14ac:dyDescent="0.15">
      <c r="A1048" s="9">
        <v>1047</v>
      </c>
      <c r="B1048" s="27">
        <v>836101</v>
      </c>
      <c r="C1048" s="28" t="s">
        <v>1006</v>
      </c>
      <c r="D1048" s="11" t="s">
        <v>4</v>
      </c>
      <c r="E1048" s="29">
        <f>VLOOKUP(B1048,'[5]PRECIO TECHO ESTIMADO  '!$C$1:$F$1282,4,0)</f>
        <v>773672</v>
      </c>
      <c r="F1048" s="29">
        <f>+E1048*(1+5.1%)</f>
        <v>813129.272</v>
      </c>
      <c r="G1048" s="12">
        <f>VLOOKUP(B1048,'[1]PRECIO FINAL OFERTADO,'!$C$2:$F$1204,4,0)</f>
        <v>1014559</v>
      </c>
      <c r="H1048" s="13">
        <f t="shared" si="224"/>
        <v>913844.13599999994</v>
      </c>
      <c r="I1048" s="12">
        <f>VLOOKUP(B1048,[2]Hoja1!$B$3:$G$1936,6,0)</f>
        <v>4678000</v>
      </c>
      <c r="J1048" s="12">
        <f>VLOOKUP(B1048,[3]Hoja1!$B$3:$G$1936,6,0)</f>
        <v>1114900</v>
      </c>
      <c r="K1048" s="14">
        <f>VLOOKUP(B1048,[4]Hoja1!$A$3:$H$1936,8,0)</f>
        <v>1114846.6000000001</v>
      </c>
      <c r="L1048" s="15">
        <f t="shared" si="226"/>
        <v>1114846.6000000001</v>
      </c>
      <c r="M1048" s="16">
        <f t="shared" ref="M1048:M1052" si="231">+H1048</f>
        <v>913844.13599999994</v>
      </c>
      <c r="N1048" s="17">
        <f t="shared" si="225"/>
        <v>201002.46400000015</v>
      </c>
      <c r="O1048" s="8" t="s">
        <v>1211</v>
      </c>
    </row>
    <row r="1049" spans="1:15" ht="45" hidden="1" x14ac:dyDescent="0.15">
      <c r="A1049" s="9">
        <v>1048</v>
      </c>
      <c r="B1049" s="27">
        <v>836201</v>
      </c>
      <c r="C1049" s="28" t="s">
        <v>1007</v>
      </c>
      <c r="D1049" s="11" t="s">
        <v>4</v>
      </c>
      <c r="E1049" s="35">
        <f>VLOOKUP(B1049,'[5]PRECIO TECHO ESTIMADO  '!$C$1:$F$1282,4,0)</f>
        <v>2598824</v>
      </c>
      <c r="F1049" s="35">
        <f>+E1049*(1+5.1%)</f>
        <v>2731364.0239999997</v>
      </c>
      <c r="G1049" s="12">
        <f>VLOOKUP(B1049,'[1]PRECIO FINAL OFERTADO,'!$C$2:$F$1204,4,0)</f>
        <v>3171896</v>
      </c>
      <c r="H1049" s="13">
        <f t="shared" si="224"/>
        <v>2951630.0120000001</v>
      </c>
      <c r="I1049" s="12">
        <f>VLOOKUP(B1049,[2]Hoja1!$B$3:$G$1936,6,0)</f>
        <v>3485600</v>
      </c>
      <c r="J1049" s="12">
        <f>VLOOKUP(B1049,[3]Hoja1!$B$3:$G$1936,6,0)</f>
        <v>3744600</v>
      </c>
      <c r="K1049" s="14">
        <f>VLOOKUP(B1049,[4]Hoja1!$A$3:$H$1936,8,0)</f>
        <v>4508189.7</v>
      </c>
      <c r="L1049" s="15">
        <f t="shared" si="226"/>
        <v>3485600</v>
      </c>
      <c r="M1049" s="16">
        <f t="shared" si="231"/>
        <v>2951630.0120000001</v>
      </c>
      <c r="N1049" s="17">
        <f t="shared" si="225"/>
        <v>533969.9879999999</v>
      </c>
      <c r="O1049" s="8" t="s">
        <v>1211</v>
      </c>
    </row>
    <row r="1050" spans="1:15" ht="45" hidden="1" x14ac:dyDescent="0.15">
      <c r="A1050" s="9">
        <v>1049</v>
      </c>
      <c r="B1050" s="27">
        <v>836202</v>
      </c>
      <c r="C1050" s="28" t="s">
        <v>1008</v>
      </c>
      <c r="D1050" s="11" t="s">
        <v>4</v>
      </c>
      <c r="E1050" s="12">
        <f>VLOOKUP(B1050,'[5]PRECIO TECHO ESTIMADO  '!$C$1:$F$1282,4,0)</f>
        <v>773672</v>
      </c>
      <c r="F1050" s="12">
        <f>+E1050*(1+5.1%)</f>
        <v>813129.272</v>
      </c>
      <c r="G1050" s="12">
        <f>VLOOKUP(B1050,'[1]PRECIO FINAL OFERTADO,'!$C$2:$F$1204,4,0)</f>
        <v>1268540</v>
      </c>
      <c r="H1050" s="13">
        <f t="shared" si="224"/>
        <v>1040834.6359999999</v>
      </c>
      <c r="I1050" s="12">
        <f>VLOOKUP(B1050,[2]Hoja1!$B$3:$G$1936,6,0)</f>
        <v>3485600</v>
      </c>
      <c r="J1050" s="12">
        <f>VLOOKUP(B1050,[3]Hoja1!$B$3:$G$1936,6,0)</f>
        <v>3744600</v>
      </c>
      <c r="K1050" s="14">
        <f>VLOOKUP(B1050,[4]Hoja1!$A$3:$H$1936,8,0)</f>
        <v>1114846.6000000001</v>
      </c>
      <c r="L1050" s="15">
        <f t="shared" si="226"/>
        <v>1114846.6000000001</v>
      </c>
      <c r="M1050" s="16">
        <f t="shared" si="231"/>
        <v>1040834.6359999999</v>
      </c>
      <c r="N1050" s="17">
        <f t="shared" si="225"/>
        <v>74011.964000000153</v>
      </c>
      <c r="O1050" s="8" t="s">
        <v>1211</v>
      </c>
    </row>
    <row r="1051" spans="1:15" ht="45" hidden="1" x14ac:dyDescent="0.15">
      <c r="A1051" s="9">
        <v>1050</v>
      </c>
      <c r="B1051" s="27">
        <v>836301</v>
      </c>
      <c r="C1051" s="28" t="s">
        <v>1009</v>
      </c>
      <c r="D1051" s="11" t="s">
        <v>4</v>
      </c>
      <c r="E1051" s="12">
        <f>VLOOKUP(B1051,'[5]PRECIO TECHO ESTIMADO  '!$C$1:$F$1282,4,0)</f>
        <v>2648973</v>
      </c>
      <c r="F1051" s="12">
        <f>+E1051*(1+5.1%)</f>
        <v>2784070.6229999997</v>
      </c>
      <c r="G1051" s="12">
        <f>VLOOKUP(B1051,'[1]PRECIO FINAL OFERTADO,'!$C$2:$F$1204,4,0)</f>
        <v>3926422.5</v>
      </c>
      <c r="H1051" s="13">
        <f t="shared" si="224"/>
        <v>3355246.5614999998</v>
      </c>
      <c r="I1051" s="12">
        <f>VLOOKUP(B1051,[2]Hoja1!$B$3:$G$1936,6,0)</f>
        <v>4314750</v>
      </c>
      <c r="J1051" s="12">
        <f>VLOOKUP(B1051,[3]Hoja1!$B$3:$G$1936,6,0)</f>
        <v>3817300</v>
      </c>
      <c r="K1051" s="14">
        <f>VLOOKUP(B1051,[4]Hoja1!$A$3:$H$1936,8,0)</f>
        <v>3817072</v>
      </c>
      <c r="L1051" s="15">
        <f t="shared" si="226"/>
        <v>3817072</v>
      </c>
      <c r="M1051" s="16">
        <f t="shared" si="231"/>
        <v>3355246.5614999998</v>
      </c>
      <c r="N1051" s="17">
        <f t="shared" si="225"/>
        <v>461825.43850000016</v>
      </c>
      <c r="O1051" s="8" t="s">
        <v>1211</v>
      </c>
    </row>
    <row r="1052" spans="1:15" ht="45" hidden="1" x14ac:dyDescent="0.15">
      <c r="A1052" s="9">
        <v>1051</v>
      </c>
      <c r="B1052" s="27">
        <v>836302</v>
      </c>
      <c r="C1052" s="28" t="s">
        <v>1010</v>
      </c>
      <c r="D1052" s="11" t="s">
        <v>4</v>
      </c>
      <c r="E1052" s="12">
        <f>VLOOKUP(B1052,'[5]PRECIO TECHO ESTIMADO  '!$C$1:$F$1282,4,0)</f>
        <v>1728637</v>
      </c>
      <c r="F1052" s="12">
        <f>+E1052*(1+5.1%)</f>
        <v>1816797.487</v>
      </c>
      <c r="G1052" s="12">
        <f>VLOOKUP(B1052,'[1]PRECIO FINAL OFERTADO,'!$C$2:$F$1204,4,0)</f>
        <v>2840110</v>
      </c>
      <c r="H1052" s="13">
        <f t="shared" si="224"/>
        <v>2328453.7434999999</v>
      </c>
      <c r="I1052" s="12">
        <f>VLOOKUP(B1052,[2]Hoja1!$B$3:$G$1936,6,0)</f>
        <v>7875000</v>
      </c>
      <c r="J1052" s="12">
        <f>VLOOKUP(B1052,[3]Hoja1!$B$3:$G$1936,6,0)</f>
        <v>3651086</v>
      </c>
      <c r="K1052" s="14">
        <f>VLOOKUP(B1052,[4]Hoja1!$A$3:$H$1936,8,0)</f>
        <v>2496928</v>
      </c>
      <c r="L1052" s="15">
        <f t="shared" si="226"/>
        <v>2496928</v>
      </c>
      <c r="M1052" s="16">
        <f t="shared" si="231"/>
        <v>2328453.7434999999</v>
      </c>
      <c r="N1052" s="17">
        <f t="shared" si="225"/>
        <v>168474.25650000013</v>
      </c>
      <c r="O1052" s="8" t="s">
        <v>1211</v>
      </c>
    </row>
    <row r="1053" spans="1:15" ht="45" hidden="1" x14ac:dyDescent="0.15">
      <c r="A1053" s="9">
        <v>1052</v>
      </c>
      <c r="B1053" s="27">
        <v>836303</v>
      </c>
      <c r="C1053" s="28" t="s">
        <v>1011</v>
      </c>
      <c r="D1053" s="11" t="s">
        <v>4</v>
      </c>
      <c r="E1053" s="12" t="s">
        <v>1209</v>
      </c>
      <c r="F1053" s="12" t="s">
        <v>1209</v>
      </c>
      <c r="G1053" s="12">
        <f>VLOOKUP(B1053,'[1]PRECIO FINAL OFERTADO,'!$C$2:$F$1204,4,0)</f>
        <v>3910730.8815174461</v>
      </c>
      <c r="H1053" s="13">
        <f t="shared" si="224"/>
        <v>3910730.8815174461</v>
      </c>
      <c r="I1053" s="12">
        <f>VLOOKUP(B1053,[2]Hoja1!$B$3:$G$1936,6,0)</f>
        <v>4605250</v>
      </c>
      <c r="J1053" s="12">
        <f>VLOOKUP(B1053,[3]Hoja1!$B$3:$G$1936,6,0)</f>
        <v>3817300</v>
      </c>
      <c r="K1053" s="14">
        <f>VLOOKUP(B1053,[4]Hoja1!$A$3:$H$1936,8,0)</f>
        <v>3817072</v>
      </c>
      <c r="L1053" s="15">
        <f t="shared" si="226"/>
        <v>3817072</v>
      </c>
      <c r="M1053" s="16">
        <f>+L1053</f>
        <v>3817072</v>
      </c>
      <c r="N1053" s="17">
        <f t="shared" si="225"/>
        <v>-93658.881517446134</v>
      </c>
      <c r="O1053" s="8" t="s">
        <v>1218</v>
      </c>
    </row>
    <row r="1054" spans="1:15" ht="45" hidden="1" x14ac:dyDescent="0.15">
      <c r="A1054" s="9">
        <v>1053</v>
      </c>
      <c r="B1054" s="27">
        <v>836304</v>
      </c>
      <c r="C1054" s="28" t="s">
        <v>1012</v>
      </c>
      <c r="D1054" s="11" t="s">
        <v>4</v>
      </c>
      <c r="E1054" s="12" t="s">
        <v>1209</v>
      </c>
      <c r="F1054" s="12" t="s">
        <v>1209</v>
      </c>
      <c r="G1054" s="12">
        <f>VLOOKUP(B1054,'[1]PRECIO FINAL OFERTADO,'!$C$2:$F$1204,4,0)</f>
        <v>2969425.0904336227</v>
      </c>
      <c r="H1054" s="13">
        <f t="shared" si="224"/>
        <v>2969425.0904336227</v>
      </c>
      <c r="I1054" s="12">
        <f>VLOOKUP(B1054,[2]Hoja1!$B$3:$G$1936,6,0)</f>
        <v>4605250</v>
      </c>
      <c r="J1054" s="12">
        <f>VLOOKUP(B1054,[3]Hoja1!$B$3:$G$1936,6,0)</f>
        <v>3817300</v>
      </c>
      <c r="K1054" s="14">
        <f>VLOOKUP(B1054,[4]Hoja1!$A$3:$H$1936,8,0)</f>
        <v>3825906</v>
      </c>
      <c r="L1054" s="15">
        <f t="shared" si="226"/>
        <v>3817300</v>
      </c>
      <c r="M1054" s="16">
        <f>+H1054</f>
        <v>2969425.0904336227</v>
      </c>
      <c r="N1054" s="17">
        <f t="shared" si="225"/>
        <v>847874.90956637729</v>
      </c>
      <c r="O1054" s="8" t="s">
        <v>1211</v>
      </c>
    </row>
    <row r="1055" spans="1:15" ht="45" hidden="1" x14ac:dyDescent="0.15">
      <c r="A1055" s="9">
        <v>1054</v>
      </c>
      <c r="B1055" s="27">
        <v>836306</v>
      </c>
      <c r="C1055" s="28" t="s">
        <v>1013</v>
      </c>
      <c r="D1055" s="11" t="s">
        <v>4</v>
      </c>
      <c r="E1055" s="12" t="s">
        <v>1209</v>
      </c>
      <c r="F1055" s="12" t="s">
        <v>1209</v>
      </c>
      <c r="G1055" s="12">
        <f>VLOOKUP(B1055,'[1]PRECIO FINAL OFERTADO,'!$C$2:$F$1204,4,0)</f>
        <v>2840110</v>
      </c>
      <c r="H1055" s="13">
        <f t="shared" si="224"/>
        <v>2840110</v>
      </c>
      <c r="I1055" s="12">
        <f>VLOOKUP(B1055,[2]Hoja1!$B$3:$G$1936,6,0)</f>
        <v>7937500</v>
      </c>
      <c r="J1055" s="12">
        <f>VLOOKUP(B1055,[3]Hoja1!$B$3:$G$1936,6,0)</f>
        <v>2490800</v>
      </c>
      <c r="K1055" s="14">
        <f>VLOOKUP(B1055,[4]Hoja1!$A$3:$H$1936,8,0)</f>
        <v>2496928</v>
      </c>
      <c r="L1055" s="15">
        <f t="shared" si="226"/>
        <v>2490800</v>
      </c>
      <c r="M1055" s="16">
        <f t="shared" ref="M1055:M1057" si="232">+L1055</f>
        <v>2490800</v>
      </c>
      <c r="N1055" s="17">
        <f t="shared" si="225"/>
        <v>-349310</v>
      </c>
      <c r="O1055" s="8" t="s">
        <v>1218</v>
      </c>
    </row>
    <row r="1056" spans="1:15" ht="45" hidden="1" x14ac:dyDescent="0.15">
      <c r="A1056" s="9">
        <v>1055</v>
      </c>
      <c r="B1056" s="27">
        <v>836307</v>
      </c>
      <c r="C1056" s="28" t="s">
        <v>1014</v>
      </c>
      <c r="D1056" s="11" t="s">
        <v>4</v>
      </c>
      <c r="E1056" s="12" t="s">
        <v>1209</v>
      </c>
      <c r="F1056" s="12" t="s">
        <v>1209</v>
      </c>
      <c r="G1056" s="12">
        <f>VLOOKUP(B1056,'[1]PRECIO FINAL OFERTADO,'!$C$2:$F$1204,4,0)</f>
        <v>2840110</v>
      </c>
      <c r="H1056" s="13">
        <f t="shared" si="224"/>
        <v>2840110</v>
      </c>
      <c r="I1056" s="12">
        <f>VLOOKUP(B1056,[2]Hoja1!$B$3:$G$1936,6,0)</f>
        <v>7937500</v>
      </c>
      <c r="J1056" s="12">
        <f>VLOOKUP(B1056,[3]Hoja1!$B$3:$G$1936,6,0)</f>
        <v>2490800</v>
      </c>
      <c r="K1056" s="14">
        <f>VLOOKUP(B1056,[4]Hoja1!$A$3:$H$1936,8,0)</f>
        <v>2496928</v>
      </c>
      <c r="L1056" s="15">
        <f t="shared" si="226"/>
        <v>2490800</v>
      </c>
      <c r="M1056" s="16">
        <f t="shared" si="232"/>
        <v>2490800</v>
      </c>
      <c r="N1056" s="17">
        <f t="shared" si="225"/>
        <v>-349310</v>
      </c>
      <c r="O1056" s="8" t="s">
        <v>1218</v>
      </c>
    </row>
    <row r="1057" spans="1:15" ht="45" hidden="1" x14ac:dyDescent="0.15">
      <c r="A1057" s="9">
        <v>1056</v>
      </c>
      <c r="B1057" s="27">
        <v>836405</v>
      </c>
      <c r="C1057" s="28" t="s">
        <v>1015</v>
      </c>
      <c r="D1057" s="11" t="s">
        <v>4</v>
      </c>
      <c r="E1057" s="12">
        <f>VLOOKUP(B1057,'[5]PRECIO TECHO ESTIMADO  '!$C$1:$F$1282,4,0)</f>
        <v>1728637</v>
      </c>
      <c r="F1057" s="12">
        <f>+E1057*(1+5.1%)</f>
        <v>1816797.487</v>
      </c>
      <c r="G1057" s="12">
        <f>VLOOKUP(B1057,'[1]PRECIO FINAL OFERTADO,'!$C$2:$F$1204,4,0)</f>
        <v>1146713.75</v>
      </c>
      <c r="H1057" s="13">
        <f t="shared" si="224"/>
        <v>1481755.6184999999</v>
      </c>
      <c r="I1057" s="12">
        <f>VLOOKUP(B1057,[2]Hoja1!$B$3:$G$1936,6,0)</f>
        <v>1260125</v>
      </c>
      <c r="J1057" s="12">
        <f>VLOOKUP(B1057,[3]Hoja1!$B$3:$G$1936,6,0)</f>
        <v>3651086</v>
      </c>
      <c r="K1057" s="14">
        <f>VLOOKUP(B1057,[4]Hoja1!$A$3:$H$1936,8,0)</f>
        <v>2490905.9</v>
      </c>
      <c r="L1057" s="15">
        <f t="shared" si="226"/>
        <v>1260125</v>
      </c>
      <c r="M1057" s="16">
        <f t="shared" si="232"/>
        <v>1260125</v>
      </c>
      <c r="N1057" s="17">
        <f t="shared" si="225"/>
        <v>-221630.61849999987</v>
      </c>
      <c r="O1057" s="8" t="s">
        <v>1218</v>
      </c>
    </row>
    <row r="1058" spans="1:15" ht="45" hidden="1" x14ac:dyDescent="0.15">
      <c r="A1058" s="9">
        <v>1057</v>
      </c>
      <c r="B1058" s="27">
        <v>836406</v>
      </c>
      <c r="C1058" s="28" t="s">
        <v>1016</v>
      </c>
      <c r="D1058" s="11" t="s">
        <v>4</v>
      </c>
      <c r="E1058" s="12" t="s">
        <v>1209</v>
      </c>
      <c r="F1058" s="12" t="s">
        <v>1209</v>
      </c>
      <c r="G1058" s="12">
        <f>VLOOKUP(B1058,'[1]PRECIO FINAL OFERTADO,'!$C$2:$F$1204,4,0)</f>
        <v>1670044.2155347173</v>
      </c>
      <c r="H1058" s="13">
        <f t="shared" si="224"/>
        <v>1670044.2155347173</v>
      </c>
      <c r="I1058" s="12">
        <f>VLOOKUP(B1058,[2]Hoja1!$B$3:$G$1936,6,0)</f>
        <v>4605250</v>
      </c>
      <c r="J1058" s="12">
        <f>VLOOKUP(B1058,[3]Hoja1!$B$3:$G$1936,6,0)</f>
        <v>1114900</v>
      </c>
      <c r="K1058" s="14">
        <f>VLOOKUP(B1058,[4]Hoja1!$A$3:$H$1936,8,0)</f>
        <v>2185806</v>
      </c>
      <c r="L1058" s="15">
        <f t="shared" si="226"/>
        <v>1114900</v>
      </c>
      <c r="M1058" s="16">
        <f>+AVERAGE(H1058,L1058)</f>
        <v>1392472.1077673587</v>
      </c>
      <c r="N1058" s="17">
        <f t="shared" si="225"/>
        <v>-555144.21553471731</v>
      </c>
      <c r="O1058" s="8" t="s">
        <v>1220</v>
      </c>
    </row>
    <row r="1059" spans="1:15" ht="45" hidden="1" x14ac:dyDescent="0.15">
      <c r="A1059" s="9">
        <v>1058</v>
      </c>
      <c r="B1059" s="27">
        <v>836407</v>
      </c>
      <c r="C1059" s="28" t="s">
        <v>1017</v>
      </c>
      <c r="D1059" s="11" t="s">
        <v>4</v>
      </c>
      <c r="E1059" s="12" t="s">
        <v>1209</v>
      </c>
      <c r="F1059" s="12" t="s">
        <v>1209</v>
      </c>
      <c r="G1059" s="12">
        <f>VLOOKUP(B1059,'[1]PRECIO FINAL OFERTADO,'!$C$2:$F$1204,4,0)</f>
        <v>2486120</v>
      </c>
      <c r="H1059" s="13">
        <f t="shared" si="224"/>
        <v>2486120</v>
      </c>
      <c r="I1059" s="12">
        <f>VLOOKUP(B1059,[2]Hoja1!$B$3:$G$1936,6,0)</f>
        <v>18337500</v>
      </c>
      <c r="J1059" s="12">
        <f>VLOOKUP(B1059,[3]Hoja1!$B$3:$G$1936,6,0)</f>
        <v>1114900</v>
      </c>
      <c r="K1059" s="14">
        <f>VLOOKUP(B1059,[4]Hoja1!$A$3:$H$1936,8,0)</f>
        <v>2185806</v>
      </c>
      <c r="L1059" s="15">
        <f t="shared" si="226"/>
        <v>1114900</v>
      </c>
      <c r="M1059" s="16">
        <f>+AVERAGE(H1059,L1059)</f>
        <v>1800510</v>
      </c>
      <c r="N1059" s="17">
        <f t="shared" si="225"/>
        <v>-1371220</v>
      </c>
      <c r="O1059" s="8" t="s">
        <v>1220</v>
      </c>
    </row>
    <row r="1060" spans="1:15" ht="45" hidden="1" x14ac:dyDescent="0.15">
      <c r="A1060" s="9">
        <v>1059</v>
      </c>
      <c r="B1060" s="27">
        <v>837101</v>
      </c>
      <c r="C1060" s="28" t="s">
        <v>1018</v>
      </c>
      <c r="D1060" s="11" t="s">
        <v>4</v>
      </c>
      <c r="E1060" s="12">
        <f>VLOOKUP(B1060,'[5]PRECIO TECHO ESTIMADO  '!$C$1:$F$1282,4,0)</f>
        <v>773672</v>
      </c>
      <c r="F1060" s="12">
        <f>+E1060*(1+5.1%)</f>
        <v>813129.272</v>
      </c>
      <c r="G1060" s="12">
        <f>VLOOKUP(B1060,'[1]PRECIO FINAL OFERTADO,'!$C$2:$F$1204,4,0)</f>
        <v>1014559</v>
      </c>
      <c r="H1060" s="13">
        <f t="shared" si="224"/>
        <v>913844.13599999994</v>
      </c>
      <c r="I1060" s="12">
        <f>VLOOKUP(B1060,[2]Hoja1!$B$3:$G$1936,6,0)</f>
        <v>6551000</v>
      </c>
      <c r="J1060" s="12">
        <f>VLOOKUP(B1060,[3]Hoja1!$B$3:$G$1936,6,0)</f>
        <v>1114900</v>
      </c>
      <c r="K1060" s="14">
        <f>VLOOKUP(B1060,[4]Hoja1!$A$3:$H$1936,8,0)</f>
        <v>1114846.6000000001</v>
      </c>
      <c r="L1060" s="15">
        <f t="shared" si="226"/>
        <v>1114846.6000000001</v>
      </c>
      <c r="M1060" s="16">
        <f t="shared" ref="M1060:M1062" si="233">+H1060</f>
        <v>913844.13599999994</v>
      </c>
      <c r="N1060" s="17">
        <f t="shared" si="225"/>
        <v>201002.46400000015</v>
      </c>
      <c r="O1060" s="8" t="s">
        <v>1211</v>
      </c>
    </row>
    <row r="1061" spans="1:15" ht="45" hidden="1" x14ac:dyDescent="0.15">
      <c r="A1061" s="9">
        <v>1060</v>
      </c>
      <c r="B1061" s="27">
        <v>837201</v>
      </c>
      <c r="C1061" s="28" t="s">
        <v>1019</v>
      </c>
      <c r="D1061" s="11" t="s">
        <v>4</v>
      </c>
      <c r="E1061" s="12" t="s">
        <v>1209</v>
      </c>
      <c r="F1061" s="12" t="s">
        <v>1209</v>
      </c>
      <c r="G1061" s="12">
        <f>VLOOKUP(B1061,'[1]PRECIO FINAL OFERTADO,'!$C$2:$F$1204,4,0)</f>
        <v>1014559</v>
      </c>
      <c r="H1061" s="13">
        <f t="shared" si="224"/>
        <v>1014559</v>
      </c>
      <c r="I1061" s="12">
        <f>VLOOKUP(B1061,[2]Hoja1!$B$3:$G$1936,6,0)</f>
        <v>6551000</v>
      </c>
      <c r="J1061" s="12">
        <f>VLOOKUP(B1061,[3]Hoja1!$B$3:$G$1936,6,0)</f>
        <v>1114900</v>
      </c>
      <c r="K1061" s="14">
        <f>VLOOKUP(B1061,[4]Hoja1!$A$3:$H$1936,8,0)</f>
        <v>1114846.6000000001</v>
      </c>
      <c r="L1061" s="15">
        <f t="shared" si="226"/>
        <v>1114846.6000000001</v>
      </c>
      <c r="M1061" s="16">
        <f t="shared" si="233"/>
        <v>1014559</v>
      </c>
      <c r="N1061" s="17">
        <f t="shared" si="225"/>
        <v>100287.60000000009</v>
      </c>
      <c r="O1061" s="8" t="s">
        <v>1211</v>
      </c>
    </row>
    <row r="1062" spans="1:15" ht="45" hidden="1" x14ac:dyDescent="0.15">
      <c r="A1062" s="9">
        <v>1061</v>
      </c>
      <c r="B1062" s="27">
        <v>837301</v>
      </c>
      <c r="C1062" s="28" t="s">
        <v>1020</v>
      </c>
      <c r="D1062" s="11" t="s">
        <v>4</v>
      </c>
      <c r="E1062" s="12">
        <f>VLOOKUP(B1062,'[5]PRECIO TECHO ESTIMADO  '!$C$1:$F$1282,4,0)</f>
        <v>773672</v>
      </c>
      <c r="F1062" s="12">
        <f>+E1062*(1+5.1%)</f>
        <v>813129.272</v>
      </c>
      <c r="G1062" s="12">
        <f>VLOOKUP(B1062,'[1]PRECIO FINAL OFERTADO,'!$C$2:$F$1204,4,0)</f>
        <v>1014559</v>
      </c>
      <c r="H1062" s="13">
        <f t="shared" si="224"/>
        <v>913844.13599999994</v>
      </c>
      <c r="I1062" s="12">
        <f>VLOOKUP(B1062,[2]Hoja1!$B$3:$G$1936,6,0)</f>
        <v>6551000</v>
      </c>
      <c r="J1062" s="12">
        <f>VLOOKUP(B1062,[3]Hoja1!$B$3:$G$1936,6,0)</f>
        <v>1114900</v>
      </c>
      <c r="K1062" s="14">
        <f>VLOOKUP(B1062,[4]Hoja1!$A$3:$H$1936,8,0)</f>
        <v>1114846.6000000001</v>
      </c>
      <c r="L1062" s="15">
        <f t="shared" si="226"/>
        <v>1114846.6000000001</v>
      </c>
      <c r="M1062" s="16">
        <f t="shared" si="233"/>
        <v>913844.13599999994</v>
      </c>
      <c r="N1062" s="17">
        <f t="shared" si="225"/>
        <v>201002.46400000015</v>
      </c>
      <c r="O1062" s="8" t="s">
        <v>1211</v>
      </c>
    </row>
    <row r="1063" spans="1:15" ht="45" hidden="1" x14ac:dyDescent="0.15">
      <c r="A1063" s="9">
        <v>1062</v>
      </c>
      <c r="B1063" s="27">
        <v>837401</v>
      </c>
      <c r="C1063" s="28" t="s">
        <v>1021</v>
      </c>
      <c r="D1063" s="11" t="s">
        <v>4</v>
      </c>
      <c r="E1063" s="12" t="s">
        <v>1209</v>
      </c>
      <c r="F1063" s="12" t="s">
        <v>1209</v>
      </c>
      <c r="G1063" s="12">
        <f>VLOOKUP(B1063,'[1]PRECIO FINAL OFERTADO,'!$C$2:$F$1204,4,0)</f>
        <v>1268540</v>
      </c>
      <c r="H1063" s="13">
        <f t="shared" si="224"/>
        <v>1268540</v>
      </c>
      <c r="I1063" s="12">
        <f>VLOOKUP(B1063,[2]Hoja1!$B$3:$G$1936,6,0)</f>
        <v>6551000</v>
      </c>
      <c r="J1063" s="12">
        <f>VLOOKUP(B1063,[3]Hoja1!$B$3:$G$1936,6,0)</f>
        <v>1114900</v>
      </c>
      <c r="K1063" s="14">
        <f>VLOOKUP(B1063,[4]Hoja1!$A$3:$H$1936,8,0)</f>
        <v>1114846.6000000001</v>
      </c>
      <c r="L1063" s="15">
        <f t="shared" si="226"/>
        <v>1114846.6000000001</v>
      </c>
      <c r="M1063" s="16">
        <f>+L1063</f>
        <v>1114846.6000000001</v>
      </c>
      <c r="N1063" s="17">
        <f t="shared" si="225"/>
        <v>-153693.39999999991</v>
      </c>
      <c r="O1063" s="8" t="s">
        <v>1218</v>
      </c>
    </row>
    <row r="1064" spans="1:15" ht="45" hidden="1" x14ac:dyDescent="0.15">
      <c r="A1064" s="9">
        <v>1063</v>
      </c>
      <c r="B1064" s="27">
        <v>837501</v>
      </c>
      <c r="C1064" s="28" t="s">
        <v>1022</v>
      </c>
      <c r="D1064" s="11" t="s">
        <v>4</v>
      </c>
      <c r="E1064" s="12">
        <f>VLOOKUP(B1064,'[5]PRECIO TECHO ESTIMADO  '!$C$1:$F$1282,4,0)</f>
        <v>1513782</v>
      </c>
      <c r="F1064" s="12">
        <f t="shared" ref="F1064:F1075" si="234">+E1064*(1+5.1%)</f>
        <v>1590984.882</v>
      </c>
      <c r="G1064" s="12">
        <f>VLOOKUP(B1064,'[1]PRECIO FINAL OFERTADO,'!$C$2:$F$1204,4,0)</f>
        <v>2243718.75</v>
      </c>
      <c r="H1064" s="13">
        <f t="shared" si="224"/>
        <v>1917351.8160000001</v>
      </c>
      <c r="I1064" s="12">
        <f>VLOOKUP(B1064,[2]Hoja1!$B$3:$G$1936,6,0)</f>
        <v>2465625</v>
      </c>
      <c r="J1064" s="12">
        <f>VLOOKUP(B1064,[3]Hoja1!$B$3:$G$1936,6,0)</f>
        <v>2181400</v>
      </c>
      <c r="K1064" s="14">
        <f>VLOOKUP(B1064,[4]Hoja1!$A$3:$H$1936,8,0)</f>
        <v>2181253.2000000002</v>
      </c>
      <c r="L1064" s="15">
        <f t="shared" si="226"/>
        <v>2181253.2000000002</v>
      </c>
      <c r="M1064" s="16">
        <f t="shared" ref="M1064:M1065" si="235">+H1064</f>
        <v>1917351.8160000001</v>
      </c>
      <c r="N1064" s="17">
        <f t="shared" si="225"/>
        <v>263901.38400000008</v>
      </c>
      <c r="O1064" s="8" t="s">
        <v>1211</v>
      </c>
    </row>
    <row r="1065" spans="1:15" ht="45" hidden="1" x14ac:dyDescent="0.15">
      <c r="A1065" s="9">
        <v>1064</v>
      </c>
      <c r="B1065" s="27">
        <v>837502</v>
      </c>
      <c r="C1065" s="28" t="s">
        <v>1023</v>
      </c>
      <c r="D1065" s="11" t="s">
        <v>4</v>
      </c>
      <c r="E1065" s="12">
        <f>VLOOKUP(B1065,'[5]PRECIO TECHO ESTIMADO  '!$C$1:$F$1282,4,0)</f>
        <v>1513782</v>
      </c>
      <c r="F1065" s="12">
        <f t="shared" si="234"/>
        <v>1590984.882</v>
      </c>
      <c r="G1065" s="12">
        <f>VLOOKUP(B1065,'[1]PRECIO FINAL OFERTADO,'!$C$2:$F$1204,4,0)</f>
        <v>2243718.75</v>
      </c>
      <c r="H1065" s="13">
        <f t="shared" si="224"/>
        <v>1917351.8160000001</v>
      </c>
      <c r="I1065" s="12">
        <f>VLOOKUP(B1065,[2]Hoja1!$B$3:$G$1936,6,0)</f>
        <v>2465625</v>
      </c>
      <c r="J1065" s="12">
        <f>VLOOKUP(B1065,[3]Hoja1!$B$3:$G$1936,6,0)</f>
        <v>2181400</v>
      </c>
      <c r="K1065" s="14">
        <f>VLOOKUP(B1065,[4]Hoja1!$A$3:$H$1936,8,0)</f>
        <v>2181253.2000000002</v>
      </c>
      <c r="L1065" s="15">
        <f t="shared" si="226"/>
        <v>2181253.2000000002</v>
      </c>
      <c r="M1065" s="16">
        <f t="shared" si="235"/>
        <v>1917351.8160000001</v>
      </c>
      <c r="N1065" s="17">
        <f t="shared" si="225"/>
        <v>263901.38400000008</v>
      </c>
      <c r="O1065" s="8" t="s">
        <v>1211</v>
      </c>
    </row>
    <row r="1066" spans="1:15" ht="45" hidden="1" x14ac:dyDescent="0.15">
      <c r="A1066" s="9">
        <v>1065</v>
      </c>
      <c r="B1066" s="27">
        <v>837503</v>
      </c>
      <c r="C1066" s="28" t="s">
        <v>1024</v>
      </c>
      <c r="D1066" s="11" t="s">
        <v>4</v>
      </c>
      <c r="E1066" s="12">
        <f>VLOOKUP(B1066,'[5]PRECIO TECHO ESTIMADO  '!$C$1:$F$1282,4,0)</f>
        <v>2306563</v>
      </c>
      <c r="F1066" s="12">
        <f t="shared" si="234"/>
        <v>2424197.713</v>
      </c>
      <c r="G1066" s="12">
        <f>VLOOKUP(B1066,'[1]PRECIO FINAL OFERTADO,'!$C$2:$F$1204,4,0)</f>
        <v>2243718.75</v>
      </c>
      <c r="H1066" s="13">
        <f t="shared" si="224"/>
        <v>2333958.2314999998</v>
      </c>
      <c r="I1066" s="12">
        <f>VLOOKUP(B1066,[2]Hoja1!$B$3:$G$1936,6,0)</f>
        <v>2465625</v>
      </c>
      <c r="J1066" s="12">
        <f>VLOOKUP(B1066,[3]Hoja1!$B$3:$G$1936,6,0)</f>
        <v>2181400</v>
      </c>
      <c r="K1066" s="14">
        <f>VLOOKUP(B1066,[4]Hoja1!$A$3:$H$1936,8,0)</f>
        <v>3323710.6</v>
      </c>
      <c r="L1066" s="15">
        <f t="shared" si="226"/>
        <v>2181400</v>
      </c>
      <c r="M1066" s="16">
        <f>+L1066</f>
        <v>2181400</v>
      </c>
      <c r="N1066" s="17">
        <f t="shared" si="225"/>
        <v>-152558.23149999976</v>
      </c>
      <c r="O1066" s="8" t="s">
        <v>1218</v>
      </c>
    </row>
    <row r="1067" spans="1:15" ht="45" hidden="1" x14ac:dyDescent="0.15">
      <c r="A1067" s="9">
        <v>1066</v>
      </c>
      <c r="B1067" s="27">
        <v>837601</v>
      </c>
      <c r="C1067" s="28" t="s">
        <v>1025</v>
      </c>
      <c r="D1067" s="11" t="s">
        <v>4</v>
      </c>
      <c r="E1067" s="12">
        <f>VLOOKUP(B1067,'[5]PRECIO TECHO ESTIMADO  '!$C$1:$F$1282,4,0)</f>
        <v>1513782</v>
      </c>
      <c r="F1067" s="12">
        <f t="shared" si="234"/>
        <v>1590984.882</v>
      </c>
      <c r="G1067" s="12">
        <f>VLOOKUP(B1067,'[1]PRECIO FINAL OFERTADO,'!$C$2:$F$1204,4,0)</f>
        <v>2243718.75</v>
      </c>
      <c r="H1067" s="13">
        <f t="shared" si="224"/>
        <v>1917351.8160000001</v>
      </c>
      <c r="I1067" s="12">
        <f>VLOOKUP(B1067,[2]Hoja1!$B$3:$G$1936,6,0)</f>
        <v>2465625</v>
      </c>
      <c r="J1067" s="12">
        <f>VLOOKUP(B1067,[3]Hoja1!$B$3:$G$1936,6,0)</f>
        <v>2181400</v>
      </c>
      <c r="K1067" s="14">
        <f>VLOOKUP(B1067,[4]Hoja1!$A$3:$H$1936,8,0)</f>
        <v>2181253.2000000002</v>
      </c>
      <c r="L1067" s="15">
        <f t="shared" si="226"/>
        <v>2181253.2000000002</v>
      </c>
      <c r="M1067" s="16">
        <f t="shared" ref="M1067:M1075" si="236">+H1067</f>
        <v>1917351.8160000001</v>
      </c>
      <c r="N1067" s="17">
        <f t="shared" si="225"/>
        <v>263901.38400000008</v>
      </c>
      <c r="O1067" s="8" t="s">
        <v>1211</v>
      </c>
    </row>
    <row r="1068" spans="1:15" ht="45" hidden="1" x14ac:dyDescent="0.15">
      <c r="A1068" s="9">
        <v>1067</v>
      </c>
      <c r="B1068" s="27">
        <v>837602</v>
      </c>
      <c r="C1068" s="28" t="s">
        <v>1026</v>
      </c>
      <c r="D1068" s="11" t="s">
        <v>4</v>
      </c>
      <c r="E1068" s="12">
        <f>VLOOKUP(B1068,'[5]PRECIO TECHO ESTIMADO  '!$C$1:$F$1282,4,0)</f>
        <v>1513782</v>
      </c>
      <c r="F1068" s="12">
        <f t="shared" si="234"/>
        <v>1590984.882</v>
      </c>
      <c r="G1068" s="12">
        <f>VLOOKUP(B1068,'[1]PRECIO FINAL OFERTADO,'!$C$2:$F$1204,4,0)</f>
        <v>2243718.75</v>
      </c>
      <c r="H1068" s="13">
        <f t="shared" si="224"/>
        <v>1917351.8160000001</v>
      </c>
      <c r="I1068" s="12">
        <f>VLOOKUP(B1068,[2]Hoja1!$B$3:$G$1936,6,0)</f>
        <v>2465625</v>
      </c>
      <c r="J1068" s="12">
        <f>VLOOKUP(B1068,[3]Hoja1!$B$3:$G$1936,6,0)</f>
        <v>2181400</v>
      </c>
      <c r="K1068" s="14">
        <f>VLOOKUP(B1068,[4]Hoja1!$A$3:$H$1936,8,0)</f>
        <v>2181253.2000000002</v>
      </c>
      <c r="L1068" s="15">
        <f t="shared" si="226"/>
        <v>2181253.2000000002</v>
      </c>
      <c r="M1068" s="16">
        <f t="shared" si="236"/>
        <v>1917351.8160000001</v>
      </c>
      <c r="N1068" s="17">
        <f t="shared" si="225"/>
        <v>263901.38400000008</v>
      </c>
      <c r="O1068" s="8" t="s">
        <v>1211</v>
      </c>
    </row>
    <row r="1069" spans="1:15" ht="45" hidden="1" x14ac:dyDescent="0.15">
      <c r="A1069" s="9">
        <v>1068</v>
      </c>
      <c r="B1069" s="27">
        <v>837603</v>
      </c>
      <c r="C1069" s="28" t="s">
        <v>1027</v>
      </c>
      <c r="D1069" s="11" t="s">
        <v>4</v>
      </c>
      <c r="E1069" s="12">
        <f>VLOOKUP(B1069,'[5]PRECIO TECHO ESTIMADO  '!$C$1:$F$1282,4,0)</f>
        <v>1513782</v>
      </c>
      <c r="F1069" s="12">
        <f t="shared" si="234"/>
        <v>1590984.882</v>
      </c>
      <c r="G1069" s="12">
        <f>VLOOKUP(B1069,'[1]PRECIO FINAL OFERTADO,'!$C$2:$F$1204,4,0)</f>
        <v>2243718.75</v>
      </c>
      <c r="H1069" s="13">
        <f t="shared" si="224"/>
        <v>1917351.8160000001</v>
      </c>
      <c r="I1069" s="12">
        <f>VLOOKUP(B1069,[2]Hoja1!$B$3:$G$1936,6,0)</f>
        <v>2465625</v>
      </c>
      <c r="J1069" s="12">
        <f>VLOOKUP(B1069,[3]Hoja1!$B$3:$G$1936,6,0)</f>
        <v>2181400</v>
      </c>
      <c r="K1069" s="14">
        <f>VLOOKUP(B1069,[4]Hoja1!$A$3:$H$1936,8,0)</f>
        <v>2181253.2000000002</v>
      </c>
      <c r="L1069" s="15">
        <f t="shared" si="226"/>
        <v>2181253.2000000002</v>
      </c>
      <c r="M1069" s="16">
        <f t="shared" si="236"/>
        <v>1917351.8160000001</v>
      </c>
      <c r="N1069" s="17">
        <f t="shared" si="225"/>
        <v>263901.38400000008</v>
      </c>
      <c r="O1069" s="8" t="s">
        <v>1211</v>
      </c>
    </row>
    <row r="1070" spans="1:15" ht="45" hidden="1" x14ac:dyDescent="0.15">
      <c r="A1070" s="9">
        <v>1069</v>
      </c>
      <c r="B1070" s="27">
        <v>837604</v>
      </c>
      <c r="C1070" s="28" t="s">
        <v>1028</v>
      </c>
      <c r="D1070" s="11" t="s">
        <v>4</v>
      </c>
      <c r="E1070" s="12">
        <f>VLOOKUP(B1070,'[5]PRECIO TECHO ESTIMADO  '!$C$1:$F$1282,4,0)</f>
        <v>1513782</v>
      </c>
      <c r="F1070" s="12">
        <f t="shared" si="234"/>
        <v>1590984.882</v>
      </c>
      <c r="G1070" s="12">
        <f>VLOOKUP(B1070,'[1]PRECIO FINAL OFERTADO,'!$C$2:$F$1204,4,0)</f>
        <v>2243718.75</v>
      </c>
      <c r="H1070" s="13">
        <f t="shared" si="224"/>
        <v>1917351.8160000001</v>
      </c>
      <c r="I1070" s="12">
        <f>VLOOKUP(B1070,[2]Hoja1!$B$3:$G$1936,6,0)</f>
        <v>2465625</v>
      </c>
      <c r="J1070" s="12">
        <f>VLOOKUP(B1070,[3]Hoja1!$B$3:$G$1936,6,0)</f>
        <v>2181400</v>
      </c>
      <c r="K1070" s="14">
        <f>VLOOKUP(B1070,[4]Hoja1!$A$3:$H$1936,8,0)</f>
        <v>2181253.2000000002</v>
      </c>
      <c r="L1070" s="15">
        <f t="shared" si="226"/>
        <v>2181253.2000000002</v>
      </c>
      <c r="M1070" s="16">
        <f t="shared" si="236"/>
        <v>1917351.8160000001</v>
      </c>
      <c r="N1070" s="17">
        <f t="shared" si="225"/>
        <v>263901.38400000008</v>
      </c>
      <c r="O1070" s="8" t="s">
        <v>1211</v>
      </c>
    </row>
    <row r="1071" spans="1:15" ht="45" hidden="1" x14ac:dyDescent="0.15">
      <c r="A1071" s="9">
        <v>1070</v>
      </c>
      <c r="B1071" s="27">
        <v>837605</v>
      </c>
      <c r="C1071" s="28" t="s">
        <v>1029</v>
      </c>
      <c r="D1071" s="11" t="s">
        <v>4</v>
      </c>
      <c r="E1071" s="12">
        <f>VLOOKUP(B1071,'[5]PRECIO TECHO ESTIMADO  '!$C$1:$F$1282,4,0)</f>
        <v>1513782</v>
      </c>
      <c r="F1071" s="12">
        <f t="shared" si="234"/>
        <v>1590984.882</v>
      </c>
      <c r="G1071" s="12">
        <f>VLOOKUP(B1071,'[1]PRECIO FINAL OFERTADO,'!$C$2:$F$1204,4,0)</f>
        <v>2243718.75</v>
      </c>
      <c r="H1071" s="13">
        <f t="shared" si="224"/>
        <v>1917351.8160000001</v>
      </c>
      <c r="I1071" s="12">
        <f>VLOOKUP(B1071,[2]Hoja1!$B$3:$G$1936,6,0)</f>
        <v>2465625</v>
      </c>
      <c r="J1071" s="12">
        <f>VLOOKUP(B1071,[3]Hoja1!$B$3:$G$1936,6,0)</f>
        <v>2181400</v>
      </c>
      <c r="K1071" s="14">
        <f>VLOOKUP(B1071,[4]Hoja1!$A$3:$H$1936,8,0)</f>
        <v>2181253.2000000002</v>
      </c>
      <c r="L1071" s="15">
        <f t="shared" si="226"/>
        <v>2181253.2000000002</v>
      </c>
      <c r="M1071" s="16">
        <f t="shared" si="236"/>
        <v>1917351.8160000001</v>
      </c>
      <c r="N1071" s="17">
        <f t="shared" si="225"/>
        <v>263901.38400000008</v>
      </c>
      <c r="O1071" s="8" t="s">
        <v>1211</v>
      </c>
    </row>
    <row r="1072" spans="1:15" ht="45" hidden="1" x14ac:dyDescent="0.15">
      <c r="A1072" s="9">
        <v>1071</v>
      </c>
      <c r="B1072" s="27">
        <v>837606</v>
      </c>
      <c r="C1072" s="28" t="s">
        <v>1030</v>
      </c>
      <c r="D1072" s="11" t="s">
        <v>4</v>
      </c>
      <c r="E1072" s="7">
        <f>VLOOKUP(B1072,'[5]PRECIO TECHO ESTIMADO  '!$C$1:$F$1282,4,0)</f>
        <v>1513782</v>
      </c>
      <c r="F1072" s="7">
        <f t="shared" si="234"/>
        <v>1590984.882</v>
      </c>
      <c r="G1072" s="12">
        <f>VLOOKUP(B1072,'[1]PRECIO FINAL OFERTADO,'!$C$2:$F$1204,4,0)</f>
        <v>2243718.75</v>
      </c>
      <c r="H1072" s="13">
        <f t="shared" si="224"/>
        <v>1917351.8160000001</v>
      </c>
      <c r="I1072" s="12">
        <f>VLOOKUP(B1072,[2]Hoja1!$B$3:$G$1936,6,0)</f>
        <v>2465625</v>
      </c>
      <c r="J1072" s="12">
        <f>VLOOKUP(B1072,[3]Hoja1!$B$3:$G$1936,6,0)</f>
        <v>2181400</v>
      </c>
      <c r="K1072" s="14">
        <f>VLOOKUP(B1072,[4]Hoja1!$A$3:$H$1936,8,0)</f>
        <v>2181253.2000000002</v>
      </c>
      <c r="L1072" s="15">
        <f t="shared" si="226"/>
        <v>2181253.2000000002</v>
      </c>
      <c r="M1072" s="16">
        <f t="shared" si="236"/>
        <v>1917351.8160000001</v>
      </c>
      <c r="N1072" s="17">
        <f t="shared" si="225"/>
        <v>263901.38400000008</v>
      </c>
      <c r="O1072" s="8" t="s">
        <v>1211</v>
      </c>
    </row>
    <row r="1073" spans="1:15" ht="45" hidden="1" x14ac:dyDescent="0.15">
      <c r="A1073" s="9">
        <v>1072</v>
      </c>
      <c r="B1073" s="27">
        <v>837607</v>
      </c>
      <c r="C1073" s="28" t="s">
        <v>1031</v>
      </c>
      <c r="D1073" s="11" t="s">
        <v>4</v>
      </c>
      <c r="E1073" s="12">
        <f>VLOOKUP(B1073,'[5]PRECIO TECHO ESTIMADO  '!$C$1:$F$1282,4,0)</f>
        <v>1513782</v>
      </c>
      <c r="F1073" s="12">
        <f t="shared" si="234"/>
        <v>1590984.882</v>
      </c>
      <c r="G1073" s="12">
        <f>VLOOKUP(B1073,'[1]PRECIO FINAL OFERTADO,'!$C$2:$F$1204,4,0)</f>
        <v>2243718.75</v>
      </c>
      <c r="H1073" s="13">
        <f t="shared" si="224"/>
        <v>1917351.8160000001</v>
      </c>
      <c r="I1073" s="12">
        <f>VLOOKUP(B1073,[2]Hoja1!$B$3:$G$1936,6,0)</f>
        <v>2465625</v>
      </c>
      <c r="J1073" s="12">
        <f>VLOOKUP(B1073,[3]Hoja1!$B$3:$G$1936,6,0)</f>
        <v>2181400</v>
      </c>
      <c r="K1073" s="14">
        <f>VLOOKUP(B1073,[4]Hoja1!$A$3:$H$1936,8,0)</f>
        <v>2181253.2000000002</v>
      </c>
      <c r="L1073" s="15">
        <f t="shared" si="226"/>
        <v>2181253.2000000002</v>
      </c>
      <c r="M1073" s="16">
        <f t="shared" si="236"/>
        <v>1917351.8160000001</v>
      </c>
      <c r="N1073" s="17">
        <f t="shared" si="225"/>
        <v>263901.38400000008</v>
      </c>
      <c r="O1073" s="8" t="s">
        <v>1211</v>
      </c>
    </row>
    <row r="1074" spans="1:15" ht="45" hidden="1" x14ac:dyDescent="0.15">
      <c r="A1074" s="9">
        <v>1073</v>
      </c>
      <c r="B1074" s="27">
        <v>837608</v>
      </c>
      <c r="C1074" s="28" t="s">
        <v>1032</v>
      </c>
      <c r="D1074" s="11" t="s">
        <v>4</v>
      </c>
      <c r="E1074" s="12">
        <f>VLOOKUP(B1074,'[5]PRECIO TECHO ESTIMADO  '!$C$1:$F$1282,4,0)</f>
        <v>1513782</v>
      </c>
      <c r="F1074" s="12">
        <f t="shared" si="234"/>
        <v>1590984.882</v>
      </c>
      <c r="G1074" s="12">
        <f>VLOOKUP(B1074,'[1]PRECIO FINAL OFERTADO,'!$C$2:$F$1204,4,0)</f>
        <v>2243718.75</v>
      </c>
      <c r="H1074" s="13">
        <f t="shared" si="224"/>
        <v>1917351.8160000001</v>
      </c>
      <c r="I1074" s="12">
        <f>VLOOKUP(B1074,[2]Hoja1!$B$3:$G$1936,6,0)</f>
        <v>2465625</v>
      </c>
      <c r="J1074" s="12">
        <f>VLOOKUP(B1074,[3]Hoja1!$B$3:$G$1936,6,0)</f>
        <v>2181400</v>
      </c>
      <c r="K1074" s="14">
        <f>VLOOKUP(B1074,[4]Hoja1!$A$3:$H$1936,8,0)</f>
        <v>2181253.2000000002</v>
      </c>
      <c r="L1074" s="15">
        <f t="shared" si="226"/>
        <v>2181253.2000000002</v>
      </c>
      <c r="M1074" s="16">
        <f t="shared" si="236"/>
        <v>1917351.8160000001</v>
      </c>
      <c r="N1074" s="17">
        <f t="shared" si="225"/>
        <v>263901.38400000008</v>
      </c>
      <c r="O1074" s="8" t="s">
        <v>1211</v>
      </c>
    </row>
    <row r="1075" spans="1:15" ht="45" hidden="1" x14ac:dyDescent="0.15">
      <c r="A1075" s="9">
        <v>1074</v>
      </c>
      <c r="B1075" s="27">
        <v>837609</v>
      </c>
      <c r="C1075" s="28" t="s">
        <v>1033</v>
      </c>
      <c r="D1075" s="11" t="s">
        <v>4</v>
      </c>
      <c r="E1075" s="12">
        <f>VLOOKUP(B1075,'[5]PRECIO TECHO ESTIMADO  '!$C$1:$F$1282,4,0)</f>
        <v>1513782</v>
      </c>
      <c r="F1075" s="12">
        <f t="shared" si="234"/>
        <v>1590984.882</v>
      </c>
      <c r="G1075" s="12">
        <f>VLOOKUP(B1075,'[1]PRECIO FINAL OFERTADO,'!$C$2:$F$1204,4,0)</f>
        <v>2243718.75</v>
      </c>
      <c r="H1075" s="13">
        <f t="shared" si="224"/>
        <v>1917351.8160000001</v>
      </c>
      <c r="I1075" s="12">
        <f>VLOOKUP(B1075,[2]Hoja1!$B$3:$G$1936,6,0)</f>
        <v>2465625</v>
      </c>
      <c r="J1075" s="12">
        <f>VLOOKUP(B1075,[3]Hoja1!$B$3:$G$1936,6,0)</f>
        <v>2181400</v>
      </c>
      <c r="K1075" s="14">
        <f>VLOOKUP(B1075,[4]Hoja1!$A$3:$H$1936,8,0)</f>
        <v>2181253.2000000002</v>
      </c>
      <c r="L1075" s="15">
        <f t="shared" si="226"/>
        <v>2181253.2000000002</v>
      </c>
      <c r="M1075" s="16">
        <f t="shared" si="236"/>
        <v>1917351.8160000001</v>
      </c>
      <c r="N1075" s="17">
        <f t="shared" si="225"/>
        <v>263901.38400000008</v>
      </c>
      <c r="O1075" s="8" t="s">
        <v>1211</v>
      </c>
    </row>
    <row r="1076" spans="1:15" ht="45" hidden="1" x14ac:dyDescent="0.15">
      <c r="A1076" s="9">
        <v>1075</v>
      </c>
      <c r="B1076" s="27">
        <v>837701</v>
      </c>
      <c r="C1076" s="28" t="s">
        <v>1034</v>
      </c>
      <c r="D1076" s="11" t="s">
        <v>4</v>
      </c>
      <c r="E1076" s="12" t="s">
        <v>1209</v>
      </c>
      <c r="F1076" s="12" t="s">
        <v>1209</v>
      </c>
      <c r="G1076" s="12">
        <f>VLOOKUP(B1076,'[1]PRECIO FINAL OFERTADO,'!$C$2:$F$1204,4,0)</f>
        <v>4644640</v>
      </c>
      <c r="H1076" s="13">
        <f t="shared" si="224"/>
        <v>4644640</v>
      </c>
      <c r="I1076" s="12">
        <f>VLOOKUP(B1076,[2]Hoja1!$B$3:$G$1936,6,0)</f>
        <v>5264750</v>
      </c>
      <c r="J1076" s="12">
        <f>VLOOKUP(B1076,[3]Hoja1!$B$3:$G$1936,6,0)</f>
        <v>4054200</v>
      </c>
      <c r="K1076" s="14">
        <f>VLOOKUP(B1076,[4]Hoja1!$A$3:$H$1936,8,0)</f>
        <v>4083352</v>
      </c>
      <c r="L1076" s="15">
        <f t="shared" si="226"/>
        <v>4054200</v>
      </c>
      <c r="M1076" s="16">
        <f>+AVERAGE(H1076,L1076)</f>
        <v>4349420</v>
      </c>
      <c r="N1076" s="17">
        <f t="shared" si="225"/>
        <v>-590440</v>
      </c>
      <c r="O1076" s="8" t="s">
        <v>1220</v>
      </c>
    </row>
    <row r="1077" spans="1:15" ht="45" hidden="1" x14ac:dyDescent="0.15">
      <c r="A1077" s="9">
        <v>1076</v>
      </c>
      <c r="B1077" s="27">
        <v>837702</v>
      </c>
      <c r="C1077" s="28" t="s">
        <v>1035</v>
      </c>
      <c r="D1077" s="11" t="s">
        <v>4</v>
      </c>
      <c r="E1077" s="12" t="s">
        <v>1209</v>
      </c>
      <c r="F1077" s="12" t="s">
        <v>1209</v>
      </c>
      <c r="G1077" s="12">
        <f>VLOOKUP(B1077,'[1]PRECIO FINAL OFERTADO,'!$C$2:$F$1204,4,0)</f>
        <v>2774592.6084190002</v>
      </c>
      <c r="H1077" s="13">
        <f t="shared" si="224"/>
        <v>2774592.6084190002</v>
      </c>
      <c r="I1077" s="12">
        <f>VLOOKUP(B1077,[2]Hoja1!$B$3:$G$1936,6,0)</f>
        <v>9459625</v>
      </c>
      <c r="J1077" s="12">
        <f>VLOOKUP(B1077,[3]Hoja1!$B$3:$G$1936,6,0)</f>
        <v>4054200</v>
      </c>
      <c r="K1077" s="14">
        <f>VLOOKUP(B1077,[4]Hoja1!$A$3:$H$1936,8,0)</f>
        <v>4083352</v>
      </c>
      <c r="L1077" s="15">
        <f t="shared" si="226"/>
        <v>4054200</v>
      </c>
      <c r="M1077" s="16">
        <f t="shared" ref="M1077:M1078" si="237">+H1077</f>
        <v>2774592.6084190002</v>
      </c>
      <c r="N1077" s="17">
        <f t="shared" si="225"/>
        <v>1279607.3915809998</v>
      </c>
      <c r="O1077" s="8" t="s">
        <v>1211</v>
      </c>
    </row>
    <row r="1078" spans="1:15" ht="45" hidden="1" x14ac:dyDescent="0.15">
      <c r="A1078" s="9">
        <v>1077</v>
      </c>
      <c r="B1078" s="27">
        <v>837901</v>
      </c>
      <c r="C1078" s="28" t="s">
        <v>1036</v>
      </c>
      <c r="D1078" s="11" t="s">
        <v>4</v>
      </c>
      <c r="E1078" s="12">
        <f>VLOOKUP(B1078,'[5]PRECIO TECHO ESTIMADO  '!$C$1:$F$1282,4,0)</f>
        <v>1513782</v>
      </c>
      <c r="F1078" s="12">
        <f>+E1078*(1+5.1%)</f>
        <v>1590984.882</v>
      </c>
      <c r="G1078" s="12">
        <f>VLOOKUP(B1078,'[1]PRECIO FINAL OFERTADO,'!$C$2:$F$1204,4,0)</f>
        <v>2481570</v>
      </c>
      <c r="H1078" s="13">
        <f t="shared" si="224"/>
        <v>2036277.4410000001</v>
      </c>
      <c r="I1078" s="12">
        <f>VLOOKUP(B1078,[2]Hoja1!$B$3:$G$1936,6,0)</f>
        <v>9459625</v>
      </c>
      <c r="J1078" s="12">
        <f>VLOOKUP(B1078,[3]Hoja1!$B$3:$G$1936,6,0)</f>
        <v>2181400</v>
      </c>
      <c r="K1078" s="14">
        <f>VLOOKUP(B1078,[4]Hoja1!$A$3:$H$1936,8,0)</f>
        <v>2181253.2000000002</v>
      </c>
      <c r="L1078" s="15">
        <f t="shared" si="226"/>
        <v>2181253.2000000002</v>
      </c>
      <c r="M1078" s="16">
        <f t="shared" si="237"/>
        <v>2036277.4410000001</v>
      </c>
      <c r="N1078" s="17">
        <f t="shared" si="225"/>
        <v>144975.75900000008</v>
      </c>
      <c r="O1078" s="8" t="s">
        <v>1211</v>
      </c>
    </row>
    <row r="1079" spans="1:15" ht="45" hidden="1" x14ac:dyDescent="0.15">
      <c r="A1079" s="9">
        <v>1078</v>
      </c>
      <c r="B1079" s="27">
        <v>838101</v>
      </c>
      <c r="C1079" s="28" t="s">
        <v>1037</v>
      </c>
      <c r="D1079" s="11" t="s">
        <v>4</v>
      </c>
      <c r="E1079" s="12" t="s">
        <v>1209</v>
      </c>
      <c r="F1079" s="12" t="s">
        <v>1209</v>
      </c>
      <c r="G1079" s="12">
        <f>VLOOKUP(B1079,'[1]PRECIO FINAL OFERTADO,'!$C$2:$F$1204,4,0)</f>
        <v>4269720</v>
      </c>
      <c r="H1079" s="13">
        <f t="shared" si="224"/>
        <v>4269720</v>
      </c>
      <c r="I1079" s="12">
        <f>VLOOKUP(B1079,[2]Hoja1!$B$3:$G$1936,6,0)</f>
        <v>6551000</v>
      </c>
      <c r="J1079" s="12">
        <f>VLOOKUP(B1079,[3]Hoja1!$B$3:$G$1936,6,0)</f>
        <v>3744600</v>
      </c>
      <c r="K1079" s="14">
        <f>VLOOKUP(B1079,[4]Hoja1!$A$3:$H$1936,8,0)</f>
        <v>3753344</v>
      </c>
      <c r="L1079" s="15">
        <f t="shared" si="226"/>
        <v>3744600</v>
      </c>
      <c r="M1079" s="16">
        <f>+AVERAGE(H1079,L1079)</f>
        <v>4007160</v>
      </c>
      <c r="N1079" s="17">
        <f t="shared" si="225"/>
        <v>-525120</v>
      </c>
      <c r="O1079" s="8" t="s">
        <v>1220</v>
      </c>
    </row>
    <row r="1080" spans="1:15" ht="45" hidden="1" x14ac:dyDescent="0.15">
      <c r="A1080" s="9">
        <v>1079</v>
      </c>
      <c r="B1080" s="27">
        <v>838201</v>
      </c>
      <c r="C1080" s="28" t="s">
        <v>1038</v>
      </c>
      <c r="D1080" s="11" t="s">
        <v>4</v>
      </c>
      <c r="E1080" s="12" t="s">
        <v>1209</v>
      </c>
      <c r="F1080" s="12" t="s">
        <v>1209</v>
      </c>
      <c r="G1080" s="12">
        <f>VLOOKUP(B1080,'[1]PRECIO FINAL OFERTADO,'!$C$2:$F$1204,4,0)</f>
        <v>2486120</v>
      </c>
      <c r="H1080" s="13">
        <f t="shared" si="224"/>
        <v>2486120</v>
      </c>
      <c r="I1080" s="12">
        <f>VLOOKUP(B1080,[2]Hoja1!$B$3:$G$1936,6,0)</f>
        <v>6551000</v>
      </c>
      <c r="J1080" s="12">
        <f>VLOOKUP(B1080,[3]Hoja1!$B$3:$G$1936,6,0)</f>
        <v>2181400</v>
      </c>
      <c r="K1080" s="14">
        <f>VLOOKUP(B1080,[4]Hoja1!$A$3:$H$1936,8,0)</f>
        <v>2185806</v>
      </c>
      <c r="L1080" s="15">
        <f t="shared" si="226"/>
        <v>2181400</v>
      </c>
      <c r="M1080" s="16">
        <f t="shared" ref="M1080" si="238">+L1080</f>
        <v>2181400</v>
      </c>
      <c r="N1080" s="17">
        <f t="shared" si="225"/>
        <v>-304720</v>
      </c>
      <c r="O1080" s="8" t="s">
        <v>1218</v>
      </c>
    </row>
    <row r="1081" spans="1:15" ht="45" hidden="1" x14ac:dyDescent="0.15">
      <c r="A1081" s="9">
        <v>1080</v>
      </c>
      <c r="B1081" s="27">
        <v>838401</v>
      </c>
      <c r="C1081" s="28" t="s">
        <v>1039</v>
      </c>
      <c r="D1081" s="11" t="s">
        <v>4</v>
      </c>
      <c r="E1081" s="12">
        <f>VLOOKUP(B1081,'[5]PRECIO TECHO ESTIMADO  '!$C$1:$F$1282,4,0)</f>
        <v>842663.25</v>
      </c>
      <c r="F1081" s="12">
        <f t="shared" ref="F1081:F1086" si="239">+E1081*(1+5.1%)</f>
        <v>885639.07574999996</v>
      </c>
      <c r="G1081" s="12">
        <f>VLOOKUP(B1081,'[1]PRECIO FINAL OFERTADO,'!$C$2:$F$1204,4,0)</f>
        <v>2636347.35</v>
      </c>
      <c r="H1081" s="13">
        <f t="shared" si="224"/>
        <v>1760993.212875</v>
      </c>
      <c r="I1081" s="12">
        <f>VLOOKUP(B1081,[2]Hoja1!$B$3:$G$1936,6,0)</f>
        <v>4314750</v>
      </c>
      <c r="J1081" s="12">
        <f>VLOOKUP(B1081,[3]Hoja1!$B$3:$G$1936,6,0)</f>
        <v>3817300</v>
      </c>
      <c r="K1081" s="14">
        <f>VLOOKUP(B1081,[4]Hoja1!$A$3:$H$1936,8,0)</f>
        <v>3825906</v>
      </c>
      <c r="L1081" s="15">
        <f t="shared" si="226"/>
        <v>3817300</v>
      </c>
      <c r="M1081" s="16">
        <f t="shared" ref="M1081:M1086" si="240">+H1081</f>
        <v>1760993.212875</v>
      </c>
      <c r="N1081" s="17">
        <f t="shared" si="225"/>
        <v>2056306.787125</v>
      </c>
      <c r="O1081" s="8" t="s">
        <v>1211</v>
      </c>
    </row>
    <row r="1082" spans="1:15" ht="45" hidden="1" x14ac:dyDescent="0.15">
      <c r="A1082" s="9">
        <v>1081</v>
      </c>
      <c r="B1082" s="27">
        <v>838501</v>
      </c>
      <c r="C1082" s="28" t="s">
        <v>1040</v>
      </c>
      <c r="D1082" s="11" t="s">
        <v>4</v>
      </c>
      <c r="E1082" s="7">
        <f>VLOOKUP(B1082,'[5]PRECIO TECHO ESTIMADO  '!$C$1:$F$1282,4,0)</f>
        <v>773672</v>
      </c>
      <c r="F1082" s="7">
        <f t="shared" si="239"/>
        <v>813129.272</v>
      </c>
      <c r="G1082" s="12">
        <f>VLOOKUP(B1082,'[1]PRECIO FINAL OFERTADO,'!$C$2:$F$1204,4,0)</f>
        <v>1146713.75</v>
      </c>
      <c r="H1082" s="13">
        <f t="shared" si="224"/>
        <v>979921.51099999994</v>
      </c>
      <c r="I1082" s="12">
        <f>VLOOKUP(B1082,[2]Hoja1!$B$3:$G$1936,6,0)</f>
        <v>1260125</v>
      </c>
      <c r="J1082" s="12">
        <f>VLOOKUP(B1082,[3]Hoja1!$B$3:$G$1936,6,0)</f>
        <v>1114900</v>
      </c>
      <c r="K1082" s="14">
        <f>VLOOKUP(B1082,[4]Hoja1!$A$3:$H$1936,8,0)</f>
        <v>1114846.6000000001</v>
      </c>
      <c r="L1082" s="15">
        <f t="shared" si="226"/>
        <v>1114846.6000000001</v>
      </c>
      <c r="M1082" s="16">
        <f t="shared" si="240"/>
        <v>979921.51099999994</v>
      </c>
      <c r="N1082" s="17">
        <f t="shared" si="225"/>
        <v>134925.08900000015</v>
      </c>
      <c r="O1082" s="8" t="s">
        <v>1211</v>
      </c>
    </row>
    <row r="1083" spans="1:15" ht="45" hidden="1" x14ac:dyDescent="0.15">
      <c r="A1083" s="9">
        <v>1082</v>
      </c>
      <c r="B1083" s="27">
        <v>838502</v>
      </c>
      <c r="C1083" s="28" t="s">
        <v>1041</v>
      </c>
      <c r="D1083" s="11" t="s">
        <v>4</v>
      </c>
      <c r="E1083" s="12">
        <f>VLOOKUP(B1083,'[5]PRECIO TECHO ESTIMADO  '!$C$1:$F$1282,4,0)</f>
        <v>1728637</v>
      </c>
      <c r="F1083" s="12">
        <f t="shared" si="239"/>
        <v>1816797.487</v>
      </c>
      <c r="G1083" s="12">
        <f>VLOOKUP(B1083,'[1]PRECIO FINAL OFERTADO,'!$C$2:$F$1204,4,0)</f>
        <v>2562332.5</v>
      </c>
      <c r="H1083" s="13">
        <f t="shared" si="224"/>
        <v>2189564.9934999999</v>
      </c>
      <c r="I1083" s="12">
        <f>VLOOKUP(B1083,[2]Hoja1!$B$3:$G$1936,6,0)</f>
        <v>2815750</v>
      </c>
      <c r="J1083" s="12">
        <f>VLOOKUP(B1083,[3]Hoja1!$B$3:$G$1936,6,0)</f>
        <v>2490800</v>
      </c>
      <c r="K1083" s="14">
        <f>VLOOKUP(B1083,[4]Hoja1!$A$3:$H$1936,8,0)</f>
        <v>2490905.9</v>
      </c>
      <c r="L1083" s="15">
        <f t="shared" si="226"/>
        <v>2490800</v>
      </c>
      <c r="M1083" s="16">
        <f t="shared" si="240"/>
        <v>2189564.9934999999</v>
      </c>
      <c r="N1083" s="17">
        <f t="shared" si="225"/>
        <v>301235.00650000013</v>
      </c>
      <c r="O1083" s="8" t="s">
        <v>1211</v>
      </c>
    </row>
    <row r="1084" spans="1:15" ht="45" hidden="1" x14ac:dyDescent="0.15">
      <c r="A1084" s="9">
        <v>1083</v>
      </c>
      <c r="B1084" s="27">
        <v>838505</v>
      </c>
      <c r="C1084" s="28" t="s">
        <v>1042</v>
      </c>
      <c r="D1084" s="11" t="s">
        <v>4</v>
      </c>
      <c r="E1084" s="12">
        <f>VLOOKUP(B1084,'[5]PRECIO TECHO ESTIMADO  '!$C$1:$F$1282,4,0)</f>
        <v>2477477</v>
      </c>
      <c r="F1084" s="12">
        <f t="shared" si="239"/>
        <v>2603828.327</v>
      </c>
      <c r="G1084" s="12">
        <f>VLOOKUP(B1084,'[1]PRECIO FINAL OFERTADO,'!$C$2:$F$1204,4,0)</f>
        <v>3672191.25</v>
      </c>
      <c r="H1084" s="13">
        <f t="shared" si="224"/>
        <v>3138009.7884999998</v>
      </c>
      <c r="I1084" s="12">
        <f>VLOOKUP(B1084,[2]Hoja1!$B$3:$G$1936,6,0)</f>
        <v>4035375</v>
      </c>
      <c r="J1084" s="12">
        <f>VLOOKUP(B1084,[3]Hoja1!$B$3:$G$1936,6,0)</f>
        <v>3569800</v>
      </c>
      <c r="K1084" s="14">
        <f>VLOOKUP(B1084,[4]Hoja1!$A$3:$H$1936,8,0)</f>
        <v>3569906.9</v>
      </c>
      <c r="L1084" s="15">
        <f t="shared" si="226"/>
        <v>3569800</v>
      </c>
      <c r="M1084" s="16">
        <f t="shared" si="240"/>
        <v>3138009.7884999998</v>
      </c>
      <c r="N1084" s="17">
        <f t="shared" si="225"/>
        <v>431790.21150000021</v>
      </c>
      <c r="O1084" s="8" t="s">
        <v>1211</v>
      </c>
    </row>
    <row r="1085" spans="1:15" ht="45" hidden="1" x14ac:dyDescent="0.15">
      <c r="A1085" s="9">
        <v>1084</v>
      </c>
      <c r="B1085" s="27">
        <v>838601</v>
      </c>
      <c r="C1085" s="28" t="s">
        <v>1043</v>
      </c>
      <c r="D1085" s="11" t="s">
        <v>4</v>
      </c>
      <c r="E1085" s="12">
        <f>VLOOKUP(B1085,'[5]PRECIO TECHO ESTIMADO  '!$C$1:$F$1282,4,0)</f>
        <v>2477477</v>
      </c>
      <c r="F1085" s="12">
        <f t="shared" si="239"/>
        <v>2603828.327</v>
      </c>
      <c r="G1085" s="12">
        <f>VLOOKUP(B1085,'[1]PRECIO FINAL OFERTADO,'!$C$2:$F$1204,4,0)</f>
        <v>3672191.25</v>
      </c>
      <c r="H1085" s="13">
        <f t="shared" si="224"/>
        <v>3138009.7884999998</v>
      </c>
      <c r="I1085" s="12">
        <f>VLOOKUP(B1085,[2]Hoja1!$B$3:$G$1936,6,0)</f>
        <v>4035375</v>
      </c>
      <c r="J1085" s="12">
        <f>VLOOKUP(B1085,[3]Hoja1!$B$3:$G$1936,6,0)</f>
        <v>3569800</v>
      </c>
      <c r="K1085" s="14">
        <f>VLOOKUP(B1085,[4]Hoja1!$A$3:$H$1936,8,0)</f>
        <v>3569906.9</v>
      </c>
      <c r="L1085" s="15">
        <f t="shared" si="226"/>
        <v>3569800</v>
      </c>
      <c r="M1085" s="16">
        <f t="shared" si="240"/>
        <v>3138009.7884999998</v>
      </c>
      <c r="N1085" s="17">
        <f t="shared" si="225"/>
        <v>431790.21150000021</v>
      </c>
      <c r="O1085" s="8" t="s">
        <v>1211</v>
      </c>
    </row>
    <row r="1086" spans="1:15" ht="45" hidden="1" x14ac:dyDescent="0.15">
      <c r="A1086" s="9">
        <v>1085</v>
      </c>
      <c r="B1086" s="27">
        <v>838602</v>
      </c>
      <c r="C1086" s="28" t="s">
        <v>1044</v>
      </c>
      <c r="D1086" s="11" t="s">
        <v>4</v>
      </c>
      <c r="E1086" s="12">
        <f>VLOOKUP(B1086,'[5]PRECIO TECHO ESTIMADO  '!$C$1:$F$1282,4,0)</f>
        <v>1377303</v>
      </c>
      <c r="F1086" s="12">
        <f t="shared" si="239"/>
        <v>1447545.453</v>
      </c>
      <c r="G1086" s="12">
        <f>VLOOKUP(B1086,'[1]PRECIO FINAL OFERTADO,'!$C$2:$F$1204,4,0)</f>
        <v>3418870</v>
      </c>
      <c r="H1086" s="13">
        <f t="shared" si="224"/>
        <v>2433207.7264999999</v>
      </c>
      <c r="I1086" s="12">
        <f>VLOOKUP(B1086,[2]Hoja1!$B$3:$G$1936,6,0)</f>
        <v>3757000</v>
      </c>
      <c r="J1086" s="12">
        <f>VLOOKUP(B1086,[3]Hoja1!$B$3:$G$1936,6,0)</f>
        <v>3651086</v>
      </c>
      <c r="K1086" s="14">
        <f>VLOOKUP(B1086,[4]Hoja1!$A$3:$H$1936,8,0)</f>
        <v>3323710.6</v>
      </c>
      <c r="L1086" s="15">
        <f t="shared" si="226"/>
        <v>3323710.6</v>
      </c>
      <c r="M1086" s="16">
        <f t="shared" si="240"/>
        <v>2433207.7264999999</v>
      </c>
      <c r="N1086" s="17">
        <f t="shared" si="225"/>
        <v>890502.87350000022</v>
      </c>
      <c r="O1086" s="8" t="s">
        <v>1211</v>
      </c>
    </row>
    <row r="1087" spans="1:15" ht="45" hidden="1" x14ac:dyDescent="0.15">
      <c r="A1087" s="9">
        <v>1086</v>
      </c>
      <c r="B1087" s="27">
        <v>838710</v>
      </c>
      <c r="C1087" s="28" t="s">
        <v>1045</v>
      </c>
      <c r="D1087" s="11" t="s">
        <v>4</v>
      </c>
      <c r="E1087" s="12" t="s">
        <v>1209</v>
      </c>
      <c r="F1087" s="12" t="s">
        <v>1209</v>
      </c>
      <c r="G1087" s="12">
        <f>VLOOKUP(B1087,'[1]PRECIO FINAL OFERTADO,'!$C$2:$F$1204,4,0)</f>
        <v>1271270</v>
      </c>
      <c r="H1087" s="13">
        <f t="shared" si="224"/>
        <v>1271270</v>
      </c>
      <c r="I1087" s="12">
        <f>VLOOKUP(B1087,[2]Hoja1!$B$3:$G$1936,6,0)</f>
        <v>4605250</v>
      </c>
      <c r="J1087" s="12">
        <f>VLOOKUP(B1087,[3]Hoja1!$B$3:$G$1936,6,0)</f>
        <v>1114900</v>
      </c>
      <c r="K1087" s="14">
        <f>VLOOKUP(B1087,[4]Hoja1!$A$3:$H$1936,8,0)</f>
        <v>1117256</v>
      </c>
      <c r="L1087" s="15">
        <f t="shared" si="226"/>
        <v>1114900</v>
      </c>
      <c r="M1087" s="16">
        <f t="shared" ref="M1087:M1089" si="241">+L1087</f>
        <v>1114900</v>
      </c>
      <c r="N1087" s="17">
        <f t="shared" si="225"/>
        <v>-156370</v>
      </c>
      <c r="O1087" s="8" t="s">
        <v>1218</v>
      </c>
    </row>
    <row r="1088" spans="1:15" ht="45" hidden="1" x14ac:dyDescent="0.15">
      <c r="A1088" s="9">
        <v>1087</v>
      </c>
      <c r="B1088" s="27">
        <v>838810</v>
      </c>
      <c r="C1088" s="28" t="s">
        <v>1046</v>
      </c>
      <c r="D1088" s="11" t="s">
        <v>4</v>
      </c>
      <c r="E1088" s="12" t="s">
        <v>1209</v>
      </c>
      <c r="F1088" s="12" t="s">
        <v>1209</v>
      </c>
      <c r="G1088" s="12">
        <f>VLOOKUP(B1088,'[1]PRECIO FINAL OFERTADO,'!$C$2:$F$1204,4,0)</f>
        <v>1271270</v>
      </c>
      <c r="H1088" s="13">
        <f t="shared" si="224"/>
        <v>1271270</v>
      </c>
      <c r="I1088" s="12">
        <f>VLOOKUP(B1088,[2]Hoja1!$B$3:$G$1936,6,0)</f>
        <v>9459625</v>
      </c>
      <c r="J1088" s="12">
        <f>VLOOKUP(B1088,[3]Hoja1!$B$3:$G$1936,6,0)</f>
        <v>1114900</v>
      </c>
      <c r="K1088" s="14">
        <f>VLOOKUP(B1088,[4]Hoja1!$A$3:$H$1936,8,0)</f>
        <v>1117256</v>
      </c>
      <c r="L1088" s="15">
        <f t="shared" si="226"/>
        <v>1114900</v>
      </c>
      <c r="M1088" s="16">
        <f t="shared" si="241"/>
        <v>1114900</v>
      </c>
      <c r="N1088" s="17">
        <f t="shared" si="225"/>
        <v>-156370</v>
      </c>
      <c r="O1088" s="8" t="s">
        <v>1218</v>
      </c>
    </row>
    <row r="1089" spans="1:15" ht="45" hidden="1" x14ac:dyDescent="0.15">
      <c r="A1089" s="9">
        <v>1088</v>
      </c>
      <c r="B1089" s="27">
        <v>838820</v>
      </c>
      <c r="C1089" s="28" t="s">
        <v>1047</v>
      </c>
      <c r="D1089" s="11" t="s">
        <v>4</v>
      </c>
      <c r="E1089" s="12" t="s">
        <v>1209</v>
      </c>
      <c r="F1089" s="12" t="s">
        <v>1209</v>
      </c>
      <c r="G1089" s="12">
        <f>VLOOKUP(B1089,'[1]PRECIO FINAL OFERTADO,'!$C$2:$F$1204,4,0)</f>
        <v>747110</v>
      </c>
      <c r="H1089" s="13">
        <f t="shared" si="224"/>
        <v>747110</v>
      </c>
      <c r="I1089" s="12">
        <f>VLOOKUP(B1089,[2]Hoja1!$B$3:$G$1936,6,0)</f>
        <v>2465625</v>
      </c>
      <c r="J1089" s="12">
        <f>VLOOKUP(B1089,[3]Hoja1!$B$3:$G$1936,6,0)</f>
        <v>2181400</v>
      </c>
      <c r="K1089" s="14">
        <f>VLOOKUP(B1089,[4]Hoja1!$A$3:$H$1936,8,0)</f>
        <v>657034</v>
      </c>
      <c r="L1089" s="15">
        <f t="shared" si="226"/>
        <v>657034</v>
      </c>
      <c r="M1089" s="16">
        <f t="shared" si="241"/>
        <v>657034</v>
      </c>
      <c r="N1089" s="17">
        <f t="shared" si="225"/>
        <v>-90076</v>
      </c>
      <c r="O1089" s="8" t="s">
        <v>1218</v>
      </c>
    </row>
    <row r="1090" spans="1:15" ht="45" hidden="1" x14ac:dyDescent="0.15">
      <c r="A1090" s="9">
        <v>1089</v>
      </c>
      <c r="B1090" s="27">
        <v>838830</v>
      </c>
      <c r="C1090" s="28" t="s">
        <v>1048</v>
      </c>
      <c r="D1090" s="11" t="s">
        <v>4</v>
      </c>
      <c r="E1090" s="12">
        <f>VLOOKUP(B1090,'[5]PRECIO TECHO ESTIMADO  '!$C$1:$F$1282,4,0)</f>
        <v>1513782</v>
      </c>
      <c r="F1090" s="12">
        <f>+E1090*(1+5.1%)</f>
        <v>1590984.882</v>
      </c>
      <c r="G1090" s="12">
        <f>VLOOKUP(B1090,'[1]PRECIO FINAL OFERTADO,'!$C$2:$F$1204,4,0)</f>
        <v>2243718.75</v>
      </c>
      <c r="H1090" s="13">
        <f t="shared" ref="H1090:H1153" si="242">+AVERAGE(F1090,G1090)</f>
        <v>1917351.8160000001</v>
      </c>
      <c r="I1090" s="12">
        <f>VLOOKUP(B1090,[2]Hoja1!$B$3:$G$1936,6,0)</f>
        <v>2465625</v>
      </c>
      <c r="J1090" s="12">
        <f>VLOOKUP(B1090,[3]Hoja1!$B$3:$G$1936,6,0)</f>
        <v>2181400</v>
      </c>
      <c r="K1090" s="14">
        <f>VLOOKUP(B1090,[4]Hoja1!$A$3:$H$1936,8,0)</f>
        <v>2181253.2000000002</v>
      </c>
      <c r="L1090" s="15">
        <f t="shared" si="226"/>
        <v>2181253.2000000002</v>
      </c>
      <c r="M1090" s="16">
        <f t="shared" ref="M1090:M1094" si="243">+H1090</f>
        <v>1917351.8160000001</v>
      </c>
      <c r="N1090" s="17">
        <f t="shared" ref="N1090:N1152" si="244">+L1090-H1090</f>
        <v>263901.38400000008</v>
      </c>
      <c r="O1090" s="8" t="s">
        <v>1211</v>
      </c>
    </row>
    <row r="1091" spans="1:15" ht="45" hidden="1" x14ac:dyDescent="0.15">
      <c r="A1091" s="9">
        <v>1090</v>
      </c>
      <c r="B1091" s="27">
        <v>838910</v>
      </c>
      <c r="C1091" s="28" t="s">
        <v>1049</v>
      </c>
      <c r="D1091" s="11" t="s">
        <v>4</v>
      </c>
      <c r="E1091" s="12" t="s">
        <v>1209</v>
      </c>
      <c r="F1091" s="12" t="s">
        <v>1209</v>
      </c>
      <c r="G1091" s="12">
        <f>VLOOKUP(B1091,'[1]PRECIO FINAL OFERTADO,'!$C$2:$F$1204,4,0)</f>
        <v>1014559</v>
      </c>
      <c r="H1091" s="13">
        <f t="shared" si="242"/>
        <v>1014559</v>
      </c>
      <c r="I1091" s="12">
        <f>VLOOKUP(B1091,[2]Hoja1!$B$3:$G$1936,6,0)</f>
        <v>4314750</v>
      </c>
      <c r="J1091" s="12">
        <f>VLOOKUP(B1091,[3]Hoja1!$B$3:$G$1936,6,0)</f>
        <v>1114900</v>
      </c>
      <c r="K1091" s="14">
        <f>VLOOKUP(B1091,[4]Hoja1!$A$3:$H$1936,8,0)</f>
        <v>1117256</v>
      </c>
      <c r="L1091" s="15">
        <f t="shared" ref="L1091:L1154" si="245">+MIN(I1091,J1091,K1091)</f>
        <v>1114900</v>
      </c>
      <c r="M1091" s="16">
        <f t="shared" si="243"/>
        <v>1014559</v>
      </c>
      <c r="N1091" s="17">
        <f t="shared" si="244"/>
        <v>100341</v>
      </c>
      <c r="O1091" s="8" t="s">
        <v>1211</v>
      </c>
    </row>
    <row r="1092" spans="1:15" ht="45" hidden="1" x14ac:dyDescent="0.15">
      <c r="A1092" s="9">
        <v>1091</v>
      </c>
      <c r="B1092" s="27">
        <v>838940</v>
      </c>
      <c r="C1092" s="28" t="s">
        <v>1050</v>
      </c>
      <c r="D1092" s="11" t="s">
        <v>4</v>
      </c>
      <c r="E1092" s="12">
        <f>VLOOKUP(B1092,'[5]PRECIO TECHO ESTIMADO  '!$C$1:$F$1282,4,0)</f>
        <v>773672</v>
      </c>
      <c r="F1092" s="12">
        <f>+E1092*(1+5.1%)</f>
        <v>813129.272</v>
      </c>
      <c r="G1092" s="12">
        <f>VLOOKUP(B1092,'[1]PRECIO FINAL OFERTADO,'!$C$2:$F$1204,4,0)</f>
        <v>1268540</v>
      </c>
      <c r="H1092" s="13">
        <f t="shared" si="242"/>
        <v>1040834.6359999999</v>
      </c>
      <c r="I1092" s="12">
        <f>VLOOKUP(B1092,[2]Hoja1!$B$3:$G$1936,6,0)</f>
        <v>2243250</v>
      </c>
      <c r="J1092" s="12">
        <f>VLOOKUP(B1092,[3]Hoja1!$B$3:$G$1936,6,0)</f>
        <v>1114900</v>
      </c>
      <c r="K1092" s="14">
        <f>VLOOKUP(B1092,[4]Hoja1!$A$3:$H$1936,8,0)</f>
        <v>1114846.6000000001</v>
      </c>
      <c r="L1092" s="15">
        <f t="shared" si="245"/>
        <v>1114846.6000000001</v>
      </c>
      <c r="M1092" s="16">
        <f t="shared" si="243"/>
        <v>1040834.6359999999</v>
      </c>
      <c r="N1092" s="17">
        <f t="shared" si="244"/>
        <v>74011.964000000153</v>
      </c>
      <c r="O1092" s="8" t="s">
        <v>1211</v>
      </c>
    </row>
    <row r="1093" spans="1:15" ht="45" hidden="1" x14ac:dyDescent="0.15">
      <c r="A1093" s="9">
        <v>1092</v>
      </c>
      <c r="B1093" s="27">
        <v>838960</v>
      </c>
      <c r="C1093" s="28" t="s">
        <v>1051</v>
      </c>
      <c r="D1093" s="11" t="s">
        <v>4</v>
      </c>
      <c r="E1093" s="12">
        <f>VLOOKUP(B1093,'[5]PRECIO TECHO ESTIMADO  '!$C$1:$F$1282,4,0)</f>
        <v>773672</v>
      </c>
      <c r="F1093" s="12">
        <f>+E1093*(1+5.1%)</f>
        <v>813129.272</v>
      </c>
      <c r="G1093" s="12">
        <f>VLOOKUP(B1093,'[1]PRECIO FINAL OFERTADO,'!$C$2:$F$1204,4,0)</f>
        <v>1268540</v>
      </c>
      <c r="H1093" s="13">
        <f t="shared" si="242"/>
        <v>1040834.6359999999</v>
      </c>
      <c r="I1093" s="12">
        <f>VLOOKUP(B1093,[2]Hoja1!$B$3:$G$1936,6,0)</f>
        <v>4314750</v>
      </c>
      <c r="J1093" s="12">
        <f>VLOOKUP(B1093,[3]Hoja1!$B$3:$G$1936,6,0)</f>
        <v>1114900</v>
      </c>
      <c r="K1093" s="14">
        <f>VLOOKUP(B1093,[4]Hoja1!$A$3:$H$1936,8,0)</f>
        <v>1114846.6000000001</v>
      </c>
      <c r="L1093" s="15">
        <f t="shared" si="245"/>
        <v>1114846.6000000001</v>
      </c>
      <c r="M1093" s="16">
        <f t="shared" si="243"/>
        <v>1040834.6359999999</v>
      </c>
      <c r="N1093" s="17">
        <f t="shared" si="244"/>
        <v>74011.964000000153</v>
      </c>
      <c r="O1093" s="8" t="s">
        <v>1211</v>
      </c>
    </row>
    <row r="1094" spans="1:15" ht="45" hidden="1" x14ac:dyDescent="0.15">
      <c r="A1094" s="9">
        <v>1093</v>
      </c>
      <c r="B1094" s="27">
        <v>839101</v>
      </c>
      <c r="C1094" s="28" t="s">
        <v>1052</v>
      </c>
      <c r="D1094" s="11" t="s">
        <v>4</v>
      </c>
      <c r="E1094" s="12">
        <f>VLOOKUP(B1094,'[5]PRECIO TECHO ESTIMADO  '!$C$1:$F$1282,4,0)</f>
        <v>773672</v>
      </c>
      <c r="F1094" s="12">
        <f>+E1094*(1+5.1%)</f>
        <v>813129.272</v>
      </c>
      <c r="G1094" s="12">
        <f>VLOOKUP(B1094,'[1]PRECIO FINAL OFERTADO,'!$C$2:$F$1204,4,0)</f>
        <v>1268540</v>
      </c>
      <c r="H1094" s="13">
        <f t="shared" si="242"/>
        <v>1040834.6359999999</v>
      </c>
      <c r="I1094" s="12">
        <f>VLOOKUP(B1094,[2]Hoja1!$B$3:$G$1936,6,0)</f>
        <v>2486500</v>
      </c>
      <c r="J1094" s="12">
        <f>VLOOKUP(B1094,[3]Hoja1!$B$3:$G$1936,6,0)</f>
        <v>1114900</v>
      </c>
      <c r="K1094" s="14">
        <f>VLOOKUP(B1094,[4]Hoja1!$A$3:$H$1936,8,0)</f>
        <v>1114846.6000000001</v>
      </c>
      <c r="L1094" s="15">
        <f t="shared" si="245"/>
        <v>1114846.6000000001</v>
      </c>
      <c r="M1094" s="16">
        <f t="shared" si="243"/>
        <v>1040834.6359999999</v>
      </c>
      <c r="N1094" s="17">
        <f t="shared" si="244"/>
        <v>74011.964000000153</v>
      </c>
      <c r="O1094" s="8" t="s">
        <v>1211</v>
      </c>
    </row>
    <row r="1095" spans="1:15" ht="45" hidden="1" x14ac:dyDescent="0.15">
      <c r="A1095" s="9">
        <v>1094</v>
      </c>
      <c r="B1095" s="27">
        <v>839201</v>
      </c>
      <c r="C1095" s="28" t="s">
        <v>1053</v>
      </c>
      <c r="D1095" s="11" t="s">
        <v>4</v>
      </c>
      <c r="E1095" s="12" t="s">
        <v>1209</v>
      </c>
      <c r="F1095" s="12" t="s">
        <v>1209</v>
      </c>
      <c r="G1095" s="12">
        <f>VLOOKUP(B1095,'[1]PRECIO FINAL OFERTADO,'!$C$2:$F$1204,4,0)</f>
        <v>2486120</v>
      </c>
      <c r="H1095" s="13">
        <f t="shared" si="242"/>
        <v>2486120</v>
      </c>
      <c r="I1095" s="12" t="s">
        <v>1209</v>
      </c>
      <c r="J1095" s="12">
        <f>VLOOKUP(B1095,[3]Hoja1!$B$3:$G$1936,6,0)</f>
        <v>2181400</v>
      </c>
      <c r="K1095" s="14">
        <f>VLOOKUP(B1095,[4]Hoja1!$A$3:$H$1936,8,0)</f>
        <v>2185806</v>
      </c>
      <c r="L1095" s="15">
        <f t="shared" si="245"/>
        <v>2181400</v>
      </c>
      <c r="M1095" s="16">
        <f t="shared" ref="M1095" si="246">+L1095</f>
        <v>2181400</v>
      </c>
      <c r="N1095" s="17">
        <f t="shared" si="244"/>
        <v>-304720</v>
      </c>
      <c r="O1095" s="8" t="s">
        <v>1218</v>
      </c>
    </row>
    <row r="1096" spans="1:15" ht="45" hidden="1" x14ac:dyDescent="0.15">
      <c r="A1096" s="9">
        <v>1095</v>
      </c>
      <c r="B1096" s="27">
        <v>839301</v>
      </c>
      <c r="C1096" s="28" t="s">
        <v>1054</v>
      </c>
      <c r="D1096" s="11" t="s">
        <v>4</v>
      </c>
      <c r="E1096" s="12" t="s">
        <v>1209</v>
      </c>
      <c r="F1096" s="12" t="s">
        <v>1209</v>
      </c>
      <c r="G1096" s="12">
        <f>VLOOKUP(B1096,'[1]PRECIO FINAL OFERTADO,'!$C$2:$F$1204,4,0)</f>
        <v>3108884.5320639289</v>
      </c>
      <c r="H1096" s="13">
        <f t="shared" si="242"/>
        <v>3108884.5320639289</v>
      </c>
      <c r="I1096" s="12" t="s">
        <v>1209</v>
      </c>
      <c r="J1096" s="12">
        <f>VLOOKUP(B1096,[3]Hoja1!$B$3:$G$1936,6,0)</f>
        <v>2181400</v>
      </c>
      <c r="K1096" s="14">
        <f>VLOOKUP(B1096,[4]Hoja1!$A$3:$H$1936,8,0)</f>
        <v>2185806</v>
      </c>
      <c r="L1096" s="15">
        <f t="shared" si="245"/>
        <v>2181400</v>
      </c>
      <c r="M1096" s="16">
        <f>+AVERAGE(H1096,L1096)</f>
        <v>2645142.2660319647</v>
      </c>
      <c r="N1096" s="17">
        <f t="shared" si="244"/>
        <v>-927484.5320639289</v>
      </c>
      <c r="O1096" s="8" t="s">
        <v>1220</v>
      </c>
    </row>
    <row r="1097" spans="1:15" ht="45" hidden="1" x14ac:dyDescent="0.15">
      <c r="A1097" s="9">
        <v>1096</v>
      </c>
      <c r="B1097" s="27">
        <v>839401</v>
      </c>
      <c r="C1097" s="28" t="s">
        <v>1055</v>
      </c>
      <c r="D1097" s="11" t="s">
        <v>4</v>
      </c>
      <c r="E1097" s="12">
        <f>VLOOKUP(B1097,'[5]PRECIO TECHO ESTIMADO  '!$C$1:$F$1282,4,0)</f>
        <v>55645.99</v>
      </c>
      <c r="F1097" s="12">
        <f t="shared" ref="F1097:F1121" si="247">+E1097*(1+5.1%)</f>
        <v>58483.935489999996</v>
      </c>
      <c r="G1097" s="12">
        <f>VLOOKUP(B1097,'[1]PRECIO FINAL OFERTADO,'!$C$2:$F$1204,4,0)</f>
        <v>73437</v>
      </c>
      <c r="H1097" s="13">
        <f t="shared" si="242"/>
        <v>65960.467745000002</v>
      </c>
      <c r="I1097" s="12">
        <f>VLOOKUP(B1097,[2]Hoja1!$B$3:$G$1936,6,0)</f>
        <v>345000</v>
      </c>
      <c r="J1097" s="12">
        <f>VLOOKUP(B1097,[3]Hoja1!$B$3:$G$1936,6,0)</f>
        <v>254775</v>
      </c>
      <c r="K1097" s="14">
        <f>VLOOKUP(B1097,[4]Hoja1!$A$3:$H$1936,8,0)</f>
        <v>80168.2</v>
      </c>
      <c r="L1097" s="15">
        <f t="shared" si="245"/>
        <v>80168.2</v>
      </c>
      <c r="M1097" s="16">
        <f>+H1097</f>
        <v>65960.467745000002</v>
      </c>
      <c r="N1097" s="17">
        <f t="shared" si="244"/>
        <v>14207.732254999995</v>
      </c>
      <c r="O1097" s="8" t="s">
        <v>1211</v>
      </c>
    </row>
    <row r="1098" spans="1:15" ht="45" hidden="1" x14ac:dyDescent="0.15">
      <c r="A1098" s="9">
        <v>1097</v>
      </c>
      <c r="B1098" s="27">
        <v>839501</v>
      </c>
      <c r="C1098" s="28" t="s">
        <v>1056</v>
      </c>
      <c r="D1098" s="11" t="s">
        <v>4</v>
      </c>
      <c r="E1098" s="12">
        <f>VLOOKUP(B1098,'[5]PRECIO TECHO ESTIMADO  '!$C$1:$F$1282,4,0)</f>
        <v>321131.59499999997</v>
      </c>
      <c r="F1098" s="12">
        <f t="shared" si="247"/>
        <v>337509.30634499993</v>
      </c>
      <c r="G1098" s="12">
        <f>VLOOKUP(B1098,'[1]PRECIO FINAL OFERTADO,'!$C$2:$F$1204,4,0)</f>
        <v>423696</v>
      </c>
      <c r="H1098" s="13">
        <f t="shared" si="242"/>
        <v>380602.65317249997</v>
      </c>
      <c r="I1098" s="12">
        <f>VLOOKUP(B1098,[2]Hoja1!$B$3:$G$1936,6,0)</f>
        <v>345000</v>
      </c>
      <c r="J1098" s="12">
        <f>VLOOKUP(B1098,[3]Hoja1!$B$3:$G$1936,6,0)</f>
        <v>966330</v>
      </c>
      <c r="K1098" s="14">
        <f>VLOOKUP(B1098,[4]Hoja1!$A$3:$H$1936,8,0)</f>
        <v>462723.1</v>
      </c>
      <c r="L1098" s="15">
        <f t="shared" si="245"/>
        <v>345000</v>
      </c>
      <c r="M1098" s="16">
        <f>+L1098</f>
        <v>345000</v>
      </c>
      <c r="N1098" s="17">
        <f t="shared" si="244"/>
        <v>-35602.653172499966</v>
      </c>
      <c r="O1098" s="8" t="s">
        <v>1218</v>
      </c>
    </row>
    <row r="1099" spans="1:15" ht="45" hidden="1" x14ac:dyDescent="0.15">
      <c r="A1099" s="9">
        <v>1098</v>
      </c>
      <c r="B1099" s="27">
        <v>839601</v>
      </c>
      <c r="C1099" s="28" t="s">
        <v>1057</v>
      </c>
      <c r="D1099" s="11" t="s">
        <v>4</v>
      </c>
      <c r="E1099" s="12">
        <f>VLOOKUP(B1099,'[5]PRECIO TECHO ESTIMADO  '!$C$1:$F$1282,4,0)</f>
        <v>20564</v>
      </c>
      <c r="F1099" s="12">
        <f t="shared" si="247"/>
        <v>21612.763999999999</v>
      </c>
      <c r="G1099" s="12">
        <f>VLOOKUP(B1099,'[1]PRECIO FINAL OFERTADO,'!$C$2:$F$1204,4,0)</f>
        <v>33670</v>
      </c>
      <c r="H1099" s="13">
        <f t="shared" si="242"/>
        <v>27641.381999999998</v>
      </c>
      <c r="I1099" s="12">
        <f>VLOOKUP(B1099,[2]Hoja1!$B$3:$G$1936,6,0)</f>
        <v>601700</v>
      </c>
      <c r="J1099" s="12">
        <f>VLOOKUP(B1099,[3]Hoja1!$B$3:$G$1936,6,0)</f>
        <v>160785</v>
      </c>
      <c r="K1099" s="14">
        <f>VLOOKUP(B1099,[4]Hoja1!$A$3:$H$1936,8,0)</f>
        <v>29669.5</v>
      </c>
      <c r="L1099" s="15">
        <f t="shared" si="245"/>
        <v>29669.5</v>
      </c>
      <c r="M1099" s="16">
        <f t="shared" ref="M1099:M1100" si="248">+H1099</f>
        <v>27641.381999999998</v>
      </c>
      <c r="N1099" s="17">
        <f t="shared" si="244"/>
        <v>2028.1180000000022</v>
      </c>
      <c r="O1099" s="8" t="s">
        <v>1211</v>
      </c>
    </row>
    <row r="1100" spans="1:15" ht="45" hidden="1" x14ac:dyDescent="0.15">
      <c r="A1100" s="9">
        <v>1099</v>
      </c>
      <c r="B1100" s="27">
        <v>839701</v>
      </c>
      <c r="C1100" s="28" t="s">
        <v>1058</v>
      </c>
      <c r="D1100" s="11" t="s">
        <v>4</v>
      </c>
      <c r="E1100" s="12">
        <f>VLOOKUP(B1100,'[5]PRECIO TECHO ESTIMADO  '!$C$1:$F$1282,4,0)</f>
        <v>20564</v>
      </c>
      <c r="F1100" s="12">
        <f t="shared" si="247"/>
        <v>21612.763999999999</v>
      </c>
      <c r="G1100" s="12">
        <f>VLOOKUP(B1100,'[1]PRECIO FINAL OFERTADO,'!$C$2:$F$1204,4,0)</f>
        <v>27209</v>
      </c>
      <c r="H1100" s="13">
        <f t="shared" si="242"/>
        <v>24410.881999999998</v>
      </c>
      <c r="I1100" s="12">
        <f>VLOOKUP(B1100,[2]Hoja1!$B$3:$G$1936,6,0)</f>
        <v>345000</v>
      </c>
      <c r="J1100" s="12">
        <f>VLOOKUP(B1100,[3]Hoja1!$B$3:$G$1936,6,0)</f>
        <v>160785</v>
      </c>
      <c r="K1100" s="14">
        <f>VLOOKUP(B1100,[4]Hoja1!$A$3:$H$1936,8,0)</f>
        <v>29669.5</v>
      </c>
      <c r="L1100" s="15">
        <f t="shared" si="245"/>
        <v>29669.5</v>
      </c>
      <c r="M1100" s="16">
        <f t="shared" si="248"/>
        <v>24410.881999999998</v>
      </c>
      <c r="N1100" s="17">
        <f t="shared" si="244"/>
        <v>5258.6180000000022</v>
      </c>
      <c r="O1100" s="8" t="s">
        <v>1211</v>
      </c>
    </row>
    <row r="1101" spans="1:15" ht="45" hidden="1" x14ac:dyDescent="0.15">
      <c r="A1101" s="9">
        <v>1100</v>
      </c>
      <c r="B1101" s="27">
        <v>839901</v>
      </c>
      <c r="C1101" s="28" t="s">
        <v>1059</v>
      </c>
      <c r="D1101" s="11" t="s">
        <v>4</v>
      </c>
      <c r="E1101" s="12">
        <f>VLOOKUP(B1101,'[5]PRECIO TECHO ESTIMADO  '!$C$1:$F$1282,4,0)</f>
        <v>773672</v>
      </c>
      <c r="F1101" s="12">
        <f t="shared" si="247"/>
        <v>813129.272</v>
      </c>
      <c r="G1101" s="12">
        <f>VLOOKUP(B1101,'[1]PRECIO FINAL OFERTADO,'!$C$2:$F$1204,4,0)</f>
        <v>1580442.5</v>
      </c>
      <c r="H1101" s="13">
        <f t="shared" si="242"/>
        <v>1196785.8859999999</v>
      </c>
      <c r="I1101" s="12">
        <f>VLOOKUP(B1101,[2]Hoja1!$B$3:$G$1936,6,0)</f>
        <v>1736750</v>
      </c>
      <c r="J1101" s="12">
        <f>VLOOKUP(B1101,[3]Hoja1!$B$3:$G$1936,6,0)</f>
        <v>1114900</v>
      </c>
      <c r="K1101" s="14">
        <f>VLOOKUP(B1101,[4]Hoja1!$A$3:$H$1936,8,0)</f>
        <v>1536516.8</v>
      </c>
      <c r="L1101" s="15">
        <f t="shared" si="245"/>
        <v>1114900</v>
      </c>
      <c r="M1101" s="16">
        <f>+L1101</f>
        <v>1114900</v>
      </c>
      <c r="N1101" s="17">
        <f t="shared" si="244"/>
        <v>-81885.88599999994</v>
      </c>
      <c r="O1101" s="8" t="s">
        <v>1218</v>
      </c>
    </row>
    <row r="1102" spans="1:15" ht="45" hidden="1" x14ac:dyDescent="0.15">
      <c r="A1102" s="9">
        <v>1101</v>
      </c>
      <c r="B1102" s="27">
        <v>839902</v>
      </c>
      <c r="C1102" s="28" t="s">
        <v>1060</v>
      </c>
      <c r="D1102" s="11" t="s">
        <v>4</v>
      </c>
      <c r="E1102" s="12">
        <f>VLOOKUP(B1102,'[5]PRECIO TECHO ESTIMADO  '!$C$1:$F$1282,4,0)</f>
        <v>1066321</v>
      </c>
      <c r="F1102" s="12">
        <f t="shared" si="247"/>
        <v>1120703.371</v>
      </c>
      <c r="G1102" s="12">
        <f>VLOOKUP(B1102,'[1]PRECIO FINAL OFERTADO,'!$C$2:$F$1204,4,0)</f>
        <v>1580442.5</v>
      </c>
      <c r="H1102" s="13">
        <f t="shared" si="242"/>
        <v>1350572.9355000001</v>
      </c>
      <c r="I1102" s="12">
        <f>VLOOKUP(B1102,[2]Hoja1!$B$3:$G$1936,6,0)</f>
        <v>1736750</v>
      </c>
      <c r="J1102" s="12">
        <f>VLOOKUP(B1102,[3]Hoja1!$B$3:$G$1936,6,0)</f>
        <v>1536400</v>
      </c>
      <c r="K1102" s="14">
        <f>VLOOKUP(B1102,[4]Hoja1!$A$3:$H$1936,8,0)</f>
        <v>1536516.8</v>
      </c>
      <c r="L1102" s="15">
        <f t="shared" si="245"/>
        <v>1536400</v>
      </c>
      <c r="M1102" s="16">
        <f t="shared" ref="M1102:M1121" si="249">+H1102</f>
        <v>1350572.9355000001</v>
      </c>
      <c r="N1102" s="17">
        <f t="shared" si="244"/>
        <v>185827.06449999986</v>
      </c>
      <c r="O1102" s="8" t="s">
        <v>1211</v>
      </c>
    </row>
    <row r="1103" spans="1:15" ht="45" hidden="1" x14ac:dyDescent="0.15">
      <c r="A1103" s="9">
        <v>1102</v>
      </c>
      <c r="B1103" s="27">
        <v>839903</v>
      </c>
      <c r="C1103" s="28" t="s">
        <v>1061</v>
      </c>
      <c r="D1103" s="11" t="s">
        <v>4</v>
      </c>
      <c r="E1103" s="12">
        <f>VLOOKUP(B1103,'[5]PRECIO TECHO ESTIMADO  '!$C$1:$F$1282,4,0)</f>
        <v>1066321</v>
      </c>
      <c r="F1103" s="12">
        <f t="shared" si="247"/>
        <v>1120703.371</v>
      </c>
      <c r="G1103" s="12">
        <f>VLOOKUP(B1103,'[1]PRECIO FINAL OFERTADO,'!$C$2:$F$1204,4,0)</f>
        <v>1580442.5</v>
      </c>
      <c r="H1103" s="13">
        <f t="shared" si="242"/>
        <v>1350572.9355000001</v>
      </c>
      <c r="I1103" s="12">
        <f>VLOOKUP(B1103,[2]Hoja1!$B$3:$G$1936,6,0)</f>
        <v>1736750</v>
      </c>
      <c r="J1103" s="12">
        <f>VLOOKUP(B1103,[3]Hoja1!$B$3:$G$1936,6,0)</f>
        <v>1536400</v>
      </c>
      <c r="K1103" s="14">
        <f>VLOOKUP(B1103,[4]Hoja1!$A$3:$H$1936,8,0)</f>
        <v>1536516.8</v>
      </c>
      <c r="L1103" s="15">
        <f t="shared" si="245"/>
        <v>1536400</v>
      </c>
      <c r="M1103" s="16">
        <f t="shared" si="249"/>
        <v>1350572.9355000001</v>
      </c>
      <c r="N1103" s="17">
        <f t="shared" si="244"/>
        <v>185827.06449999986</v>
      </c>
      <c r="O1103" s="8" t="s">
        <v>1211</v>
      </c>
    </row>
    <row r="1104" spans="1:15" ht="45" hidden="1" x14ac:dyDescent="0.15">
      <c r="A1104" s="9">
        <v>1103</v>
      </c>
      <c r="B1104" s="27">
        <v>839906</v>
      </c>
      <c r="C1104" s="28" t="s">
        <v>1062</v>
      </c>
      <c r="D1104" s="11" t="s">
        <v>4</v>
      </c>
      <c r="E1104" s="12">
        <f>VLOOKUP(B1104,'[5]PRECIO TECHO ESTIMADO  '!$C$1:$F$1282,4,0)</f>
        <v>1161599.25</v>
      </c>
      <c r="F1104" s="12">
        <f t="shared" si="247"/>
        <v>1220840.8117499999</v>
      </c>
      <c r="G1104" s="12">
        <f>VLOOKUP(B1104,'[1]PRECIO FINAL OFERTADO,'!$C$2:$F$1204,4,0)</f>
        <v>1580442.5</v>
      </c>
      <c r="H1104" s="13">
        <f t="shared" si="242"/>
        <v>1400641.6558749999</v>
      </c>
      <c r="I1104" s="12">
        <f>VLOOKUP(B1104,[2]Hoja1!$B$3:$G$1936,6,0)</f>
        <v>1736750</v>
      </c>
      <c r="J1104" s="12">
        <f>VLOOKUP(B1104,[3]Hoja1!$B$3:$G$1936,6,0)</f>
        <v>1984600</v>
      </c>
      <c r="K1104" s="14">
        <f>VLOOKUP(B1104,[4]Hoja1!$A$3:$H$1936,8,0)</f>
        <v>1988994</v>
      </c>
      <c r="L1104" s="15">
        <f t="shared" si="245"/>
        <v>1736750</v>
      </c>
      <c r="M1104" s="16">
        <f t="shared" si="249"/>
        <v>1400641.6558749999</v>
      </c>
      <c r="N1104" s="17">
        <f t="shared" si="244"/>
        <v>336108.34412500006</v>
      </c>
      <c r="O1104" s="8" t="s">
        <v>1211</v>
      </c>
    </row>
    <row r="1105" spans="1:15" ht="45" hidden="1" x14ac:dyDescent="0.15">
      <c r="A1105" s="9">
        <v>1104</v>
      </c>
      <c r="B1105" s="27">
        <v>839907</v>
      </c>
      <c r="C1105" s="28" t="s">
        <v>1063</v>
      </c>
      <c r="D1105" s="11" t="s">
        <v>4</v>
      </c>
      <c r="E1105" s="12">
        <f>VLOOKUP(B1105,'[5]PRECIO TECHO ESTIMADO  '!$C$1:$F$1282,4,0)</f>
        <v>1066321</v>
      </c>
      <c r="F1105" s="12">
        <f t="shared" si="247"/>
        <v>1120703.371</v>
      </c>
      <c r="G1105" s="12">
        <f>VLOOKUP(B1105,'[1]PRECIO FINAL OFERTADO,'!$C$2:$F$1204,4,0)</f>
        <v>1580442.5</v>
      </c>
      <c r="H1105" s="13">
        <f t="shared" si="242"/>
        <v>1350572.9355000001</v>
      </c>
      <c r="I1105" s="12">
        <f>VLOOKUP(B1105,[2]Hoja1!$B$3:$G$1936,6,0)</f>
        <v>1736750</v>
      </c>
      <c r="J1105" s="12">
        <f>VLOOKUP(B1105,[3]Hoja1!$B$3:$G$1936,6,0)</f>
        <v>1536400</v>
      </c>
      <c r="K1105" s="14">
        <f>VLOOKUP(B1105,[4]Hoja1!$A$3:$H$1936,8,0)</f>
        <v>1536516.8</v>
      </c>
      <c r="L1105" s="15">
        <f t="shared" si="245"/>
        <v>1536400</v>
      </c>
      <c r="M1105" s="16">
        <f t="shared" si="249"/>
        <v>1350572.9355000001</v>
      </c>
      <c r="N1105" s="17">
        <f t="shared" si="244"/>
        <v>185827.06449999986</v>
      </c>
      <c r="O1105" s="8" t="s">
        <v>1211</v>
      </c>
    </row>
    <row r="1106" spans="1:15" ht="45" hidden="1" x14ac:dyDescent="0.15">
      <c r="A1106" s="9">
        <v>1105</v>
      </c>
      <c r="B1106" s="27">
        <v>839908</v>
      </c>
      <c r="C1106" s="28" t="s">
        <v>1064</v>
      </c>
      <c r="D1106" s="11" t="s">
        <v>4</v>
      </c>
      <c r="E1106" s="12">
        <f>VLOOKUP(B1106,'[5]PRECIO TECHO ESTIMADO  '!$C$1:$F$1282,4,0)</f>
        <v>1066321</v>
      </c>
      <c r="F1106" s="12">
        <f t="shared" si="247"/>
        <v>1120703.371</v>
      </c>
      <c r="G1106" s="12">
        <f>VLOOKUP(B1106,'[1]PRECIO FINAL OFERTADO,'!$C$2:$F$1204,4,0)</f>
        <v>1580442.5</v>
      </c>
      <c r="H1106" s="13">
        <f t="shared" si="242"/>
        <v>1350572.9355000001</v>
      </c>
      <c r="I1106" s="12">
        <f>VLOOKUP(B1106,[2]Hoja1!$B$3:$G$1936,6,0)</f>
        <v>1736750</v>
      </c>
      <c r="J1106" s="12">
        <f>VLOOKUP(B1106,[3]Hoja1!$B$3:$G$1936,6,0)</f>
        <v>1536400</v>
      </c>
      <c r="K1106" s="14">
        <f>VLOOKUP(B1106,[4]Hoja1!$A$3:$H$1936,8,0)</f>
        <v>1536516.8</v>
      </c>
      <c r="L1106" s="15">
        <f t="shared" si="245"/>
        <v>1536400</v>
      </c>
      <c r="M1106" s="16">
        <f t="shared" si="249"/>
        <v>1350572.9355000001</v>
      </c>
      <c r="N1106" s="17">
        <f t="shared" si="244"/>
        <v>185827.06449999986</v>
      </c>
      <c r="O1106" s="8" t="s">
        <v>1211</v>
      </c>
    </row>
    <row r="1107" spans="1:15" ht="45" hidden="1" x14ac:dyDescent="0.15">
      <c r="A1107" s="9">
        <v>1106</v>
      </c>
      <c r="B1107" s="27">
        <v>839909</v>
      </c>
      <c r="C1107" s="28" t="s">
        <v>1065</v>
      </c>
      <c r="D1107" s="11" t="s">
        <v>4</v>
      </c>
      <c r="E1107" s="12">
        <f>VLOOKUP(B1107,'[5]PRECIO TECHO ESTIMADO  '!$C$1:$F$1282,4,0)</f>
        <v>1066321</v>
      </c>
      <c r="F1107" s="12">
        <f t="shared" si="247"/>
        <v>1120703.371</v>
      </c>
      <c r="G1107" s="12">
        <f>VLOOKUP(B1107,'[1]PRECIO FINAL OFERTADO,'!$C$2:$F$1204,4,0)</f>
        <v>1146713.75</v>
      </c>
      <c r="H1107" s="13">
        <f t="shared" si="242"/>
        <v>1133708.5605000001</v>
      </c>
      <c r="I1107" s="12">
        <f>VLOOKUP(B1107,[2]Hoja1!$B$3:$G$1936,6,0)</f>
        <v>1260125</v>
      </c>
      <c r="J1107" s="12">
        <f>VLOOKUP(B1107,[3]Hoja1!$B$3:$G$1936,6,0)</f>
        <v>1536400</v>
      </c>
      <c r="K1107" s="14">
        <f>VLOOKUP(B1107,[4]Hoja1!$A$3:$H$1936,8,0)</f>
        <v>1536516.8</v>
      </c>
      <c r="L1107" s="15">
        <f t="shared" si="245"/>
        <v>1260125</v>
      </c>
      <c r="M1107" s="16">
        <f t="shared" si="249"/>
        <v>1133708.5605000001</v>
      </c>
      <c r="N1107" s="17">
        <f t="shared" si="244"/>
        <v>126416.43949999986</v>
      </c>
      <c r="O1107" s="8" t="s">
        <v>1211</v>
      </c>
    </row>
    <row r="1108" spans="1:15" ht="45" hidden="1" x14ac:dyDescent="0.15">
      <c r="A1108" s="9">
        <v>1107</v>
      </c>
      <c r="B1108" s="27">
        <v>840001</v>
      </c>
      <c r="C1108" s="28" t="s">
        <v>1066</v>
      </c>
      <c r="D1108" s="11" t="s">
        <v>4</v>
      </c>
      <c r="E1108" s="12">
        <f>VLOOKUP(B1108,'[5]PRECIO TECHO ESTIMADO  '!$C$1:$F$1282,4,0)</f>
        <v>1649388</v>
      </c>
      <c r="F1108" s="12">
        <f t="shared" si="247"/>
        <v>1733506.7879999999</v>
      </c>
      <c r="G1108" s="12">
        <f>VLOOKUP(B1108,'[1]PRECIO FINAL OFERTADO,'!$C$2:$F$1204,4,0)</f>
        <v>2481570</v>
      </c>
      <c r="H1108" s="13">
        <f t="shared" si="242"/>
        <v>2107538.3939999999</v>
      </c>
      <c r="I1108" s="12">
        <f>VLOOKUP(B1108,[2]Hoja1!$B$3:$G$1936,6,0)</f>
        <v>4605250</v>
      </c>
      <c r="J1108" s="12">
        <f>VLOOKUP(B1108,[3]Hoja1!$B$3:$G$1936,6,0)</f>
        <v>3817300</v>
      </c>
      <c r="K1108" s="14">
        <f>VLOOKUP(B1108,[4]Hoja1!$A$3:$H$1936,8,0)</f>
        <v>2181253.2000000002</v>
      </c>
      <c r="L1108" s="15">
        <f t="shared" si="245"/>
        <v>2181253.2000000002</v>
      </c>
      <c r="M1108" s="16">
        <f t="shared" si="249"/>
        <v>2107538.3939999999</v>
      </c>
      <c r="N1108" s="17">
        <f t="shared" si="244"/>
        <v>73714.806000000332</v>
      </c>
      <c r="O1108" s="8" t="s">
        <v>1211</v>
      </c>
    </row>
    <row r="1109" spans="1:15" ht="45" hidden="1" x14ac:dyDescent="0.15">
      <c r="A1109" s="9">
        <v>1108</v>
      </c>
      <c r="B1109" s="27">
        <v>840002</v>
      </c>
      <c r="C1109" s="28" t="s">
        <v>1067</v>
      </c>
      <c r="D1109" s="36" t="s">
        <v>4</v>
      </c>
      <c r="E1109" s="12">
        <f>VLOOKUP(B1109,'[5]PRECIO TECHO ESTIMADO  '!$C$1:$F$1282,4,0)</f>
        <v>1649388</v>
      </c>
      <c r="F1109" s="12">
        <f t="shared" si="247"/>
        <v>1733506.7879999999</v>
      </c>
      <c r="G1109" s="12">
        <f>VLOOKUP(B1109,'[1]PRECIO FINAL OFERTADO,'!$C$2:$F$1204,4,0)</f>
        <v>2243718.75</v>
      </c>
      <c r="H1109" s="13">
        <f t="shared" si="242"/>
        <v>1988612.7689999999</v>
      </c>
      <c r="I1109" s="12">
        <f>VLOOKUP(B1109,[2]Hoja1!$B$3:$G$1936,6,0)</f>
        <v>2465625</v>
      </c>
      <c r="J1109" s="12">
        <f>VLOOKUP(B1109,[3]Hoja1!$B$3:$G$1936,6,0)</f>
        <v>3817300</v>
      </c>
      <c r="K1109" s="14">
        <f>VLOOKUP(B1109,[4]Hoja1!$A$3:$H$1936,8,0)</f>
        <v>3825906</v>
      </c>
      <c r="L1109" s="15">
        <f t="shared" si="245"/>
        <v>2465625</v>
      </c>
      <c r="M1109" s="16">
        <f t="shared" si="249"/>
        <v>1988612.7689999999</v>
      </c>
      <c r="N1109" s="17">
        <f t="shared" si="244"/>
        <v>477012.23100000015</v>
      </c>
      <c r="O1109" s="8" t="s">
        <v>1211</v>
      </c>
    </row>
    <row r="1110" spans="1:15" ht="45" hidden="1" x14ac:dyDescent="0.15">
      <c r="A1110" s="9">
        <v>1109</v>
      </c>
      <c r="B1110" s="27">
        <v>840003</v>
      </c>
      <c r="C1110" s="28" t="s">
        <v>1068</v>
      </c>
      <c r="D1110" s="36" t="s">
        <v>4</v>
      </c>
      <c r="E1110" s="12">
        <f>VLOOKUP(B1110,'[5]PRECIO TECHO ESTIMADO  '!$C$1:$F$1282,4,0)</f>
        <v>1649388</v>
      </c>
      <c r="F1110" s="12">
        <f t="shared" si="247"/>
        <v>1733506.7879999999</v>
      </c>
      <c r="G1110" s="12">
        <f>VLOOKUP(B1110,'[1]PRECIO FINAL OFERTADO,'!$C$2:$F$1204,4,0)</f>
        <v>2243718.75</v>
      </c>
      <c r="H1110" s="13">
        <f t="shared" si="242"/>
        <v>1988612.7689999999</v>
      </c>
      <c r="I1110" s="12">
        <f>VLOOKUP(B1110,[2]Hoja1!$B$3:$G$1936,6,0)</f>
        <v>2465625</v>
      </c>
      <c r="J1110" s="12">
        <f>VLOOKUP(B1110,[3]Hoja1!$B$3:$G$1936,6,0)</f>
        <v>3817300</v>
      </c>
      <c r="K1110" s="14">
        <f>VLOOKUP(B1110,[4]Hoja1!$A$3:$H$1936,8,0)</f>
        <v>3825906</v>
      </c>
      <c r="L1110" s="15">
        <f t="shared" si="245"/>
        <v>2465625</v>
      </c>
      <c r="M1110" s="16">
        <f t="shared" si="249"/>
        <v>1988612.7689999999</v>
      </c>
      <c r="N1110" s="17">
        <f t="shared" si="244"/>
        <v>477012.23100000015</v>
      </c>
      <c r="O1110" s="8" t="s">
        <v>1211</v>
      </c>
    </row>
    <row r="1111" spans="1:15" ht="45" hidden="1" x14ac:dyDescent="0.15">
      <c r="A1111" s="9">
        <v>1110</v>
      </c>
      <c r="B1111" s="27">
        <v>840101</v>
      </c>
      <c r="C1111" s="28" t="s">
        <v>1069</v>
      </c>
      <c r="D1111" s="36" t="s">
        <v>4</v>
      </c>
      <c r="E1111" s="12">
        <f>VLOOKUP(B1111,'[5]PRECIO TECHO ESTIMADO  '!$C$1:$F$1282,4,0)</f>
        <v>773672</v>
      </c>
      <c r="F1111" s="12">
        <f t="shared" si="247"/>
        <v>813129.272</v>
      </c>
      <c r="G1111" s="12">
        <f>VLOOKUP(B1111,'[1]PRECIO FINAL OFERTADO,'!$C$2:$F$1204,4,0)</f>
        <v>1014559</v>
      </c>
      <c r="H1111" s="13">
        <f t="shared" si="242"/>
        <v>913844.13599999994</v>
      </c>
      <c r="I1111" s="12">
        <f>VLOOKUP(B1111,[2]Hoja1!$B$3:$G$1936,6,0)</f>
        <v>5300000</v>
      </c>
      <c r="J1111" s="12">
        <f>VLOOKUP(B1111,[3]Hoja1!$B$3:$G$1936,6,0)</f>
        <v>1114900</v>
      </c>
      <c r="K1111" s="14">
        <f>VLOOKUP(B1111,[4]Hoja1!$A$3:$H$1936,8,0)</f>
        <v>1536516.8</v>
      </c>
      <c r="L1111" s="15">
        <f t="shared" si="245"/>
        <v>1114900</v>
      </c>
      <c r="M1111" s="16">
        <f t="shared" si="249"/>
        <v>913844.13599999994</v>
      </c>
      <c r="N1111" s="17">
        <f t="shared" si="244"/>
        <v>201055.86400000006</v>
      </c>
      <c r="O1111" s="8" t="s">
        <v>1211</v>
      </c>
    </row>
    <row r="1112" spans="1:15" ht="45" hidden="1" x14ac:dyDescent="0.15">
      <c r="A1112" s="9">
        <v>1111</v>
      </c>
      <c r="B1112" s="27">
        <v>840201</v>
      </c>
      <c r="C1112" s="28" t="s">
        <v>1070</v>
      </c>
      <c r="D1112" s="36" t="s">
        <v>4</v>
      </c>
      <c r="E1112" s="12">
        <f>VLOOKUP(B1112,'[5]PRECIO TECHO ESTIMADO  '!$C$1:$F$1282,4,0)</f>
        <v>773672</v>
      </c>
      <c r="F1112" s="12">
        <f t="shared" si="247"/>
        <v>813129.272</v>
      </c>
      <c r="G1112" s="12">
        <f>VLOOKUP(B1112,'[1]PRECIO FINAL OFERTADO,'!$C$2:$F$1204,4,0)</f>
        <v>1014559</v>
      </c>
      <c r="H1112" s="13">
        <f t="shared" si="242"/>
        <v>913844.13599999994</v>
      </c>
      <c r="I1112" s="12">
        <f>VLOOKUP(B1112,[2]Hoja1!$B$3:$G$1936,6,0)</f>
        <v>10656900</v>
      </c>
      <c r="J1112" s="12">
        <f>VLOOKUP(B1112,[3]Hoja1!$B$3:$G$1936,6,0)</f>
        <v>1114900</v>
      </c>
      <c r="K1112" s="14">
        <f>VLOOKUP(B1112,[4]Hoja1!$A$3:$H$1936,8,0)</f>
        <v>1114846.6000000001</v>
      </c>
      <c r="L1112" s="15">
        <f t="shared" si="245"/>
        <v>1114846.6000000001</v>
      </c>
      <c r="M1112" s="16">
        <f t="shared" si="249"/>
        <v>913844.13599999994</v>
      </c>
      <c r="N1112" s="17">
        <f t="shared" si="244"/>
        <v>201002.46400000015</v>
      </c>
      <c r="O1112" s="8" t="s">
        <v>1211</v>
      </c>
    </row>
    <row r="1113" spans="1:15" ht="45" hidden="1" x14ac:dyDescent="0.15">
      <c r="A1113" s="9">
        <v>1112</v>
      </c>
      <c r="B1113" s="27">
        <v>840301</v>
      </c>
      <c r="C1113" s="28" t="s">
        <v>1071</v>
      </c>
      <c r="D1113" s="36" t="s">
        <v>4</v>
      </c>
      <c r="E1113" s="12">
        <f>VLOOKUP(B1113,'[5]PRECIO TECHO ESTIMADO  '!$C$1:$F$1282,4,0)</f>
        <v>1513752.9</v>
      </c>
      <c r="F1113" s="12">
        <f t="shared" si="247"/>
        <v>1590954.2978999999</v>
      </c>
      <c r="G1113" s="12">
        <f>VLOOKUP(B1113,'[1]PRECIO FINAL OFERTADO,'!$C$2:$F$1204,4,0)</f>
        <v>1985074</v>
      </c>
      <c r="H1113" s="13">
        <f t="shared" si="242"/>
        <v>1788014.1489499998</v>
      </c>
      <c r="I1113" s="12">
        <f>VLOOKUP(B1113,[2]Hoja1!$B$3:$G$1936,6,0)</f>
        <v>2181400</v>
      </c>
      <c r="J1113" s="12">
        <f>VLOOKUP(B1113,[3]Hoja1!$B$3:$G$1936,6,0)</f>
        <v>2181400</v>
      </c>
      <c r="K1113" s="14">
        <f>VLOOKUP(B1113,[4]Hoja1!$A$3:$H$1936,8,0)</f>
        <v>2181253.2000000002</v>
      </c>
      <c r="L1113" s="15">
        <f t="shared" si="245"/>
        <v>2181253.2000000002</v>
      </c>
      <c r="M1113" s="16">
        <f t="shared" si="249"/>
        <v>1788014.1489499998</v>
      </c>
      <c r="N1113" s="17">
        <f t="shared" si="244"/>
        <v>393239.05105000036</v>
      </c>
      <c r="O1113" s="8" t="s">
        <v>1211</v>
      </c>
    </row>
    <row r="1114" spans="1:15" ht="45" hidden="1" x14ac:dyDescent="0.15">
      <c r="A1114" s="9">
        <v>1113</v>
      </c>
      <c r="B1114" s="27">
        <v>840401</v>
      </c>
      <c r="C1114" s="28" t="s">
        <v>1072</v>
      </c>
      <c r="D1114" s="36" t="s">
        <v>4</v>
      </c>
      <c r="E1114" s="12">
        <f>VLOOKUP(B1114,'[5]PRECIO TECHO ESTIMADO  '!$C$1:$F$1282,4,0)</f>
        <v>1513752.9</v>
      </c>
      <c r="F1114" s="12">
        <f t="shared" si="247"/>
        <v>1590954.2978999999</v>
      </c>
      <c r="G1114" s="12">
        <f>VLOOKUP(B1114,'[1]PRECIO FINAL OFERTADO,'!$C$2:$F$1204,4,0)</f>
        <v>1985074</v>
      </c>
      <c r="H1114" s="13">
        <f t="shared" si="242"/>
        <v>1788014.1489499998</v>
      </c>
      <c r="I1114" s="12">
        <f>VLOOKUP(B1114,[2]Hoja1!$B$3:$G$1936,6,0)</f>
        <v>2181400</v>
      </c>
      <c r="J1114" s="12">
        <f>VLOOKUP(B1114,[3]Hoja1!$B$3:$G$1936,6,0)</f>
        <v>2181400</v>
      </c>
      <c r="K1114" s="14">
        <f>VLOOKUP(B1114,[4]Hoja1!$A$3:$H$1936,8,0)</f>
        <v>2181253.2000000002</v>
      </c>
      <c r="L1114" s="15">
        <f t="shared" si="245"/>
        <v>2181253.2000000002</v>
      </c>
      <c r="M1114" s="16">
        <f t="shared" si="249"/>
        <v>1788014.1489499998</v>
      </c>
      <c r="N1114" s="17">
        <f t="shared" si="244"/>
        <v>393239.05105000036</v>
      </c>
      <c r="O1114" s="8" t="s">
        <v>1211</v>
      </c>
    </row>
    <row r="1115" spans="1:15" ht="45" hidden="1" x14ac:dyDescent="0.15">
      <c r="A1115" s="9">
        <v>1114</v>
      </c>
      <c r="B1115" s="27">
        <v>840501</v>
      </c>
      <c r="C1115" s="28" t="s">
        <v>1073</v>
      </c>
      <c r="D1115" s="36" t="s">
        <v>4</v>
      </c>
      <c r="E1115" s="12">
        <f>VLOOKUP(B1115,'[5]PRECIO TECHO ESTIMADO  '!$C$1:$F$1282,4,0)</f>
        <v>1513752.9</v>
      </c>
      <c r="F1115" s="12">
        <f t="shared" si="247"/>
        <v>1590954.2978999999</v>
      </c>
      <c r="G1115" s="12">
        <f>VLOOKUP(B1115,'[1]PRECIO FINAL OFERTADO,'!$C$2:$F$1204,4,0)</f>
        <v>2481570</v>
      </c>
      <c r="H1115" s="13">
        <f t="shared" si="242"/>
        <v>2036262.1489499998</v>
      </c>
      <c r="I1115" s="12">
        <f>VLOOKUP(B1115,[2]Hoja1!$B$3:$G$1936,6,0)</f>
        <v>2181400</v>
      </c>
      <c r="J1115" s="12">
        <f>VLOOKUP(B1115,[3]Hoja1!$B$3:$G$1936,6,0)</f>
        <v>2181400</v>
      </c>
      <c r="K1115" s="14">
        <f>VLOOKUP(B1115,[4]Hoja1!$A$3:$H$1936,8,0)</f>
        <v>2181253.2000000002</v>
      </c>
      <c r="L1115" s="15">
        <f t="shared" si="245"/>
        <v>2181253.2000000002</v>
      </c>
      <c r="M1115" s="16">
        <f t="shared" si="249"/>
        <v>2036262.1489499998</v>
      </c>
      <c r="N1115" s="17">
        <f t="shared" si="244"/>
        <v>144991.05105000036</v>
      </c>
      <c r="O1115" s="8" t="s">
        <v>1211</v>
      </c>
    </row>
    <row r="1116" spans="1:15" ht="45" hidden="1" x14ac:dyDescent="0.15">
      <c r="A1116" s="9">
        <v>1115</v>
      </c>
      <c r="B1116" s="27">
        <v>840601</v>
      </c>
      <c r="C1116" s="28" t="s">
        <v>1074</v>
      </c>
      <c r="D1116" s="36" t="s">
        <v>4</v>
      </c>
      <c r="E1116" s="12">
        <f>VLOOKUP(B1116,'[5]PRECIO TECHO ESTIMADO  '!$C$1:$F$1282,4,0)</f>
        <v>1513752.9</v>
      </c>
      <c r="F1116" s="12">
        <f t="shared" si="247"/>
        <v>1590954.2978999999</v>
      </c>
      <c r="G1116" s="12">
        <f>VLOOKUP(B1116,'[1]PRECIO FINAL OFERTADO,'!$C$2:$F$1204,4,0)</f>
        <v>2481570</v>
      </c>
      <c r="H1116" s="13">
        <f t="shared" si="242"/>
        <v>2036262.1489499998</v>
      </c>
      <c r="I1116" s="12">
        <f>VLOOKUP(B1116,[2]Hoja1!$B$3:$G$1936,6,0)</f>
        <v>2181400</v>
      </c>
      <c r="J1116" s="12">
        <f>VLOOKUP(B1116,[3]Hoja1!$B$3:$G$1936,6,0)</f>
        <v>2181400</v>
      </c>
      <c r="K1116" s="14">
        <f>VLOOKUP(B1116,[4]Hoja1!$A$3:$H$1936,8,0)</f>
        <v>2181253.2000000002</v>
      </c>
      <c r="L1116" s="15">
        <f t="shared" si="245"/>
        <v>2181253.2000000002</v>
      </c>
      <c r="M1116" s="16">
        <f t="shared" si="249"/>
        <v>2036262.1489499998</v>
      </c>
      <c r="N1116" s="17">
        <f t="shared" si="244"/>
        <v>144991.05105000036</v>
      </c>
      <c r="O1116" s="8" t="s">
        <v>1211</v>
      </c>
    </row>
    <row r="1117" spans="1:15" ht="45" hidden="1" x14ac:dyDescent="0.15">
      <c r="A1117" s="9">
        <v>1116</v>
      </c>
      <c r="B1117" s="27">
        <v>840701</v>
      </c>
      <c r="C1117" s="28" t="s">
        <v>1075</v>
      </c>
      <c r="D1117" s="36" t="s">
        <v>4</v>
      </c>
      <c r="E1117" s="12">
        <f>VLOOKUP(B1117,'[5]PRECIO TECHO ESTIMADO  '!$C$1:$F$1282,4,0)</f>
        <v>1513782</v>
      </c>
      <c r="F1117" s="12">
        <f t="shared" si="247"/>
        <v>1590984.882</v>
      </c>
      <c r="G1117" s="12">
        <f>VLOOKUP(B1117,'[1]PRECIO FINAL OFERTADO,'!$C$2:$F$1204,4,0)</f>
        <v>2243718.75</v>
      </c>
      <c r="H1117" s="13">
        <f t="shared" si="242"/>
        <v>1917351.8160000001</v>
      </c>
      <c r="I1117" s="12">
        <f>VLOOKUP(B1117,[2]Hoja1!$B$3:$G$1936,6,0)</f>
        <v>2465625</v>
      </c>
      <c r="J1117" s="12">
        <f>VLOOKUP(B1117,[3]Hoja1!$B$3:$G$1936,6,0)</f>
        <v>2181400</v>
      </c>
      <c r="K1117" s="14">
        <f>VLOOKUP(B1117,[4]Hoja1!$A$3:$H$1936,8,0)</f>
        <v>2181253.2000000002</v>
      </c>
      <c r="L1117" s="15">
        <f t="shared" si="245"/>
        <v>2181253.2000000002</v>
      </c>
      <c r="M1117" s="16">
        <f t="shared" si="249"/>
        <v>1917351.8160000001</v>
      </c>
      <c r="N1117" s="17">
        <f t="shared" si="244"/>
        <v>263901.38400000008</v>
      </c>
      <c r="O1117" s="8" t="s">
        <v>1211</v>
      </c>
    </row>
    <row r="1118" spans="1:15" ht="45" hidden="1" x14ac:dyDescent="0.15">
      <c r="A1118" s="9">
        <v>1117</v>
      </c>
      <c r="B1118" s="27">
        <v>840801</v>
      </c>
      <c r="C1118" s="28" t="s">
        <v>1076</v>
      </c>
      <c r="D1118" s="36" t="s">
        <v>4</v>
      </c>
      <c r="E1118" s="12">
        <f>VLOOKUP(B1118,'[5]PRECIO TECHO ESTIMADO  '!$C$1:$F$1282,4,0)</f>
        <v>2648968.15</v>
      </c>
      <c r="F1118" s="12">
        <f t="shared" si="247"/>
        <v>2784065.5256499997</v>
      </c>
      <c r="G1118" s="12">
        <f>VLOOKUP(B1118,'[1]PRECIO FINAL OFERTADO,'!$C$2:$F$1204,4,0)</f>
        <v>4341610</v>
      </c>
      <c r="H1118" s="13">
        <f t="shared" si="242"/>
        <v>3562837.7628250001</v>
      </c>
      <c r="I1118" s="12">
        <f>VLOOKUP(B1118,[2]Hoja1!$B$3:$G$1936,6,0)</f>
        <v>3817100</v>
      </c>
      <c r="J1118" s="12">
        <f>VLOOKUP(B1118,[3]Hoja1!$B$3:$G$1936,6,0)</f>
        <v>3817300</v>
      </c>
      <c r="K1118" s="14">
        <f>VLOOKUP(B1118,[4]Hoja1!$A$3:$H$1936,8,0)</f>
        <v>3817072</v>
      </c>
      <c r="L1118" s="15">
        <f t="shared" si="245"/>
        <v>3817072</v>
      </c>
      <c r="M1118" s="16">
        <f t="shared" si="249"/>
        <v>3562837.7628250001</v>
      </c>
      <c r="N1118" s="17">
        <f t="shared" si="244"/>
        <v>254234.2371749999</v>
      </c>
      <c r="O1118" s="8" t="s">
        <v>1211</v>
      </c>
    </row>
    <row r="1119" spans="1:15" ht="45" hidden="1" x14ac:dyDescent="0.15">
      <c r="A1119" s="9">
        <v>1118</v>
      </c>
      <c r="B1119" s="27">
        <v>840901</v>
      </c>
      <c r="C1119" s="28" t="s">
        <v>1077</v>
      </c>
      <c r="D1119" s="36" t="s">
        <v>4</v>
      </c>
      <c r="E1119" s="12">
        <f>VLOOKUP(B1119,'[5]PRECIO TECHO ESTIMADO  '!$C$1:$F$1282,4,0)</f>
        <v>2648968.15</v>
      </c>
      <c r="F1119" s="12">
        <f t="shared" si="247"/>
        <v>2784065.5256499997</v>
      </c>
      <c r="G1119" s="12">
        <f>VLOOKUP(B1119,'[1]PRECIO FINAL OFERTADO,'!$C$2:$F$1204,4,0)</f>
        <v>4341610</v>
      </c>
      <c r="H1119" s="13">
        <f t="shared" si="242"/>
        <v>3562837.7628250001</v>
      </c>
      <c r="I1119" s="12" t="s">
        <v>1209</v>
      </c>
      <c r="J1119" s="12">
        <f>VLOOKUP(B1119,[3]Hoja1!$B$3:$G$1936,6,0)</f>
        <v>3817300</v>
      </c>
      <c r="K1119" s="14">
        <f>VLOOKUP(B1119,[4]Hoja1!$A$3:$H$1936,8,0)</f>
        <v>3817072</v>
      </c>
      <c r="L1119" s="15">
        <f t="shared" si="245"/>
        <v>3817072</v>
      </c>
      <c r="M1119" s="16">
        <f t="shared" si="249"/>
        <v>3562837.7628250001</v>
      </c>
      <c r="N1119" s="17">
        <f t="shared" si="244"/>
        <v>254234.2371749999</v>
      </c>
      <c r="O1119" s="8" t="s">
        <v>1211</v>
      </c>
    </row>
    <row r="1120" spans="1:15" ht="45" hidden="1" x14ac:dyDescent="0.15">
      <c r="A1120" s="9">
        <v>1119</v>
      </c>
      <c r="B1120" s="27">
        <v>841001</v>
      </c>
      <c r="C1120" s="28" t="s">
        <v>1078</v>
      </c>
      <c r="D1120" s="36" t="s">
        <v>4</v>
      </c>
      <c r="E1120" s="12">
        <f>VLOOKUP(B1120,'[5]PRECIO TECHO ESTIMADO  '!$C$1:$F$1282,4,0)</f>
        <v>1513782</v>
      </c>
      <c r="F1120" s="12">
        <f t="shared" si="247"/>
        <v>1590984.882</v>
      </c>
      <c r="G1120" s="12">
        <f>VLOOKUP(B1120,'[1]PRECIO FINAL OFERTADO,'!$C$2:$F$1204,4,0)</f>
        <v>2481570</v>
      </c>
      <c r="H1120" s="13">
        <f t="shared" si="242"/>
        <v>2036277.4410000001</v>
      </c>
      <c r="I1120" s="12">
        <f>VLOOKUP(B1120,[2]Hoja1!$B$3:$G$1936,6,0)</f>
        <v>4605250</v>
      </c>
      <c r="J1120" s="12">
        <f>VLOOKUP(B1120,[3]Hoja1!$B$3:$G$1936,6,0)</f>
        <v>2181400</v>
      </c>
      <c r="K1120" s="14">
        <f>VLOOKUP(B1120,[4]Hoja1!$A$3:$H$1936,8,0)</f>
        <v>2181253.2000000002</v>
      </c>
      <c r="L1120" s="15">
        <f t="shared" si="245"/>
        <v>2181253.2000000002</v>
      </c>
      <c r="M1120" s="16">
        <f t="shared" si="249"/>
        <v>2036277.4410000001</v>
      </c>
      <c r="N1120" s="17">
        <f t="shared" si="244"/>
        <v>144975.75900000008</v>
      </c>
      <c r="O1120" s="8" t="s">
        <v>1211</v>
      </c>
    </row>
    <row r="1121" spans="1:15" ht="45" hidden="1" x14ac:dyDescent="0.15">
      <c r="A1121" s="9">
        <v>1120</v>
      </c>
      <c r="B1121" s="27">
        <v>841002</v>
      </c>
      <c r="C1121" s="28" t="s">
        <v>1079</v>
      </c>
      <c r="D1121" s="36" t="s">
        <v>4</v>
      </c>
      <c r="E1121" s="12">
        <f>VLOOKUP(B1121,'[5]PRECIO TECHO ESTIMADO  '!$C$1:$F$1282,4,0)</f>
        <v>1513782</v>
      </c>
      <c r="F1121" s="12">
        <f t="shared" si="247"/>
        <v>1590984.882</v>
      </c>
      <c r="G1121" s="12">
        <f>VLOOKUP(B1121,'[1]PRECIO FINAL OFERTADO,'!$C$2:$F$1204,4,0)</f>
        <v>2243718.75</v>
      </c>
      <c r="H1121" s="13">
        <f t="shared" si="242"/>
        <v>1917351.8160000001</v>
      </c>
      <c r="I1121" s="12">
        <f>VLOOKUP(B1121,[2]Hoja1!$B$3:$G$1936,6,0)</f>
        <v>2465625</v>
      </c>
      <c r="J1121" s="12">
        <f>VLOOKUP(B1121,[3]Hoja1!$B$3:$G$1936,6,0)</f>
        <v>2181400</v>
      </c>
      <c r="K1121" s="14">
        <f>VLOOKUP(B1121,[4]Hoja1!$A$3:$H$1936,8,0)</f>
        <v>2181253.2000000002</v>
      </c>
      <c r="L1121" s="15">
        <f t="shared" si="245"/>
        <v>2181253.2000000002</v>
      </c>
      <c r="M1121" s="16">
        <f t="shared" si="249"/>
        <v>1917351.8160000001</v>
      </c>
      <c r="N1121" s="17">
        <f t="shared" si="244"/>
        <v>263901.38400000008</v>
      </c>
      <c r="O1121" s="8" t="s">
        <v>1211</v>
      </c>
    </row>
    <row r="1122" spans="1:15" ht="45" hidden="1" x14ac:dyDescent="0.15">
      <c r="A1122" s="9">
        <v>1121</v>
      </c>
      <c r="B1122" s="27">
        <v>841003</v>
      </c>
      <c r="C1122" s="28" t="s">
        <v>1080</v>
      </c>
      <c r="D1122" s="36" t="s">
        <v>4</v>
      </c>
      <c r="E1122" s="12" t="s">
        <v>1209</v>
      </c>
      <c r="F1122" s="12" t="s">
        <v>1209</v>
      </c>
      <c r="G1122" s="12">
        <f>VLOOKUP(B1122,'[1]PRECIO FINAL OFERTADO,'!$C$2:$F$1204,4,0)</f>
        <v>2243718.75</v>
      </c>
      <c r="H1122" s="13">
        <f t="shared" si="242"/>
        <v>2243718.75</v>
      </c>
      <c r="I1122" s="12">
        <f>VLOOKUP(B1122,[2]Hoja1!$B$3:$G$1936,6,0)</f>
        <v>2465625</v>
      </c>
      <c r="J1122" s="12">
        <f>VLOOKUP(B1122,[3]Hoja1!$B$3:$G$1936,6,0)</f>
        <v>2181400</v>
      </c>
      <c r="K1122" s="14">
        <f>VLOOKUP(B1122,[4]Hoja1!$A$3:$H$1936,8,0)</f>
        <v>2181253.2000000002</v>
      </c>
      <c r="L1122" s="15">
        <f t="shared" si="245"/>
        <v>2181253.2000000002</v>
      </c>
      <c r="M1122" s="16">
        <f t="shared" ref="M1122:M1123" si="250">+L1122</f>
        <v>2181253.2000000002</v>
      </c>
      <c r="N1122" s="17">
        <f t="shared" si="244"/>
        <v>-62465.549999999814</v>
      </c>
      <c r="O1122" s="8" t="s">
        <v>1218</v>
      </c>
    </row>
    <row r="1123" spans="1:15" ht="45" hidden="1" x14ac:dyDescent="0.15">
      <c r="A1123" s="9">
        <v>1122</v>
      </c>
      <c r="B1123" s="27">
        <v>841101</v>
      </c>
      <c r="C1123" s="28" t="s">
        <v>1081</v>
      </c>
      <c r="D1123" s="36" t="s">
        <v>4</v>
      </c>
      <c r="E1123" s="12">
        <f>VLOOKUP(B1123,'[5]PRECIO TECHO ESTIMADO  '!$C$1:$F$1282,4,0)</f>
        <v>611100</v>
      </c>
      <c r="F1123" s="12">
        <f>+E1123*(1+5.1%)</f>
        <v>642266.1</v>
      </c>
      <c r="G1123" s="12">
        <f>VLOOKUP(B1123,'[1]PRECIO FINAL OFERTADO,'!$C$2:$F$1204,4,0)</f>
        <v>1268540</v>
      </c>
      <c r="H1123" s="13">
        <f t="shared" si="242"/>
        <v>955403.05</v>
      </c>
      <c r="I1123" s="12">
        <f>VLOOKUP(B1123,[2]Hoja1!$B$3:$G$1936,6,0)</f>
        <v>2465625</v>
      </c>
      <c r="J1123" s="12">
        <f>VLOOKUP(B1123,[3]Hoja1!$B$3:$G$1936,6,0)</f>
        <v>880800</v>
      </c>
      <c r="K1123" s="14">
        <f>VLOOKUP(B1123,[4]Hoja1!$A$3:$H$1936,8,0)</f>
        <v>1114846.6000000001</v>
      </c>
      <c r="L1123" s="15">
        <f t="shared" si="245"/>
        <v>880800</v>
      </c>
      <c r="M1123" s="16">
        <f t="shared" si="250"/>
        <v>880800</v>
      </c>
      <c r="N1123" s="17">
        <f t="shared" si="244"/>
        <v>-74603.050000000047</v>
      </c>
      <c r="O1123" s="8" t="s">
        <v>1218</v>
      </c>
    </row>
    <row r="1124" spans="1:15" ht="45" hidden="1" x14ac:dyDescent="0.15">
      <c r="A1124" s="9">
        <v>1123</v>
      </c>
      <c r="B1124" s="27">
        <v>841201</v>
      </c>
      <c r="C1124" s="28" t="s">
        <v>1082</v>
      </c>
      <c r="D1124" s="36" t="s">
        <v>4</v>
      </c>
      <c r="E1124" s="12">
        <f>VLOOKUP(B1124,'[5]PRECIO TECHO ESTIMADO  '!$C$1:$F$1282,4,0)</f>
        <v>1235877</v>
      </c>
      <c r="F1124" s="12">
        <f>+E1124*(1+5.1%)</f>
        <v>1298906.727</v>
      </c>
      <c r="G1124" s="12">
        <f>VLOOKUP(B1124,'[1]PRECIO FINAL OFERTADO,'!$C$2:$F$1204,4,0)</f>
        <v>2041357.5</v>
      </c>
      <c r="H1124" s="13">
        <f t="shared" si="242"/>
        <v>1670132.1135</v>
      </c>
      <c r="I1124" s="12">
        <f>VLOOKUP(B1124,[2]Hoja1!$B$3:$G$1936,6,0)</f>
        <v>2243250</v>
      </c>
      <c r="J1124" s="12">
        <f>VLOOKUP(B1124,[3]Hoja1!$B$3:$G$1936,6,0)</f>
        <v>1984600</v>
      </c>
      <c r="K1124" s="14">
        <f>VLOOKUP(B1124,[4]Hoja1!$A$3:$H$1936,8,0)</f>
        <v>2181253.2000000002</v>
      </c>
      <c r="L1124" s="15">
        <f t="shared" si="245"/>
        <v>1984600</v>
      </c>
      <c r="M1124" s="16">
        <f>+H1124</f>
        <v>1670132.1135</v>
      </c>
      <c r="N1124" s="17">
        <f t="shared" si="244"/>
        <v>314467.88650000002</v>
      </c>
      <c r="O1124" s="8" t="s">
        <v>1211</v>
      </c>
    </row>
    <row r="1125" spans="1:15" ht="45" hidden="1" x14ac:dyDescent="0.15">
      <c r="A1125" s="9">
        <v>1124</v>
      </c>
      <c r="B1125" s="27">
        <v>841202</v>
      </c>
      <c r="C1125" s="28" t="s">
        <v>1083</v>
      </c>
      <c r="D1125" s="36" t="s">
        <v>4</v>
      </c>
      <c r="E1125" s="12" t="s">
        <v>1209</v>
      </c>
      <c r="F1125" s="12" t="s">
        <v>1209</v>
      </c>
      <c r="G1125" s="12">
        <f>VLOOKUP(B1125,'[1]PRECIO FINAL OFERTADO,'!$C$2:$F$1204,4,0)</f>
        <v>2243718.75</v>
      </c>
      <c r="H1125" s="13">
        <f t="shared" si="242"/>
        <v>2243718.75</v>
      </c>
      <c r="I1125" s="12">
        <f>VLOOKUP(B1125,[2]Hoja1!$B$3:$G$1936,6,0)</f>
        <v>2465625</v>
      </c>
      <c r="J1125" s="12">
        <f>VLOOKUP(B1125,[3]Hoja1!$B$3:$G$1936,6,0)</f>
        <v>2181400</v>
      </c>
      <c r="K1125" s="14">
        <f>VLOOKUP(B1125,[4]Hoja1!$A$3:$H$1936,8,0)</f>
        <v>2181253.2000000002</v>
      </c>
      <c r="L1125" s="15">
        <f t="shared" si="245"/>
        <v>2181253.2000000002</v>
      </c>
      <c r="M1125" s="16">
        <f t="shared" ref="M1125:M1126" si="251">+L1125</f>
        <v>2181253.2000000002</v>
      </c>
      <c r="N1125" s="17">
        <f t="shared" si="244"/>
        <v>-62465.549999999814</v>
      </c>
      <c r="O1125" s="8" t="s">
        <v>1218</v>
      </c>
    </row>
    <row r="1126" spans="1:15" ht="45" hidden="1" x14ac:dyDescent="0.15">
      <c r="A1126" s="9">
        <v>1125</v>
      </c>
      <c r="B1126" s="27">
        <v>841203</v>
      </c>
      <c r="C1126" s="28" t="s">
        <v>1084</v>
      </c>
      <c r="D1126" s="36" t="s">
        <v>4</v>
      </c>
      <c r="E1126" s="12" t="s">
        <v>1209</v>
      </c>
      <c r="F1126" s="12" t="s">
        <v>1209</v>
      </c>
      <c r="G1126" s="12">
        <f>VLOOKUP(B1126,'[1]PRECIO FINAL OFERTADO,'!$C$2:$F$1204,4,0)</f>
        <v>2243718.75</v>
      </c>
      <c r="H1126" s="13">
        <f t="shared" si="242"/>
        <v>2243718.75</v>
      </c>
      <c r="I1126" s="12">
        <f>VLOOKUP(B1126,[2]Hoja1!$B$3:$G$1936,6,0)</f>
        <v>2465625</v>
      </c>
      <c r="J1126" s="12">
        <f>VLOOKUP(B1126,[3]Hoja1!$B$3:$G$1936,6,0)</f>
        <v>2181400</v>
      </c>
      <c r="K1126" s="14">
        <f>VLOOKUP(B1126,[4]Hoja1!$A$3:$H$1936,8,0)</f>
        <v>2181253.2000000002</v>
      </c>
      <c r="L1126" s="15">
        <f t="shared" si="245"/>
        <v>2181253.2000000002</v>
      </c>
      <c r="M1126" s="16">
        <f t="shared" si="251"/>
        <v>2181253.2000000002</v>
      </c>
      <c r="N1126" s="17">
        <f t="shared" si="244"/>
        <v>-62465.549999999814</v>
      </c>
      <c r="O1126" s="8" t="s">
        <v>1218</v>
      </c>
    </row>
    <row r="1127" spans="1:15" ht="45" hidden="1" x14ac:dyDescent="0.15">
      <c r="A1127" s="9">
        <v>1126</v>
      </c>
      <c r="B1127" s="27">
        <v>841301</v>
      </c>
      <c r="C1127" s="28" t="s">
        <v>1085</v>
      </c>
      <c r="D1127" s="36" t="s">
        <v>4</v>
      </c>
      <c r="E1127" s="12">
        <f>VLOOKUP(B1127,'[5]PRECIO TECHO ESTIMADO  '!$C$1:$F$1282,4,0)</f>
        <v>1513752.9</v>
      </c>
      <c r="F1127" s="12">
        <f t="shared" ref="F1127:F1144" si="252">+E1127*(1+5.1%)</f>
        <v>1590954.2978999999</v>
      </c>
      <c r="G1127" s="12">
        <f>VLOOKUP(B1127,'[1]PRECIO FINAL OFERTADO,'!$C$2:$F$1204,4,0)</f>
        <v>1985074</v>
      </c>
      <c r="H1127" s="13">
        <f t="shared" si="242"/>
        <v>1788014.1489499998</v>
      </c>
      <c r="I1127" s="12">
        <f>VLOOKUP(B1127,[2]Hoja1!$B$3:$G$1936,6,0)</f>
        <v>2181400</v>
      </c>
      <c r="J1127" s="12">
        <f>VLOOKUP(B1127,[3]Hoja1!$B$3:$G$1936,6,0)</f>
        <v>2181400</v>
      </c>
      <c r="K1127" s="14">
        <f>VLOOKUP(B1127,[4]Hoja1!$A$3:$H$1936,8,0)</f>
        <v>2181253.2000000002</v>
      </c>
      <c r="L1127" s="15">
        <f t="shared" si="245"/>
        <v>2181253.2000000002</v>
      </c>
      <c r="M1127" s="16">
        <f t="shared" ref="M1127:M1141" si="253">+H1127</f>
        <v>1788014.1489499998</v>
      </c>
      <c r="N1127" s="17">
        <f t="shared" si="244"/>
        <v>393239.05105000036</v>
      </c>
      <c r="O1127" s="8" t="s">
        <v>1211</v>
      </c>
    </row>
    <row r="1128" spans="1:15" ht="45" hidden="1" x14ac:dyDescent="0.15">
      <c r="A1128" s="9">
        <v>1127</v>
      </c>
      <c r="B1128" s="27">
        <v>841401</v>
      </c>
      <c r="C1128" s="28" t="s">
        <v>1086</v>
      </c>
      <c r="D1128" s="36" t="s">
        <v>4</v>
      </c>
      <c r="E1128" s="12">
        <f>VLOOKUP(B1128,'[5]PRECIO TECHO ESTIMADO  '!$C$1:$F$1282,4,0)</f>
        <v>1235877</v>
      </c>
      <c r="F1128" s="12">
        <f t="shared" si="252"/>
        <v>1298906.727</v>
      </c>
      <c r="G1128" s="12">
        <f>VLOOKUP(B1128,'[1]PRECIO FINAL OFERTADO,'!$C$2:$F$1204,4,0)</f>
        <v>1806077</v>
      </c>
      <c r="H1128" s="13">
        <f t="shared" si="242"/>
        <v>1552491.8635</v>
      </c>
      <c r="I1128" s="12">
        <f>VLOOKUP(B1128,[2]Hoja1!$B$3:$G$1936,6,0)</f>
        <v>3817100</v>
      </c>
      <c r="J1128" s="12">
        <f>VLOOKUP(B1128,[3]Hoja1!$B$3:$G$1936,6,0)</f>
        <v>2181400</v>
      </c>
      <c r="K1128" s="14">
        <f>VLOOKUP(B1128,[4]Hoja1!$A$3:$H$1936,8,0)</f>
        <v>2181253.2000000002</v>
      </c>
      <c r="L1128" s="15">
        <f t="shared" si="245"/>
        <v>2181253.2000000002</v>
      </c>
      <c r="M1128" s="16">
        <f t="shared" si="253"/>
        <v>1552491.8635</v>
      </c>
      <c r="N1128" s="17">
        <f t="shared" si="244"/>
        <v>628761.33650000021</v>
      </c>
      <c r="O1128" s="8" t="s">
        <v>1211</v>
      </c>
    </row>
    <row r="1129" spans="1:15" ht="45" hidden="1" x14ac:dyDescent="0.15">
      <c r="A1129" s="9">
        <v>1128</v>
      </c>
      <c r="B1129" s="27">
        <v>841501</v>
      </c>
      <c r="C1129" s="28" t="s">
        <v>1087</v>
      </c>
      <c r="D1129" s="36" t="s">
        <v>4</v>
      </c>
      <c r="E1129" s="12">
        <f>VLOOKUP(B1129,'[5]PRECIO TECHO ESTIMADO  '!$C$1:$F$1282,4,0)</f>
        <v>1513752.9</v>
      </c>
      <c r="F1129" s="12">
        <f t="shared" si="252"/>
        <v>1590954.2978999999</v>
      </c>
      <c r="G1129" s="12">
        <f>VLOOKUP(B1129,'[1]PRECIO FINAL OFERTADO,'!$C$2:$F$1204,4,0)</f>
        <v>2481570</v>
      </c>
      <c r="H1129" s="13">
        <f t="shared" si="242"/>
        <v>2036262.1489499998</v>
      </c>
      <c r="I1129" s="12" t="s">
        <v>1209</v>
      </c>
      <c r="J1129" s="12">
        <f>VLOOKUP(B1129,[3]Hoja1!$B$3:$G$1936,6,0)</f>
        <v>2181400</v>
      </c>
      <c r="K1129" s="14">
        <f>VLOOKUP(B1129,[4]Hoja1!$A$3:$H$1936,8,0)</f>
        <v>2181253.2000000002</v>
      </c>
      <c r="L1129" s="15">
        <f t="shared" si="245"/>
        <v>2181253.2000000002</v>
      </c>
      <c r="M1129" s="16">
        <f t="shared" si="253"/>
        <v>2036262.1489499998</v>
      </c>
      <c r="N1129" s="17">
        <f t="shared" si="244"/>
        <v>144991.05105000036</v>
      </c>
      <c r="O1129" s="8" t="s">
        <v>1211</v>
      </c>
    </row>
    <row r="1130" spans="1:15" ht="45" hidden="1" x14ac:dyDescent="0.15">
      <c r="A1130" s="9">
        <v>1129</v>
      </c>
      <c r="B1130" s="27">
        <v>841601</v>
      </c>
      <c r="C1130" s="28" t="s">
        <v>1088</v>
      </c>
      <c r="D1130" s="36" t="s">
        <v>4</v>
      </c>
      <c r="E1130" s="12">
        <f>VLOOKUP(B1130,'[5]PRECIO TECHO ESTIMADO  '!$C$1:$F$1282,4,0)</f>
        <v>1513752.9</v>
      </c>
      <c r="F1130" s="12">
        <f t="shared" si="252"/>
        <v>1590954.2978999999</v>
      </c>
      <c r="G1130" s="12">
        <f>VLOOKUP(B1130,'[1]PRECIO FINAL OFERTADO,'!$C$2:$F$1204,4,0)</f>
        <v>1985074</v>
      </c>
      <c r="H1130" s="13">
        <f t="shared" si="242"/>
        <v>1788014.1489499998</v>
      </c>
      <c r="I1130" s="12">
        <f>VLOOKUP(B1130,[2]Hoja1!$B$3:$G$1936,6,0)</f>
        <v>2181400</v>
      </c>
      <c r="J1130" s="12">
        <f>VLOOKUP(B1130,[3]Hoja1!$B$3:$G$1936,6,0)</f>
        <v>2181400</v>
      </c>
      <c r="K1130" s="14">
        <f>VLOOKUP(B1130,[4]Hoja1!$A$3:$H$1936,8,0)</f>
        <v>2181253.2000000002</v>
      </c>
      <c r="L1130" s="15">
        <f t="shared" si="245"/>
        <v>2181253.2000000002</v>
      </c>
      <c r="M1130" s="16">
        <f t="shared" si="253"/>
        <v>1788014.1489499998</v>
      </c>
      <c r="N1130" s="17">
        <f t="shared" si="244"/>
        <v>393239.05105000036</v>
      </c>
      <c r="O1130" s="8" t="s">
        <v>1211</v>
      </c>
    </row>
    <row r="1131" spans="1:15" ht="45" hidden="1" x14ac:dyDescent="0.15">
      <c r="A1131" s="9">
        <v>1130</v>
      </c>
      <c r="B1131" s="27">
        <v>843101</v>
      </c>
      <c r="C1131" s="28" t="s">
        <v>1089</v>
      </c>
      <c r="D1131" s="36" t="s">
        <v>4</v>
      </c>
      <c r="E1131" s="12">
        <f>VLOOKUP(B1131,'[5]PRECIO TECHO ESTIMADO  '!$C$1:$F$1282,4,0)</f>
        <v>1066315.18</v>
      </c>
      <c r="F1131" s="12">
        <f t="shared" si="252"/>
        <v>1120697.2541799999</v>
      </c>
      <c r="G1131" s="12">
        <f>VLOOKUP(B1131,'[1]PRECIO FINAL OFERTADO,'!$C$2:$F$1204,4,0)</f>
        <v>1398306</v>
      </c>
      <c r="H1131" s="13">
        <f t="shared" si="242"/>
        <v>1259501.6270900001</v>
      </c>
      <c r="I1131" s="12">
        <f>VLOOKUP(B1131,[2]Hoja1!$B$3:$G$1936,6,0)</f>
        <v>7890600</v>
      </c>
      <c r="J1131" s="12">
        <f>VLOOKUP(B1131,[3]Hoja1!$B$3:$G$1936,6,0)</f>
        <v>1536400</v>
      </c>
      <c r="K1131" s="14">
        <f>VLOOKUP(B1131,[4]Hoja1!$A$3:$H$1936,8,0)</f>
        <v>1536516.8</v>
      </c>
      <c r="L1131" s="15">
        <f t="shared" si="245"/>
        <v>1536400</v>
      </c>
      <c r="M1131" s="16">
        <f t="shared" si="253"/>
        <v>1259501.6270900001</v>
      </c>
      <c r="N1131" s="17">
        <f t="shared" si="244"/>
        <v>276898.37290999992</v>
      </c>
      <c r="O1131" s="8" t="s">
        <v>1211</v>
      </c>
    </row>
    <row r="1132" spans="1:15" ht="45" hidden="1" x14ac:dyDescent="0.15">
      <c r="A1132" s="9">
        <v>1131</v>
      </c>
      <c r="B1132" s="27">
        <v>843201</v>
      </c>
      <c r="C1132" s="28" t="s">
        <v>1090</v>
      </c>
      <c r="D1132" s="36" t="s">
        <v>4</v>
      </c>
      <c r="E1132" s="12">
        <f>VLOOKUP(B1132,'[5]PRECIO TECHO ESTIMADO  '!$C$1:$F$1282,4,0)</f>
        <v>1066312.27</v>
      </c>
      <c r="F1132" s="12">
        <f t="shared" si="252"/>
        <v>1120694.1957699999</v>
      </c>
      <c r="G1132" s="12">
        <f>VLOOKUP(B1132,'[1]PRECIO FINAL OFERTADO,'!$C$2:$F$1204,4,0)</f>
        <v>1398306</v>
      </c>
      <c r="H1132" s="13">
        <f t="shared" si="242"/>
        <v>1259500.0978850001</v>
      </c>
      <c r="I1132" s="12">
        <f>VLOOKUP(B1132,[2]Hoja1!$B$3:$G$1936,6,0)</f>
        <v>7890600</v>
      </c>
      <c r="J1132" s="12">
        <f>VLOOKUP(B1132,[3]Hoja1!$B$3:$G$1936,6,0)</f>
        <v>1536400</v>
      </c>
      <c r="K1132" s="14">
        <f>VLOOKUP(B1132,[4]Hoja1!$A$3:$H$1936,8,0)</f>
        <v>1536516.8</v>
      </c>
      <c r="L1132" s="15">
        <f t="shared" si="245"/>
        <v>1536400</v>
      </c>
      <c r="M1132" s="16">
        <f t="shared" si="253"/>
        <v>1259500.0978850001</v>
      </c>
      <c r="N1132" s="17">
        <f t="shared" si="244"/>
        <v>276899.90211499995</v>
      </c>
      <c r="O1132" s="8" t="s">
        <v>1211</v>
      </c>
    </row>
    <row r="1133" spans="1:15" ht="45" hidden="1" x14ac:dyDescent="0.15">
      <c r="A1133" s="9">
        <v>1132</v>
      </c>
      <c r="B1133" s="27">
        <v>843301</v>
      </c>
      <c r="C1133" s="28" t="s">
        <v>1091</v>
      </c>
      <c r="D1133" s="36" t="s">
        <v>4</v>
      </c>
      <c r="E1133" s="12">
        <f>VLOOKUP(B1133,'[5]PRECIO TECHO ESTIMADO  '!$C$1:$F$1282,4,0)</f>
        <v>1066312.27</v>
      </c>
      <c r="F1133" s="12">
        <f t="shared" si="252"/>
        <v>1120694.1957699999</v>
      </c>
      <c r="G1133" s="12">
        <f>VLOOKUP(B1133,'[1]PRECIO FINAL OFERTADO,'!$C$2:$F$1204,4,0)</f>
        <v>1398306</v>
      </c>
      <c r="H1133" s="13">
        <f t="shared" si="242"/>
        <v>1259500.0978850001</v>
      </c>
      <c r="I1133" s="12">
        <f>VLOOKUP(B1133,[2]Hoja1!$B$3:$G$1936,6,0)</f>
        <v>7890600</v>
      </c>
      <c r="J1133" s="12">
        <f>VLOOKUP(B1133,[3]Hoja1!$B$3:$G$1936,6,0)</f>
        <v>1536400</v>
      </c>
      <c r="K1133" s="14">
        <f>VLOOKUP(B1133,[4]Hoja1!$A$3:$H$1936,8,0)</f>
        <v>1536516.8</v>
      </c>
      <c r="L1133" s="15">
        <f t="shared" si="245"/>
        <v>1536400</v>
      </c>
      <c r="M1133" s="16">
        <f t="shared" si="253"/>
        <v>1259500.0978850001</v>
      </c>
      <c r="N1133" s="17">
        <f t="shared" si="244"/>
        <v>276899.90211499995</v>
      </c>
      <c r="O1133" s="8" t="s">
        <v>1211</v>
      </c>
    </row>
    <row r="1134" spans="1:15" ht="45" hidden="1" x14ac:dyDescent="0.15">
      <c r="A1134" s="9">
        <v>1133</v>
      </c>
      <c r="B1134" s="27">
        <v>843401</v>
      </c>
      <c r="C1134" s="28" t="s">
        <v>1092</v>
      </c>
      <c r="D1134" s="36" t="s">
        <v>4</v>
      </c>
      <c r="E1134" s="12">
        <f>VLOOKUP(B1134,'[5]PRECIO TECHO ESTIMADO  '!$C$1:$F$1282,4,0)</f>
        <v>1066312.27</v>
      </c>
      <c r="F1134" s="12">
        <f t="shared" si="252"/>
        <v>1120694.1957699999</v>
      </c>
      <c r="G1134" s="12">
        <f>VLOOKUP(B1134,'[1]PRECIO FINAL OFERTADO,'!$C$2:$F$1204,4,0)</f>
        <v>1398306</v>
      </c>
      <c r="H1134" s="13">
        <f t="shared" si="242"/>
        <v>1259500.0978850001</v>
      </c>
      <c r="I1134" s="12">
        <f>VLOOKUP(B1134,[2]Hoja1!$B$3:$G$1936,6,0)</f>
        <v>5300000</v>
      </c>
      <c r="J1134" s="12">
        <f>VLOOKUP(B1134,[3]Hoja1!$B$3:$G$1936,6,0)</f>
        <v>1536400</v>
      </c>
      <c r="K1134" s="14">
        <f>VLOOKUP(B1134,[4]Hoja1!$A$3:$H$1936,8,0)</f>
        <v>1536516.8</v>
      </c>
      <c r="L1134" s="15">
        <f t="shared" si="245"/>
        <v>1536400</v>
      </c>
      <c r="M1134" s="16">
        <f t="shared" si="253"/>
        <v>1259500.0978850001</v>
      </c>
      <c r="N1134" s="17">
        <f t="shared" si="244"/>
        <v>276899.90211499995</v>
      </c>
      <c r="O1134" s="8" t="s">
        <v>1211</v>
      </c>
    </row>
    <row r="1135" spans="1:15" ht="45" hidden="1" x14ac:dyDescent="0.15">
      <c r="A1135" s="9">
        <v>1134</v>
      </c>
      <c r="B1135" s="27">
        <v>843501</v>
      </c>
      <c r="C1135" s="28" t="s">
        <v>1093</v>
      </c>
      <c r="D1135" s="36" t="s">
        <v>4</v>
      </c>
      <c r="E1135" s="12">
        <f>VLOOKUP(B1135,'[5]PRECIO TECHO ESTIMADO  '!$C$1:$F$1282,4,0)</f>
        <v>773672</v>
      </c>
      <c r="F1135" s="12">
        <f t="shared" si="252"/>
        <v>813129.272</v>
      </c>
      <c r="G1135" s="12">
        <f>VLOOKUP(B1135,'[1]PRECIO FINAL OFERTADO,'!$C$2:$F$1204,4,0)</f>
        <v>1014559</v>
      </c>
      <c r="H1135" s="13">
        <f t="shared" si="242"/>
        <v>913844.13599999994</v>
      </c>
      <c r="I1135" s="12">
        <f>VLOOKUP(B1135,[2]Hoja1!$B$3:$G$1936,6,0)</f>
        <v>5300000</v>
      </c>
      <c r="J1135" s="12">
        <f>VLOOKUP(B1135,[3]Hoja1!$B$3:$G$1936,6,0)</f>
        <v>1114900</v>
      </c>
      <c r="K1135" s="14">
        <f>VLOOKUP(B1135,[4]Hoja1!$A$3:$H$1936,8,0)</f>
        <v>1536516.8</v>
      </c>
      <c r="L1135" s="15">
        <f t="shared" si="245"/>
        <v>1114900</v>
      </c>
      <c r="M1135" s="16">
        <f t="shared" si="253"/>
        <v>913844.13599999994</v>
      </c>
      <c r="N1135" s="17">
        <f t="shared" si="244"/>
        <v>201055.86400000006</v>
      </c>
      <c r="O1135" s="8" t="s">
        <v>1211</v>
      </c>
    </row>
    <row r="1136" spans="1:15" ht="45" hidden="1" x14ac:dyDescent="0.15">
      <c r="A1136" s="9">
        <v>1135</v>
      </c>
      <c r="B1136" s="27">
        <v>843601</v>
      </c>
      <c r="C1136" s="28" t="s">
        <v>1094</v>
      </c>
      <c r="D1136" s="36" t="s">
        <v>4</v>
      </c>
      <c r="E1136" s="12">
        <f>VLOOKUP(B1136,'[5]PRECIO TECHO ESTIMADO  '!$C$1:$F$1282,4,0)</f>
        <v>1513752.9</v>
      </c>
      <c r="F1136" s="12">
        <f t="shared" si="252"/>
        <v>1590954.2978999999</v>
      </c>
      <c r="G1136" s="12">
        <f>VLOOKUP(B1136,'[1]PRECIO FINAL OFERTADO,'!$C$2:$F$1204,4,0)</f>
        <v>2481570</v>
      </c>
      <c r="H1136" s="13">
        <f t="shared" si="242"/>
        <v>2036262.1489499998</v>
      </c>
      <c r="I1136" s="12">
        <f>VLOOKUP(B1136,[2]Hoja1!$B$3:$G$1936,6,0)</f>
        <v>2181400</v>
      </c>
      <c r="J1136" s="12">
        <f>VLOOKUP(B1136,[3]Hoja1!$B$3:$G$1936,6,0)</f>
        <v>2181400</v>
      </c>
      <c r="K1136" s="14">
        <f>VLOOKUP(B1136,[4]Hoja1!$A$3:$H$1936,8,0)</f>
        <v>2181253.2000000002</v>
      </c>
      <c r="L1136" s="15">
        <f t="shared" si="245"/>
        <v>2181253.2000000002</v>
      </c>
      <c r="M1136" s="16">
        <f t="shared" si="253"/>
        <v>2036262.1489499998</v>
      </c>
      <c r="N1136" s="17">
        <f t="shared" si="244"/>
        <v>144991.05105000036</v>
      </c>
      <c r="O1136" s="8" t="s">
        <v>1211</v>
      </c>
    </row>
    <row r="1137" spans="1:15" ht="45" hidden="1" x14ac:dyDescent="0.15">
      <c r="A1137" s="9">
        <v>1136</v>
      </c>
      <c r="B1137" s="27">
        <v>843701</v>
      </c>
      <c r="C1137" s="28" t="s">
        <v>1095</v>
      </c>
      <c r="D1137" s="36" t="s">
        <v>4</v>
      </c>
      <c r="E1137" s="12">
        <f>VLOOKUP(B1137,'[5]PRECIO TECHO ESTIMADO  '!$C$1:$F$1282,4,0)</f>
        <v>1513752.9</v>
      </c>
      <c r="F1137" s="12">
        <f t="shared" si="252"/>
        <v>1590954.2978999999</v>
      </c>
      <c r="G1137" s="12">
        <f>VLOOKUP(B1137,'[1]PRECIO FINAL OFERTADO,'!$C$2:$F$1204,4,0)</f>
        <v>2481570</v>
      </c>
      <c r="H1137" s="13">
        <f t="shared" si="242"/>
        <v>2036262.1489499998</v>
      </c>
      <c r="I1137" s="12">
        <f>VLOOKUP(B1137,[2]Hoja1!$B$3:$G$1936,6,0)</f>
        <v>2181400</v>
      </c>
      <c r="J1137" s="12">
        <f>VLOOKUP(B1137,[3]Hoja1!$B$3:$G$1936,6,0)</f>
        <v>2181400</v>
      </c>
      <c r="K1137" s="14">
        <f>VLOOKUP(B1137,[4]Hoja1!$A$3:$H$1936,8,0)</f>
        <v>2181253.2000000002</v>
      </c>
      <c r="L1137" s="15">
        <f t="shared" si="245"/>
        <v>2181253.2000000002</v>
      </c>
      <c r="M1137" s="16">
        <f t="shared" si="253"/>
        <v>2036262.1489499998</v>
      </c>
      <c r="N1137" s="17">
        <f t="shared" si="244"/>
        <v>144991.05105000036</v>
      </c>
      <c r="O1137" s="8" t="s">
        <v>1211</v>
      </c>
    </row>
    <row r="1138" spans="1:15" ht="45" hidden="1" x14ac:dyDescent="0.15">
      <c r="A1138" s="9">
        <v>1137</v>
      </c>
      <c r="B1138" s="27">
        <v>843801</v>
      </c>
      <c r="C1138" s="28" t="s">
        <v>1096</v>
      </c>
      <c r="D1138" s="36" t="s">
        <v>4</v>
      </c>
      <c r="E1138" s="12">
        <f>VLOOKUP(B1138,'[5]PRECIO TECHO ESTIMADO  '!$C$1:$F$1282,4,0)</f>
        <v>495354.75</v>
      </c>
      <c r="F1138" s="12">
        <f t="shared" si="252"/>
        <v>520617.84224999999</v>
      </c>
      <c r="G1138" s="12">
        <f>VLOOKUP(B1138,'[1]PRECIO FINAL OFERTADO,'!$C$2:$F$1204,4,0)</f>
        <v>1014559</v>
      </c>
      <c r="H1138" s="13">
        <f t="shared" si="242"/>
        <v>767588.42112499999</v>
      </c>
      <c r="I1138" s="12">
        <f>VLOOKUP(B1138,[2]Hoja1!$B$3:$G$1936,6,0)</f>
        <v>5300000</v>
      </c>
      <c r="J1138" s="12">
        <f>VLOOKUP(B1138,[3]Hoja1!$B$3:$G$1936,6,0)</f>
        <v>1114900</v>
      </c>
      <c r="K1138" s="14">
        <f>VLOOKUP(B1138,[4]Hoja1!$A$3:$H$1936,8,0)</f>
        <v>1117256</v>
      </c>
      <c r="L1138" s="15">
        <f t="shared" si="245"/>
        <v>1114900</v>
      </c>
      <c r="M1138" s="16">
        <f t="shared" si="253"/>
        <v>767588.42112499999</v>
      </c>
      <c r="N1138" s="17">
        <f t="shared" si="244"/>
        <v>347311.57887500001</v>
      </c>
      <c r="O1138" s="8" t="s">
        <v>1211</v>
      </c>
    </row>
    <row r="1139" spans="1:15" ht="45" hidden="1" x14ac:dyDescent="0.15">
      <c r="A1139" s="9">
        <v>1138</v>
      </c>
      <c r="B1139" s="27">
        <v>849001</v>
      </c>
      <c r="C1139" s="28" t="s">
        <v>1097</v>
      </c>
      <c r="D1139" s="36" t="s">
        <v>4</v>
      </c>
      <c r="E1139" s="12">
        <f>VLOOKUP(B1139,'[5]PRECIO TECHO ESTIMADO  '!$C$1:$F$1282,4,0)</f>
        <v>2648973</v>
      </c>
      <c r="F1139" s="12">
        <f t="shared" si="252"/>
        <v>2784070.6229999997</v>
      </c>
      <c r="G1139" s="12">
        <f>VLOOKUP(B1139,'[1]PRECIO FINAL OFERTADO,'!$C$2:$F$1204,4,0)</f>
        <v>3926422.5</v>
      </c>
      <c r="H1139" s="13">
        <f t="shared" si="242"/>
        <v>3355246.5614999998</v>
      </c>
      <c r="I1139" s="12">
        <f>VLOOKUP(B1139,[2]Hoja1!$B$3:$G$1936,6,0)</f>
        <v>4314750</v>
      </c>
      <c r="J1139" s="12">
        <f>VLOOKUP(B1139,[3]Hoja1!$B$3:$G$1936,6,0)</f>
        <v>3817300</v>
      </c>
      <c r="K1139" s="14">
        <f>VLOOKUP(B1139,[4]Hoja1!$A$3:$H$1936,8,0)</f>
        <v>3817072</v>
      </c>
      <c r="L1139" s="15">
        <f t="shared" si="245"/>
        <v>3817072</v>
      </c>
      <c r="M1139" s="16">
        <f t="shared" si="253"/>
        <v>3355246.5614999998</v>
      </c>
      <c r="N1139" s="17">
        <f t="shared" si="244"/>
        <v>461825.43850000016</v>
      </c>
      <c r="O1139" s="8" t="s">
        <v>1211</v>
      </c>
    </row>
    <row r="1140" spans="1:15" ht="45" hidden="1" x14ac:dyDescent="0.15">
      <c r="A1140" s="9">
        <v>1139</v>
      </c>
      <c r="B1140" s="27">
        <v>849002</v>
      </c>
      <c r="C1140" s="28" t="s">
        <v>1098</v>
      </c>
      <c r="D1140" s="36" t="s">
        <v>4</v>
      </c>
      <c r="E1140" s="12">
        <f>VLOOKUP(B1140,'[5]PRECIO TECHO ESTIMADO  '!$C$1:$F$1282,4,0)</f>
        <v>2648973</v>
      </c>
      <c r="F1140" s="12">
        <f t="shared" si="252"/>
        <v>2784070.6229999997</v>
      </c>
      <c r="G1140" s="12">
        <f>VLOOKUP(B1140,'[1]PRECIO FINAL OFERTADO,'!$C$2:$F$1204,4,0)</f>
        <v>3926422.5</v>
      </c>
      <c r="H1140" s="13">
        <f t="shared" si="242"/>
        <v>3355246.5614999998</v>
      </c>
      <c r="I1140" s="12">
        <f>VLOOKUP(B1140,[2]Hoja1!$B$3:$G$1936,6,0)</f>
        <v>4314750</v>
      </c>
      <c r="J1140" s="12">
        <f>VLOOKUP(B1140,[3]Hoja1!$B$3:$G$1936,6,0)</f>
        <v>3817300</v>
      </c>
      <c r="K1140" s="14">
        <f>VLOOKUP(B1140,[4]Hoja1!$A$3:$H$1936,8,0)</f>
        <v>3817072</v>
      </c>
      <c r="L1140" s="15">
        <f t="shared" si="245"/>
        <v>3817072</v>
      </c>
      <c r="M1140" s="16">
        <f t="shared" si="253"/>
        <v>3355246.5614999998</v>
      </c>
      <c r="N1140" s="17">
        <f t="shared" si="244"/>
        <v>461825.43850000016</v>
      </c>
      <c r="O1140" s="8" t="s">
        <v>1211</v>
      </c>
    </row>
    <row r="1141" spans="1:15" ht="45" hidden="1" x14ac:dyDescent="0.15">
      <c r="A1141" s="9">
        <v>1140</v>
      </c>
      <c r="B1141" s="27">
        <v>849003</v>
      </c>
      <c r="C1141" s="28" t="s">
        <v>1099</v>
      </c>
      <c r="D1141" s="36" t="s">
        <v>4</v>
      </c>
      <c r="E1141" s="12">
        <f>VLOOKUP(B1141,'[5]PRECIO TECHO ESTIMADO  '!$C$1:$F$1282,4,0)</f>
        <v>2648973</v>
      </c>
      <c r="F1141" s="12">
        <f t="shared" si="252"/>
        <v>2784070.6229999997</v>
      </c>
      <c r="G1141" s="12">
        <f>VLOOKUP(B1141,'[1]PRECIO FINAL OFERTADO,'!$C$2:$F$1204,4,0)</f>
        <v>3926422.5</v>
      </c>
      <c r="H1141" s="13">
        <f t="shared" si="242"/>
        <v>3355246.5614999998</v>
      </c>
      <c r="I1141" s="12">
        <f>VLOOKUP(B1141,[2]Hoja1!$B$3:$G$1936,6,0)</f>
        <v>4314750</v>
      </c>
      <c r="J1141" s="12">
        <f>VLOOKUP(B1141,[3]Hoja1!$B$3:$G$1936,6,0)</f>
        <v>3817300</v>
      </c>
      <c r="K1141" s="14">
        <f>VLOOKUP(B1141,[4]Hoja1!$A$3:$H$1936,8,0)</f>
        <v>3817072</v>
      </c>
      <c r="L1141" s="15">
        <f t="shared" si="245"/>
        <v>3817072</v>
      </c>
      <c r="M1141" s="16">
        <f t="shared" si="253"/>
        <v>3355246.5614999998</v>
      </c>
      <c r="N1141" s="17">
        <f t="shared" si="244"/>
        <v>461825.43850000016</v>
      </c>
      <c r="O1141" s="8" t="s">
        <v>1211</v>
      </c>
    </row>
    <row r="1142" spans="1:15" ht="45" hidden="1" x14ac:dyDescent="0.15">
      <c r="A1142" s="9">
        <v>1141</v>
      </c>
      <c r="B1142" s="27">
        <v>849101</v>
      </c>
      <c r="C1142" s="28" t="s">
        <v>1100</v>
      </c>
      <c r="D1142" s="36" t="s">
        <v>4</v>
      </c>
      <c r="E1142" s="12">
        <f>VLOOKUP(B1142,'[5]PRECIO TECHO ESTIMADO  '!$C$1:$F$1282,4,0)</f>
        <v>2648973</v>
      </c>
      <c r="F1142" s="12">
        <f t="shared" si="252"/>
        <v>2784070.6229999997</v>
      </c>
      <c r="G1142" s="12">
        <f>VLOOKUP(B1142,'[1]PRECIO FINAL OFERTADO,'!$C$2:$F$1204,4,0)</f>
        <v>2243718.75</v>
      </c>
      <c r="H1142" s="13">
        <f t="shared" si="242"/>
        <v>2513894.6864999998</v>
      </c>
      <c r="I1142" s="12">
        <f>VLOOKUP(B1142,[2]Hoja1!$B$3:$G$1936,6,0)</f>
        <v>2465625</v>
      </c>
      <c r="J1142" s="12">
        <f>VLOOKUP(B1142,[3]Hoja1!$B$3:$G$1936,6,0)</f>
        <v>3817300</v>
      </c>
      <c r="K1142" s="14">
        <f>VLOOKUP(B1142,[4]Hoja1!$A$3:$H$1936,8,0)</f>
        <v>3825906</v>
      </c>
      <c r="L1142" s="15">
        <f t="shared" si="245"/>
        <v>2465625</v>
      </c>
      <c r="M1142" s="16">
        <f t="shared" ref="M1142" si="254">+L1142</f>
        <v>2465625</v>
      </c>
      <c r="N1142" s="17">
        <f t="shared" si="244"/>
        <v>-48269.686499999836</v>
      </c>
      <c r="O1142" s="8" t="s">
        <v>1218</v>
      </c>
    </row>
    <row r="1143" spans="1:15" ht="45" hidden="1" x14ac:dyDescent="0.15">
      <c r="A1143" s="9">
        <v>1142</v>
      </c>
      <c r="B1143" s="27">
        <v>849401</v>
      </c>
      <c r="C1143" s="28" t="s">
        <v>1101</v>
      </c>
      <c r="D1143" s="36" t="s">
        <v>4</v>
      </c>
      <c r="E1143" s="12">
        <f>VLOOKUP(B1143,'[5]PRECIO TECHO ESTIMADO  '!$C$1:$F$1282,4,0)</f>
        <v>2306563</v>
      </c>
      <c r="F1143" s="12">
        <f t="shared" si="252"/>
        <v>2424197.713</v>
      </c>
      <c r="G1143" s="12">
        <f>VLOOKUP(B1143,'[1]PRECIO FINAL OFERTADO,'!$C$2:$F$1204,4,0)</f>
        <v>3024476</v>
      </c>
      <c r="H1143" s="13">
        <f t="shared" si="242"/>
        <v>2724336.8564999998</v>
      </c>
      <c r="I1143" s="12">
        <f>VLOOKUP(B1143,[2]Hoja1!$B$3:$G$1936,6,0)</f>
        <v>3323600</v>
      </c>
      <c r="J1143" s="12">
        <f>VLOOKUP(B1143,[3]Hoja1!$B$3:$G$1936,6,0)</f>
        <v>1984600</v>
      </c>
      <c r="K1143" s="14">
        <f>VLOOKUP(B1143,[4]Hoja1!$A$3:$H$1936,8,0)</f>
        <v>3323710.6</v>
      </c>
      <c r="L1143" s="15">
        <f t="shared" si="245"/>
        <v>1984600</v>
      </c>
      <c r="M1143" s="16">
        <f>+AVERAGE(H1143,L1143)</f>
        <v>2354468.4282499999</v>
      </c>
      <c r="N1143" s="17">
        <f t="shared" si="244"/>
        <v>-739736.85649999976</v>
      </c>
      <c r="O1143" s="8" t="s">
        <v>1220</v>
      </c>
    </row>
    <row r="1144" spans="1:15" ht="45" hidden="1" x14ac:dyDescent="0.15">
      <c r="A1144" s="9">
        <v>1143</v>
      </c>
      <c r="B1144" s="27">
        <v>849501</v>
      </c>
      <c r="C1144" s="28" t="s">
        <v>1102</v>
      </c>
      <c r="D1144" s="36" t="s">
        <v>4</v>
      </c>
      <c r="E1144" s="12">
        <f>VLOOKUP(B1144,'[5]PRECIO TECHO ESTIMADO  '!$C$1:$F$1282,4,0)</f>
        <v>10425257.230666602</v>
      </c>
      <c r="F1144" s="12">
        <f t="shared" si="252"/>
        <v>10956945.349430598</v>
      </c>
      <c r="G1144" s="12">
        <f>VLOOKUP(B1144,'[1]PRECIO FINAL OFERTADO,'!$C$2:$F$1204,4,0)</f>
        <v>2833740</v>
      </c>
      <c r="H1144" s="13">
        <f t="shared" si="242"/>
        <v>6895342.6747152992</v>
      </c>
      <c r="I1144" s="12">
        <f>VLOOKUP(B1144,[2]Hoja1!$B$3:$G$1936,6,0)</f>
        <v>5264750</v>
      </c>
      <c r="J1144" s="12">
        <f>VLOOKUP(B1144,[3]Hoja1!$B$3:$G$1936,6,0)</f>
        <v>3817300</v>
      </c>
      <c r="K1144" s="14">
        <f>VLOOKUP(B1144,[4]Hoja1!$A$3:$H$1936,8,0)</f>
        <v>2490905.9</v>
      </c>
      <c r="L1144" s="15">
        <f t="shared" si="245"/>
        <v>2490905.9</v>
      </c>
      <c r="M1144" s="48">
        <f>+AVERAGE(H1144,L1144)</f>
        <v>4693124.2873576498</v>
      </c>
      <c r="N1144" s="17">
        <f t="shared" si="244"/>
        <v>-4404436.7747152988</v>
      </c>
      <c r="O1144" s="8" t="s">
        <v>1220</v>
      </c>
    </row>
    <row r="1145" spans="1:15" ht="45" hidden="1" x14ac:dyDescent="0.15">
      <c r="A1145" s="9">
        <v>1144</v>
      </c>
      <c r="B1145" s="27">
        <v>849502</v>
      </c>
      <c r="C1145" s="28" t="s">
        <v>1103</v>
      </c>
      <c r="D1145" s="36" t="s">
        <v>4</v>
      </c>
      <c r="E1145" s="12" t="s">
        <v>1209</v>
      </c>
      <c r="F1145" s="12" t="s">
        <v>1209</v>
      </c>
      <c r="G1145" s="12">
        <f>VLOOKUP(B1145,'[1]PRECIO FINAL OFERTADO,'!$C$2:$F$1204,4,0)</f>
        <v>77285.717144387541</v>
      </c>
      <c r="H1145" s="13">
        <f t="shared" si="242"/>
        <v>77285.717144387541</v>
      </c>
      <c r="I1145" s="12">
        <f>VLOOKUP(B1145,[2]Hoja1!$B$3:$G$1936,6,0)</f>
        <v>3757000</v>
      </c>
      <c r="J1145" s="12" t="s">
        <v>1209</v>
      </c>
      <c r="K1145" s="14" t="s">
        <v>1209</v>
      </c>
      <c r="L1145" s="15">
        <f t="shared" si="245"/>
        <v>3757000</v>
      </c>
      <c r="M1145" s="16">
        <f t="shared" ref="M1145:M1146" si="255">+H1145</f>
        <v>77285.717144387541</v>
      </c>
      <c r="N1145" s="17">
        <f t="shared" si="244"/>
        <v>3679714.2828556122</v>
      </c>
      <c r="O1145" s="8" t="s">
        <v>1211</v>
      </c>
    </row>
    <row r="1146" spans="1:15" ht="45" hidden="1" x14ac:dyDescent="0.15">
      <c r="A1146" s="9">
        <v>1145</v>
      </c>
      <c r="B1146" s="27">
        <v>849503</v>
      </c>
      <c r="C1146" s="28" t="s">
        <v>1104</v>
      </c>
      <c r="D1146" s="36" t="s">
        <v>4</v>
      </c>
      <c r="E1146" s="12" t="s">
        <v>1209</v>
      </c>
      <c r="F1146" s="12" t="s">
        <v>1209</v>
      </c>
      <c r="G1146" s="12">
        <f>VLOOKUP(B1146,'[1]PRECIO FINAL OFERTADO,'!$C$2:$F$1204,4,0)</f>
        <v>81236.572997629133</v>
      </c>
      <c r="H1146" s="13">
        <f t="shared" si="242"/>
        <v>81236.572997629133</v>
      </c>
      <c r="I1146" s="12">
        <f>VLOOKUP(B1146,[2]Hoja1!$B$3:$G$1936,6,0)</f>
        <v>4314750</v>
      </c>
      <c r="J1146" s="12" t="s">
        <v>1209</v>
      </c>
      <c r="K1146" s="14" t="s">
        <v>1209</v>
      </c>
      <c r="L1146" s="15">
        <f t="shared" si="245"/>
        <v>4314750</v>
      </c>
      <c r="M1146" s="16">
        <f t="shared" si="255"/>
        <v>81236.572997629133</v>
      </c>
      <c r="N1146" s="17">
        <f t="shared" si="244"/>
        <v>4233513.4270023713</v>
      </c>
      <c r="O1146" s="8" t="s">
        <v>1211</v>
      </c>
    </row>
    <row r="1147" spans="1:15" ht="45" hidden="1" x14ac:dyDescent="0.15">
      <c r="A1147" s="9">
        <v>1146</v>
      </c>
      <c r="B1147" s="27">
        <v>849506</v>
      </c>
      <c r="C1147" s="28" t="s">
        <v>1105</v>
      </c>
      <c r="D1147" s="36" t="s">
        <v>4</v>
      </c>
      <c r="E1147" s="12" t="s">
        <v>1209</v>
      </c>
      <c r="F1147" s="12" t="s">
        <v>1209</v>
      </c>
      <c r="G1147" s="12">
        <f>VLOOKUP(B1147,'[1]PRECIO FINAL OFERTADO,'!$C$2:$F$1204,4,0)</f>
        <v>7128770.3135771928</v>
      </c>
      <c r="H1147" s="13">
        <f t="shared" si="242"/>
        <v>7128770.3135771928</v>
      </c>
      <c r="I1147" s="12">
        <f>VLOOKUP(B1147,[2]Hoja1!$B$3:$G$1936,6,0)</f>
        <v>9375000</v>
      </c>
      <c r="J1147" s="12">
        <f>VLOOKUP(B1147,[3]Hoja1!$B$3:$G$1936,6,0)</f>
        <v>6479100</v>
      </c>
      <c r="K1147" s="14" t="s">
        <v>1209</v>
      </c>
      <c r="L1147" s="15">
        <f t="shared" si="245"/>
        <v>6479100</v>
      </c>
      <c r="M1147" s="16">
        <f t="shared" ref="M1147:M1155" si="256">+AVERAGE(H1147,L1147)</f>
        <v>6803935.1567885969</v>
      </c>
      <c r="N1147" s="17">
        <f t="shared" si="244"/>
        <v>-649670.31357719284</v>
      </c>
      <c r="O1147" s="8" t="s">
        <v>1220</v>
      </c>
    </row>
    <row r="1148" spans="1:15" ht="45" hidden="1" x14ac:dyDescent="0.15">
      <c r="A1148" s="9">
        <v>1147</v>
      </c>
      <c r="B1148" s="27">
        <v>849507</v>
      </c>
      <c r="C1148" s="28" t="s">
        <v>1106</v>
      </c>
      <c r="D1148" s="36" t="s">
        <v>4</v>
      </c>
      <c r="E1148" s="12" t="s">
        <v>1209</v>
      </c>
      <c r="F1148" s="12" t="s">
        <v>1209</v>
      </c>
      <c r="G1148" s="12">
        <f>VLOOKUP(B1148,'[1]PRECIO FINAL OFERTADO,'!$C$2:$F$1204,4,0)</f>
        <v>8531250</v>
      </c>
      <c r="H1148" s="13">
        <f t="shared" si="242"/>
        <v>8531250</v>
      </c>
      <c r="I1148" s="12">
        <f>VLOOKUP(B1148,[2]Hoja1!$B$3:$G$1936,6,0)</f>
        <v>9375000</v>
      </c>
      <c r="J1148" s="12">
        <f>VLOOKUP(B1148,[3]Hoja1!$B$3:$G$1936,6,0)</f>
        <v>6479100</v>
      </c>
      <c r="K1148" s="14" t="s">
        <v>1209</v>
      </c>
      <c r="L1148" s="15">
        <f t="shared" si="245"/>
        <v>6479100</v>
      </c>
      <c r="M1148" s="16">
        <f t="shared" si="256"/>
        <v>7505175</v>
      </c>
      <c r="N1148" s="17">
        <f t="shared" si="244"/>
        <v>-2052150</v>
      </c>
      <c r="O1148" s="8" t="s">
        <v>1220</v>
      </c>
    </row>
    <row r="1149" spans="1:15" ht="45" hidden="1" x14ac:dyDescent="0.15">
      <c r="A1149" s="9">
        <v>1148</v>
      </c>
      <c r="B1149" s="27">
        <v>849508</v>
      </c>
      <c r="C1149" s="28" t="s">
        <v>1107</v>
      </c>
      <c r="D1149" s="36" t="s">
        <v>4</v>
      </c>
      <c r="E1149" s="12" t="s">
        <v>1209</v>
      </c>
      <c r="F1149" s="12" t="s">
        <v>1209</v>
      </c>
      <c r="G1149" s="12">
        <f>VLOOKUP(B1149,'[1]PRECIO FINAL OFERTADO,'!$C$2:$F$1204,4,0)</f>
        <v>7128770.3135771928</v>
      </c>
      <c r="H1149" s="13">
        <f t="shared" si="242"/>
        <v>7128770.3135771928</v>
      </c>
      <c r="I1149" s="12">
        <f>VLOOKUP(B1149,[2]Hoja1!$B$3:$G$1936,6,0)</f>
        <v>9375000</v>
      </c>
      <c r="J1149" s="12">
        <f>VLOOKUP(B1149,[3]Hoja1!$B$3:$G$1936,6,0)</f>
        <v>4508200</v>
      </c>
      <c r="K1149" s="14" t="s">
        <v>1209</v>
      </c>
      <c r="L1149" s="15">
        <f t="shared" si="245"/>
        <v>4508200</v>
      </c>
      <c r="M1149" s="16">
        <f t="shared" si="256"/>
        <v>5818485.1567885969</v>
      </c>
      <c r="N1149" s="17">
        <f t="shared" si="244"/>
        <v>-2620570.3135771928</v>
      </c>
      <c r="O1149" s="8" t="s">
        <v>1220</v>
      </c>
    </row>
    <row r="1150" spans="1:15" ht="45" hidden="1" x14ac:dyDescent="0.15">
      <c r="A1150" s="9">
        <v>1149</v>
      </c>
      <c r="B1150" s="27">
        <v>849509</v>
      </c>
      <c r="C1150" s="28" t="s">
        <v>1108</v>
      </c>
      <c r="D1150" s="36" t="s">
        <v>4</v>
      </c>
      <c r="E1150" s="12" t="s">
        <v>1209</v>
      </c>
      <c r="F1150" s="12" t="s">
        <v>1209</v>
      </c>
      <c r="G1150" s="12">
        <f>VLOOKUP(B1150,'[1]PRECIO FINAL OFERTADO,'!$C$2:$F$1204,4,0)</f>
        <v>7128770.3135771928</v>
      </c>
      <c r="H1150" s="13">
        <f t="shared" si="242"/>
        <v>7128770.3135771928</v>
      </c>
      <c r="I1150" s="12">
        <f>VLOOKUP(B1150,[2]Hoja1!$B$3:$G$1936,6,0)</f>
        <v>9375000</v>
      </c>
      <c r="J1150" s="12">
        <f>VLOOKUP(B1150,[3]Hoja1!$B$3:$G$1936,6,0)</f>
        <v>4508200</v>
      </c>
      <c r="K1150" s="14" t="s">
        <v>1209</v>
      </c>
      <c r="L1150" s="15">
        <f t="shared" si="245"/>
        <v>4508200</v>
      </c>
      <c r="M1150" s="16">
        <f t="shared" si="256"/>
        <v>5818485.1567885969</v>
      </c>
      <c r="N1150" s="17">
        <f t="shared" si="244"/>
        <v>-2620570.3135771928</v>
      </c>
      <c r="O1150" s="8" t="s">
        <v>1220</v>
      </c>
    </row>
    <row r="1151" spans="1:15" ht="45" hidden="1" x14ac:dyDescent="0.15">
      <c r="A1151" s="9">
        <v>1150</v>
      </c>
      <c r="B1151" s="27">
        <v>849510</v>
      </c>
      <c r="C1151" s="28" t="s">
        <v>1109</v>
      </c>
      <c r="D1151" s="36" t="s">
        <v>4</v>
      </c>
      <c r="E1151" s="12" t="s">
        <v>1209</v>
      </c>
      <c r="F1151" s="12" t="s">
        <v>1209</v>
      </c>
      <c r="G1151" s="12">
        <f>VLOOKUP(B1151,'[1]PRECIO FINAL OFERTADO,'!$C$2:$F$1204,4,0)</f>
        <v>7128770.3135771928</v>
      </c>
      <c r="H1151" s="13">
        <f t="shared" si="242"/>
        <v>7128770.3135771928</v>
      </c>
      <c r="I1151" s="12">
        <f>VLOOKUP(B1151,[2]Hoja1!$B$3:$G$1936,6,0)</f>
        <v>9375000</v>
      </c>
      <c r="J1151" s="12">
        <f>VLOOKUP(B1151,[3]Hoja1!$B$3:$G$1936,6,0)</f>
        <v>4508200</v>
      </c>
      <c r="K1151" s="14" t="s">
        <v>1209</v>
      </c>
      <c r="L1151" s="15">
        <f t="shared" si="245"/>
        <v>4508200</v>
      </c>
      <c r="M1151" s="16">
        <f t="shared" si="256"/>
        <v>5818485.1567885969</v>
      </c>
      <c r="N1151" s="17">
        <f t="shared" si="244"/>
        <v>-2620570.3135771928</v>
      </c>
      <c r="O1151" s="8" t="s">
        <v>1220</v>
      </c>
    </row>
    <row r="1152" spans="1:15" ht="45" hidden="1" x14ac:dyDescent="0.15">
      <c r="A1152" s="9">
        <v>1151</v>
      </c>
      <c r="B1152" s="27">
        <v>849511</v>
      </c>
      <c r="C1152" s="28" t="s">
        <v>1110</v>
      </c>
      <c r="D1152" s="36" t="s">
        <v>4</v>
      </c>
      <c r="E1152" s="12" t="s">
        <v>1209</v>
      </c>
      <c r="F1152" s="12" t="s">
        <v>1209</v>
      </c>
      <c r="G1152" s="12">
        <f>VLOOKUP(B1152,'[1]PRECIO FINAL OFERTADO,'!$C$2:$F$1204,4,0)</f>
        <v>7128770.3135771928</v>
      </c>
      <c r="H1152" s="13">
        <f t="shared" si="242"/>
        <v>7128770.3135771928</v>
      </c>
      <c r="I1152" s="12">
        <f>VLOOKUP(B1152,[2]Hoja1!$B$3:$G$1936,6,0)</f>
        <v>9375000</v>
      </c>
      <c r="J1152" s="12">
        <f>VLOOKUP(B1152,[3]Hoja1!$B$3:$G$1936,6,0)</f>
        <v>4508200</v>
      </c>
      <c r="K1152" s="14" t="s">
        <v>1209</v>
      </c>
      <c r="L1152" s="15">
        <f t="shared" si="245"/>
        <v>4508200</v>
      </c>
      <c r="M1152" s="16">
        <f t="shared" si="256"/>
        <v>5818485.1567885969</v>
      </c>
      <c r="N1152" s="17">
        <f t="shared" si="244"/>
        <v>-2620570.3135771928</v>
      </c>
      <c r="O1152" s="8" t="s">
        <v>1220</v>
      </c>
    </row>
    <row r="1153" spans="1:15" ht="45" x14ac:dyDescent="0.15">
      <c r="A1153" s="9">
        <v>1152</v>
      </c>
      <c r="B1153" s="27">
        <v>849512</v>
      </c>
      <c r="C1153" s="28" t="s">
        <v>1111</v>
      </c>
      <c r="D1153" s="36" t="s">
        <v>4</v>
      </c>
      <c r="E1153" s="12">
        <f>VLOOKUP(B1153,'[5]PRECIO TECHO ESTIMADO  '!$C$1:$F$1282,4,0)</f>
        <v>28603288.490336675</v>
      </c>
      <c r="F1153" s="12">
        <f>+E1153*(1+5.1%)</f>
        <v>30062056.203343842</v>
      </c>
      <c r="G1153" s="12">
        <f>VLOOKUP(B1153,'[1]PRECIO FINAL OFERTADO,'!$C$2:$F$1204,4,0)</f>
        <v>8531250</v>
      </c>
      <c r="H1153" s="13">
        <f t="shared" si="242"/>
        <v>19296653.101671919</v>
      </c>
      <c r="I1153" s="12">
        <f>VLOOKUP(B1153,[2]Hoja1!$B$3:$G$1936,6,0)</f>
        <v>9375000</v>
      </c>
      <c r="J1153" s="12">
        <f>VLOOKUP(B1153,[3]Hoja1!$B$3:$G$1936,6,0)</f>
        <v>31595495</v>
      </c>
      <c r="K1153" s="14" t="s">
        <v>1209</v>
      </c>
      <c r="L1153" s="15">
        <f t="shared" si="245"/>
        <v>9375000</v>
      </c>
      <c r="M1153" s="47">
        <f>+L1153</f>
        <v>9375000</v>
      </c>
      <c r="N1153" s="17">
        <f>+L1153-H1153</f>
        <v>-9921653.1016719192</v>
      </c>
      <c r="O1153" s="8" t="s">
        <v>1215</v>
      </c>
    </row>
    <row r="1154" spans="1:15" ht="45" hidden="1" x14ac:dyDescent="0.15">
      <c r="A1154" s="9">
        <v>1153</v>
      </c>
      <c r="B1154" s="27">
        <v>849513</v>
      </c>
      <c r="C1154" s="28" t="s">
        <v>1112</v>
      </c>
      <c r="D1154" s="36" t="s">
        <v>4</v>
      </c>
      <c r="E1154" s="12" t="s">
        <v>1209</v>
      </c>
      <c r="F1154" s="12" t="s">
        <v>1209</v>
      </c>
      <c r="G1154" s="12">
        <f>VLOOKUP(B1154,'[1]PRECIO FINAL OFERTADO,'!$C$2:$F$1204,4,0)</f>
        <v>8531250</v>
      </c>
      <c r="H1154" s="13">
        <f t="shared" ref="H1154:H1202" si="257">+AVERAGE(F1154,G1154)</f>
        <v>8531250</v>
      </c>
      <c r="I1154" s="12">
        <f>VLOOKUP(B1154,[2]Hoja1!$B$3:$G$1936,6,0)</f>
        <v>9375000</v>
      </c>
      <c r="J1154" s="12">
        <f>VLOOKUP(B1154,[3]Hoja1!$B$3:$G$1936,6,0)</f>
        <v>4508200</v>
      </c>
      <c r="K1154" s="14" t="s">
        <v>1209</v>
      </c>
      <c r="L1154" s="15">
        <f t="shared" si="245"/>
        <v>4508200</v>
      </c>
      <c r="M1154" s="16">
        <f t="shared" si="256"/>
        <v>6519725</v>
      </c>
      <c r="N1154" s="17">
        <f t="shared" ref="N1154:N1202" si="258">+L1154-H1154</f>
        <v>-4023050</v>
      </c>
      <c r="O1154" s="8" t="s">
        <v>1220</v>
      </c>
    </row>
    <row r="1155" spans="1:15" ht="45" hidden="1" x14ac:dyDescent="0.15">
      <c r="A1155" s="9">
        <v>1154</v>
      </c>
      <c r="B1155" s="27">
        <v>849701</v>
      </c>
      <c r="C1155" s="28" t="s">
        <v>1113</v>
      </c>
      <c r="D1155" s="36" t="s">
        <v>4</v>
      </c>
      <c r="E1155" s="12" t="s">
        <v>1209</v>
      </c>
      <c r="F1155" s="12" t="s">
        <v>1209</v>
      </c>
      <c r="G1155" s="12">
        <f>VLOOKUP(B1155,'[1]PRECIO FINAL OFERTADO,'!$C$2:$F$1204,4,0)</f>
        <v>4351620</v>
      </c>
      <c r="H1155" s="13">
        <f t="shared" si="257"/>
        <v>4351620</v>
      </c>
      <c r="I1155" s="12">
        <f>VLOOKUP(B1155,[2]Hoja1!$B$3:$G$1936,6,0)</f>
        <v>9375000</v>
      </c>
      <c r="J1155" s="12">
        <f>VLOOKUP(B1155,[3]Hoja1!$B$3:$G$1936,6,0)</f>
        <v>3817300</v>
      </c>
      <c r="K1155" s="14">
        <f>VLOOKUP(B1155,[4]Hoja1!$A$3:$H$1936,8,0)</f>
        <v>3825906</v>
      </c>
      <c r="L1155" s="15">
        <f t="shared" ref="L1155:L1202" si="259">+MIN(I1155,J1155,K1155)</f>
        <v>3817300</v>
      </c>
      <c r="M1155" s="16">
        <f t="shared" si="256"/>
        <v>4084460</v>
      </c>
      <c r="N1155" s="17">
        <f t="shared" si="258"/>
        <v>-534320</v>
      </c>
      <c r="O1155" s="8" t="s">
        <v>1220</v>
      </c>
    </row>
    <row r="1156" spans="1:15" ht="45" hidden="1" x14ac:dyDescent="0.15">
      <c r="A1156" s="9">
        <v>1155</v>
      </c>
      <c r="B1156" s="10">
        <v>861101</v>
      </c>
      <c r="C1156" s="10" t="s">
        <v>1170</v>
      </c>
      <c r="D1156" s="37" t="s">
        <v>4</v>
      </c>
      <c r="E1156" s="12" t="s">
        <v>1209</v>
      </c>
      <c r="F1156" s="12" t="s">
        <v>1209</v>
      </c>
      <c r="G1156" s="12">
        <f>VLOOKUP(B1156,'[1]PRECIO FINAL OFERTADO,'!$C$2:$F$1204,4,0)</f>
        <v>91000</v>
      </c>
      <c r="H1156" s="13">
        <f t="shared" si="257"/>
        <v>91000</v>
      </c>
      <c r="I1156" s="12">
        <f>VLOOKUP(B1156,[2]Hoja1!$B$3:$G$1936,6,0)</f>
        <v>880700</v>
      </c>
      <c r="J1156" s="12">
        <f>VLOOKUP(B1156,[3]Hoja1!$B$3:$G$1936,6,0)</f>
        <v>290460</v>
      </c>
      <c r="K1156" s="14">
        <f>VLOOKUP(B1156,[4]Hoja1!$A$3:$H$1936,8,0)</f>
        <v>920000</v>
      </c>
      <c r="L1156" s="15">
        <f t="shared" si="259"/>
        <v>290460</v>
      </c>
      <c r="M1156" s="16">
        <f t="shared" ref="M1156:M1170" si="260">+H1156</f>
        <v>91000</v>
      </c>
      <c r="N1156" s="17">
        <f t="shared" si="258"/>
        <v>199460</v>
      </c>
      <c r="O1156" s="8" t="s">
        <v>1211</v>
      </c>
    </row>
    <row r="1157" spans="1:15" ht="45" hidden="1" x14ac:dyDescent="0.15">
      <c r="A1157" s="9">
        <v>1156</v>
      </c>
      <c r="B1157" s="10">
        <v>861102</v>
      </c>
      <c r="C1157" s="10" t="s">
        <v>1171</v>
      </c>
      <c r="D1157" s="37" t="s">
        <v>4</v>
      </c>
      <c r="E1157" s="12" t="s">
        <v>1209</v>
      </c>
      <c r="F1157" s="12" t="s">
        <v>1209</v>
      </c>
      <c r="G1157" s="12">
        <f>VLOOKUP(B1157,'[1]PRECIO FINAL OFERTADO,'!$C$2:$F$1204,4,0)</f>
        <v>801437</v>
      </c>
      <c r="H1157" s="13">
        <f t="shared" si="257"/>
        <v>801437</v>
      </c>
      <c r="I1157" s="12">
        <f>VLOOKUP(B1157,[2]Hoja1!$B$3:$G$1936,6,0)</f>
        <v>880700</v>
      </c>
      <c r="J1157" s="12">
        <f>VLOOKUP(B1157,[3]Hoja1!$B$3:$G$1936,6,0)</f>
        <v>880800</v>
      </c>
      <c r="K1157" s="14">
        <f>VLOOKUP(B1157,[4]Hoja1!$A$3:$H$1936,8,0)</f>
        <v>880639.2</v>
      </c>
      <c r="L1157" s="15">
        <f t="shared" si="259"/>
        <v>880639.2</v>
      </c>
      <c r="M1157" s="16">
        <f t="shared" si="260"/>
        <v>801437</v>
      </c>
      <c r="N1157" s="17">
        <f t="shared" si="258"/>
        <v>79202.199999999953</v>
      </c>
      <c r="O1157" s="8" t="s">
        <v>1211</v>
      </c>
    </row>
    <row r="1158" spans="1:15" ht="45" hidden="1" x14ac:dyDescent="0.15">
      <c r="A1158" s="9">
        <v>1157</v>
      </c>
      <c r="B1158" s="10">
        <v>861201</v>
      </c>
      <c r="C1158" s="10" t="s">
        <v>1172</v>
      </c>
      <c r="D1158" s="37" t="s">
        <v>4</v>
      </c>
      <c r="E1158" s="12" t="s">
        <v>1209</v>
      </c>
      <c r="F1158" s="12" t="s">
        <v>1209</v>
      </c>
      <c r="G1158" s="12">
        <f>VLOOKUP(B1158,'[1]PRECIO FINAL OFERTADO,'!$C$2:$F$1204,4,0)</f>
        <v>596141</v>
      </c>
      <c r="H1158" s="13">
        <f t="shared" si="257"/>
        <v>596141</v>
      </c>
      <c r="I1158" s="12">
        <f>VLOOKUP(B1158,[2]Hoja1!$B$3:$G$1936,6,0)</f>
        <v>655100</v>
      </c>
      <c r="J1158" s="12">
        <f>VLOOKUP(B1158,[3]Hoja1!$B$3:$G$1936,6,0)</f>
        <v>655200</v>
      </c>
      <c r="K1158" s="14">
        <f>VLOOKUP(B1158,[4]Hoja1!$A$3:$H$1936,8,0)</f>
        <v>655151</v>
      </c>
      <c r="L1158" s="15">
        <f t="shared" si="259"/>
        <v>655100</v>
      </c>
      <c r="M1158" s="16">
        <f t="shared" si="260"/>
        <v>596141</v>
      </c>
      <c r="N1158" s="17">
        <f t="shared" si="258"/>
        <v>58959</v>
      </c>
      <c r="O1158" s="8" t="s">
        <v>1211</v>
      </c>
    </row>
    <row r="1159" spans="1:15" ht="45" hidden="1" x14ac:dyDescent="0.15">
      <c r="A1159" s="9">
        <v>1158</v>
      </c>
      <c r="B1159" s="10">
        <v>862003</v>
      </c>
      <c r="C1159" s="10" t="s">
        <v>1173</v>
      </c>
      <c r="D1159" s="37" t="s">
        <v>4</v>
      </c>
      <c r="E1159" s="12" t="s">
        <v>1209</v>
      </c>
      <c r="F1159" s="12" t="s">
        <v>1209</v>
      </c>
      <c r="G1159" s="12">
        <f>VLOOKUP(B1159,'[1]PRECIO FINAL OFERTADO,'!$C$2:$F$1204,4,0)</f>
        <v>1014559</v>
      </c>
      <c r="H1159" s="13">
        <f t="shared" si="257"/>
        <v>1014559</v>
      </c>
      <c r="I1159" s="12">
        <f>VLOOKUP(B1159,[2]Hoja1!$B$3:$G$1936,6,0)</f>
        <v>4678000</v>
      </c>
      <c r="J1159" s="12">
        <f>VLOOKUP(B1159,[3]Hoja1!$B$3:$G$1936,6,0)</f>
        <v>1984600</v>
      </c>
      <c r="K1159" s="14">
        <f>VLOOKUP(B1159,[4]Hoja1!$A$3:$H$1936,8,0)</f>
        <v>1984586.8</v>
      </c>
      <c r="L1159" s="15">
        <f t="shared" si="259"/>
        <v>1984586.8</v>
      </c>
      <c r="M1159" s="16">
        <f t="shared" si="260"/>
        <v>1014559</v>
      </c>
      <c r="N1159" s="17">
        <f t="shared" si="258"/>
        <v>970027.8</v>
      </c>
      <c r="O1159" s="8" t="s">
        <v>1211</v>
      </c>
    </row>
    <row r="1160" spans="1:15" ht="45" hidden="1" x14ac:dyDescent="0.15">
      <c r="A1160" s="9">
        <v>1159</v>
      </c>
      <c r="B1160" s="10">
        <v>862004</v>
      </c>
      <c r="C1160" s="10" t="s">
        <v>1174</v>
      </c>
      <c r="D1160" s="37" t="s">
        <v>4</v>
      </c>
      <c r="E1160" s="12" t="s">
        <v>1209</v>
      </c>
      <c r="F1160" s="12" t="s">
        <v>1209</v>
      </c>
      <c r="G1160" s="12">
        <f>VLOOKUP(B1160,'[1]PRECIO FINAL OFERTADO,'!$C$2:$F$1204,4,0)</f>
        <v>1014559</v>
      </c>
      <c r="H1160" s="13">
        <f t="shared" si="257"/>
        <v>1014559</v>
      </c>
      <c r="I1160" s="12">
        <f>VLOOKUP(B1160,[2]Hoja1!$B$3:$G$1936,6,0)</f>
        <v>4678000</v>
      </c>
      <c r="J1160" s="12">
        <f>VLOOKUP(B1160,[3]Hoja1!$B$3:$G$1936,6,0)</f>
        <v>1114900</v>
      </c>
      <c r="K1160" s="14">
        <f>VLOOKUP(B1160,[4]Hoja1!$A$3:$H$1936,8,0)</f>
        <v>1114846.6000000001</v>
      </c>
      <c r="L1160" s="15">
        <f t="shared" si="259"/>
        <v>1114846.6000000001</v>
      </c>
      <c r="M1160" s="16">
        <f t="shared" si="260"/>
        <v>1014559</v>
      </c>
      <c r="N1160" s="17">
        <f t="shared" si="258"/>
        <v>100287.60000000009</v>
      </c>
      <c r="O1160" s="8" t="s">
        <v>1211</v>
      </c>
    </row>
    <row r="1161" spans="1:15" ht="45" hidden="1" x14ac:dyDescent="0.15">
      <c r="A1161" s="9">
        <v>1160</v>
      </c>
      <c r="B1161" s="10">
        <v>862006</v>
      </c>
      <c r="C1161" s="10" t="s">
        <v>1175</v>
      </c>
      <c r="D1161" s="37" t="s">
        <v>4</v>
      </c>
      <c r="E1161" s="12" t="s">
        <v>1209</v>
      </c>
      <c r="F1161" s="12" t="s">
        <v>1209</v>
      </c>
      <c r="G1161" s="12">
        <f>VLOOKUP(B1161,'[1]PRECIO FINAL OFERTADO,'!$C$2:$F$1204,4,0)</f>
        <v>1014559</v>
      </c>
      <c r="H1161" s="13">
        <f t="shared" si="257"/>
        <v>1014559</v>
      </c>
      <c r="I1161" s="12">
        <f>VLOOKUP(B1161,[2]Hoja1!$B$3:$G$1936,6,0)</f>
        <v>1114900</v>
      </c>
      <c r="J1161" s="12">
        <f>VLOOKUP(B1161,[3]Hoja1!$B$3:$G$1936,6,0)</f>
        <v>2181400</v>
      </c>
      <c r="K1161" s="14">
        <f>VLOOKUP(B1161,[4]Hoja1!$A$3:$H$1936,8,0)</f>
        <v>1114846.6000000001</v>
      </c>
      <c r="L1161" s="15">
        <f t="shared" si="259"/>
        <v>1114846.6000000001</v>
      </c>
      <c r="M1161" s="16">
        <f t="shared" si="260"/>
        <v>1014559</v>
      </c>
      <c r="N1161" s="17">
        <f t="shared" si="258"/>
        <v>100287.60000000009</v>
      </c>
      <c r="O1161" s="8" t="s">
        <v>1211</v>
      </c>
    </row>
    <row r="1162" spans="1:15" ht="45" hidden="1" x14ac:dyDescent="0.15">
      <c r="A1162" s="9">
        <v>1161</v>
      </c>
      <c r="B1162" s="10">
        <v>862007</v>
      </c>
      <c r="C1162" s="10" t="s">
        <v>1176</v>
      </c>
      <c r="D1162" s="37" t="s">
        <v>4</v>
      </c>
      <c r="E1162" s="12" t="s">
        <v>1209</v>
      </c>
      <c r="F1162" s="12" t="s">
        <v>1209</v>
      </c>
      <c r="G1162" s="12">
        <f>VLOOKUP(B1162,'[1]PRECIO FINAL OFERTADO,'!$C$2:$F$1204,4,0)</f>
        <v>1806077</v>
      </c>
      <c r="H1162" s="13">
        <f t="shared" si="257"/>
        <v>1806077</v>
      </c>
      <c r="I1162" s="12" t="s">
        <v>1209</v>
      </c>
      <c r="J1162" s="12">
        <f>VLOOKUP(B1162,[3]Hoja1!$B$3:$G$1936,6,0)</f>
        <v>4054200</v>
      </c>
      <c r="K1162" s="14" t="s">
        <v>1209</v>
      </c>
      <c r="L1162" s="15">
        <f t="shared" si="259"/>
        <v>4054200</v>
      </c>
      <c r="M1162" s="16">
        <f t="shared" si="260"/>
        <v>1806077</v>
      </c>
      <c r="N1162" s="17">
        <f t="shared" si="258"/>
        <v>2248123</v>
      </c>
      <c r="O1162" s="8" t="s">
        <v>1211</v>
      </c>
    </row>
    <row r="1163" spans="1:15" ht="45" hidden="1" x14ac:dyDescent="0.15">
      <c r="A1163" s="9">
        <v>1162</v>
      </c>
      <c r="B1163" s="10">
        <v>862008</v>
      </c>
      <c r="C1163" s="10" t="s">
        <v>1177</v>
      </c>
      <c r="D1163" s="37" t="s">
        <v>4</v>
      </c>
      <c r="E1163" s="29" t="s">
        <v>1209</v>
      </c>
      <c r="F1163" s="29" t="s">
        <v>1209</v>
      </c>
      <c r="G1163" s="12">
        <f>VLOOKUP(B1163,'[1]PRECIO FINAL OFERTADO,'!$C$2:$F$1204,4,0)</f>
        <v>1806077</v>
      </c>
      <c r="H1163" s="13">
        <f t="shared" si="257"/>
        <v>1806077</v>
      </c>
      <c r="I1163" s="12" t="s">
        <v>1209</v>
      </c>
      <c r="J1163" s="12">
        <f>VLOOKUP(B1163,[3]Hoja1!$B$3:$G$1936,6,0)</f>
        <v>4054200</v>
      </c>
      <c r="K1163" s="14">
        <f>VLOOKUP(B1163,[4]Hoja1!$A$3:$H$1936,8,0)</f>
        <v>4074046.2</v>
      </c>
      <c r="L1163" s="15">
        <f t="shared" si="259"/>
        <v>4054200</v>
      </c>
      <c r="M1163" s="16">
        <f t="shared" si="260"/>
        <v>1806077</v>
      </c>
      <c r="N1163" s="17">
        <f t="shared" si="258"/>
        <v>2248123</v>
      </c>
      <c r="O1163" s="8" t="s">
        <v>1211</v>
      </c>
    </row>
    <row r="1164" spans="1:15" ht="45" hidden="1" x14ac:dyDescent="0.15">
      <c r="A1164" s="9">
        <v>1163</v>
      </c>
      <c r="B1164" s="10">
        <v>862009</v>
      </c>
      <c r="C1164" s="10" t="s">
        <v>1178</v>
      </c>
      <c r="D1164" s="37" t="s">
        <v>4</v>
      </c>
      <c r="E1164" s="12" t="s">
        <v>1209</v>
      </c>
      <c r="F1164" s="12" t="s">
        <v>1209</v>
      </c>
      <c r="G1164" s="12">
        <f>VLOOKUP(B1164,'[1]PRECIO FINAL OFERTADO,'!$C$2:$F$1204,4,0)</f>
        <v>1806077</v>
      </c>
      <c r="H1164" s="13">
        <f t="shared" si="257"/>
        <v>1806077</v>
      </c>
      <c r="I1164" s="12" t="s">
        <v>1209</v>
      </c>
      <c r="J1164" s="12">
        <f>VLOOKUP(B1164,[3]Hoja1!$B$3:$G$1936,6,0)</f>
        <v>3744600</v>
      </c>
      <c r="K1164" s="14">
        <f>VLOOKUP(B1164,[4]Hoja1!$A$3:$H$1936,8,0)</f>
        <v>3744775.3</v>
      </c>
      <c r="L1164" s="15">
        <f t="shared" si="259"/>
        <v>3744600</v>
      </c>
      <c r="M1164" s="16">
        <f t="shared" si="260"/>
        <v>1806077</v>
      </c>
      <c r="N1164" s="17">
        <f t="shared" si="258"/>
        <v>1938523</v>
      </c>
      <c r="O1164" s="8" t="s">
        <v>1211</v>
      </c>
    </row>
    <row r="1165" spans="1:15" ht="45" hidden="1" x14ac:dyDescent="0.15">
      <c r="A1165" s="9">
        <v>1164</v>
      </c>
      <c r="B1165" s="10">
        <v>862010</v>
      </c>
      <c r="C1165" s="10" t="s">
        <v>1179</v>
      </c>
      <c r="D1165" s="37" t="s">
        <v>4</v>
      </c>
      <c r="E1165" s="12" t="s">
        <v>1209</v>
      </c>
      <c r="F1165" s="12" t="s">
        <v>1209</v>
      </c>
      <c r="G1165" s="12">
        <f>VLOOKUP(B1165,'[1]PRECIO FINAL OFERTADO,'!$C$2:$F$1204,4,0)</f>
        <v>1806077</v>
      </c>
      <c r="H1165" s="13">
        <f t="shared" si="257"/>
        <v>1806077</v>
      </c>
      <c r="I1165" s="12" t="s">
        <v>1209</v>
      </c>
      <c r="J1165" s="12">
        <f>VLOOKUP(B1165,[3]Hoja1!$B$3:$G$1936,6,0)</f>
        <v>3744600</v>
      </c>
      <c r="K1165" s="14">
        <f>VLOOKUP(B1165,[4]Hoja1!$A$3:$H$1936,8,0)</f>
        <v>3744775.3</v>
      </c>
      <c r="L1165" s="15">
        <f t="shared" si="259"/>
        <v>3744600</v>
      </c>
      <c r="M1165" s="16">
        <f t="shared" si="260"/>
        <v>1806077</v>
      </c>
      <c r="N1165" s="17">
        <f t="shared" si="258"/>
        <v>1938523</v>
      </c>
      <c r="O1165" s="8" t="s">
        <v>1211</v>
      </c>
    </row>
    <row r="1166" spans="1:15" ht="45" hidden="1" x14ac:dyDescent="0.15">
      <c r="A1166" s="9">
        <v>1165</v>
      </c>
      <c r="B1166" s="10">
        <v>862701</v>
      </c>
      <c r="C1166" s="10" t="s">
        <v>1180</v>
      </c>
      <c r="D1166" s="37" t="s">
        <v>4</v>
      </c>
      <c r="E1166" s="12" t="s">
        <v>1209</v>
      </c>
      <c r="F1166" s="12" t="s">
        <v>1209</v>
      </c>
      <c r="G1166" s="12">
        <f>VLOOKUP(B1166,'[1]PRECIO FINAL OFERTADO,'!$C$2:$F$1204,4,0)</f>
        <v>504231</v>
      </c>
      <c r="H1166" s="13">
        <f t="shared" si="257"/>
        <v>504231</v>
      </c>
      <c r="I1166" s="12">
        <f>VLOOKUP(B1166,[2]Hoja1!$B$3:$G$1936,6,0)</f>
        <v>554100</v>
      </c>
      <c r="J1166" s="12">
        <f>VLOOKUP(B1166,[3]Hoja1!$B$3:$G$1936,6,0)</f>
        <v>655200</v>
      </c>
      <c r="K1166" s="14">
        <f>VLOOKUP(B1166,[4]Hoja1!$A$3:$H$1936,8,0)</f>
        <v>655151</v>
      </c>
      <c r="L1166" s="15">
        <f t="shared" si="259"/>
        <v>554100</v>
      </c>
      <c r="M1166" s="16">
        <f t="shared" si="260"/>
        <v>504231</v>
      </c>
      <c r="N1166" s="17">
        <f t="shared" si="258"/>
        <v>49869</v>
      </c>
      <c r="O1166" s="8" t="s">
        <v>1211</v>
      </c>
    </row>
    <row r="1167" spans="1:15" ht="45" hidden="1" x14ac:dyDescent="0.15">
      <c r="A1167" s="9">
        <v>1166</v>
      </c>
      <c r="B1167" s="10">
        <v>862702</v>
      </c>
      <c r="C1167" s="10" t="s">
        <v>1181</v>
      </c>
      <c r="D1167" s="37" t="s">
        <v>4</v>
      </c>
      <c r="E1167" s="12" t="s">
        <v>1209</v>
      </c>
      <c r="F1167" s="12" t="s">
        <v>1209</v>
      </c>
      <c r="G1167" s="12">
        <f>VLOOKUP(B1167,'[1]PRECIO FINAL OFERTADO,'!$C$2:$F$1204,4,0)</f>
        <v>504231</v>
      </c>
      <c r="H1167" s="13">
        <f t="shared" si="257"/>
        <v>504231</v>
      </c>
      <c r="I1167" s="12">
        <f>VLOOKUP(B1167,[2]Hoja1!$B$3:$G$1936,6,0)</f>
        <v>554100</v>
      </c>
      <c r="J1167" s="12">
        <f>VLOOKUP(B1167,[3]Hoja1!$B$3:$G$1936,6,0)</f>
        <v>655200</v>
      </c>
      <c r="K1167" s="14">
        <f>VLOOKUP(B1167,[4]Hoja1!$A$3:$H$1936,8,0)</f>
        <v>554153.6</v>
      </c>
      <c r="L1167" s="15">
        <f t="shared" si="259"/>
        <v>554100</v>
      </c>
      <c r="M1167" s="16">
        <f t="shared" si="260"/>
        <v>504231</v>
      </c>
      <c r="N1167" s="17">
        <f t="shared" si="258"/>
        <v>49869</v>
      </c>
      <c r="O1167" s="8" t="s">
        <v>1211</v>
      </c>
    </row>
    <row r="1168" spans="1:15" ht="45" hidden="1" x14ac:dyDescent="0.15">
      <c r="A1168" s="9">
        <v>1167</v>
      </c>
      <c r="B1168" s="10">
        <v>862703</v>
      </c>
      <c r="C1168" s="10" t="s">
        <v>1182</v>
      </c>
      <c r="D1168" s="37" t="s">
        <v>4</v>
      </c>
      <c r="E1168" s="12" t="s">
        <v>1209</v>
      </c>
      <c r="F1168" s="12" t="s">
        <v>1209</v>
      </c>
      <c r="G1168" s="12">
        <f>VLOOKUP(B1168,'[1]PRECIO FINAL OFERTADO,'!$C$2:$F$1204,4,0)</f>
        <v>504231</v>
      </c>
      <c r="H1168" s="13">
        <f t="shared" si="257"/>
        <v>504231</v>
      </c>
      <c r="I1168" s="12">
        <f>VLOOKUP(B1168,[2]Hoja1!$B$3:$G$1936,6,0)</f>
        <v>554100</v>
      </c>
      <c r="J1168" s="12">
        <f>VLOOKUP(B1168,[3]Hoja1!$B$3:$G$1936,6,0)</f>
        <v>554300</v>
      </c>
      <c r="K1168" s="14">
        <f>VLOOKUP(B1168,[4]Hoja1!$A$3:$H$1936,8,0)</f>
        <v>554153.6</v>
      </c>
      <c r="L1168" s="15">
        <f t="shared" si="259"/>
        <v>554100</v>
      </c>
      <c r="M1168" s="16">
        <f t="shared" si="260"/>
        <v>504231</v>
      </c>
      <c r="N1168" s="17">
        <f t="shared" si="258"/>
        <v>49869</v>
      </c>
      <c r="O1168" s="8" t="s">
        <v>1211</v>
      </c>
    </row>
    <row r="1169" spans="1:15" ht="45" hidden="1" x14ac:dyDescent="0.15">
      <c r="A1169" s="9">
        <v>1168</v>
      </c>
      <c r="B1169" s="10">
        <v>865210</v>
      </c>
      <c r="C1169" s="10" t="s">
        <v>1183</v>
      </c>
      <c r="D1169" s="37" t="s">
        <v>4</v>
      </c>
      <c r="E1169" s="12" t="s">
        <v>1209</v>
      </c>
      <c r="F1169" s="12" t="s">
        <v>1209</v>
      </c>
      <c r="G1169" s="12">
        <f>VLOOKUP(B1169,'[1]PRECIO FINAL OFERTADO,'!$C$2:$F$1204,4,0)</f>
        <v>23387</v>
      </c>
      <c r="H1169" s="13">
        <f t="shared" si="257"/>
        <v>23387</v>
      </c>
      <c r="I1169" s="12">
        <f>VLOOKUP(B1169,[2]Hoja1!$B$3:$G$1936,6,0)</f>
        <v>2181400</v>
      </c>
      <c r="J1169" s="12">
        <f>VLOOKUP(B1169,[3]Hoja1!$B$3:$G$1936,6,0)</f>
        <v>554300</v>
      </c>
      <c r="K1169" s="14">
        <f>VLOOKUP(B1169,[4]Hoja1!$A$3:$H$1936,8,0)</f>
        <v>1114846.6000000001</v>
      </c>
      <c r="L1169" s="15">
        <f t="shared" si="259"/>
        <v>554300</v>
      </c>
      <c r="M1169" s="16">
        <f t="shared" si="260"/>
        <v>23387</v>
      </c>
      <c r="N1169" s="17">
        <f t="shared" si="258"/>
        <v>530913</v>
      </c>
      <c r="O1169" s="8" t="s">
        <v>1211</v>
      </c>
    </row>
    <row r="1170" spans="1:15" ht="45" hidden="1" x14ac:dyDescent="0.15">
      <c r="A1170" s="9">
        <v>1169</v>
      </c>
      <c r="B1170" s="10">
        <v>866201</v>
      </c>
      <c r="C1170" s="10" t="s">
        <v>1184</v>
      </c>
      <c r="D1170" s="37" t="s">
        <v>4</v>
      </c>
      <c r="E1170" s="29" t="s">
        <v>1209</v>
      </c>
      <c r="F1170" s="29" t="s">
        <v>1209</v>
      </c>
      <c r="G1170" s="12">
        <f>VLOOKUP(B1170,'[1]PRECIO FINAL OFERTADO,'!$C$2:$F$1204,4,0)</f>
        <v>1985074</v>
      </c>
      <c r="H1170" s="13">
        <f t="shared" si="257"/>
        <v>1985074</v>
      </c>
      <c r="I1170" s="12" t="s">
        <v>1209</v>
      </c>
      <c r="J1170" s="12">
        <f>VLOOKUP(B1170,[3]Hoja1!$B$3:$G$1936,6,0)</f>
        <v>2181400</v>
      </c>
      <c r="K1170" s="14">
        <f>VLOOKUP(B1170,[4]Hoja1!$A$3:$H$1936,8,0)</f>
        <v>2181253.2000000002</v>
      </c>
      <c r="L1170" s="15">
        <f t="shared" si="259"/>
        <v>2181253.2000000002</v>
      </c>
      <c r="M1170" s="16">
        <f t="shared" si="260"/>
        <v>1985074</v>
      </c>
      <c r="N1170" s="17">
        <f t="shared" si="258"/>
        <v>196179.20000000019</v>
      </c>
      <c r="O1170" s="8" t="s">
        <v>1211</v>
      </c>
    </row>
    <row r="1171" spans="1:15" ht="45" hidden="1" x14ac:dyDescent="0.15">
      <c r="A1171" s="9">
        <v>1170</v>
      </c>
      <c r="B1171" s="10">
        <v>866202</v>
      </c>
      <c r="C1171" s="10" t="s">
        <v>1185</v>
      </c>
      <c r="D1171" s="37" t="s">
        <v>4</v>
      </c>
      <c r="E1171" s="12" t="s">
        <v>1209</v>
      </c>
      <c r="F1171" s="12" t="s">
        <v>1209</v>
      </c>
      <c r="G1171" s="12">
        <f>VLOOKUP(B1171,'[1]PRECIO FINAL OFERTADO,'!$C$2:$F$1204,4,0)</f>
        <v>1985074</v>
      </c>
      <c r="H1171" s="13">
        <f t="shared" si="257"/>
        <v>1985074</v>
      </c>
      <c r="I1171" s="12" t="s">
        <v>1209</v>
      </c>
      <c r="J1171" s="12">
        <f>VLOOKUP(B1171,[3]Hoja1!$B$3:$G$1936,6,0)</f>
        <v>1536400</v>
      </c>
      <c r="K1171" s="14">
        <f>VLOOKUP(B1171,[4]Hoja1!$A$3:$H$1936,8,0)</f>
        <v>3323710.6</v>
      </c>
      <c r="L1171" s="15">
        <f t="shared" si="259"/>
        <v>1536400</v>
      </c>
      <c r="M1171" s="16">
        <f t="shared" ref="M1171:M1172" si="261">+L1171</f>
        <v>1536400</v>
      </c>
      <c r="N1171" s="17">
        <f t="shared" si="258"/>
        <v>-448674</v>
      </c>
      <c r="O1171" s="8" t="s">
        <v>1218</v>
      </c>
    </row>
    <row r="1172" spans="1:15" ht="45" hidden="1" x14ac:dyDescent="0.15">
      <c r="A1172" s="9">
        <v>1171</v>
      </c>
      <c r="B1172" s="10">
        <v>866203</v>
      </c>
      <c r="C1172" s="10" t="s">
        <v>1186</v>
      </c>
      <c r="D1172" s="37" t="s">
        <v>4</v>
      </c>
      <c r="E1172" s="12" t="s">
        <v>1209</v>
      </c>
      <c r="F1172" s="12" t="s">
        <v>1209</v>
      </c>
      <c r="G1172" s="12">
        <f>VLOOKUP(B1172,'[1]PRECIO FINAL OFERTADO,'!$C$2:$F$1204,4,0)</f>
        <v>1985074</v>
      </c>
      <c r="H1172" s="13">
        <f t="shared" si="257"/>
        <v>1985074</v>
      </c>
      <c r="I1172" s="12" t="s">
        <v>1209</v>
      </c>
      <c r="J1172" s="12">
        <f>VLOOKUP(B1172,[3]Hoja1!$B$3:$G$1936,6,0)</f>
        <v>1536400</v>
      </c>
      <c r="K1172" s="14">
        <f>VLOOKUP(B1172,[4]Hoja1!$A$3:$H$1936,8,0)</f>
        <v>4074046.2</v>
      </c>
      <c r="L1172" s="15">
        <f t="shared" si="259"/>
        <v>1536400</v>
      </c>
      <c r="M1172" s="16">
        <f t="shared" si="261"/>
        <v>1536400</v>
      </c>
      <c r="N1172" s="17">
        <f t="shared" si="258"/>
        <v>-448674</v>
      </c>
      <c r="O1172" s="8" t="s">
        <v>1218</v>
      </c>
    </row>
    <row r="1173" spans="1:15" ht="45" hidden="1" x14ac:dyDescent="0.15">
      <c r="A1173" s="9">
        <v>1172</v>
      </c>
      <c r="B1173" s="10">
        <v>866204</v>
      </c>
      <c r="C1173" s="10" t="s">
        <v>1187</v>
      </c>
      <c r="D1173" s="37" t="s">
        <v>4</v>
      </c>
      <c r="E1173" s="12" t="s">
        <v>1209</v>
      </c>
      <c r="F1173" s="12" t="s">
        <v>1209</v>
      </c>
      <c r="G1173" s="12">
        <f>VLOOKUP(B1173,'[1]PRECIO FINAL OFERTADO,'!$C$2:$F$1204,4,0)</f>
        <v>1985074</v>
      </c>
      <c r="H1173" s="13">
        <f t="shared" si="257"/>
        <v>1985074</v>
      </c>
      <c r="I1173" s="12" t="s">
        <v>1209</v>
      </c>
      <c r="J1173" s="12">
        <f>VLOOKUP(B1173,[3]Hoja1!$B$3:$G$1936,6,0)</f>
        <v>4054200</v>
      </c>
      <c r="K1173" s="14">
        <f>VLOOKUP(B1173,[4]Hoja1!$A$3:$H$1936,8,0)</f>
        <v>4074046.2</v>
      </c>
      <c r="L1173" s="15">
        <f t="shared" si="259"/>
        <v>4054200</v>
      </c>
      <c r="M1173" s="16">
        <f t="shared" ref="M1173:M1180" si="262">+H1173</f>
        <v>1985074</v>
      </c>
      <c r="N1173" s="17">
        <f t="shared" si="258"/>
        <v>2069126</v>
      </c>
      <c r="O1173" s="8" t="s">
        <v>1211</v>
      </c>
    </row>
    <row r="1174" spans="1:15" ht="45" hidden="1" x14ac:dyDescent="0.15">
      <c r="A1174" s="9">
        <v>1173</v>
      </c>
      <c r="B1174" s="10">
        <v>867001</v>
      </c>
      <c r="C1174" s="10" t="s">
        <v>1188</v>
      </c>
      <c r="D1174" s="37" t="s">
        <v>4</v>
      </c>
      <c r="E1174" s="12" t="s">
        <v>1209</v>
      </c>
      <c r="F1174" s="12" t="s">
        <v>1209</v>
      </c>
      <c r="G1174" s="12">
        <f>VLOOKUP(B1174,'[1]PRECIO FINAL OFERTADO,'!$C$2:$F$1204,4,0)</f>
        <v>1806077</v>
      </c>
      <c r="H1174" s="13">
        <f t="shared" si="257"/>
        <v>1806077</v>
      </c>
      <c r="I1174" s="12">
        <f>VLOOKUP(B1174,[2]Hoja1!$B$3:$G$1936,6,0)</f>
        <v>4678000</v>
      </c>
      <c r="J1174" s="12">
        <f>VLOOKUP(B1174,[3]Hoja1!$B$3:$G$1936,6,0)</f>
        <v>1984600</v>
      </c>
      <c r="K1174" s="14">
        <f>VLOOKUP(B1174,[4]Hoja1!$A$3:$H$1936,8,0)</f>
        <v>1984586.8</v>
      </c>
      <c r="L1174" s="15">
        <f t="shared" si="259"/>
        <v>1984586.8</v>
      </c>
      <c r="M1174" s="16">
        <f t="shared" si="262"/>
        <v>1806077</v>
      </c>
      <c r="N1174" s="17">
        <f t="shared" si="258"/>
        <v>178509.80000000005</v>
      </c>
      <c r="O1174" s="8" t="s">
        <v>1211</v>
      </c>
    </row>
    <row r="1175" spans="1:15" ht="45" hidden="1" x14ac:dyDescent="0.15">
      <c r="A1175" s="9">
        <v>1174</v>
      </c>
      <c r="B1175" s="10">
        <v>867002</v>
      </c>
      <c r="C1175" s="10" t="s">
        <v>1189</v>
      </c>
      <c r="D1175" s="37" t="s">
        <v>4</v>
      </c>
      <c r="E1175" s="12" t="s">
        <v>1209</v>
      </c>
      <c r="F1175" s="12" t="s">
        <v>1209</v>
      </c>
      <c r="G1175" s="12">
        <f>VLOOKUP(B1175,'[1]PRECIO FINAL OFERTADO,'!$C$2:$F$1204,4,0)</f>
        <v>1806077</v>
      </c>
      <c r="H1175" s="13">
        <f t="shared" si="257"/>
        <v>1806077</v>
      </c>
      <c r="I1175" s="12">
        <f>VLOOKUP(B1175,[2]Hoja1!$B$3:$G$1936,6,0)</f>
        <v>4678000</v>
      </c>
      <c r="J1175" s="12">
        <f>VLOOKUP(B1175,[3]Hoja1!$B$3:$G$1936,6,0)</f>
        <v>1984600</v>
      </c>
      <c r="K1175" s="14">
        <f>VLOOKUP(B1175,[4]Hoja1!$A$3:$H$1936,8,0)</f>
        <v>1984586.8</v>
      </c>
      <c r="L1175" s="15">
        <f t="shared" si="259"/>
        <v>1984586.8</v>
      </c>
      <c r="M1175" s="16">
        <f t="shared" si="262"/>
        <v>1806077</v>
      </c>
      <c r="N1175" s="17">
        <f t="shared" si="258"/>
        <v>178509.80000000005</v>
      </c>
      <c r="O1175" s="8" t="s">
        <v>1211</v>
      </c>
    </row>
    <row r="1176" spans="1:15" ht="45" hidden="1" x14ac:dyDescent="0.15">
      <c r="A1176" s="9">
        <v>1175</v>
      </c>
      <c r="B1176" s="10">
        <v>867003</v>
      </c>
      <c r="C1176" s="10" t="s">
        <v>1190</v>
      </c>
      <c r="D1176" s="37" t="s">
        <v>4</v>
      </c>
      <c r="E1176" s="12" t="s">
        <v>1209</v>
      </c>
      <c r="F1176" s="12" t="s">
        <v>1209</v>
      </c>
      <c r="G1176" s="12">
        <f>VLOOKUP(B1176,'[1]PRECIO FINAL OFERTADO,'!$C$2:$F$1204,4,0)</f>
        <v>1806077</v>
      </c>
      <c r="H1176" s="13">
        <f t="shared" si="257"/>
        <v>1806077</v>
      </c>
      <c r="I1176" s="12" t="s">
        <v>1209</v>
      </c>
      <c r="J1176" s="12">
        <f>VLOOKUP(B1176,[3]Hoja1!$B$3:$G$1936,6,0)</f>
        <v>4054200</v>
      </c>
      <c r="K1176" s="14">
        <f>VLOOKUP(B1176,[4]Hoja1!$A$3:$H$1936,8,0)</f>
        <v>1984586.8</v>
      </c>
      <c r="L1176" s="15">
        <f t="shared" si="259"/>
        <v>1984586.8</v>
      </c>
      <c r="M1176" s="16">
        <f t="shared" si="262"/>
        <v>1806077</v>
      </c>
      <c r="N1176" s="17">
        <f t="shared" si="258"/>
        <v>178509.80000000005</v>
      </c>
      <c r="O1176" s="8" t="s">
        <v>1211</v>
      </c>
    </row>
    <row r="1177" spans="1:15" ht="45" hidden="1" x14ac:dyDescent="0.15">
      <c r="A1177" s="9">
        <v>1176</v>
      </c>
      <c r="B1177" s="10">
        <v>867004</v>
      </c>
      <c r="C1177" s="10" t="s">
        <v>1191</v>
      </c>
      <c r="D1177" s="37" t="s">
        <v>4</v>
      </c>
      <c r="E1177" s="12" t="s">
        <v>1209</v>
      </c>
      <c r="F1177" s="12" t="s">
        <v>1209</v>
      </c>
      <c r="G1177" s="12">
        <f>VLOOKUP(B1177,'[1]PRECIO FINAL OFERTADO,'!$C$2:$F$1204,4,0)</f>
        <v>1806077</v>
      </c>
      <c r="H1177" s="13">
        <f t="shared" si="257"/>
        <v>1806077</v>
      </c>
      <c r="I1177" s="12" t="s">
        <v>1209</v>
      </c>
      <c r="J1177" s="12">
        <f>VLOOKUP(B1177,[3]Hoja1!$B$3:$G$1936,6,0)</f>
        <v>4054200</v>
      </c>
      <c r="K1177" s="14">
        <f>VLOOKUP(B1177,[4]Hoja1!$A$3:$H$1936,8,0)</f>
        <v>4074046.2</v>
      </c>
      <c r="L1177" s="15">
        <f t="shared" si="259"/>
        <v>4054200</v>
      </c>
      <c r="M1177" s="16">
        <f t="shared" si="262"/>
        <v>1806077</v>
      </c>
      <c r="N1177" s="17">
        <f t="shared" si="258"/>
        <v>2248123</v>
      </c>
      <c r="O1177" s="8" t="s">
        <v>1211</v>
      </c>
    </row>
    <row r="1178" spans="1:15" ht="45" hidden="1" x14ac:dyDescent="0.15">
      <c r="A1178" s="9">
        <v>1177</v>
      </c>
      <c r="B1178" s="10">
        <v>867103</v>
      </c>
      <c r="C1178" s="10" t="s">
        <v>1192</v>
      </c>
      <c r="D1178" s="37" t="s">
        <v>4</v>
      </c>
      <c r="E1178" s="12" t="s">
        <v>1209</v>
      </c>
      <c r="F1178" s="12" t="s">
        <v>1209</v>
      </c>
      <c r="G1178" s="12">
        <f>VLOOKUP(B1178,'[1]PRECIO FINAL OFERTADO,'!$C$2:$F$1204,4,0)</f>
        <v>3707340</v>
      </c>
      <c r="H1178" s="13">
        <f t="shared" si="257"/>
        <v>3707340</v>
      </c>
      <c r="I1178" s="12" t="s">
        <v>1209</v>
      </c>
      <c r="J1178" s="12">
        <f>VLOOKUP(B1178,[3]Hoja1!$B$3:$G$1936,6,0)</f>
        <v>4054200</v>
      </c>
      <c r="K1178" s="14">
        <f>VLOOKUP(B1178,[4]Hoja1!$A$3:$H$1936,8,0)</f>
        <v>4074046.2</v>
      </c>
      <c r="L1178" s="15">
        <f t="shared" si="259"/>
        <v>4054200</v>
      </c>
      <c r="M1178" s="16">
        <f t="shared" si="262"/>
        <v>3707340</v>
      </c>
      <c r="N1178" s="17">
        <f t="shared" si="258"/>
        <v>346860</v>
      </c>
      <c r="O1178" s="8" t="s">
        <v>1211</v>
      </c>
    </row>
    <row r="1179" spans="1:15" ht="45" hidden="1" x14ac:dyDescent="0.15">
      <c r="A1179" s="9">
        <v>1178</v>
      </c>
      <c r="B1179" s="10">
        <v>867104</v>
      </c>
      <c r="C1179" s="10" t="s">
        <v>1193</v>
      </c>
      <c r="D1179" s="37" t="s">
        <v>4</v>
      </c>
      <c r="E1179" s="12" t="s">
        <v>1209</v>
      </c>
      <c r="F1179" s="12" t="s">
        <v>1209</v>
      </c>
      <c r="G1179" s="12">
        <f>VLOOKUP(B1179,'[1]PRECIO FINAL OFERTADO,'!$C$2:$F$1204,4,0)</f>
        <v>3707340</v>
      </c>
      <c r="H1179" s="13">
        <f t="shared" si="257"/>
        <v>3707340</v>
      </c>
      <c r="I1179" s="12" t="s">
        <v>1209</v>
      </c>
      <c r="J1179" s="12">
        <f>VLOOKUP(B1179,[3]Hoja1!$B$3:$G$1936,6,0)</f>
        <v>4054200</v>
      </c>
      <c r="K1179" s="14">
        <f>VLOOKUP(B1179,[4]Hoja1!$A$3:$H$1936,8,0)</f>
        <v>4074046.2</v>
      </c>
      <c r="L1179" s="15">
        <f t="shared" si="259"/>
        <v>4054200</v>
      </c>
      <c r="M1179" s="16">
        <f t="shared" si="262"/>
        <v>3707340</v>
      </c>
      <c r="N1179" s="17">
        <f t="shared" si="258"/>
        <v>346860</v>
      </c>
      <c r="O1179" s="8" t="s">
        <v>1211</v>
      </c>
    </row>
    <row r="1180" spans="1:15" ht="45" hidden="1" x14ac:dyDescent="0.15">
      <c r="A1180" s="9">
        <v>1179</v>
      </c>
      <c r="B1180" s="10">
        <v>867105</v>
      </c>
      <c r="C1180" s="10" t="s">
        <v>1194</v>
      </c>
      <c r="D1180" s="37" t="s">
        <v>4</v>
      </c>
      <c r="E1180" s="12" t="s">
        <v>1209</v>
      </c>
      <c r="F1180" s="12" t="s">
        <v>1209</v>
      </c>
      <c r="G1180" s="12">
        <f>VLOOKUP(B1180,'[1]PRECIO FINAL OFERTADO,'!$C$2:$F$1204,4,0)</f>
        <v>3407768</v>
      </c>
      <c r="H1180" s="13">
        <f t="shared" si="257"/>
        <v>3407768</v>
      </c>
      <c r="I1180" s="12" t="s">
        <v>1209</v>
      </c>
      <c r="J1180" s="12">
        <f>VLOOKUP(B1180,[3]Hoja1!$B$3:$G$1936,6,0)</f>
        <v>4054200</v>
      </c>
      <c r="K1180" s="14">
        <f>VLOOKUP(B1180,[4]Hoja1!$A$3:$H$1936,8,0)</f>
        <v>3744775.3</v>
      </c>
      <c r="L1180" s="15">
        <f t="shared" si="259"/>
        <v>3744775.3</v>
      </c>
      <c r="M1180" s="16">
        <f t="shared" si="262"/>
        <v>3407768</v>
      </c>
      <c r="N1180" s="17">
        <f t="shared" si="258"/>
        <v>337007.29999999981</v>
      </c>
      <c r="O1180" s="8" t="s">
        <v>1211</v>
      </c>
    </row>
    <row r="1181" spans="1:15" ht="45" hidden="1" x14ac:dyDescent="0.15">
      <c r="A1181" s="9">
        <v>1180</v>
      </c>
      <c r="B1181" s="10">
        <v>867108</v>
      </c>
      <c r="C1181" s="10" t="s">
        <v>1195</v>
      </c>
      <c r="D1181" s="37" t="s">
        <v>4</v>
      </c>
      <c r="E1181" s="12" t="s">
        <v>1209</v>
      </c>
      <c r="F1181" s="12" t="s">
        <v>1209</v>
      </c>
      <c r="G1181" s="12">
        <f>VLOOKUP(B1181,'[1]PRECIO FINAL OFERTADO,'!$C$2:$F$1204,4,0)</f>
        <v>4060784</v>
      </c>
      <c r="H1181" s="13">
        <f t="shared" si="257"/>
        <v>4060784</v>
      </c>
      <c r="I1181" s="12" t="s">
        <v>1209</v>
      </c>
      <c r="J1181" s="12">
        <f>VLOOKUP(B1181,[3]Hoja1!$B$3:$G$1936,6,0)</f>
        <v>3744600</v>
      </c>
      <c r="K1181" s="14" t="s">
        <v>1209</v>
      </c>
      <c r="L1181" s="15">
        <f t="shared" si="259"/>
        <v>3744600</v>
      </c>
      <c r="M1181" s="16">
        <f>+L1181</f>
        <v>3744600</v>
      </c>
      <c r="N1181" s="17">
        <f t="shared" si="258"/>
        <v>-316184</v>
      </c>
      <c r="O1181" s="8" t="s">
        <v>1218</v>
      </c>
    </row>
    <row r="1182" spans="1:15" ht="45" hidden="1" x14ac:dyDescent="0.15">
      <c r="A1182" s="9">
        <v>1181</v>
      </c>
      <c r="B1182" s="10">
        <v>867201</v>
      </c>
      <c r="C1182" s="10" t="s">
        <v>1196</v>
      </c>
      <c r="D1182" s="37" t="s">
        <v>4</v>
      </c>
      <c r="E1182" s="12" t="s">
        <v>1209</v>
      </c>
      <c r="F1182" s="12" t="s">
        <v>1209</v>
      </c>
      <c r="G1182" s="12">
        <f>VLOOKUP(B1182,'[1]PRECIO FINAL OFERTADO,'!$C$2:$F$1204,4,0)</f>
        <v>1806077</v>
      </c>
      <c r="H1182" s="13">
        <f t="shared" si="257"/>
        <v>1806077</v>
      </c>
      <c r="I1182" s="12">
        <f>VLOOKUP(B1182,[2]Hoja1!$B$3:$G$1936,6,0)</f>
        <v>4074000</v>
      </c>
      <c r="J1182" s="12">
        <f>VLOOKUP(B1182,[3]Hoja1!$B$3:$G$1936,6,0)</f>
        <v>3323700</v>
      </c>
      <c r="K1182" s="14">
        <f>VLOOKUP(B1182,[4]Hoja1!$A$3:$H$1936,8,0)</f>
        <v>4074046.2</v>
      </c>
      <c r="L1182" s="15">
        <f t="shared" si="259"/>
        <v>3323700</v>
      </c>
      <c r="M1182" s="16">
        <f t="shared" ref="M1182:M1190" si="263">+H1182</f>
        <v>1806077</v>
      </c>
      <c r="N1182" s="17">
        <f t="shared" si="258"/>
        <v>1517623</v>
      </c>
      <c r="O1182" s="8" t="s">
        <v>1211</v>
      </c>
    </row>
    <row r="1183" spans="1:15" ht="45" hidden="1" x14ac:dyDescent="0.15">
      <c r="A1183" s="9">
        <v>1182</v>
      </c>
      <c r="B1183" s="10">
        <v>867202</v>
      </c>
      <c r="C1183" s="10" t="s">
        <v>1197</v>
      </c>
      <c r="D1183" s="37" t="s">
        <v>4</v>
      </c>
      <c r="E1183" s="12" t="s">
        <v>1209</v>
      </c>
      <c r="F1183" s="12" t="s">
        <v>1209</v>
      </c>
      <c r="G1183" s="12">
        <f>VLOOKUP(B1183,'[1]PRECIO FINAL OFERTADO,'!$C$2:$F$1204,4,0)</f>
        <v>1806077</v>
      </c>
      <c r="H1183" s="13">
        <f t="shared" si="257"/>
        <v>1806077</v>
      </c>
      <c r="I1183" s="12">
        <f>VLOOKUP(B1183,[2]Hoja1!$B$3:$G$1936,6,0)</f>
        <v>4074000</v>
      </c>
      <c r="J1183" s="12">
        <f>VLOOKUP(B1183,[3]Hoja1!$B$3:$G$1936,6,0)</f>
        <v>4054200</v>
      </c>
      <c r="K1183" s="14">
        <f>VLOOKUP(B1183,[4]Hoja1!$A$3:$H$1936,8,0)</f>
        <v>4074046.2</v>
      </c>
      <c r="L1183" s="15">
        <f t="shared" si="259"/>
        <v>4054200</v>
      </c>
      <c r="M1183" s="16">
        <f t="shared" si="263"/>
        <v>1806077</v>
      </c>
      <c r="N1183" s="17">
        <f t="shared" si="258"/>
        <v>2248123</v>
      </c>
      <c r="O1183" s="8" t="s">
        <v>1211</v>
      </c>
    </row>
    <row r="1184" spans="1:15" ht="45" hidden="1" x14ac:dyDescent="0.15">
      <c r="A1184" s="9">
        <v>1183</v>
      </c>
      <c r="B1184" s="10">
        <v>867203</v>
      </c>
      <c r="C1184" s="10" t="s">
        <v>1198</v>
      </c>
      <c r="D1184" s="37" t="s">
        <v>4</v>
      </c>
      <c r="E1184" s="29" t="s">
        <v>1209</v>
      </c>
      <c r="F1184" s="29" t="s">
        <v>1209</v>
      </c>
      <c r="G1184" s="12">
        <f>VLOOKUP(B1184,'[1]PRECIO FINAL OFERTADO,'!$C$2:$F$1204,4,0)</f>
        <v>1806077</v>
      </c>
      <c r="H1184" s="13">
        <f t="shared" si="257"/>
        <v>1806077</v>
      </c>
      <c r="I1184" s="12" t="s">
        <v>1209</v>
      </c>
      <c r="J1184" s="12">
        <f>VLOOKUP(B1184,[3]Hoja1!$B$3:$G$1936,6,0)</f>
        <v>4054200</v>
      </c>
      <c r="K1184" s="14">
        <f>VLOOKUP(B1184,[4]Hoja1!$A$3:$H$1936,8,0)</f>
        <v>4074046.2</v>
      </c>
      <c r="L1184" s="15">
        <f t="shared" si="259"/>
        <v>4054200</v>
      </c>
      <c r="M1184" s="16">
        <f t="shared" si="263"/>
        <v>1806077</v>
      </c>
      <c r="N1184" s="17">
        <f t="shared" si="258"/>
        <v>2248123</v>
      </c>
      <c r="O1184" s="8" t="s">
        <v>1211</v>
      </c>
    </row>
    <row r="1185" spans="1:15" ht="45" hidden="1" x14ac:dyDescent="0.15">
      <c r="A1185" s="9">
        <v>1184</v>
      </c>
      <c r="B1185" s="10">
        <v>868602</v>
      </c>
      <c r="C1185" s="10" t="s">
        <v>1199</v>
      </c>
      <c r="D1185" s="37" t="s">
        <v>4</v>
      </c>
      <c r="E1185" s="12" t="s">
        <v>1209</v>
      </c>
      <c r="F1185" s="12" t="s">
        <v>1209</v>
      </c>
      <c r="G1185" s="12">
        <f>VLOOKUP(B1185,'[1]PRECIO FINAL OFERTADO,'!$C$2:$F$1204,4,0)</f>
        <v>504231</v>
      </c>
      <c r="H1185" s="13">
        <f t="shared" si="257"/>
        <v>504231</v>
      </c>
      <c r="I1185" s="12">
        <f>VLOOKUP(B1185,[2]Hoja1!$B$3:$G$1936,6,0)</f>
        <v>554100</v>
      </c>
      <c r="J1185" s="12">
        <f>VLOOKUP(B1185,[3]Hoja1!$B$3:$G$1936,6,0)</f>
        <v>554300</v>
      </c>
      <c r="K1185" s="14">
        <f>VLOOKUP(B1185,[4]Hoja1!$A$3:$H$1936,8,0)</f>
        <v>554153.6</v>
      </c>
      <c r="L1185" s="15">
        <f t="shared" si="259"/>
        <v>554100</v>
      </c>
      <c r="M1185" s="16">
        <f t="shared" si="263"/>
        <v>504231</v>
      </c>
      <c r="N1185" s="17">
        <f t="shared" si="258"/>
        <v>49869</v>
      </c>
      <c r="O1185" s="8" t="s">
        <v>1211</v>
      </c>
    </row>
    <row r="1186" spans="1:15" ht="45" hidden="1" x14ac:dyDescent="0.15">
      <c r="A1186" s="9">
        <v>1185</v>
      </c>
      <c r="B1186" s="10">
        <v>868603</v>
      </c>
      <c r="C1186" s="10" t="s">
        <v>1200</v>
      </c>
      <c r="D1186" s="37" t="s">
        <v>4</v>
      </c>
      <c r="E1186" s="12" t="s">
        <v>1209</v>
      </c>
      <c r="F1186" s="12" t="s">
        <v>1209</v>
      </c>
      <c r="G1186" s="12">
        <f>VLOOKUP(B1186,'[1]PRECIO FINAL OFERTADO,'!$C$2:$F$1204,4,0)</f>
        <v>504231</v>
      </c>
      <c r="H1186" s="13">
        <f t="shared" si="257"/>
        <v>504231</v>
      </c>
      <c r="I1186" s="12">
        <f>VLOOKUP(B1186,[2]Hoja1!$B$3:$G$1936,6,0)</f>
        <v>4678000</v>
      </c>
      <c r="J1186" s="12">
        <f>VLOOKUP(B1186,[3]Hoja1!$B$3:$G$1936,6,0)</f>
        <v>1536400</v>
      </c>
      <c r="K1186" s="14">
        <f>VLOOKUP(B1186,[4]Hoja1!$A$3:$H$1936,8,0)</f>
        <v>1536516.8</v>
      </c>
      <c r="L1186" s="15">
        <f t="shared" si="259"/>
        <v>1536400</v>
      </c>
      <c r="M1186" s="16">
        <f t="shared" si="263"/>
        <v>504231</v>
      </c>
      <c r="N1186" s="17">
        <f t="shared" si="258"/>
        <v>1032169</v>
      </c>
      <c r="O1186" s="8" t="s">
        <v>1211</v>
      </c>
    </row>
    <row r="1187" spans="1:15" ht="45" hidden="1" x14ac:dyDescent="0.15">
      <c r="A1187" s="9">
        <v>1186</v>
      </c>
      <c r="B1187" s="10">
        <v>868604</v>
      </c>
      <c r="C1187" s="10" t="s">
        <v>1201</v>
      </c>
      <c r="D1187" s="37" t="s">
        <v>4</v>
      </c>
      <c r="E1187" s="12" t="s">
        <v>1209</v>
      </c>
      <c r="F1187" s="12" t="s">
        <v>1209</v>
      </c>
      <c r="G1187" s="12">
        <f>VLOOKUP(B1187,'[1]PRECIO FINAL OFERTADO,'!$C$2:$F$1204,4,0)</f>
        <v>504231</v>
      </c>
      <c r="H1187" s="13">
        <f t="shared" si="257"/>
        <v>504231</v>
      </c>
      <c r="I1187" s="12">
        <f>VLOOKUP(B1187,[2]Hoja1!$B$3:$G$1936,6,0)</f>
        <v>4678000</v>
      </c>
      <c r="J1187" s="12">
        <f>VLOOKUP(B1187,[3]Hoja1!$B$3:$G$1936,6,0)</f>
        <v>1536400</v>
      </c>
      <c r="K1187" s="14">
        <f>VLOOKUP(B1187,[4]Hoja1!$A$3:$H$1936,8,0)</f>
        <v>1536516.8</v>
      </c>
      <c r="L1187" s="15">
        <f t="shared" si="259"/>
        <v>1536400</v>
      </c>
      <c r="M1187" s="16">
        <f t="shared" si="263"/>
        <v>504231</v>
      </c>
      <c r="N1187" s="17">
        <f t="shared" si="258"/>
        <v>1032169</v>
      </c>
      <c r="O1187" s="8" t="s">
        <v>1211</v>
      </c>
    </row>
    <row r="1188" spans="1:15" ht="36" hidden="1" x14ac:dyDescent="0.15">
      <c r="A1188" s="9">
        <v>1187</v>
      </c>
      <c r="B1188" s="38">
        <v>890202</v>
      </c>
      <c r="C1188" s="28" t="s">
        <v>1115</v>
      </c>
      <c r="D1188" s="36" t="s">
        <v>656</v>
      </c>
      <c r="E1188" s="12">
        <f>VLOOKUP(B1188,'[5]PRECIO TECHO ESTIMADO  '!$C$1:$F$1282,4,0)</f>
        <v>79055</v>
      </c>
      <c r="F1188" s="12">
        <f t="shared" ref="F1188:F1195" si="264">+E1188*(1+5.1%)</f>
        <v>83086.804999999993</v>
      </c>
      <c r="G1188" s="12">
        <f>VLOOKUP(B1188,'[1]PRECIO FINAL OFERTADO,'!$C$2:$F$1204,4,0)</f>
        <v>51961</v>
      </c>
      <c r="H1188" s="13">
        <f t="shared" si="257"/>
        <v>67523.902499999997</v>
      </c>
      <c r="I1188" s="12">
        <f>VLOOKUP(B1188,[2]Hoja1!$B$3:$G$1936,6,0)</f>
        <v>103750</v>
      </c>
      <c r="J1188" s="12" t="str">
        <f>VLOOKUP(B1188,[3]Hoja1!$B$3:$G$1936,6,0)</f>
        <v>SEGÚN TARIFA PACTADA PARA CADA ESPECIALIDAD O SUB ESPECIALIDAD</v>
      </c>
      <c r="K1188" s="14">
        <f>VLOOKUP(B1188,[4]Hoja1!$A$3:$H$1936,8,0)</f>
        <v>114310</v>
      </c>
      <c r="L1188" s="15">
        <f t="shared" si="259"/>
        <v>103750</v>
      </c>
      <c r="M1188" s="16">
        <f t="shared" si="263"/>
        <v>67523.902499999997</v>
      </c>
      <c r="N1188" s="17">
        <f t="shared" si="258"/>
        <v>36226.097500000003</v>
      </c>
      <c r="O1188" s="8" t="s">
        <v>1211</v>
      </c>
    </row>
    <row r="1189" spans="1:15" hidden="1" x14ac:dyDescent="0.15">
      <c r="A1189" s="9">
        <v>1188</v>
      </c>
      <c r="B1189" s="39">
        <v>890226</v>
      </c>
      <c r="C1189" s="40" t="s">
        <v>1114</v>
      </c>
      <c r="D1189" s="36" t="s">
        <v>656</v>
      </c>
      <c r="E1189" s="35">
        <f>VLOOKUP(B1189,'[5]PRECIO TECHO ESTIMADO  '!$C$1:$F$1282,4,0)</f>
        <v>51070.5</v>
      </c>
      <c r="F1189" s="35">
        <f t="shared" si="264"/>
        <v>53675.095499999996</v>
      </c>
      <c r="G1189" s="12">
        <f>VLOOKUP(B1189,'[1]PRECIO FINAL OFERTADO,'!$C$2:$F$1204,4,0)</f>
        <v>65156</v>
      </c>
      <c r="H1189" s="13">
        <f t="shared" si="257"/>
        <v>59415.547749999998</v>
      </c>
      <c r="I1189" s="12">
        <f>VLOOKUP(B1189,[2]Hoja1!$B$3:$G$1936,6,0)</f>
        <v>71600</v>
      </c>
      <c r="J1189" s="12">
        <f>VLOOKUP(B1189,[3]Hoja1!$B$3:$G$1936,6,0)</f>
        <v>64600</v>
      </c>
      <c r="K1189" s="14">
        <f>VLOOKUP(B1189,[4]Hoja1!$A$3:$H$1936,8,0)</f>
        <v>118286</v>
      </c>
      <c r="L1189" s="15">
        <f t="shared" si="259"/>
        <v>64600</v>
      </c>
      <c r="M1189" s="16">
        <f t="shared" si="263"/>
        <v>59415.547749999998</v>
      </c>
      <c r="N1189" s="17">
        <f t="shared" si="258"/>
        <v>5184.4522500000021</v>
      </c>
      <c r="O1189" s="8" t="s">
        <v>1211</v>
      </c>
    </row>
    <row r="1190" spans="1:15" ht="18" hidden="1" x14ac:dyDescent="0.15">
      <c r="A1190" s="9">
        <v>1189</v>
      </c>
      <c r="B1190" s="38">
        <v>890239</v>
      </c>
      <c r="C1190" s="28" t="s">
        <v>1116</v>
      </c>
      <c r="D1190" s="36" t="s">
        <v>656</v>
      </c>
      <c r="E1190" s="12">
        <f>VLOOKUP(B1190,'[5]PRECIO TECHO ESTIMADO  '!$C$1:$F$1282,4,0)</f>
        <v>59727.75</v>
      </c>
      <c r="F1190" s="12">
        <f t="shared" si="264"/>
        <v>62773.865249999995</v>
      </c>
      <c r="G1190" s="12">
        <f>VLOOKUP(B1190,'[1]PRECIO FINAL OFERTADO,'!$C$2:$F$1204,4,0)</f>
        <v>77285.717144387541</v>
      </c>
      <c r="H1190" s="13">
        <f t="shared" si="257"/>
        <v>70029.791197193772</v>
      </c>
      <c r="I1190" s="12">
        <f>VLOOKUP(B1190,[2]Hoja1!$B$3:$G$1936,6,0)</f>
        <v>103750</v>
      </c>
      <c r="J1190" s="12">
        <f>VLOOKUP(B1190,[3]Hoja1!$B$3:$G$1936,6,0)</f>
        <v>75400</v>
      </c>
      <c r="K1190" s="14">
        <f>VLOOKUP(B1190,[4]Hoja1!$A$3:$H$1936,8,0)</f>
        <v>119280</v>
      </c>
      <c r="L1190" s="15">
        <f t="shared" si="259"/>
        <v>75400</v>
      </c>
      <c r="M1190" s="16">
        <f t="shared" si="263"/>
        <v>70029.791197193772</v>
      </c>
      <c r="N1190" s="17">
        <f t="shared" si="258"/>
        <v>5370.2088028062281</v>
      </c>
      <c r="O1190" s="8" t="s">
        <v>1211</v>
      </c>
    </row>
    <row r="1191" spans="1:15" hidden="1" x14ac:dyDescent="0.15">
      <c r="A1191" s="9">
        <v>1190</v>
      </c>
      <c r="B1191" s="38">
        <v>890280</v>
      </c>
      <c r="C1191" s="28" t="s">
        <v>1118</v>
      </c>
      <c r="D1191" s="36" t="s">
        <v>656</v>
      </c>
      <c r="E1191" s="12">
        <f>VLOOKUP(B1191,'[5]PRECIO TECHO ESTIMADO  '!$C$1:$F$1282,4,0)</f>
        <v>58976</v>
      </c>
      <c r="F1191" s="12">
        <f t="shared" si="264"/>
        <v>61983.775999999998</v>
      </c>
      <c r="G1191" s="12">
        <f>VLOOKUP(B1191,'[1]PRECIO FINAL OFERTADO,'!$C$2:$F$1204,4,0)</f>
        <v>94412.5</v>
      </c>
      <c r="H1191" s="13">
        <f t="shared" si="257"/>
        <v>78198.138000000006</v>
      </c>
      <c r="I1191" s="12">
        <f>VLOOKUP(B1191,[2]Hoja1!$B$3:$G$1936,6,0)</f>
        <v>103750</v>
      </c>
      <c r="J1191" s="12">
        <f>VLOOKUP(B1191,[3]Hoja1!$B$3:$G$1936,6,0)</f>
        <v>75400</v>
      </c>
      <c r="K1191" s="14">
        <f>VLOOKUP(B1191,[4]Hoja1!$A$3:$H$1936,8,0)</f>
        <v>85484</v>
      </c>
      <c r="L1191" s="15">
        <f t="shared" si="259"/>
        <v>75400</v>
      </c>
      <c r="M1191" s="16">
        <f>+L1191</f>
        <v>75400</v>
      </c>
      <c r="N1191" s="17">
        <f t="shared" si="258"/>
        <v>-2798.1380000000063</v>
      </c>
      <c r="O1191" s="8" t="s">
        <v>1218</v>
      </c>
    </row>
    <row r="1192" spans="1:15" ht="18" hidden="1" x14ac:dyDescent="0.15">
      <c r="A1192" s="9">
        <v>1191</v>
      </c>
      <c r="B1192" s="38">
        <v>890281</v>
      </c>
      <c r="C1192" s="28" t="s">
        <v>1120</v>
      </c>
      <c r="D1192" s="36" t="s">
        <v>656</v>
      </c>
      <c r="E1192" s="7">
        <f>VLOOKUP(B1192,'[5]PRECIO TECHO ESTIMADO  '!$C$1:$F$1282,4,0)</f>
        <v>107949.65721743616</v>
      </c>
      <c r="F1192" s="7">
        <f t="shared" si="264"/>
        <v>113455.0897355254</v>
      </c>
      <c r="G1192" s="12">
        <f>VLOOKUP(B1192,'[1]PRECIO FINAL OFERTADO,'!$C$2:$F$1204,4,0)</f>
        <v>72436</v>
      </c>
      <c r="H1192" s="13">
        <f t="shared" si="257"/>
        <v>92945.544867762699</v>
      </c>
      <c r="I1192" s="12">
        <f>VLOOKUP(B1192,[2]Hoja1!$B$3:$G$1936,6,0)</f>
        <v>119750</v>
      </c>
      <c r="J1192" s="12">
        <f>VLOOKUP(B1192,[3]Hoja1!$B$3:$G$1936,6,0)</f>
        <v>120078</v>
      </c>
      <c r="K1192" s="14" t="s">
        <v>1209</v>
      </c>
      <c r="L1192" s="15">
        <f t="shared" si="259"/>
        <v>119750</v>
      </c>
      <c r="M1192" s="16">
        <f t="shared" ref="M1192:M1193" si="265">+H1192</f>
        <v>92945.544867762699</v>
      </c>
      <c r="N1192" s="17">
        <f t="shared" si="258"/>
        <v>26804.455132237301</v>
      </c>
      <c r="O1192" s="8" t="s">
        <v>1211</v>
      </c>
    </row>
    <row r="1193" spans="1:15" ht="18" hidden="1" x14ac:dyDescent="0.15">
      <c r="A1193" s="9">
        <v>1192</v>
      </c>
      <c r="B1193" s="38">
        <v>890339</v>
      </c>
      <c r="C1193" s="28" t="s">
        <v>1117</v>
      </c>
      <c r="D1193" s="36" t="s">
        <v>656</v>
      </c>
      <c r="E1193" s="12">
        <f>VLOOKUP(B1193,'[5]PRECIO TECHO ESTIMADO  '!$C$1:$F$1282,4,0)</f>
        <v>59727.75</v>
      </c>
      <c r="F1193" s="12">
        <f t="shared" si="264"/>
        <v>62773.865249999995</v>
      </c>
      <c r="G1193" s="12">
        <f>VLOOKUP(B1193,'[1]PRECIO FINAL OFERTADO,'!$C$2:$F$1204,4,0)</f>
        <v>81236.572997629133</v>
      </c>
      <c r="H1193" s="13">
        <f t="shared" si="257"/>
        <v>72005.219123814561</v>
      </c>
      <c r="I1193" s="12">
        <f>VLOOKUP(B1193,[2]Hoja1!$B$3:$G$1936,6,0)</f>
        <v>103750</v>
      </c>
      <c r="J1193" s="12">
        <f>VLOOKUP(B1193,[3]Hoja1!$B$3:$G$1936,6,0)</f>
        <v>75400</v>
      </c>
      <c r="K1193" s="14">
        <f>VLOOKUP(B1193,[4]Hoja1!$A$3:$H$1936,8,0)</f>
        <v>119280</v>
      </c>
      <c r="L1193" s="15">
        <f t="shared" si="259"/>
        <v>75400</v>
      </c>
      <c r="M1193" s="16">
        <f t="shared" si="265"/>
        <v>72005.219123814561</v>
      </c>
      <c r="N1193" s="17">
        <f t="shared" si="258"/>
        <v>3394.7808761854394</v>
      </c>
      <c r="O1193" s="8" t="s">
        <v>1211</v>
      </c>
    </row>
    <row r="1194" spans="1:15" ht="18" hidden="1" x14ac:dyDescent="0.15">
      <c r="A1194" s="9">
        <v>1193</v>
      </c>
      <c r="B1194" s="38">
        <v>890380</v>
      </c>
      <c r="C1194" s="28" t="s">
        <v>1119</v>
      </c>
      <c r="D1194" s="36" t="s">
        <v>656</v>
      </c>
      <c r="E1194" s="12">
        <f>VLOOKUP(B1194,'[5]PRECIO TECHO ESTIMADO  '!$C$1:$F$1282,4,0)</f>
        <v>58976</v>
      </c>
      <c r="F1194" s="12">
        <f t="shared" si="264"/>
        <v>61983.775999999998</v>
      </c>
      <c r="G1194" s="12">
        <f>VLOOKUP(B1194,'[1]PRECIO FINAL OFERTADO,'!$C$2:$F$1204,4,0)</f>
        <v>94412.5</v>
      </c>
      <c r="H1194" s="13">
        <f t="shared" si="257"/>
        <v>78198.138000000006</v>
      </c>
      <c r="I1194" s="12">
        <f>VLOOKUP(B1194,[2]Hoja1!$B$3:$G$1936,6,0)</f>
        <v>103750</v>
      </c>
      <c r="J1194" s="12">
        <f>VLOOKUP(B1194,[3]Hoja1!$B$3:$G$1936,6,0)</f>
        <v>75400</v>
      </c>
      <c r="K1194" s="14">
        <f>VLOOKUP(B1194,[4]Hoja1!$A$3:$H$1936,8,0)</f>
        <v>85484</v>
      </c>
      <c r="L1194" s="15">
        <f t="shared" si="259"/>
        <v>75400</v>
      </c>
      <c r="M1194" s="16">
        <f>+L1194</f>
        <v>75400</v>
      </c>
      <c r="N1194" s="17">
        <f t="shared" si="258"/>
        <v>-2798.1380000000063</v>
      </c>
      <c r="O1194" s="8" t="s">
        <v>1218</v>
      </c>
    </row>
    <row r="1195" spans="1:15" ht="18" hidden="1" x14ac:dyDescent="0.15">
      <c r="A1195" s="9">
        <v>1194</v>
      </c>
      <c r="B1195" s="38">
        <v>890381</v>
      </c>
      <c r="C1195" s="28" t="s">
        <v>1121</v>
      </c>
      <c r="D1195" s="36" t="s">
        <v>656</v>
      </c>
      <c r="E1195" s="12">
        <f>VLOOKUP(B1195,'[5]PRECIO TECHO ESTIMADO  '!$C$1:$F$1282,4,0)</f>
        <v>107949.65721743616</v>
      </c>
      <c r="F1195" s="12">
        <f t="shared" si="264"/>
        <v>113455.0897355254</v>
      </c>
      <c r="G1195" s="12">
        <f>VLOOKUP(B1195,'[1]PRECIO FINAL OFERTADO,'!$C$2:$F$1204,4,0)</f>
        <v>72436</v>
      </c>
      <c r="H1195" s="13">
        <f t="shared" si="257"/>
        <v>92945.544867762699</v>
      </c>
      <c r="I1195" s="12">
        <f>VLOOKUP(B1195,[2]Hoja1!$B$3:$G$1936,6,0)</f>
        <v>119750</v>
      </c>
      <c r="J1195" s="12">
        <f>VLOOKUP(B1195,[3]Hoja1!$B$3:$G$1936,6,0)</f>
        <v>120078</v>
      </c>
      <c r="K1195" s="14" t="s">
        <v>1209</v>
      </c>
      <c r="L1195" s="15">
        <f t="shared" si="259"/>
        <v>119750</v>
      </c>
      <c r="M1195" s="16">
        <f>+H1195</f>
        <v>92945.544867762699</v>
      </c>
      <c r="N1195" s="17">
        <f t="shared" si="258"/>
        <v>26804.455132237301</v>
      </c>
      <c r="O1195" s="8" t="s">
        <v>1211</v>
      </c>
    </row>
    <row r="1196" spans="1:15" ht="36" hidden="1" x14ac:dyDescent="0.15">
      <c r="A1196" s="9">
        <v>1195</v>
      </c>
      <c r="B1196" s="37">
        <v>890502</v>
      </c>
      <c r="C1196" s="28" t="s">
        <v>1122</v>
      </c>
      <c r="D1196" s="36" t="s">
        <v>656</v>
      </c>
      <c r="E1196" s="12" t="s">
        <v>1209</v>
      </c>
      <c r="F1196" s="12" t="s">
        <v>1209</v>
      </c>
      <c r="G1196" s="12">
        <f>VLOOKUP(B1196,'[1]PRECIO FINAL OFERTADO,'!$C$2:$F$1204,4,0)</f>
        <v>181090</v>
      </c>
      <c r="H1196" s="13">
        <f t="shared" si="257"/>
        <v>181090</v>
      </c>
      <c r="I1196" s="12">
        <f>VLOOKUP(B1196,[2]Hoja1!$B$3:$G$1936,6,0)</f>
        <v>850000</v>
      </c>
      <c r="J1196" s="12" t="str">
        <f>VLOOKUP(B1196,[3]Hoja1!$B$3:$G$1936,6,0)</f>
        <v>SEGÚN TARIFA PACTADA PARA CADA ESPECIALIDAD O SUB ESPECIALIDAD</v>
      </c>
      <c r="K1196" s="14">
        <f>VLOOKUP(B1196,[4]Hoja1!$A$3:$H$1936,8,0)</f>
        <v>159246.5</v>
      </c>
      <c r="L1196" s="15">
        <f t="shared" si="259"/>
        <v>159246.5</v>
      </c>
      <c r="M1196" s="16">
        <f t="shared" ref="M1196:M1197" si="266">+L1196</f>
        <v>159246.5</v>
      </c>
      <c r="N1196" s="17">
        <f t="shared" si="258"/>
        <v>-21843.5</v>
      </c>
      <c r="O1196" s="8" t="s">
        <v>1218</v>
      </c>
    </row>
    <row r="1197" spans="1:15" ht="45" hidden="1" x14ac:dyDescent="0.15">
      <c r="A1197" s="9">
        <v>1196</v>
      </c>
      <c r="B1197" s="10">
        <v>935301</v>
      </c>
      <c r="C1197" s="10" t="s">
        <v>1202</v>
      </c>
      <c r="D1197" s="37" t="s">
        <v>4</v>
      </c>
      <c r="E1197" s="12" t="s">
        <v>1209</v>
      </c>
      <c r="F1197" s="12" t="s">
        <v>1209</v>
      </c>
      <c r="G1197" s="12">
        <f>VLOOKUP(B1197,'[1]PRECIO FINAL OFERTADO,'!$C$2:$F$1204,4,0)</f>
        <v>97370</v>
      </c>
      <c r="H1197" s="13">
        <f t="shared" si="257"/>
        <v>97370</v>
      </c>
      <c r="I1197" s="12">
        <f>VLOOKUP(B1197,[2]Hoja1!$B$3:$G$1936,6,0)</f>
        <v>347000</v>
      </c>
      <c r="J1197" s="12">
        <f>VLOOKUP(B1197,[3]Hoja1!$B$3:$G$1936,6,0)</f>
        <v>343695</v>
      </c>
      <c r="K1197" s="14">
        <f>VLOOKUP(B1197,[4]Hoja1!$A$3:$H$1936,8,0)</f>
        <v>85981</v>
      </c>
      <c r="L1197" s="15">
        <f t="shared" si="259"/>
        <v>85981</v>
      </c>
      <c r="M1197" s="16">
        <f t="shared" si="266"/>
        <v>85981</v>
      </c>
      <c r="N1197" s="17">
        <f t="shared" si="258"/>
        <v>-11389</v>
      </c>
      <c r="O1197" s="8" t="s">
        <v>1218</v>
      </c>
    </row>
    <row r="1198" spans="1:15" ht="45" hidden="1" x14ac:dyDescent="0.15">
      <c r="A1198" s="9">
        <v>1197</v>
      </c>
      <c r="B1198" s="10">
        <v>935302</v>
      </c>
      <c r="C1198" s="10" t="s">
        <v>1203</v>
      </c>
      <c r="D1198" s="37" t="s">
        <v>4</v>
      </c>
      <c r="E1198" s="12" t="s">
        <v>1209</v>
      </c>
      <c r="F1198" s="12" t="s">
        <v>1209</v>
      </c>
      <c r="G1198" s="12">
        <f>VLOOKUP(B1198,'[1]PRECIO FINAL OFERTADO,'!$C$2:$F$1204,4,0)</f>
        <v>78624</v>
      </c>
      <c r="H1198" s="13">
        <f t="shared" si="257"/>
        <v>78624</v>
      </c>
      <c r="I1198" s="12">
        <f>VLOOKUP(B1198,[2]Hoja1!$B$3:$G$1936,6,0)</f>
        <v>347000</v>
      </c>
      <c r="J1198" s="12">
        <f>VLOOKUP(B1198,[3]Hoja1!$B$3:$G$1936,6,0)</f>
        <v>265500</v>
      </c>
      <c r="K1198" s="14">
        <f>VLOOKUP(B1198,[4]Hoja1!$A$3:$H$1936,8,0)</f>
        <v>85981</v>
      </c>
      <c r="L1198" s="15">
        <f t="shared" si="259"/>
        <v>85981</v>
      </c>
      <c r="M1198" s="16">
        <f t="shared" ref="M1198:M1199" si="267">+H1198</f>
        <v>78624</v>
      </c>
      <c r="N1198" s="17">
        <f t="shared" si="258"/>
        <v>7357</v>
      </c>
      <c r="O1198" s="8" t="s">
        <v>1211</v>
      </c>
    </row>
    <row r="1199" spans="1:15" ht="45" hidden="1" x14ac:dyDescent="0.15">
      <c r="A1199" s="9">
        <v>1198</v>
      </c>
      <c r="B1199" s="10">
        <v>935303</v>
      </c>
      <c r="C1199" s="10" t="s">
        <v>1204</v>
      </c>
      <c r="D1199" s="37" t="s">
        <v>4</v>
      </c>
      <c r="E1199" s="12" t="s">
        <v>1209</v>
      </c>
      <c r="F1199" s="12" t="s">
        <v>1209</v>
      </c>
      <c r="G1199" s="12">
        <f>VLOOKUP(B1199,'[1]PRECIO FINAL OFERTADO,'!$C$2:$F$1204,4,0)</f>
        <v>155883</v>
      </c>
      <c r="H1199" s="13">
        <f t="shared" si="257"/>
        <v>155883</v>
      </c>
      <c r="I1199" s="12">
        <f>VLOOKUP(B1199,[2]Hoja1!$B$3:$G$1936,6,0)</f>
        <v>347000</v>
      </c>
      <c r="J1199" s="12">
        <f>VLOOKUP(B1199,[3]Hoja1!$B$3:$G$1936,6,0)</f>
        <v>265500</v>
      </c>
      <c r="K1199" s="14">
        <f>VLOOKUP(B1199,[4]Hoja1!$A$3:$H$1936,8,0)</f>
        <v>170145.5</v>
      </c>
      <c r="L1199" s="15">
        <f t="shared" si="259"/>
        <v>170145.5</v>
      </c>
      <c r="M1199" s="16">
        <f t="shared" si="267"/>
        <v>155883</v>
      </c>
      <c r="N1199" s="17">
        <f t="shared" si="258"/>
        <v>14262.5</v>
      </c>
      <c r="O1199" s="8" t="s">
        <v>1211</v>
      </c>
    </row>
    <row r="1200" spans="1:15" ht="45" hidden="1" x14ac:dyDescent="0.15">
      <c r="A1200" s="9">
        <v>1199</v>
      </c>
      <c r="B1200" s="10">
        <v>935304</v>
      </c>
      <c r="C1200" s="10" t="s">
        <v>1205</v>
      </c>
      <c r="D1200" s="37" t="s">
        <v>4</v>
      </c>
      <c r="E1200" s="12" t="s">
        <v>1209</v>
      </c>
      <c r="F1200" s="12" t="s">
        <v>1209</v>
      </c>
      <c r="G1200" s="12">
        <f>VLOOKUP(B1200,'[1]PRECIO FINAL OFERTADO,'!$C$2:$F$1204,4,0)</f>
        <v>97370</v>
      </c>
      <c r="H1200" s="13">
        <f t="shared" si="257"/>
        <v>97370</v>
      </c>
      <c r="I1200" s="12">
        <f>VLOOKUP(B1200,[2]Hoja1!$B$3:$G$1936,6,0)</f>
        <v>347000</v>
      </c>
      <c r="J1200" s="12">
        <f>VLOOKUP(B1200,[3]Hoja1!$B$3:$G$1936,6,0)</f>
        <v>265500</v>
      </c>
      <c r="K1200" s="14">
        <f>VLOOKUP(B1200,[4]Hoja1!$A$3:$H$1936,8,0)</f>
        <v>85981</v>
      </c>
      <c r="L1200" s="15">
        <f t="shared" si="259"/>
        <v>85981</v>
      </c>
      <c r="M1200" s="16">
        <f>+L1200</f>
        <v>85981</v>
      </c>
      <c r="N1200" s="17">
        <f t="shared" si="258"/>
        <v>-11389</v>
      </c>
      <c r="O1200" s="8" t="s">
        <v>1218</v>
      </c>
    </row>
    <row r="1201" spans="1:15" ht="45" hidden="1" x14ac:dyDescent="0.15">
      <c r="A1201" s="9">
        <v>1200</v>
      </c>
      <c r="B1201" s="10">
        <v>935305</v>
      </c>
      <c r="C1201" s="10" t="s">
        <v>1206</v>
      </c>
      <c r="D1201" s="37" t="s">
        <v>4</v>
      </c>
      <c r="E1201" s="12" t="s">
        <v>1209</v>
      </c>
      <c r="F1201" s="12" t="s">
        <v>1209</v>
      </c>
      <c r="G1201" s="12">
        <f>VLOOKUP(B1201,'[1]PRECIO FINAL OFERTADO,'!$C$2:$F$1204,4,0)</f>
        <v>200655</v>
      </c>
      <c r="H1201" s="13">
        <f t="shared" si="257"/>
        <v>200655</v>
      </c>
      <c r="I1201" s="12">
        <f>VLOOKUP(B1201,[2]Hoja1!$B$3:$G$1936,6,0)</f>
        <v>347000</v>
      </c>
      <c r="J1201" s="12">
        <f>VLOOKUP(B1201,[3]Hoja1!$B$3:$G$1936,6,0)</f>
        <v>513150</v>
      </c>
      <c r="K1201" s="14">
        <f>VLOOKUP(B1201,[4]Hoja1!$A$3:$H$1936,8,0)</f>
        <v>219069.9</v>
      </c>
      <c r="L1201" s="15">
        <f t="shared" si="259"/>
        <v>219069.9</v>
      </c>
      <c r="M1201" s="16">
        <f>+H1201</f>
        <v>200655</v>
      </c>
      <c r="N1201" s="17">
        <f t="shared" si="258"/>
        <v>18414.899999999994</v>
      </c>
      <c r="O1201" s="8" t="s">
        <v>1211</v>
      </c>
    </row>
    <row r="1202" spans="1:15" ht="45" hidden="1" x14ac:dyDescent="0.15">
      <c r="A1202" s="9">
        <v>1201</v>
      </c>
      <c r="B1202" s="10">
        <v>992990</v>
      </c>
      <c r="C1202" s="10" t="s">
        <v>1207</v>
      </c>
      <c r="D1202" s="37" t="s">
        <v>4</v>
      </c>
      <c r="E1202" s="12" t="s">
        <v>1209</v>
      </c>
      <c r="F1202" s="12" t="s">
        <v>1209</v>
      </c>
      <c r="G1202" s="12">
        <f>VLOOKUP(B1202,'[1]PRECIO FINAL OFERTADO,'!$C$2:$F$1204,4,0)</f>
        <v>229320</v>
      </c>
      <c r="H1202" s="13">
        <f t="shared" si="257"/>
        <v>229320</v>
      </c>
      <c r="I1202" s="12">
        <f>VLOOKUP(B1202,[2]Hoja1!$B$3:$G$1936,6,0)</f>
        <v>1181400</v>
      </c>
      <c r="J1202" s="12">
        <f>VLOOKUP(B1202,[3]Hoja1!$B$3:$G$1936,6,0)</f>
        <v>479220</v>
      </c>
      <c r="K1202" s="14">
        <f>VLOOKUP(B1202,[4]Hoja1!$A$3:$H$1936,8,0)</f>
        <v>201782</v>
      </c>
      <c r="L1202" s="15">
        <f t="shared" si="259"/>
        <v>201782</v>
      </c>
      <c r="M1202" s="16">
        <f>+L1202</f>
        <v>201782</v>
      </c>
      <c r="N1202" s="17">
        <f t="shared" si="258"/>
        <v>-27538</v>
      </c>
      <c r="O1202" s="8" t="s">
        <v>1218</v>
      </c>
    </row>
  </sheetData>
  <autoFilter ref="A1:O1202" xr:uid="{7EFAEF7B-7189-4671-8A74-29B0980F98D0}">
    <filterColumn colId="13">
      <customFilters>
        <customFilter operator="lessThanOrEqual" val="-5000000"/>
      </customFilters>
    </filterColumn>
  </autoFilter>
  <conditionalFormatting sqref="B1:B1048576">
    <cfRule type="duplicateValues" dxfId="4" priority="3"/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B8E8A-BE34-46B6-93C4-215AE8A33B29}">
  <dimension ref="A1:H1202"/>
  <sheetViews>
    <sheetView workbookViewId="0">
      <selection activeCell="E4" sqref="E4"/>
    </sheetView>
  </sheetViews>
  <sheetFormatPr baseColWidth="10" defaultColWidth="15.7109375" defaultRowHeight="9" x14ac:dyDescent="0.15"/>
  <cols>
    <col min="1" max="1" width="8.85546875" style="8" customWidth="1"/>
    <col min="2" max="2" width="11" style="41" customWidth="1"/>
    <col min="3" max="3" width="33.28515625" style="46" customWidth="1"/>
    <col min="4" max="4" width="25.5703125" style="8" customWidth="1"/>
    <col min="5" max="5" width="17.7109375" style="42" customWidth="1"/>
    <col min="6" max="6" width="18.85546875" style="42" customWidth="1"/>
    <col min="7" max="7" width="19.28515625" style="43" customWidth="1"/>
    <col min="8" max="8" width="17.28515625" style="43" customWidth="1"/>
    <col min="9" max="16384" width="15.7109375" style="8"/>
  </cols>
  <sheetData>
    <row r="1" spans="1:8" ht="30" customHeight="1" x14ac:dyDescent="0.15">
      <c r="A1" s="1" t="s">
        <v>0</v>
      </c>
      <c r="B1" s="2" t="s">
        <v>1</v>
      </c>
      <c r="C1" s="1" t="s">
        <v>2</v>
      </c>
      <c r="D1" s="1" t="s">
        <v>3</v>
      </c>
      <c r="E1" s="3" t="s">
        <v>1212</v>
      </c>
      <c r="F1" s="3" t="s">
        <v>1208</v>
      </c>
      <c r="G1" s="3" t="s">
        <v>1210</v>
      </c>
      <c r="H1" s="3" t="s">
        <v>1211</v>
      </c>
    </row>
    <row r="2" spans="1:8" ht="45" x14ac:dyDescent="0.15">
      <c r="A2" s="9">
        <v>1</v>
      </c>
      <c r="B2" s="10">
        <v>42310</v>
      </c>
      <c r="C2" s="28" t="s">
        <v>1123</v>
      </c>
      <c r="D2" s="11" t="s">
        <v>4</v>
      </c>
      <c r="E2" s="12" t="s">
        <v>1209</v>
      </c>
      <c r="F2" s="12" t="s">
        <v>1209</v>
      </c>
      <c r="G2" s="12">
        <f>VLOOKUP(B2,'[1]PRECIO FINAL OFERTADO,'!$C$2:$F$1204,4,0)</f>
        <v>2481570</v>
      </c>
      <c r="H2" s="13">
        <f t="shared" ref="H2:H65" si="0">+AVERAGE(F2,G2)</f>
        <v>2481570</v>
      </c>
    </row>
    <row r="3" spans="1:8" ht="45" x14ac:dyDescent="0.15">
      <c r="A3" s="9">
        <v>2</v>
      </c>
      <c r="B3" s="10">
        <v>42311</v>
      </c>
      <c r="C3" s="28" t="s">
        <v>1124</v>
      </c>
      <c r="D3" s="11" t="s">
        <v>4</v>
      </c>
      <c r="E3" s="12" t="s">
        <v>1209</v>
      </c>
      <c r="F3" s="12" t="s">
        <v>1209</v>
      </c>
      <c r="G3" s="12">
        <f>VLOOKUP(B3,'[1]PRECIO FINAL OFERTADO,'!$C$2:$F$1204,4,0)</f>
        <v>2481570</v>
      </c>
      <c r="H3" s="13">
        <f t="shared" si="0"/>
        <v>2481570</v>
      </c>
    </row>
    <row r="4" spans="1:8" ht="45" x14ac:dyDescent="0.15">
      <c r="A4" s="9">
        <v>3</v>
      </c>
      <c r="B4" s="10">
        <v>42312</v>
      </c>
      <c r="C4" s="28" t="s">
        <v>1125</v>
      </c>
      <c r="D4" s="11" t="s">
        <v>4</v>
      </c>
      <c r="E4" s="12" t="s">
        <v>1209</v>
      </c>
      <c r="F4" s="12" t="s">
        <v>1209</v>
      </c>
      <c r="G4" s="12">
        <f>VLOOKUP(B4,'[1]PRECIO FINAL OFERTADO,'!$C$2:$F$1204,4,0)</f>
        <v>2481570</v>
      </c>
      <c r="H4" s="13">
        <f t="shared" si="0"/>
        <v>2481570</v>
      </c>
    </row>
    <row r="5" spans="1:8" ht="45" x14ac:dyDescent="0.15">
      <c r="A5" s="9">
        <v>4</v>
      </c>
      <c r="B5" s="10">
        <v>42313</v>
      </c>
      <c r="C5" s="28" t="s">
        <v>1126</v>
      </c>
      <c r="D5" s="11" t="s">
        <v>4</v>
      </c>
      <c r="E5" s="12" t="s">
        <v>1209</v>
      </c>
      <c r="F5" s="12" t="s">
        <v>1209</v>
      </c>
      <c r="G5" s="12">
        <f>VLOOKUP(B5,'[1]PRECIO FINAL OFERTADO,'!$C$2:$F$1204,4,0)</f>
        <v>2481570</v>
      </c>
      <c r="H5" s="13">
        <f t="shared" si="0"/>
        <v>2481570</v>
      </c>
    </row>
    <row r="6" spans="1:8" ht="45" x14ac:dyDescent="0.15">
      <c r="A6" s="9">
        <v>5</v>
      </c>
      <c r="B6" s="10">
        <v>42314</v>
      </c>
      <c r="C6" s="28" t="s">
        <v>1127</v>
      </c>
      <c r="D6" s="11" t="s">
        <v>4</v>
      </c>
      <c r="E6" s="12" t="s">
        <v>1209</v>
      </c>
      <c r="F6" s="12" t="s">
        <v>1209</v>
      </c>
      <c r="G6" s="12">
        <f>VLOOKUP(B6,'[1]PRECIO FINAL OFERTADO,'!$C$2:$F$1204,4,0)</f>
        <v>2481570</v>
      </c>
      <c r="H6" s="13">
        <f t="shared" si="0"/>
        <v>2481570</v>
      </c>
    </row>
    <row r="7" spans="1:8" ht="45" x14ac:dyDescent="0.15">
      <c r="A7" s="9">
        <v>6</v>
      </c>
      <c r="B7" s="10">
        <v>42315</v>
      </c>
      <c r="C7" s="28" t="s">
        <v>1128</v>
      </c>
      <c r="D7" s="11" t="s">
        <v>4</v>
      </c>
      <c r="E7" s="12" t="s">
        <v>1209</v>
      </c>
      <c r="F7" s="12" t="s">
        <v>1209</v>
      </c>
      <c r="G7" s="12">
        <f>VLOOKUP(B7,'[1]PRECIO FINAL OFERTADO,'!$C$2:$F$1204,4,0)</f>
        <v>2682168.189625321</v>
      </c>
      <c r="H7" s="13">
        <f t="shared" si="0"/>
        <v>2682168.189625321</v>
      </c>
    </row>
    <row r="8" spans="1:8" ht="45" x14ac:dyDescent="0.15">
      <c r="A8" s="9">
        <v>7</v>
      </c>
      <c r="B8" s="10">
        <v>42316</v>
      </c>
      <c r="C8" s="28" t="s">
        <v>1129</v>
      </c>
      <c r="D8" s="11" t="s">
        <v>4</v>
      </c>
      <c r="E8" s="12" t="s">
        <v>1209</v>
      </c>
      <c r="F8" s="12" t="s">
        <v>1209</v>
      </c>
      <c r="G8" s="12">
        <f>VLOOKUP(B8,'[1]PRECIO FINAL OFERTADO,'!$C$2:$F$1204,4,0)</f>
        <v>2295532.33</v>
      </c>
      <c r="H8" s="13">
        <f t="shared" si="0"/>
        <v>2295532.33</v>
      </c>
    </row>
    <row r="9" spans="1:8" ht="45" x14ac:dyDescent="0.15">
      <c r="A9" s="9">
        <v>8</v>
      </c>
      <c r="B9" s="10">
        <v>42317</v>
      </c>
      <c r="C9" s="28" t="s">
        <v>1130</v>
      </c>
      <c r="D9" s="11" t="s">
        <v>4</v>
      </c>
      <c r="E9" s="12" t="s">
        <v>1209</v>
      </c>
      <c r="F9" s="12" t="s">
        <v>1209</v>
      </c>
      <c r="G9" s="12">
        <f>VLOOKUP(B9,'[1]PRECIO FINAL OFERTADO,'!$C$2:$F$1204,4,0)</f>
        <v>3789240</v>
      </c>
      <c r="H9" s="13">
        <f t="shared" si="0"/>
        <v>3789240</v>
      </c>
    </row>
    <row r="10" spans="1:8" ht="45" x14ac:dyDescent="0.15">
      <c r="A10" s="9">
        <v>9</v>
      </c>
      <c r="B10" s="10">
        <v>42319</v>
      </c>
      <c r="C10" s="28" t="s">
        <v>1131</v>
      </c>
      <c r="D10" s="11" t="s">
        <v>4</v>
      </c>
      <c r="E10" s="12" t="s">
        <v>1209</v>
      </c>
      <c r="F10" s="12" t="s">
        <v>1209</v>
      </c>
      <c r="G10" s="12">
        <f>VLOOKUP(B10,'[1]PRECIO FINAL OFERTADO,'!$C$2:$F$1204,4,0)</f>
        <v>2295532.33</v>
      </c>
      <c r="H10" s="13">
        <f t="shared" si="0"/>
        <v>2295532.33</v>
      </c>
    </row>
    <row r="11" spans="1:8" ht="45" x14ac:dyDescent="0.15">
      <c r="A11" s="9">
        <v>10</v>
      </c>
      <c r="B11" s="10">
        <v>42320</v>
      </c>
      <c r="C11" s="28" t="s">
        <v>1132</v>
      </c>
      <c r="D11" s="11" t="s">
        <v>4</v>
      </c>
      <c r="E11" s="12" t="s">
        <v>1209</v>
      </c>
      <c r="F11" s="12" t="s">
        <v>1209</v>
      </c>
      <c r="G11" s="12">
        <f>VLOOKUP(B11,'[1]PRECIO FINAL OFERTADO,'!$C$2:$F$1204,4,0)</f>
        <v>3789240</v>
      </c>
      <c r="H11" s="13">
        <f t="shared" si="0"/>
        <v>3789240</v>
      </c>
    </row>
    <row r="12" spans="1:8" ht="45" x14ac:dyDescent="0.15">
      <c r="A12" s="9">
        <v>11</v>
      </c>
      <c r="B12" s="10">
        <v>42321</v>
      </c>
      <c r="C12" s="28" t="s">
        <v>1133</v>
      </c>
      <c r="D12" s="11" t="s">
        <v>4</v>
      </c>
      <c r="E12" s="12" t="s">
        <v>1209</v>
      </c>
      <c r="F12" s="12" t="s">
        <v>1209</v>
      </c>
      <c r="G12" s="12">
        <f>VLOOKUP(B12,'[1]PRECIO FINAL OFERTADO,'!$C$2:$F$1204,4,0)</f>
        <v>2295532.33</v>
      </c>
      <c r="H12" s="13">
        <f t="shared" si="0"/>
        <v>2295532.33</v>
      </c>
    </row>
    <row r="13" spans="1:8" ht="45" x14ac:dyDescent="0.15">
      <c r="A13" s="9">
        <v>12</v>
      </c>
      <c r="B13" s="10">
        <v>42322</v>
      </c>
      <c r="C13" s="28" t="s">
        <v>1134</v>
      </c>
      <c r="D13" s="11" t="s">
        <v>4</v>
      </c>
      <c r="E13" s="12" t="s">
        <v>1209</v>
      </c>
      <c r="F13" s="12" t="s">
        <v>1209</v>
      </c>
      <c r="G13" s="12">
        <f>VLOOKUP(B13,'[1]PRECIO FINAL OFERTADO,'!$C$2:$F$1204,4,0)</f>
        <v>3789240</v>
      </c>
      <c r="H13" s="13">
        <f t="shared" si="0"/>
        <v>3789240</v>
      </c>
    </row>
    <row r="14" spans="1:8" ht="45" x14ac:dyDescent="0.15">
      <c r="A14" s="9">
        <v>13</v>
      </c>
      <c r="B14" s="10">
        <v>42323</v>
      </c>
      <c r="C14" s="28" t="s">
        <v>1135</v>
      </c>
      <c r="D14" s="11" t="s">
        <v>4</v>
      </c>
      <c r="E14" s="12" t="s">
        <v>1209</v>
      </c>
      <c r="F14" s="12" t="s">
        <v>1209</v>
      </c>
      <c r="G14" s="12">
        <f>VLOOKUP(B14,'[1]PRECIO FINAL OFERTADO,'!$C$2:$F$1204,4,0)</f>
        <v>1001910</v>
      </c>
      <c r="H14" s="13">
        <f t="shared" si="0"/>
        <v>1001910</v>
      </c>
    </row>
    <row r="15" spans="1:8" ht="45" x14ac:dyDescent="0.15">
      <c r="A15" s="9">
        <v>14</v>
      </c>
      <c r="B15" s="10">
        <v>42324</v>
      </c>
      <c r="C15" s="28" t="s">
        <v>1136</v>
      </c>
      <c r="D15" s="11" t="s">
        <v>4</v>
      </c>
      <c r="E15" s="12" t="s">
        <v>1209</v>
      </c>
      <c r="F15" s="12" t="s">
        <v>1209</v>
      </c>
      <c r="G15" s="12">
        <f>VLOOKUP(B15,'[1]PRECIO FINAL OFERTADO,'!$C$2:$F$1204,4,0)</f>
        <v>1001910</v>
      </c>
      <c r="H15" s="13">
        <f t="shared" si="0"/>
        <v>1001910</v>
      </c>
    </row>
    <row r="16" spans="1:8" ht="45" x14ac:dyDescent="0.15">
      <c r="A16" s="9">
        <v>15</v>
      </c>
      <c r="B16" s="10">
        <v>42325</v>
      </c>
      <c r="C16" s="28" t="s">
        <v>1137</v>
      </c>
      <c r="D16" s="11" t="s">
        <v>4</v>
      </c>
      <c r="E16" s="12" t="s">
        <v>1209</v>
      </c>
      <c r="F16" s="12" t="s">
        <v>1209</v>
      </c>
      <c r="G16" s="12">
        <f>VLOOKUP(B16,'[1]PRECIO FINAL OFERTADO,'!$C$2:$F$1204,4,0)</f>
        <v>1003730</v>
      </c>
      <c r="H16" s="13">
        <f t="shared" si="0"/>
        <v>1003730</v>
      </c>
    </row>
    <row r="17" spans="1:8" ht="45" x14ac:dyDescent="0.15">
      <c r="A17" s="9">
        <v>16</v>
      </c>
      <c r="B17" s="10">
        <v>42326</v>
      </c>
      <c r="C17" s="40" t="s">
        <v>1138</v>
      </c>
      <c r="D17" s="19" t="s">
        <v>4</v>
      </c>
      <c r="E17" s="12" t="s">
        <v>1209</v>
      </c>
      <c r="F17" s="12" t="s">
        <v>1209</v>
      </c>
      <c r="G17" s="12">
        <f>VLOOKUP(B17,'[1]PRECIO FINAL OFERTADO,'!$C$2:$F$1204,4,0)</f>
        <v>3789240</v>
      </c>
      <c r="H17" s="13">
        <f t="shared" si="0"/>
        <v>3789240</v>
      </c>
    </row>
    <row r="18" spans="1:8" ht="45" x14ac:dyDescent="0.15">
      <c r="A18" s="9">
        <v>17</v>
      </c>
      <c r="B18" s="10">
        <v>43103</v>
      </c>
      <c r="C18" s="28" t="s">
        <v>1139</v>
      </c>
      <c r="D18" s="11" t="s">
        <v>4</v>
      </c>
      <c r="E18" s="12" t="s">
        <v>1209</v>
      </c>
      <c r="F18" s="12" t="s">
        <v>1209</v>
      </c>
      <c r="G18" s="12">
        <f>VLOOKUP(B18,'[1]PRECIO FINAL OFERTADO,'!$C$2:$F$1204,4,0)</f>
        <v>3653808.2589147445</v>
      </c>
      <c r="H18" s="13">
        <f t="shared" si="0"/>
        <v>3653808.2589147445</v>
      </c>
    </row>
    <row r="19" spans="1:8" ht="45" x14ac:dyDescent="0.15">
      <c r="A19" s="9">
        <v>18</v>
      </c>
      <c r="B19" s="10">
        <v>43104</v>
      </c>
      <c r="C19" s="28" t="s">
        <v>1140</v>
      </c>
      <c r="D19" s="11" t="s">
        <v>4</v>
      </c>
      <c r="E19" s="12" t="s">
        <v>1209</v>
      </c>
      <c r="F19" s="12" t="s">
        <v>1209</v>
      </c>
      <c r="G19" s="12">
        <f>VLOOKUP(B19,'[1]PRECIO FINAL OFERTADO,'!$C$2:$F$1204,4,0)</f>
        <v>4064577.3609655304</v>
      </c>
      <c r="H19" s="13">
        <f t="shared" si="0"/>
        <v>4064577.3609655304</v>
      </c>
    </row>
    <row r="20" spans="1:8" ht="45" x14ac:dyDescent="0.15">
      <c r="A20" s="9">
        <v>19</v>
      </c>
      <c r="B20" s="10">
        <v>43105</v>
      </c>
      <c r="C20" s="28" t="s">
        <v>1141</v>
      </c>
      <c r="D20" s="11" t="s">
        <v>4</v>
      </c>
      <c r="E20" s="12" t="s">
        <v>1209</v>
      </c>
      <c r="F20" s="12" t="s">
        <v>1209</v>
      </c>
      <c r="G20" s="12">
        <f>VLOOKUP(B20,'[1]PRECIO FINAL OFERTADO,'!$C$2:$F$1204,4,0)</f>
        <v>3313583</v>
      </c>
      <c r="H20" s="13">
        <f t="shared" si="0"/>
        <v>3313583</v>
      </c>
    </row>
    <row r="21" spans="1:8" ht="45" x14ac:dyDescent="0.15">
      <c r="A21" s="9">
        <v>20</v>
      </c>
      <c r="B21" s="10">
        <v>43106</v>
      </c>
      <c r="C21" s="28" t="s">
        <v>1142</v>
      </c>
      <c r="D21" s="11" t="s">
        <v>4</v>
      </c>
      <c r="E21" s="12" t="s">
        <v>1209</v>
      </c>
      <c r="F21" s="12" t="s">
        <v>1209</v>
      </c>
      <c r="G21" s="12">
        <f>VLOOKUP(B21,'[1]PRECIO FINAL OFERTADO,'!$C$2:$F$1204,4,0)</f>
        <v>2253773.377050098</v>
      </c>
      <c r="H21" s="13">
        <f t="shared" si="0"/>
        <v>2253773.377050098</v>
      </c>
    </row>
    <row r="22" spans="1:8" ht="45" x14ac:dyDescent="0.15">
      <c r="A22" s="9">
        <v>21</v>
      </c>
      <c r="B22" s="10">
        <v>43107</v>
      </c>
      <c r="C22" s="28" t="s">
        <v>1143</v>
      </c>
      <c r="D22" s="11" t="s">
        <v>4</v>
      </c>
      <c r="E22" s="12" t="s">
        <v>1209</v>
      </c>
      <c r="F22" s="12" t="s">
        <v>1209</v>
      </c>
      <c r="G22" s="12">
        <f>VLOOKUP(B22,'[1]PRECIO FINAL OFERTADO,'!$C$2:$F$1204,4,0)</f>
        <v>3447249.7521322039</v>
      </c>
      <c r="H22" s="13">
        <f t="shared" si="0"/>
        <v>3447249.7521322039</v>
      </c>
    </row>
    <row r="23" spans="1:8" ht="45" x14ac:dyDescent="0.15">
      <c r="A23" s="9">
        <v>22</v>
      </c>
      <c r="B23" s="10">
        <v>43108</v>
      </c>
      <c r="C23" s="28" t="s">
        <v>1144</v>
      </c>
      <c r="D23" s="11" t="s">
        <v>4</v>
      </c>
      <c r="E23" s="12" t="s">
        <v>1209</v>
      </c>
      <c r="F23" s="12" t="s">
        <v>1209</v>
      </c>
      <c r="G23" s="12">
        <f>VLOOKUP(B23,'[1]PRECIO FINAL OFERTADO,'!$C$2:$F$1204,4,0)</f>
        <v>4045410.7974881087</v>
      </c>
      <c r="H23" s="13">
        <f t="shared" si="0"/>
        <v>4045410.7974881087</v>
      </c>
    </row>
    <row r="24" spans="1:8" ht="45" x14ac:dyDescent="0.15">
      <c r="A24" s="9">
        <v>23</v>
      </c>
      <c r="B24" s="10">
        <v>43109</v>
      </c>
      <c r="C24" s="28" t="s">
        <v>1145</v>
      </c>
      <c r="D24" s="11" t="s">
        <v>4</v>
      </c>
      <c r="E24" s="12" t="s">
        <v>1209</v>
      </c>
      <c r="F24" s="12" t="s">
        <v>1209</v>
      </c>
      <c r="G24" s="12">
        <f>VLOOKUP(B24,'[1]PRECIO FINAL OFERTADO,'!$C$2:$F$1204,4,0)</f>
        <v>2257710</v>
      </c>
      <c r="H24" s="13">
        <f t="shared" si="0"/>
        <v>2257710</v>
      </c>
    </row>
    <row r="25" spans="1:8" s="26" customFormat="1" ht="45" x14ac:dyDescent="0.15">
      <c r="A25" s="9">
        <v>24</v>
      </c>
      <c r="B25" s="20">
        <v>44301</v>
      </c>
      <c r="C25" s="45" t="s">
        <v>1146</v>
      </c>
      <c r="D25" s="21" t="s">
        <v>4</v>
      </c>
      <c r="E25" s="12" t="s">
        <v>1209</v>
      </c>
      <c r="F25" s="12" t="s">
        <v>1209</v>
      </c>
      <c r="G25" s="12">
        <f>VLOOKUP(B25,'[1]PRECIO FINAL OFERTADO,'!$C$2:$F$1204,4,0)</f>
        <v>2257710</v>
      </c>
      <c r="H25" s="22">
        <f t="shared" si="0"/>
        <v>2257710</v>
      </c>
    </row>
    <row r="26" spans="1:8" ht="45" x14ac:dyDescent="0.15">
      <c r="A26" s="9">
        <v>25</v>
      </c>
      <c r="B26" s="10">
        <v>44303</v>
      </c>
      <c r="C26" s="28" t="s">
        <v>1147</v>
      </c>
      <c r="D26" s="11" t="s">
        <v>4</v>
      </c>
      <c r="E26" s="12" t="s">
        <v>1209</v>
      </c>
      <c r="F26" s="12" t="s">
        <v>1209</v>
      </c>
      <c r="G26" s="12">
        <f>VLOOKUP(B26,'[1]PRECIO FINAL OFERTADO,'!$C$2:$F$1204,4,0)</f>
        <v>2262260</v>
      </c>
      <c r="H26" s="13">
        <f t="shared" si="0"/>
        <v>2262260</v>
      </c>
    </row>
    <row r="27" spans="1:8" ht="45" x14ac:dyDescent="0.15">
      <c r="A27" s="9">
        <v>26</v>
      </c>
      <c r="B27" s="10">
        <v>44304</v>
      </c>
      <c r="C27" s="28" t="s">
        <v>1148</v>
      </c>
      <c r="D27" s="11" t="s">
        <v>4</v>
      </c>
      <c r="E27" s="12" t="s">
        <v>1209</v>
      </c>
      <c r="F27" s="12" t="s">
        <v>1209</v>
      </c>
      <c r="G27" s="12">
        <f>VLOOKUP(B27,'[1]PRECIO FINAL OFERTADO,'!$C$2:$F$1204,4,0)</f>
        <v>2257710</v>
      </c>
      <c r="H27" s="13">
        <f t="shared" si="0"/>
        <v>2257710</v>
      </c>
    </row>
    <row r="28" spans="1:8" ht="45" x14ac:dyDescent="0.15">
      <c r="A28" s="9">
        <v>27</v>
      </c>
      <c r="B28" s="10">
        <v>44401</v>
      </c>
      <c r="C28" s="28" t="s">
        <v>1149</v>
      </c>
      <c r="D28" s="11" t="s">
        <v>4</v>
      </c>
      <c r="E28" s="12" t="s">
        <v>1209</v>
      </c>
      <c r="F28" s="12" t="s">
        <v>1209</v>
      </c>
      <c r="G28" s="12">
        <f>VLOOKUP(B28,'[1]PRECIO FINAL OFERTADO,'!$C$2:$F$1204,4,0)</f>
        <v>1748110</v>
      </c>
      <c r="H28" s="13">
        <f t="shared" si="0"/>
        <v>1748110</v>
      </c>
    </row>
    <row r="29" spans="1:8" ht="45" x14ac:dyDescent="0.15">
      <c r="A29" s="9">
        <v>28</v>
      </c>
      <c r="B29" s="10">
        <v>44402</v>
      </c>
      <c r="C29" s="28" t="s">
        <v>1150</v>
      </c>
      <c r="D29" s="11" t="s">
        <v>4</v>
      </c>
      <c r="E29" s="12" t="s">
        <v>1209</v>
      </c>
      <c r="F29" s="12" t="s">
        <v>1209</v>
      </c>
      <c r="G29" s="12">
        <f>VLOOKUP(B29,'[1]PRECIO FINAL OFERTADO,'!$C$2:$F$1204,4,0)</f>
        <v>1751750</v>
      </c>
      <c r="H29" s="13">
        <f t="shared" si="0"/>
        <v>1751750</v>
      </c>
    </row>
    <row r="30" spans="1:8" ht="45" x14ac:dyDescent="0.15">
      <c r="A30" s="9">
        <v>29</v>
      </c>
      <c r="B30" s="10">
        <v>44510</v>
      </c>
      <c r="C30" s="28" t="s">
        <v>1151</v>
      </c>
      <c r="D30" s="11" t="s">
        <v>4</v>
      </c>
      <c r="E30" s="12" t="s">
        <v>1209</v>
      </c>
      <c r="F30" s="12" t="s">
        <v>1209</v>
      </c>
      <c r="G30" s="12">
        <f>VLOOKUP(B30,'[1]PRECIO FINAL OFERTADO,'!$C$2:$F$1204,4,0)</f>
        <v>1806077</v>
      </c>
      <c r="H30" s="13">
        <f t="shared" si="0"/>
        <v>1806077</v>
      </c>
    </row>
    <row r="31" spans="1:8" ht="45" x14ac:dyDescent="0.15">
      <c r="A31" s="9">
        <v>30</v>
      </c>
      <c r="B31" s="10">
        <v>44511</v>
      </c>
      <c r="C31" s="28" t="s">
        <v>1152</v>
      </c>
      <c r="D31" s="11" t="s">
        <v>4</v>
      </c>
      <c r="E31" s="12" t="s">
        <v>1209</v>
      </c>
      <c r="F31" s="12" t="s">
        <v>1209</v>
      </c>
      <c r="G31" s="12">
        <f>VLOOKUP(B31,'[1]PRECIO FINAL OFERTADO,'!$C$2:$F$1204,4,0)</f>
        <v>1806077</v>
      </c>
      <c r="H31" s="13">
        <f t="shared" si="0"/>
        <v>1806077</v>
      </c>
    </row>
    <row r="32" spans="1:8" ht="45" x14ac:dyDescent="0.15">
      <c r="A32" s="9">
        <v>31</v>
      </c>
      <c r="B32" s="10">
        <v>44512</v>
      </c>
      <c r="C32" s="28" t="s">
        <v>1153</v>
      </c>
      <c r="D32" s="11" t="s">
        <v>4</v>
      </c>
      <c r="E32" s="12" t="s">
        <v>1209</v>
      </c>
      <c r="F32" s="12" t="s">
        <v>1209</v>
      </c>
      <c r="G32" s="12">
        <f>VLOOKUP(B32,'[1]PRECIO FINAL OFERTADO,'!$C$2:$F$1204,4,0)</f>
        <v>1806077</v>
      </c>
      <c r="H32" s="13">
        <f t="shared" si="0"/>
        <v>1806077</v>
      </c>
    </row>
    <row r="33" spans="1:8" ht="45" x14ac:dyDescent="0.15">
      <c r="A33" s="9">
        <v>32</v>
      </c>
      <c r="B33" s="10">
        <v>44513</v>
      </c>
      <c r="C33" s="28" t="s">
        <v>1154</v>
      </c>
      <c r="D33" s="11" t="s">
        <v>4</v>
      </c>
      <c r="E33" s="12" t="s">
        <v>1209</v>
      </c>
      <c r="F33" s="12" t="s">
        <v>1209</v>
      </c>
      <c r="G33" s="12">
        <f>VLOOKUP(B33,'[1]PRECIO FINAL OFERTADO,'!$C$2:$F$1204,4,0)</f>
        <v>2257710</v>
      </c>
      <c r="H33" s="13">
        <f t="shared" si="0"/>
        <v>2257710</v>
      </c>
    </row>
    <row r="34" spans="1:8" ht="45" x14ac:dyDescent="0.15">
      <c r="A34" s="9">
        <v>33</v>
      </c>
      <c r="B34" s="10">
        <v>44514</v>
      </c>
      <c r="C34" s="28" t="s">
        <v>1155</v>
      </c>
      <c r="D34" s="11" t="s">
        <v>4</v>
      </c>
      <c r="E34" s="12" t="s">
        <v>1209</v>
      </c>
      <c r="F34" s="12" t="s">
        <v>1209</v>
      </c>
      <c r="G34" s="12">
        <f>VLOOKUP(B34,'[1]PRECIO FINAL OFERTADO,'!$C$2:$F$1204,4,0)</f>
        <v>2257710</v>
      </c>
      <c r="H34" s="13">
        <f t="shared" si="0"/>
        <v>2257710</v>
      </c>
    </row>
    <row r="35" spans="1:8" ht="45" x14ac:dyDescent="0.15">
      <c r="A35" s="9">
        <v>34</v>
      </c>
      <c r="B35" s="10">
        <v>44515</v>
      </c>
      <c r="C35" s="28" t="s">
        <v>1156</v>
      </c>
      <c r="D35" s="11" t="s">
        <v>4</v>
      </c>
      <c r="E35" s="12" t="s">
        <v>1209</v>
      </c>
      <c r="F35" s="12" t="s">
        <v>1209</v>
      </c>
      <c r="G35" s="12">
        <f>VLOOKUP(B35,'[1]PRECIO FINAL OFERTADO,'!$C$2:$F$1204,4,0)</f>
        <v>2257710</v>
      </c>
      <c r="H35" s="13">
        <f t="shared" si="0"/>
        <v>2257710</v>
      </c>
    </row>
    <row r="36" spans="1:8" ht="45" x14ac:dyDescent="0.15">
      <c r="A36" s="9">
        <v>35</v>
      </c>
      <c r="B36" s="10">
        <v>44516</v>
      </c>
      <c r="C36" s="28" t="s">
        <v>1157</v>
      </c>
      <c r="D36" s="11" t="s">
        <v>4</v>
      </c>
      <c r="E36" s="12" t="s">
        <v>1209</v>
      </c>
      <c r="F36" s="12" t="s">
        <v>1209</v>
      </c>
      <c r="G36" s="12">
        <f>VLOOKUP(B36,'[1]PRECIO FINAL OFERTADO,'!$C$2:$F$1204,4,0)</f>
        <v>2257710</v>
      </c>
      <c r="H36" s="13">
        <f t="shared" si="0"/>
        <v>2257710</v>
      </c>
    </row>
    <row r="37" spans="1:8" ht="45" x14ac:dyDescent="0.15">
      <c r="A37" s="9">
        <v>36</v>
      </c>
      <c r="B37" s="10">
        <v>44517</v>
      </c>
      <c r="C37" s="28" t="s">
        <v>1158</v>
      </c>
      <c r="D37" s="11" t="s">
        <v>4</v>
      </c>
      <c r="E37" s="12" t="s">
        <v>1209</v>
      </c>
      <c r="F37" s="12" t="s">
        <v>1209</v>
      </c>
      <c r="G37" s="12">
        <f>VLOOKUP(B37,'[1]PRECIO FINAL OFERTADO,'!$C$2:$F$1204,4,0)</f>
        <v>2257710</v>
      </c>
      <c r="H37" s="13">
        <f t="shared" si="0"/>
        <v>2257710</v>
      </c>
    </row>
    <row r="38" spans="1:8" ht="45" x14ac:dyDescent="0.15">
      <c r="A38" s="9">
        <v>37</v>
      </c>
      <c r="B38" s="10">
        <v>44518</v>
      </c>
      <c r="C38" s="28" t="s">
        <v>1159</v>
      </c>
      <c r="D38" s="11" t="s">
        <v>4</v>
      </c>
      <c r="E38" s="12" t="s">
        <v>1209</v>
      </c>
      <c r="F38" s="12" t="s">
        <v>1209</v>
      </c>
      <c r="G38" s="12">
        <f>VLOOKUP(B38,'[1]PRECIO FINAL OFERTADO,'!$C$2:$F$1204,4,0)</f>
        <v>2257710</v>
      </c>
      <c r="H38" s="13">
        <f t="shared" si="0"/>
        <v>2257710</v>
      </c>
    </row>
    <row r="39" spans="1:8" ht="45" x14ac:dyDescent="0.15">
      <c r="A39" s="9">
        <v>38</v>
      </c>
      <c r="B39" s="10">
        <v>44519</v>
      </c>
      <c r="C39" s="28" t="s">
        <v>1160</v>
      </c>
      <c r="D39" s="11" t="s">
        <v>4</v>
      </c>
      <c r="E39" s="12" t="s">
        <v>1209</v>
      </c>
      <c r="F39" s="12" t="s">
        <v>1209</v>
      </c>
      <c r="G39" s="12">
        <f>VLOOKUP(B39,'[1]PRECIO FINAL OFERTADO,'!$C$2:$F$1204,4,0)</f>
        <v>2077276.3092350911</v>
      </c>
      <c r="H39" s="13">
        <f t="shared" si="0"/>
        <v>2077276.3092350911</v>
      </c>
    </row>
    <row r="40" spans="1:8" ht="45" x14ac:dyDescent="0.15">
      <c r="A40" s="9">
        <v>39</v>
      </c>
      <c r="B40" s="10">
        <v>44520</v>
      </c>
      <c r="C40" s="28" t="s">
        <v>1161</v>
      </c>
      <c r="D40" s="11" t="s">
        <v>4</v>
      </c>
      <c r="E40" s="12" t="s">
        <v>1209</v>
      </c>
      <c r="F40" s="12" t="s">
        <v>1209</v>
      </c>
      <c r="G40" s="12">
        <f>VLOOKUP(B40,'[1]PRECIO FINAL OFERTADO,'!$C$2:$F$1204,4,0)</f>
        <v>2257710</v>
      </c>
      <c r="H40" s="13">
        <f t="shared" si="0"/>
        <v>2257710</v>
      </c>
    </row>
    <row r="41" spans="1:8" ht="45" x14ac:dyDescent="0.15">
      <c r="A41" s="9">
        <v>40</v>
      </c>
      <c r="B41" s="10">
        <v>44521</v>
      </c>
      <c r="C41" s="28" t="s">
        <v>1162</v>
      </c>
      <c r="D41" s="11" t="s">
        <v>4</v>
      </c>
      <c r="E41" s="12" t="s">
        <v>1209</v>
      </c>
      <c r="F41" s="12" t="s">
        <v>1209</v>
      </c>
      <c r="G41" s="12">
        <f>VLOOKUP(B41,'[1]PRECIO FINAL OFERTADO,'!$C$2:$F$1204,4,0)</f>
        <v>2262260</v>
      </c>
      <c r="H41" s="13">
        <f t="shared" si="0"/>
        <v>2262260</v>
      </c>
    </row>
    <row r="42" spans="1:8" ht="45" x14ac:dyDescent="0.15">
      <c r="A42" s="9">
        <v>41</v>
      </c>
      <c r="B42" s="10">
        <v>44522</v>
      </c>
      <c r="C42" s="28" t="s">
        <v>1163</v>
      </c>
      <c r="D42" s="11" t="s">
        <v>4</v>
      </c>
      <c r="E42" s="12" t="s">
        <v>1209</v>
      </c>
      <c r="F42" s="12" t="s">
        <v>1209</v>
      </c>
      <c r="G42" s="12">
        <f>VLOOKUP(B42,'[1]PRECIO FINAL OFERTADO,'!$C$2:$F$1204,4,0)</f>
        <v>2262260</v>
      </c>
      <c r="H42" s="13">
        <f t="shared" si="0"/>
        <v>2262260</v>
      </c>
    </row>
    <row r="43" spans="1:8" ht="45" x14ac:dyDescent="0.15">
      <c r="A43" s="9">
        <v>42</v>
      </c>
      <c r="B43" s="10">
        <v>44523</v>
      </c>
      <c r="C43" s="28" t="s">
        <v>1164</v>
      </c>
      <c r="D43" s="11" t="s">
        <v>4</v>
      </c>
      <c r="E43" s="12" t="s">
        <v>1209</v>
      </c>
      <c r="F43" s="12" t="s">
        <v>1209</v>
      </c>
      <c r="G43" s="12">
        <f>VLOOKUP(B43,'[1]PRECIO FINAL OFERTADO,'!$C$2:$F$1204,4,0)</f>
        <v>2262260</v>
      </c>
      <c r="H43" s="13">
        <f t="shared" si="0"/>
        <v>2262260</v>
      </c>
    </row>
    <row r="44" spans="1:8" ht="45" x14ac:dyDescent="0.15">
      <c r="A44" s="9">
        <v>43</v>
      </c>
      <c r="B44" s="10">
        <v>44524</v>
      </c>
      <c r="C44" s="28" t="s">
        <v>1165</v>
      </c>
      <c r="D44" s="11" t="s">
        <v>4</v>
      </c>
      <c r="E44" s="12" t="s">
        <v>1209</v>
      </c>
      <c r="F44" s="12" t="s">
        <v>1209</v>
      </c>
      <c r="G44" s="12">
        <f>VLOOKUP(B44,'[1]PRECIO FINAL OFERTADO,'!$C$2:$F$1204,4,0)</f>
        <v>2262260</v>
      </c>
      <c r="H44" s="13">
        <f t="shared" si="0"/>
        <v>2262260</v>
      </c>
    </row>
    <row r="45" spans="1:8" ht="45" x14ac:dyDescent="0.15">
      <c r="A45" s="9">
        <v>44</v>
      </c>
      <c r="B45" s="10">
        <v>44525</v>
      </c>
      <c r="C45" s="28" t="s">
        <v>1166</v>
      </c>
      <c r="D45" s="11" t="s">
        <v>4</v>
      </c>
      <c r="E45" s="12" t="s">
        <v>1209</v>
      </c>
      <c r="F45" s="12" t="s">
        <v>1209</v>
      </c>
      <c r="G45" s="12">
        <f>VLOOKUP(B45,'[1]PRECIO FINAL OFERTADO,'!$C$2:$F$1204,4,0)</f>
        <v>1751750</v>
      </c>
      <c r="H45" s="13">
        <f t="shared" si="0"/>
        <v>1751750</v>
      </c>
    </row>
    <row r="46" spans="1:8" ht="45" x14ac:dyDescent="0.15">
      <c r="A46" s="9">
        <v>45</v>
      </c>
      <c r="B46" s="10">
        <v>44526</v>
      </c>
      <c r="C46" s="28" t="s">
        <v>1167</v>
      </c>
      <c r="D46" s="11" t="s">
        <v>4</v>
      </c>
      <c r="E46" s="12" t="s">
        <v>1209</v>
      </c>
      <c r="F46" s="12" t="s">
        <v>1209</v>
      </c>
      <c r="G46" s="12">
        <f>VLOOKUP(B46,'[1]PRECIO FINAL OFERTADO,'!$C$2:$F$1204,4,0)</f>
        <v>2068874.9365207818</v>
      </c>
      <c r="H46" s="13">
        <f t="shared" si="0"/>
        <v>2068874.9365207818</v>
      </c>
    </row>
    <row r="47" spans="1:8" ht="45" x14ac:dyDescent="0.15">
      <c r="A47" s="9">
        <v>46</v>
      </c>
      <c r="B47" s="10">
        <v>44527</v>
      </c>
      <c r="C47" s="28" t="s">
        <v>1168</v>
      </c>
      <c r="D47" s="11" t="s">
        <v>4</v>
      </c>
      <c r="E47" s="12" t="s">
        <v>1209</v>
      </c>
      <c r="F47" s="12" t="s">
        <v>1209</v>
      </c>
      <c r="G47" s="12">
        <f>VLOOKUP(B47,'[1]PRECIO FINAL OFERTADO,'!$C$2:$F$1204,4,0)</f>
        <v>1751750</v>
      </c>
      <c r="H47" s="13">
        <f t="shared" si="0"/>
        <v>1751750</v>
      </c>
    </row>
    <row r="48" spans="1:8" ht="45" x14ac:dyDescent="0.15">
      <c r="A48" s="9">
        <v>47</v>
      </c>
      <c r="B48" s="10">
        <v>48201</v>
      </c>
      <c r="C48" s="28" t="s">
        <v>1169</v>
      </c>
      <c r="D48" s="11" t="s">
        <v>4</v>
      </c>
      <c r="E48" s="12" t="s">
        <v>1209</v>
      </c>
      <c r="F48" s="12" t="s">
        <v>1209</v>
      </c>
      <c r="G48" s="12">
        <f>VLOOKUP(B48,'[1]PRECIO FINAL OFERTADO,'!$C$2:$F$1204,4,0)</f>
        <v>1512420</v>
      </c>
      <c r="H48" s="13">
        <f t="shared" si="0"/>
        <v>1512420</v>
      </c>
    </row>
    <row r="49" spans="1:8" ht="45" x14ac:dyDescent="0.15">
      <c r="A49" s="9">
        <v>48</v>
      </c>
      <c r="B49" s="27">
        <v>770101</v>
      </c>
      <c r="C49" s="28" t="s">
        <v>5</v>
      </c>
      <c r="D49" s="11" t="s">
        <v>4</v>
      </c>
      <c r="E49" s="12">
        <f>VLOOKUP(B49,'[5]PRECIO TECHO ESTIMADO  '!$C$1:$F$1282,4,0)</f>
        <v>773672</v>
      </c>
      <c r="F49" s="12">
        <f t="shared" ref="F49:F63" si="1">+E49*(1+5.1%)</f>
        <v>813129.272</v>
      </c>
      <c r="G49" s="12">
        <f>VLOOKUP(B49,'[1]PRECIO FINAL OFERTADO,'!$C$2:$F$1204,4,0)</f>
        <v>1268540</v>
      </c>
      <c r="H49" s="13">
        <f t="shared" si="0"/>
        <v>1040834.6359999999</v>
      </c>
    </row>
    <row r="50" spans="1:8" ht="45" x14ac:dyDescent="0.15">
      <c r="A50" s="9">
        <v>49</v>
      </c>
      <c r="B50" s="27">
        <v>770201</v>
      </c>
      <c r="C50" s="28" t="s">
        <v>6</v>
      </c>
      <c r="D50" s="11" t="s">
        <v>4</v>
      </c>
      <c r="E50" s="12">
        <f>VLOOKUP(B50,'[5]PRECIO TECHO ESTIMADO  '!$C$1:$F$1282,4,0)</f>
        <v>1513752.9</v>
      </c>
      <c r="F50" s="12">
        <f t="shared" si="1"/>
        <v>1590954.2978999999</v>
      </c>
      <c r="G50" s="12">
        <f>VLOOKUP(B50,'[1]PRECIO FINAL OFERTADO,'!$C$2:$F$1204,4,0)</f>
        <v>1985074</v>
      </c>
      <c r="H50" s="13">
        <f t="shared" si="0"/>
        <v>1788014.1489499998</v>
      </c>
    </row>
    <row r="51" spans="1:8" ht="45" x14ac:dyDescent="0.15">
      <c r="A51" s="9">
        <v>50</v>
      </c>
      <c r="B51" s="27">
        <v>770301</v>
      </c>
      <c r="C51" s="28" t="s">
        <v>7</v>
      </c>
      <c r="D51" s="11" t="s">
        <v>4</v>
      </c>
      <c r="E51" s="12">
        <f>VLOOKUP(B51,'[5]PRECIO TECHO ESTIMADO  '!$C$1:$F$1282,4,0)</f>
        <v>1513782</v>
      </c>
      <c r="F51" s="12">
        <f t="shared" si="1"/>
        <v>1590984.882</v>
      </c>
      <c r="G51" s="12">
        <f>VLOOKUP(B51,'[1]PRECIO FINAL OFERTADO,'!$C$2:$F$1204,4,0)</f>
        <v>2243718.75</v>
      </c>
      <c r="H51" s="13">
        <f t="shared" si="0"/>
        <v>1917351.8160000001</v>
      </c>
    </row>
    <row r="52" spans="1:8" ht="45" x14ac:dyDescent="0.15">
      <c r="A52" s="9">
        <v>51</v>
      </c>
      <c r="B52" s="27">
        <v>770302</v>
      </c>
      <c r="C52" s="28" t="s">
        <v>8</v>
      </c>
      <c r="D52" s="11" t="s">
        <v>4</v>
      </c>
      <c r="E52" s="12">
        <f>VLOOKUP(B52,'[5]PRECIO TECHO ESTIMADO  '!$C$1:$F$1282,4,0)</f>
        <v>1513782</v>
      </c>
      <c r="F52" s="12">
        <f t="shared" si="1"/>
        <v>1590984.882</v>
      </c>
      <c r="G52" s="12">
        <f>VLOOKUP(B52,'[1]PRECIO FINAL OFERTADO,'!$C$2:$F$1204,4,0)</f>
        <v>2243718.75</v>
      </c>
      <c r="H52" s="13">
        <f t="shared" si="0"/>
        <v>1917351.8160000001</v>
      </c>
    </row>
    <row r="53" spans="1:8" ht="45" x14ac:dyDescent="0.15">
      <c r="A53" s="9">
        <v>52</v>
      </c>
      <c r="B53" s="27">
        <v>770401</v>
      </c>
      <c r="C53" s="28" t="s">
        <v>9</v>
      </c>
      <c r="D53" s="11" t="s">
        <v>4</v>
      </c>
      <c r="E53" s="12">
        <f>VLOOKUP(B53,'[5]PRECIO TECHO ESTIMADO  '!$C$1:$F$1282,4,0)</f>
        <v>773672</v>
      </c>
      <c r="F53" s="12">
        <f t="shared" si="1"/>
        <v>813129.272</v>
      </c>
      <c r="G53" s="12">
        <f>VLOOKUP(B53,'[1]PRECIO FINAL OFERTADO,'!$C$2:$F$1204,4,0)</f>
        <v>1014559</v>
      </c>
      <c r="H53" s="13">
        <f t="shared" si="0"/>
        <v>913844.13599999994</v>
      </c>
    </row>
    <row r="54" spans="1:8" ht="45" x14ac:dyDescent="0.15">
      <c r="A54" s="9">
        <v>53</v>
      </c>
      <c r="B54" s="27">
        <v>770402</v>
      </c>
      <c r="C54" s="28" t="s">
        <v>10</v>
      </c>
      <c r="D54" s="11" t="s">
        <v>4</v>
      </c>
      <c r="E54" s="12">
        <f>VLOOKUP(B54,'[5]PRECIO TECHO ESTIMADO  '!$C$1:$F$1282,4,0)</f>
        <v>773672</v>
      </c>
      <c r="F54" s="12">
        <f t="shared" si="1"/>
        <v>813129.272</v>
      </c>
      <c r="G54" s="12">
        <f>VLOOKUP(B54,'[1]PRECIO FINAL OFERTADO,'!$C$2:$F$1204,4,0)</f>
        <v>1014559</v>
      </c>
      <c r="H54" s="13">
        <f t="shared" si="0"/>
        <v>913844.13599999994</v>
      </c>
    </row>
    <row r="55" spans="1:8" ht="45" x14ac:dyDescent="0.15">
      <c r="A55" s="9">
        <v>54</v>
      </c>
      <c r="B55" s="27">
        <v>770501</v>
      </c>
      <c r="C55" s="28" t="s">
        <v>11</v>
      </c>
      <c r="D55" s="11" t="s">
        <v>4</v>
      </c>
      <c r="E55" s="12">
        <f>VLOOKUP(B55,'[5]PRECIO TECHO ESTIMADO  '!$C$1:$F$1282,4,0)</f>
        <v>1728637</v>
      </c>
      <c r="F55" s="12">
        <f t="shared" si="1"/>
        <v>1816797.487</v>
      </c>
      <c r="G55" s="12">
        <f>VLOOKUP(B55,'[1]PRECIO FINAL OFERTADO,'!$C$2:$F$1204,4,0)</f>
        <v>2562332.5</v>
      </c>
      <c r="H55" s="13">
        <f t="shared" si="0"/>
        <v>2189564.9934999999</v>
      </c>
    </row>
    <row r="56" spans="1:8" ht="45" x14ac:dyDescent="0.15">
      <c r="A56" s="9">
        <v>55</v>
      </c>
      <c r="B56" s="27">
        <v>770601</v>
      </c>
      <c r="C56" s="28" t="s">
        <v>12</v>
      </c>
      <c r="D56" s="11" t="s">
        <v>4</v>
      </c>
      <c r="E56" s="12">
        <f>VLOOKUP(B56,'[5]PRECIO TECHO ESTIMADO  '!$C$1:$F$1282,4,0)</f>
        <v>611100</v>
      </c>
      <c r="F56" s="12">
        <f t="shared" si="1"/>
        <v>642266.1</v>
      </c>
      <c r="G56" s="12">
        <f>VLOOKUP(B56,'[1]PRECIO FINAL OFERTADO,'!$C$2:$F$1204,4,0)</f>
        <v>905791.25</v>
      </c>
      <c r="H56" s="13">
        <f t="shared" si="0"/>
        <v>774028.67500000005</v>
      </c>
    </row>
    <row r="57" spans="1:8" ht="45" x14ac:dyDescent="0.15">
      <c r="A57" s="9">
        <v>56</v>
      </c>
      <c r="B57" s="27">
        <v>770701</v>
      </c>
      <c r="C57" s="28" t="s">
        <v>13</v>
      </c>
      <c r="D57" s="11" t="s">
        <v>4</v>
      </c>
      <c r="E57" s="12">
        <f>VLOOKUP(B57,'[5]PRECIO TECHO ESTIMADO  '!$C$1:$F$1282,4,0)</f>
        <v>1728637</v>
      </c>
      <c r="F57" s="12">
        <f t="shared" si="1"/>
        <v>1816797.487</v>
      </c>
      <c r="G57" s="12">
        <f>VLOOKUP(B57,'[1]PRECIO FINAL OFERTADO,'!$C$2:$F$1204,4,0)</f>
        <v>2562332.5</v>
      </c>
      <c r="H57" s="13">
        <f t="shared" si="0"/>
        <v>2189564.9934999999</v>
      </c>
    </row>
    <row r="58" spans="1:8" ht="45" x14ac:dyDescent="0.15">
      <c r="A58" s="9">
        <v>57</v>
      </c>
      <c r="B58" s="27">
        <v>770702</v>
      </c>
      <c r="C58" s="28" t="s">
        <v>14</v>
      </c>
      <c r="D58" s="11" t="s">
        <v>4</v>
      </c>
      <c r="E58" s="12">
        <f>VLOOKUP(B58,'[5]PRECIO TECHO ESTIMADO  '!$C$1:$F$1282,4,0)</f>
        <v>1728637</v>
      </c>
      <c r="F58" s="12">
        <f t="shared" si="1"/>
        <v>1816797.487</v>
      </c>
      <c r="G58" s="12">
        <f>VLOOKUP(B58,'[1]PRECIO FINAL OFERTADO,'!$C$2:$F$1204,4,0)</f>
        <v>2562332.5</v>
      </c>
      <c r="H58" s="13">
        <f t="shared" si="0"/>
        <v>2189564.9934999999</v>
      </c>
    </row>
    <row r="59" spans="1:8" ht="45" x14ac:dyDescent="0.15">
      <c r="A59" s="9">
        <v>58</v>
      </c>
      <c r="B59" s="27">
        <v>770801</v>
      </c>
      <c r="C59" s="28" t="s">
        <v>15</v>
      </c>
      <c r="D59" s="11" t="s">
        <v>4</v>
      </c>
      <c r="E59" s="12">
        <f>VLOOKUP(B59,'[5]PRECIO TECHO ESTIMADO  '!$C$1:$F$1282,4,0)</f>
        <v>773672</v>
      </c>
      <c r="F59" s="12">
        <f t="shared" si="1"/>
        <v>813129.272</v>
      </c>
      <c r="G59" s="12">
        <f>VLOOKUP(B59,'[1]PRECIO FINAL OFERTADO,'!$C$2:$F$1204,4,0)</f>
        <v>1146713.75</v>
      </c>
      <c r="H59" s="13">
        <f t="shared" si="0"/>
        <v>979921.51099999994</v>
      </c>
    </row>
    <row r="60" spans="1:8" ht="45" x14ac:dyDescent="0.15">
      <c r="A60" s="9">
        <v>59</v>
      </c>
      <c r="B60" s="27">
        <v>770802</v>
      </c>
      <c r="C60" s="28" t="s">
        <v>16</v>
      </c>
      <c r="D60" s="11" t="s">
        <v>4</v>
      </c>
      <c r="E60" s="12">
        <f>VLOOKUP(B60,'[5]PRECIO TECHO ESTIMADO  '!$C$1:$F$1282,4,0)</f>
        <v>773672</v>
      </c>
      <c r="F60" s="12">
        <f t="shared" si="1"/>
        <v>813129.272</v>
      </c>
      <c r="G60" s="12">
        <f>VLOOKUP(B60,'[1]PRECIO FINAL OFERTADO,'!$C$2:$F$1204,4,0)</f>
        <v>1146713.75</v>
      </c>
      <c r="H60" s="13">
        <f t="shared" si="0"/>
        <v>979921.51099999994</v>
      </c>
    </row>
    <row r="61" spans="1:8" ht="45" x14ac:dyDescent="0.15">
      <c r="A61" s="9">
        <v>60</v>
      </c>
      <c r="B61" s="27">
        <v>770901</v>
      </c>
      <c r="C61" s="28" t="s">
        <v>17</v>
      </c>
      <c r="D61" s="11" t="s">
        <v>4</v>
      </c>
      <c r="E61" s="12">
        <f>VLOOKUP(B61,'[5]PRECIO TECHO ESTIMADO  '!$C$1:$F$1282,4,0)</f>
        <v>611100</v>
      </c>
      <c r="F61" s="12">
        <f t="shared" si="1"/>
        <v>642266.1</v>
      </c>
      <c r="G61" s="12">
        <f>VLOOKUP(B61,'[1]PRECIO FINAL OFERTADO,'!$C$2:$F$1204,4,0)</f>
        <v>905791.25</v>
      </c>
      <c r="H61" s="13">
        <f t="shared" si="0"/>
        <v>774028.67500000005</v>
      </c>
    </row>
    <row r="62" spans="1:8" ht="45" x14ac:dyDescent="0.15">
      <c r="A62" s="9">
        <v>61</v>
      </c>
      <c r="B62" s="27">
        <v>770902</v>
      </c>
      <c r="C62" s="28" t="s">
        <v>18</v>
      </c>
      <c r="D62" s="11" t="s">
        <v>4</v>
      </c>
      <c r="E62" s="12">
        <f>VLOOKUP(B62,'[5]PRECIO TECHO ESTIMADO  '!$C$1:$F$1282,4,0)</f>
        <v>611100</v>
      </c>
      <c r="F62" s="12">
        <f t="shared" si="1"/>
        <v>642266.1</v>
      </c>
      <c r="G62" s="12">
        <f>VLOOKUP(B62,'[1]PRECIO FINAL OFERTADO,'!$C$2:$F$1204,4,0)</f>
        <v>1268540</v>
      </c>
      <c r="H62" s="13">
        <f t="shared" si="0"/>
        <v>955403.05</v>
      </c>
    </row>
    <row r="63" spans="1:8" ht="45" x14ac:dyDescent="0.15">
      <c r="A63" s="9">
        <v>62</v>
      </c>
      <c r="B63" s="27">
        <v>770920</v>
      </c>
      <c r="C63" s="28" t="s">
        <v>19</v>
      </c>
      <c r="D63" s="11" t="s">
        <v>4</v>
      </c>
      <c r="E63" s="12">
        <f>VLOOKUP(B63,'[5]PRECIO TECHO ESTIMADO  '!$C$1:$F$1282,4,0)</f>
        <v>1513782</v>
      </c>
      <c r="F63" s="12">
        <f t="shared" si="1"/>
        <v>1590984.882</v>
      </c>
      <c r="G63" s="12">
        <f>VLOOKUP(B63,'[1]PRECIO FINAL OFERTADO,'!$C$2:$F$1204,4,0)</f>
        <v>2481570</v>
      </c>
      <c r="H63" s="13">
        <f t="shared" si="0"/>
        <v>2036277.4410000001</v>
      </c>
    </row>
    <row r="64" spans="1:8" ht="45" x14ac:dyDescent="0.15">
      <c r="A64" s="9">
        <v>63</v>
      </c>
      <c r="B64" s="27">
        <v>771101</v>
      </c>
      <c r="C64" s="28" t="s">
        <v>20</v>
      </c>
      <c r="D64" s="11" t="s">
        <v>4</v>
      </c>
      <c r="E64" s="12" t="s">
        <v>1209</v>
      </c>
      <c r="F64" s="12" t="s">
        <v>1209</v>
      </c>
      <c r="G64" s="12">
        <f>VLOOKUP(B64,'[1]PRECIO FINAL OFERTADO,'!$C$2:$F$1204,4,0)</f>
        <v>3926422.5</v>
      </c>
      <c r="H64" s="13">
        <f t="shared" si="0"/>
        <v>3926422.5</v>
      </c>
    </row>
    <row r="65" spans="1:8" ht="45" x14ac:dyDescent="0.15">
      <c r="A65" s="9">
        <v>64</v>
      </c>
      <c r="B65" s="27">
        <v>771102</v>
      </c>
      <c r="C65" s="28" t="s">
        <v>21</v>
      </c>
      <c r="D65" s="11" t="s">
        <v>4</v>
      </c>
      <c r="E65" s="12" t="s">
        <v>1209</v>
      </c>
      <c r="F65" s="12" t="s">
        <v>1209</v>
      </c>
      <c r="G65" s="12">
        <f>VLOOKUP(B65,'[1]PRECIO FINAL OFERTADO,'!$C$2:$F$1204,4,0)</f>
        <v>3926422.5</v>
      </c>
      <c r="H65" s="13">
        <f t="shared" si="0"/>
        <v>3926422.5</v>
      </c>
    </row>
    <row r="66" spans="1:8" ht="45" x14ac:dyDescent="0.15">
      <c r="A66" s="9">
        <v>65</v>
      </c>
      <c r="B66" s="27">
        <v>772101</v>
      </c>
      <c r="C66" s="28" t="s">
        <v>22</v>
      </c>
      <c r="D66" s="11" t="s">
        <v>4</v>
      </c>
      <c r="E66" s="12">
        <f>VLOOKUP(B66,'[5]PRECIO TECHO ESTIMADO  '!$C$1:$F$1282,4,0)</f>
        <v>1235877</v>
      </c>
      <c r="F66" s="12">
        <f t="shared" ref="F66:F113" si="2">+E66*(1+5.1%)</f>
        <v>1298906.727</v>
      </c>
      <c r="G66" s="12">
        <f>VLOOKUP(B66,'[1]PRECIO FINAL OFERTADO,'!$C$2:$F$1204,4,0)</f>
        <v>2041357.5</v>
      </c>
      <c r="H66" s="13">
        <f t="shared" ref="H66:H129" si="3">+AVERAGE(F66,G66)</f>
        <v>1670132.1135</v>
      </c>
    </row>
    <row r="67" spans="1:8" ht="45" x14ac:dyDescent="0.15">
      <c r="A67" s="9">
        <v>66</v>
      </c>
      <c r="B67" s="27">
        <v>772102</v>
      </c>
      <c r="C67" s="28" t="s">
        <v>23</v>
      </c>
      <c r="D67" s="11" t="s">
        <v>4</v>
      </c>
      <c r="E67" s="12">
        <f>VLOOKUP(B67,'[5]PRECIO TECHO ESTIMADO  '!$C$1:$F$1282,4,0)</f>
        <v>1235877</v>
      </c>
      <c r="F67" s="12">
        <f t="shared" si="2"/>
        <v>1298906.727</v>
      </c>
      <c r="G67" s="12">
        <f>VLOOKUP(B67,'[1]PRECIO FINAL OFERTADO,'!$C$2:$F$1204,4,0)</f>
        <v>2243718.75</v>
      </c>
      <c r="H67" s="13">
        <f t="shared" si="3"/>
        <v>1771312.7385</v>
      </c>
    </row>
    <row r="68" spans="1:8" ht="45" x14ac:dyDescent="0.15">
      <c r="A68" s="9">
        <v>67</v>
      </c>
      <c r="B68" s="27">
        <v>772104</v>
      </c>
      <c r="C68" s="28" t="s">
        <v>24</v>
      </c>
      <c r="D68" s="11" t="s">
        <v>4</v>
      </c>
      <c r="E68" s="12">
        <f>VLOOKUP(B68,'[5]PRECIO TECHO ESTIMADO  '!$C$1:$F$1282,4,0)</f>
        <v>1235877</v>
      </c>
      <c r="F68" s="12">
        <f t="shared" si="2"/>
        <v>1298906.727</v>
      </c>
      <c r="G68" s="12">
        <f>VLOOKUP(B68,'[1]PRECIO FINAL OFERTADO,'!$C$2:$F$1204,4,0)</f>
        <v>2041357.5</v>
      </c>
      <c r="H68" s="13">
        <f t="shared" si="3"/>
        <v>1670132.1135</v>
      </c>
    </row>
    <row r="69" spans="1:8" ht="45" x14ac:dyDescent="0.15">
      <c r="A69" s="9">
        <v>68</v>
      </c>
      <c r="B69" s="27">
        <v>772203</v>
      </c>
      <c r="C69" s="28" t="s">
        <v>25</v>
      </c>
      <c r="D69" s="11" t="s">
        <v>4</v>
      </c>
      <c r="E69" s="12">
        <f>VLOOKUP(B69,'[5]PRECIO TECHO ESTIMADO  '!$C$1:$F$1282,4,0)</f>
        <v>1728637</v>
      </c>
      <c r="F69" s="12">
        <f t="shared" si="2"/>
        <v>1816797.487</v>
      </c>
      <c r="G69" s="12">
        <f>VLOOKUP(B69,'[1]PRECIO FINAL OFERTADO,'!$C$2:$F$1204,4,0)</f>
        <v>2243718.75</v>
      </c>
      <c r="H69" s="13">
        <f t="shared" si="3"/>
        <v>2030258.1184999999</v>
      </c>
    </row>
    <row r="70" spans="1:8" ht="45" x14ac:dyDescent="0.15">
      <c r="A70" s="9">
        <v>69</v>
      </c>
      <c r="B70" s="27">
        <v>772204</v>
      </c>
      <c r="C70" s="28" t="s">
        <v>26</v>
      </c>
      <c r="D70" s="11" t="s">
        <v>4</v>
      </c>
      <c r="E70" s="12">
        <f>VLOOKUP(B70,'[5]PRECIO TECHO ESTIMADO  '!$C$1:$F$1282,4,0)</f>
        <v>1728637</v>
      </c>
      <c r="F70" s="12">
        <f t="shared" si="2"/>
        <v>1816797.487</v>
      </c>
      <c r="G70" s="12">
        <f>VLOOKUP(B70,'[1]PRECIO FINAL OFERTADO,'!$C$2:$F$1204,4,0)</f>
        <v>2243718.75</v>
      </c>
      <c r="H70" s="13">
        <f t="shared" si="3"/>
        <v>2030258.1184999999</v>
      </c>
    </row>
    <row r="71" spans="1:8" ht="45" x14ac:dyDescent="0.15">
      <c r="A71" s="9">
        <v>70</v>
      </c>
      <c r="B71" s="27">
        <v>772304</v>
      </c>
      <c r="C71" s="28" t="s">
        <v>27</v>
      </c>
      <c r="D71" s="11" t="s">
        <v>4</v>
      </c>
      <c r="E71" s="12">
        <f>VLOOKUP(B71,'[5]PRECIO TECHO ESTIMADO  '!$C$1:$F$1282,4,0)</f>
        <v>1728637</v>
      </c>
      <c r="F71" s="12">
        <f t="shared" si="2"/>
        <v>1816797.487</v>
      </c>
      <c r="G71" s="12">
        <f>VLOOKUP(B71,'[1]PRECIO FINAL OFERTADO,'!$C$2:$F$1204,4,0)</f>
        <v>2562332.5</v>
      </c>
      <c r="H71" s="13">
        <f t="shared" si="3"/>
        <v>2189564.9934999999</v>
      </c>
    </row>
    <row r="72" spans="1:8" ht="45" x14ac:dyDescent="0.15">
      <c r="A72" s="9">
        <v>71</v>
      </c>
      <c r="B72" s="27">
        <v>772305</v>
      </c>
      <c r="C72" s="28" t="s">
        <v>28</v>
      </c>
      <c r="D72" s="11" t="s">
        <v>4</v>
      </c>
      <c r="E72" s="12">
        <f>VLOOKUP(B72,'[5]PRECIO TECHO ESTIMADO  '!$C$1:$F$1282,4,0)</f>
        <v>1728637</v>
      </c>
      <c r="F72" s="12">
        <f t="shared" si="2"/>
        <v>1816797.487</v>
      </c>
      <c r="G72" s="12">
        <f>VLOOKUP(B72,'[1]PRECIO FINAL OFERTADO,'!$C$2:$F$1204,4,0)</f>
        <v>2562332.5</v>
      </c>
      <c r="H72" s="13">
        <f t="shared" si="3"/>
        <v>2189564.9934999999</v>
      </c>
    </row>
    <row r="73" spans="1:8" ht="45" x14ac:dyDescent="0.15">
      <c r="A73" s="9">
        <v>72</v>
      </c>
      <c r="B73" s="27">
        <v>772306</v>
      </c>
      <c r="C73" s="28" t="s">
        <v>29</v>
      </c>
      <c r="D73" s="11" t="s">
        <v>4</v>
      </c>
      <c r="E73" s="12">
        <f>VLOOKUP(B73,'[5]PRECIO TECHO ESTIMADO  '!$C$1:$F$1282,4,0)</f>
        <v>1728637</v>
      </c>
      <c r="F73" s="12">
        <f t="shared" si="2"/>
        <v>1816797.487</v>
      </c>
      <c r="G73" s="12">
        <f>VLOOKUP(B73,'[1]PRECIO FINAL OFERTADO,'!$C$2:$F$1204,4,0)</f>
        <v>2562332.5</v>
      </c>
      <c r="H73" s="13">
        <f t="shared" si="3"/>
        <v>2189564.9934999999</v>
      </c>
    </row>
    <row r="74" spans="1:8" ht="45" x14ac:dyDescent="0.15">
      <c r="A74" s="9">
        <v>73</v>
      </c>
      <c r="B74" s="27">
        <v>772307</v>
      </c>
      <c r="C74" s="28" t="s">
        <v>30</v>
      </c>
      <c r="D74" s="11" t="s">
        <v>4</v>
      </c>
      <c r="E74" s="12">
        <f>VLOOKUP(B74,'[5]PRECIO TECHO ESTIMADO  '!$C$1:$F$1282,4,0)</f>
        <v>1728637</v>
      </c>
      <c r="F74" s="12">
        <f t="shared" si="2"/>
        <v>1816797.487</v>
      </c>
      <c r="G74" s="12">
        <f>VLOOKUP(B74,'[1]PRECIO FINAL OFERTADO,'!$C$2:$F$1204,4,0)</f>
        <v>2562332.5</v>
      </c>
      <c r="H74" s="13">
        <f t="shared" si="3"/>
        <v>2189564.9934999999</v>
      </c>
    </row>
    <row r="75" spans="1:8" ht="45" x14ac:dyDescent="0.15">
      <c r="A75" s="9">
        <v>74</v>
      </c>
      <c r="B75" s="27">
        <v>772403</v>
      </c>
      <c r="C75" s="28" t="s">
        <v>31</v>
      </c>
      <c r="D75" s="11" t="s">
        <v>4</v>
      </c>
      <c r="E75" s="12">
        <f>VLOOKUP(B75,'[5]PRECIO TECHO ESTIMADO  '!$C$1:$F$1282,4,0)</f>
        <v>1513782</v>
      </c>
      <c r="F75" s="12">
        <f t="shared" si="2"/>
        <v>1590984.882</v>
      </c>
      <c r="G75" s="12">
        <f>VLOOKUP(B75,'[1]PRECIO FINAL OFERTADO,'!$C$2:$F$1204,4,0)</f>
        <v>1985074</v>
      </c>
      <c r="H75" s="13">
        <f t="shared" si="3"/>
        <v>1788029.4410000001</v>
      </c>
    </row>
    <row r="76" spans="1:8" ht="45" x14ac:dyDescent="0.15">
      <c r="A76" s="9">
        <v>75</v>
      </c>
      <c r="B76" s="27">
        <v>772404</v>
      </c>
      <c r="C76" s="28" t="s">
        <v>32</v>
      </c>
      <c r="D76" s="11" t="s">
        <v>4</v>
      </c>
      <c r="E76" s="12">
        <f>VLOOKUP(B76,'[5]PRECIO TECHO ESTIMADO  '!$C$1:$F$1282,4,0)</f>
        <v>1513782</v>
      </c>
      <c r="F76" s="12">
        <f t="shared" si="2"/>
        <v>1590984.882</v>
      </c>
      <c r="G76" s="12">
        <f>VLOOKUP(B76,'[1]PRECIO FINAL OFERTADO,'!$C$2:$F$1204,4,0)</f>
        <v>1985074</v>
      </c>
      <c r="H76" s="13">
        <f t="shared" si="3"/>
        <v>1788029.4410000001</v>
      </c>
    </row>
    <row r="77" spans="1:8" ht="45" x14ac:dyDescent="0.15">
      <c r="A77" s="9">
        <v>76</v>
      </c>
      <c r="B77" s="27">
        <v>772405</v>
      </c>
      <c r="C77" s="28" t="s">
        <v>33</v>
      </c>
      <c r="D77" s="11" t="s">
        <v>4</v>
      </c>
      <c r="E77" s="12">
        <f>VLOOKUP(B77,'[5]PRECIO TECHO ESTIMADO  '!$C$1:$F$1282,4,0)</f>
        <v>1513782</v>
      </c>
      <c r="F77" s="12">
        <f t="shared" si="2"/>
        <v>1590984.882</v>
      </c>
      <c r="G77" s="12">
        <f>VLOOKUP(B77,'[1]PRECIO FINAL OFERTADO,'!$C$2:$F$1204,4,0)</f>
        <v>1985074</v>
      </c>
      <c r="H77" s="13">
        <f t="shared" si="3"/>
        <v>1788029.4410000001</v>
      </c>
    </row>
    <row r="78" spans="1:8" ht="45" x14ac:dyDescent="0.15">
      <c r="A78" s="9">
        <v>77</v>
      </c>
      <c r="B78" s="27">
        <v>772406</v>
      </c>
      <c r="C78" s="28" t="s">
        <v>34</v>
      </c>
      <c r="D78" s="11" t="s">
        <v>4</v>
      </c>
      <c r="E78" s="12">
        <f>VLOOKUP(B78,'[5]PRECIO TECHO ESTIMADO  '!$C$1:$F$1282,4,0)</f>
        <v>1513782</v>
      </c>
      <c r="F78" s="12">
        <f t="shared" si="2"/>
        <v>1590984.882</v>
      </c>
      <c r="G78" s="12">
        <f>VLOOKUP(B78,'[1]PRECIO FINAL OFERTADO,'!$C$2:$F$1204,4,0)</f>
        <v>1985074</v>
      </c>
      <c r="H78" s="13">
        <f t="shared" si="3"/>
        <v>1788029.4410000001</v>
      </c>
    </row>
    <row r="79" spans="1:8" ht="45" x14ac:dyDescent="0.15">
      <c r="A79" s="9">
        <v>78</v>
      </c>
      <c r="B79" s="27">
        <v>772513</v>
      </c>
      <c r="C79" s="28" t="s">
        <v>35</v>
      </c>
      <c r="D79" s="11" t="s">
        <v>4</v>
      </c>
      <c r="E79" s="12">
        <f>VLOOKUP(B79,'[5]PRECIO TECHO ESTIMADO  '!$C$1:$F$1282,4,0)</f>
        <v>2306563</v>
      </c>
      <c r="F79" s="12">
        <f t="shared" si="2"/>
        <v>2424197.713</v>
      </c>
      <c r="G79" s="12">
        <f>VLOOKUP(B79,'[1]PRECIO FINAL OFERTADO,'!$C$2:$F$1204,4,0)</f>
        <v>3950307.5633291029</v>
      </c>
      <c r="H79" s="13">
        <f t="shared" si="3"/>
        <v>3187252.6381645515</v>
      </c>
    </row>
    <row r="80" spans="1:8" ht="45" x14ac:dyDescent="0.15">
      <c r="A80" s="9">
        <v>79</v>
      </c>
      <c r="B80" s="27">
        <v>772514</v>
      </c>
      <c r="C80" s="28" t="s">
        <v>36</v>
      </c>
      <c r="D80" s="11" t="s">
        <v>4</v>
      </c>
      <c r="E80" s="12">
        <f>VLOOKUP(B80,'[5]PRECIO TECHO ESTIMADO  '!$C$1:$F$1282,4,0)</f>
        <v>2306563</v>
      </c>
      <c r="F80" s="12">
        <f t="shared" si="2"/>
        <v>2424197.713</v>
      </c>
      <c r="G80" s="12">
        <f>VLOOKUP(B80,'[1]PRECIO FINAL OFERTADO,'!$C$2:$F$1204,4,0)</f>
        <v>3904976.361350792</v>
      </c>
      <c r="H80" s="13">
        <f t="shared" si="3"/>
        <v>3164587.037175396</v>
      </c>
    </row>
    <row r="81" spans="1:8" ht="45" x14ac:dyDescent="0.15">
      <c r="A81" s="9">
        <v>80</v>
      </c>
      <c r="B81" s="27">
        <v>772601</v>
      </c>
      <c r="C81" s="28" t="s">
        <v>37</v>
      </c>
      <c r="D81" s="11" t="s">
        <v>4</v>
      </c>
      <c r="E81" s="12">
        <f>VLOOKUP(B81,'[5]PRECIO TECHO ESTIMADO  '!$C$1:$F$1282,4,0)</f>
        <v>1421408.4117666667</v>
      </c>
      <c r="F81" s="12">
        <f t="shared" si="2"/>
        <v>1493900.2407667665</v>
      </c>
      <c r="G81" s="12">
        <f>VLOOKUP(B81,'[1]PRECIO FINAL OFERTADO,'!$C$2:$F$1204,4,0)</f>
        <v>905791.25</v>
      </c>
      <c r="H81" s="13">
        <f t="shared" si="3"/>
        <v>1199845.7453833832</v>
      </c>
    </row>
    <row r="82" spans="1:8" ht="45" x14ac:dyDescent="0.15">
      <c r="A82" s="9">
        <v>81</v>
      </c>
      <c r="B82" s="27">
        <v>772704</v>
      </c>
      <c r="C82" s="28" t="s">
        <v>38</v>
      </c>
      <c r="D82" s="11" t="s">
        <v>4</v>
      </c>
      <c r="E82" s="12">
        <f>VLOOKUP(B82,'[5]PRECIO TECHO ESTIMADO  '!$C$1:$F$1282,4,0)</f>
        <v>2648973</v>
      </c>
      <c r="F82" s="12">
        <f t="shared" si="2"/>
        <v>2784070.6229999997</v>
      </c>
      <c r="G82" s="12">
        <f>VLOOKUP(B82,'[1]PRECIO FINAL OFERTADO,'!$C$2:$F$1204,4,0)</f>
        <v>3749533.1574395848</v>
      </c>
      <c r="H82" s="13">
        <f t="shared" si="3"/>
        <v>3266801.8902197923</v>
      </c>
    </row>
    <row r="83" spans="1:8" ht="45" x14ac:dyDescent="0.15">
      <c r="A83" s="9">
        <v>82</v>
      </c>
      <c r="B83" s="27">
        <v>772705</v>
      </c>
      <c r="C83" s="28" t="s">
        <v>39</v>
      </c>
      <c r="D83" s="11" t="s">
        <v>4</v>
      </c>
      <c r="E83" s="12">
        <f>VLOOKUP(B83,'[5]PRECIO TECHO ESTIMADO  '!$C$1:$F$1282,4,0)</f>
        <v>2648973</v>
      </c>
      <c r="F83" s="12">
        <f t="shared" si="2"/>
        <v>2784070.6229999997</v>
      </c>
      <c r="G83" s="12">
        <f>VLOOKUP(B83,'[1]PRECIO FINAL OFERTADO,'!$C$2:$F$1204,4,0)</f>
        <v>3749533.1574395848</v>
      </c>
      <c r="H83" s="13">
        <f t="shared" si="3"/>
        <v>3266801.8902197923</v>
      </c>
    </row>
    <row r="84" spans="1:8" ht="45" x14ac:dyDescent="0.15">
      <c r="A84" s="9">
        <v>83</v>
      </c>
      <c r="B84" s="27">
        <v>772706</v>
      </c>
      <c r="C84" s="28" t="s">
        <v>40</v>
      </c>
      <c r="D84" s="11" t="s">
        <v>4</v>
      </c>
      <c r="E84" s="12">
        <f>VLOOKUP(B84,'[5]PRECIO TECHO ESTIMADO  '!$C$1:$F$1282,4,0)</f>
        <v>2648973</v>
      </c>
      <c r="F84" s="12">
        <f t="shared" si="2"/>
        <v>2784070.6229999997</v>
      </c>
      <c r="G84" s="12">
        <f>VLOOKUP(B84,'[1]PRECIO FINAL OFERTADO,'!$C$2:$F$1204,4,0)</f>
        <v>3749533.1574395848</v>
      </c>
      <c r="H84" s="13">
        <f t="shared" si="3"/>
        <v>3266801.8902197923</v>
      </c>
    </row>
    <row r="85" spans="1:8" ht="45" x14ac:dyDescent="0.15">
      <c r="A85" s="9">
        <v>84</v>
      </c>
      <c r="B85" s="27">
        <v>772707</v>
      </c>
      <c r="C85" s="28" t="s">
        <v>41</v>
      </c>
      <c r="D85" s="11" t="s">
        <v>4</v>
      </c>
      <c r="E85" s="12">
        <f>VLOOKUP(B85,'[5]PRECIO TECHO ESTIMADO  '!$C$1:$F$1282,4,0)</f>
        <v>2648973</v>
      </c>
      <c r="F85" s="12">
        <f t="shared" si="2"/>
        <v>2784070.6229999997</v>
      </c>
      <c r="G85" s="12">
        <f>VLOOKUP(B85,'[1]PRECIO FINAL OFERTADO,'!$C$2:$F$1204,4,0)</f>
        <v>3749533.1574395848</v>
      </c>
      <c r="H85" s="13">
        <f t="shared" si="3"/>
        <v>3266801.8902197923</v>
      </c>
    </row>
    <row r="86" spans="1:8" ht="45" x14ac:dyDescent="0.15">
      <c r="A86" s="9">
        <v>85</v>
      </c>
      <c r="B86" s="27">
        <v>772708</v>
      </c>
      <c r="C86" s="28" t="s">
        <v>42</v>
      </c>
      <c r="D86" s="11" t="s">
        <v>4</v>
      </c>
      <c r="E86" s="12">
        <f>VLOOKUP(B86,'[5]PRECIO TECHO ESTIMADO  '!$C$1:$F$1282,4,0)</f>
        <v>2648973</v>
      </c>
      <c r="F86" s="12">
        <f t="shared" si="2"/>
        <v>2784070.6229999997</v>
      </c>
      <c r="G86" s="12">
        <f>VLOOKUP(B86,'[1]PRECIO FINAL OFERTADO,'!$C$2:$F$1204,4,0)</f>
        <v>3749533.1574395848</v>
      </c>
      <c r="H86" s="13">
        <f t="shared" si="3"/>
        <v>3266801.8902197923</v>
      </c>
    </row>
    <row r="87" spans="1:8" ht="45" x14ac:dyDescent="0.15">
      <c r="A87" s="9">
        <v>86</v>
      </c>
      <c r="B87" s="27">
        <v>772709</v>
      </c>
      <c r="C87" s="28" t="s">
        <v>43</v>
      </c>
      <c r="D87" s="11" t="s">
        <v>4</v>
      </c>
      <c r="E87" s="12">
        <f>VLOOKUP(B87,'[5]PRECIO TECHO ESTIMADO  '!$C$1:$F$1282,4,0)</f>
        <v>2648973</v>
      </c>
      <c r="F87" s="12">
        <f t="shared" si="2"/>
        <v>2784070.6229999997</v>
      </c>
      <c r="G87" s="12">
        <f>VLOOKUP(B87,'[1]PRECIO FINAL OFERTADO,'!$C$2:$F$1204,4,0)</f>
        <v>3749533.1574395848</v>
      </c>
      <c r="H87" s="13">
        <f t="shared" si="3"/>
        <v>3266801.8902197923</v>
      </c>
    </row>
    <row r="88" spans="1:8" ht="45" x14ac:dyDescent="0.15">
      <c r="A88" s="9">
        <v>87</v>
      </c>
      <c r="B88" s="27">
        <v>772710</v>
      </c>
      <c r="C88" s="28" t="s">
        <v>44</v>
      </c>
      <c r="D88" s="11" t="s">
        <v>4</v>
      </c>
      <c r="E88" s="12">
        <f>VLOOKUP(B88,'[5]PRECIO TECHO ESTIMADO  '!$C$1:$F$1282,4,0)</f>
        <v>2648973</v>
      </c>
      <c r="F88" s="12">
        <f t="shared" si="2"/>
        <v>2784070.6229999997</v>
      </c>
      <c r="G88" s="12">
        <f>VLOOKUP(B88,'[1]PRECIO FINAL OFERTADO,'!$C$2:$F$1204,4,0)</f>
        <v>3749533.1574395848</v>
      </c>
      <c r="H88" s="13">
        <f t="shared" si="3"/>
        <v>3266801.8902197923</v>
      </c>
    </row>
    <row r="89" spans="1:8" ht="45" x14ac:dyDescent="0.15">
      <c r="A89" s="9">
        <v>88</v>
      </c>
      <c r="B89" s="27">
        <v>772711</v>
      </c>
      <c r="C89" s="28" t="s">
        <v>45</v>
      </c>
      <c r="D89" s="11" t="s">
        <v>4</v>
      </c>
      <c r="E89" s="12">
        <f>VLOOKUP(B89,'[5]PRECIO TECHO ESTIMADO  '!$C$1:$F$1282,4,0)</f>
        <v>2648973</v>
      </c>
      <c r="F89" s="12">
        <f t="shared" si="2"/>
        <v>2784070.6229999997</v>
      </c>
      <c r="G89" s="12">
        <f>VLOOKUP(B89,'[1]PRECIO FINAL OFERTADO,'!$C$2:$F$1204,4,0)</f>
        <v>3749533.1574395848</v>
      </c>
      <c r="H89" s="13">
        <f t="shared" si="3"/>
        <v>3266801.8902197923</v>
      </c>
    </row>
    <row r="90" spans="1:8" ht="45" x14ac:dyDescent="0.15">
      <c r="A90" s="9">
        <v>89</v>
      </c>
      <c r="B90" s="27">
        <v>772712</v>
      </c>
      <c r="C90" s="28" t="s">
        <v>46</v>
      </c>
      <c r="D90" s="11" t="s">
        <v>4</v>
      </c>
      <c r="E90" s="12">
        <f>VLOOKUP(B90,'[5]PRECIO TECHO ESTIMADO  '!$C$1:$F$1282,4,0)</f>
        <v>2648973</v>
      </c>
      <c r="F90" s="12">
        <f t="shared" si="2"/>
        <v>2784070.6229999997</v>
      </c>
      <c r="G90" s="12">
        <f>VLOOKUP(B90,'[1]PRECIO FINAL OFERTADO,'!$C$2:$F$1204,4,0)</f>
        <v>3749533.1574395848</v>
      </c>
      <c r="H90" s="13">
        <f t="shared" si="3"/>
        <v>3266801.8902197923</v>
      </c>
    </row>
    <row r="91" spans="1:8" ht="45" x14ac:dyDescent="0.15">
      <c r="A91" s="9">
        <v>90</v>
      </c>
      <c r="B91" s="27">
        <v>772713</v>
      </c>
      <c r="C91" s="28" t="s">
        <v>47</v>
      </c>
      <c r="D91" s="11" t="s">
        <v>4</v>
      </c>
      <c r="E91" s="12">
        <f>VLOOKUP(B91,'[5]PRECIO TECHO ESTIMADO  '!$C$1:$F$1282,4,0)</f>
        <v>2648973</v>
      </c>
      <c r="F91" s="12">
        <f t="shared" si="2"/>
        <v>2784070.6229999997</v>
      </c>
      <c r="G91" s="12">
        <f>VLOOKUP(B91,'[1]PRECIO FINAL OFERTADO,'!$C$2:$F$1204,4,0)</f>
        <v>3794864.3594178967</v>
      </c>
      <c r="H91" s="13">
        <f t="shared" si="3"/>
        <v>3289467.4912089482</v>
      </c>
    </row>
    <row r="92" spans="1:8" ht="45" x14ac:dyDescent="0.15">
      <c r="A92" s="9">
        <v>91</v>
      </c>
      <c r="B92" s="27">
        <v>772714</v>
      </c>
      <c r="C92" s="28" t="s">
        <v>48</v>
      </c>
      <c r="D92" s="11" t="s">
        <v>4</v>
      </c>
      <c r="E92" s="12">
        <f>VLOOKUP(B92,'[5]PRECIO TECHO ESTIMADO  '!$C$1:$F$1282,4,0)</f>
        <v>2648973</v>
      </c>
      <c r="F92" s="12">
        <f t="shared" si="2"/>
        <v>2784070.6229999997</v>
      </c>
      <c r="G92" s="12">
        <f>VLOOKUP(B92,'[1]PRECIO FINAL OFERTADO,'!$C$2:$F$1204,4,0)</f>
        <v>3749533.1574395848</v>
      </c>
      <c r="H92" s="13">
        <f t="shared" si="3"/>
        <v>3266801.8902197923</v>
      </c>
    </row>
    <row r="93" spans="1:8" ht="45" x14ac:dyDescent="0.15">
      <c r="A93" s="9">
        <v>92</v>
      </c>
      <c r="B93" s="27">
        <v>772715</v>
      </c>
      <c r="C93" s="28" t="s">
        <v>49</v>
      </c>
      <c r="D93" s="11" t="s">
        <v>4</v>
      </c>
      <c r="E93" s="12">
        <f>VLOOKUP(B93,'[5]PRECIO TECHO ESTIMADO  '!$C$1:$F$1282,4,0)</f>
        <v>2648973</v>
      </c>
      <c r="F93" s="12">
        <f t="shared" si="2"/>
        <v>2784070.6229999997</v>
      </c>
      <c r="G93" s="12">
        <f>VLOOKUP(B93,'[1]PRECIO FINAL OFERTADO,'!$C$2:$F$1204,4,0)</f>
        <v>3749533.1574395848</v>
      </c>
      <c r="H93" s="13">
        <f t="shared" si="3"/>
        <v>3266801.8902197923</v>
      </c>
    </row>
    <row r="94" spans="1:8" ht="45" x14ac:dyDescent="0.15">
      <c r="A94" s="9">
        <v>93</v>
      </c>
      <c r="B94" s="27">
        <v>772716</v>
      </c>
      <c r="C94" s="28" t="s">
        <v>50</v>
      </c>
      <c r="D94" s="11" t="s">
        <v>4</v>
      </c>
      <c r="E94" s="12">
        <f>VLOOKUP(B94,'[5]PRECIO TECHO ESTIMADO  '!$C$1:$F$1282,4,0)</f>
        <v>2648973</v>
      </c>
      <c r="F94" s="12">
        <f t="shared" si="2"/>
        <v>2784070.6229999997</v>
      </c>
      <c r="G94" s="12">
        <f>VLOOKUP(B94,'[1]PRECIO FINAL OFERTADO,'!$C$2:$F$1204,4,0)</f>
        <v>3749533.1574395848</v>
      </c>
      <c r="H94" s="13">
        <f t="shared" si="3"/>
        <v>3266801.8902197923</v>
      </c>
    </row>
    <row r="95" spans="1:8" ht="45" x14ac:dyDescent="0.15">
      <c r="A95" s="9">
        <v>94</v>
      </c>
      <c r="B95" s="27">
        <v>772717</v>
      </c>
      <c r="C95" s="28" t="s">
        <v>51</v>
      </c>
      <c r="D95" s="11" t="s">
        <v>4</v>
      </c>
      <c r="E95" s="12">
        <f>VLOOKUP(B95,'[5]PRECIO TECHO ESTIMADO  '!$C$1:$F$1282,4,0)</f>
        <v>2648973</v>
      </c>
      <c r="F95" s="12">
        <f t="shared" si="2"/>
        <v>2784070.6229999997</v>
      </c>
      <c r="G95" s="12">
        <f>VLOOKUP(B95,'[1]PRECIO FINAL OFERTADO,'!$C$2:$F$1204,4,0)</f>
        <v>3749533.1574395848</v>
      </c>
      <c r="H95" s="13">
        <f t="shared" si="3"/>
        <v>3266801.8902197923</v>
      </c>
    </row>
    <row r="96" spans="1:8" ht="45" x14ac:dyDescent="0.15">
      <c r="A96" s="9">
        <v>95</v>
      </c>
      <c r="B96" s="27">
        <v>772718</v>
      </c>
      <c r="C96" s="28" t="s">
        <v>52</v>
      </c>
      <c r="D96" s="11" t="s">
        <v>4</v>
      </c>
      <c r="E96" s="12">
        <f>VLOOKUP(B96,'[5]PRECIO TECHO ESTIMADO  '!$C$1:$F$1282,4,0)</f>
        <v>2648973</v>
      </c>
      <c r="F96" s="12">
        <f t="shared" si="2"/>
        <v>2784070.6229999997</v>
      </c>
      <c r="G96" s="12">
        <f>VLOOKUP(B96,'[1]PRECIO FINAL OFERTADO,'!$C$2:$F$1204,4,0)</f>
        <v>3749533.1574395848</v>
      </c>
      <c r="H96" s="13">
        <f t="shared" si="3"/>
        <v>3266801.8902197923</v>
      </c>
    </row>
    <row r="97" spans="1:8" ht="45" x14ac:dyDescent="0.15">
      <c r="A97" s="9">
        <v>96</v>
      </c>
      <c r="B97" s="27">
        <v>772719</v>
      </c>
      <c r="C97" s="28" t="s">
        <v>53</v>
      </c>
      <c r="D97" s="11" t="s">
        <v>4</v>
      </c>
      <c r="E97" s="12">
        <f>VLOOKUP(B97,'[5]PRECIO TECHO ESTIMADO  '!$C$1:$F$1282,4,0)</f>
        <v>2648973</v>
      </c>
      <c r="F97" s="12">
        <f t="shared" si="2"/>
        <v>2784070.6229999997</v>
      </c>
      <c r="G97" s="12">
        <f>VLOOKUP(B97,'[1]PRECIO FINAL OFERTADO,'!$C$2:$F$1204,4,0)</f>
        <v>3695800.5827469639</v>
      </c>
      <c r="H97" s="13">
        <f t="shared" si="3"/>
        <v>3239935.6028734818</v>
      </c>
    </row>
    <row r="98" spans="1:8" ht="45" x14ac:dyDescent="0.15">
      <c r="A98" s="9">
        <v>97</v>
      </c>
      <c r="B98" s="27">
        <v>772720</v>
      </c>
      <c r="C98" s="28" t="s">
        <v>54</v>
      </c>
      <c r="D98" s="11" t="s">
        <v>4</v>
      </c>
      <c r="E98" s="12">
        <f>VLOOKUP(B98,'[5]PRECIO TECHO ESTIMADO  '!$C$1:$F$1282,4,0)</f>
        <v>2648973</v>
      </c>
      <c r="F98" s="12">
        <f t="shared" si="2"/>
        <v>2784070.6229999997</v>
      </c>
      <c r="G98" s="12">
        <f>VLOOKUP(B98,'[1]PRECIO FINAL OFERTADO,'!$C$2:$F$1204,4,0)</f>
        <v>3695800.5827469639</v>
      </c>
      <c r="H98" s="13">
        <f t="shared" si="3"/>
        <v>3239935.6028734818</v>
      </c>
    </row>
    <row r="99" spans="1:8" ht="45" x14ac:dyDescent="0.15">
      <c r="A99" s="9">
        <v>98</v>
      </c>
      <c r="B99" s="27">
        <v>772721</v>
      </c>
      <c r="C99" s="28" t="s">
        <v>55</v>
      </c>
      <c r="D99" s="11" t="s">
        <v>4</v>
      </c>
      <c r="E99" s="12">
        <f>VLOOKUP(B99,'[5]PRECIO TECHO ESTIMADO  '!$C$1:$F$1282,4,0)</f>
        <v>2648973</v>
      </c>
      <c r="F99" s="12">
        <f t="shared" si="2"/>
        <v>2784070.6229999997</v>
      </c>
      <c r="G99" s="12">
        <f>VLOOKUP(B99,'[1]PRECIO FINAL OFERTADO,'!$C$2:$F$1204,4,0)</f>
        <v>3695800.5827469639</v>
      </c>
      <c r="H99" s="13">
        <f t="shared" si="3"/>
        <v>3239935.6028734818</v>
      </c>
    </row>
    <row r="100" spans="1:8" ht="45" x14ac:dyDescent="0.15">
      <c r="A100" s="9">
        <v>99</v>
      </c>
      <c r="B100" s="27">
        <v>772722</v>
      </c>
      <c r="C100" s="28" t="s">
        <v>56</v>
      </c>
      <c r="D100" s="11" t="s">
        <v>4</v>
      </c>
      <c r="E100" s="12">
        <f>VLOOKUP(B100,'[5]PRECIO TECHO ESTIMADO  '!$C$1:$F$1282,4,0)</f>
        <v>2648973</v>
      </c>
      <c r="F100" s="12">
        <f t="shared" si="2"/>
        <v>2784070.6229999997</v>
      </c>
      <c r="G100" s="12">
        <f>VLOOKUP(B100,'[1]PRECIO FINAL OFERTADO,'!$C$2:$F$1204,4,0)</f>
        <v>3695800.5827469639</v>
      </c>
      <c r="H100" s="13">
        <f t="shared" si="3"/>
        <v>3239935.6028734818</v>
      </c>
    </row>
    <row r="101" spans="1:8" ht="45" x14ac:dyDescent="0.15">
      <c r="A101" s="9">
        <v>100</v>
      </c>
      <c r="B101" s="27">
        <v>772804</v>
      </c>
      <c r="C101" s="28" t="s">
        <v>57</v>
      </c>
      <c r="D101" s="11" t="s">
        <v>4</v>
      </c>
      <c r="E101" s="12">
        <f>VLOOKUP(B101,'[5]PRECIO TECHO ESTIMADO  '!$C$1:$F$1282,4,0)</f>
        <v>1235877</v>
      </c>
      <c r="F101" s="12">
        <f t="shared" si="2"/>
        <v>1298906.727</v>
      </c>
      <c r="G101" s="12">
        <f>VLOOKUP(B101,'[1]PRECIO FINAL OFERTADO,'!$C$2:$F$1204,4,0)</f>
        <v>2041357.5</v>
      </c>
      <c r="H101" s="13">
        <f t="shared" si="3"/>
        <v>1670132.1135</v>
      </c>
    </row>
    <row r="102" spans="1:8" ht="45" x14ac:dyDescent="0.15">
      <c r="A102" s="9">
        <v>101</v>
      </c>
      <c r="B102" s="27">
        <v>772805</v>
      </c>
      <c r="C102" s="28" t="s">
        <v>58</v>
      </c>
      <c r="D102" s="11" t="s">
        <v>4</v>
      </c>
      <c r="E102" s="12">
        <f>VLOOKUP(B102,'[5]PRECIO TECHO ESTIMADO  '!$C$1:$F$1282,4,0)</f>
        <v>1235877</v>
      </c>
      <c r="F102" s="12">
        <f t="shared" si="2"/>
        <v>1298906.727</v>
      </c>
      <c r="G102" s="12">
        <f>VLOOKUP(B102,'[1]PRECIO FINAL OFERTADO,'!$C$2:$F$1204,4,0)</f>
        <v>2041357.5</v>
      </c>
      <c r="H102" s="13">
        <f t="shared" si="3"/>
        <v>1670132.1135</v>
      </c>
    </row>
    <row r="103" spans="1:8" ht="45" x14ac:dyDescent="0.15">
      <c r="A103" s="9">
        <v>102</v>
      </c>
      <c r="B103" s="27">
        <v>772806</v>
      </c>
      <c r="C103" s="28" t="s">
        <v>59</v>
      </c>
      <c r="D103" s="11" t="s">
        <v>4</v>
      </c>
      <c r="E103" s="12">
        <f>VLOOKUP(B103,'[5]PRECIO TECHO ESTIMADO  '!$C$1:$F$1282,4,0)</f>
        <v>1235877</v>
      </c>
      <c r="F103" s="12">
        <f t="shared" si="2"/>
        <v>1298906.727</v>
      </c>
      <c r="G103" s="12">
        <f>VLOOKUP(B103,'[1]PRECIO FINAL OFERTADO,'!$C$2:$F$1204,4,0)</f>
        <v>2041357.5</v>
      </c>
      <c r="H103" s="13">
        <f t="shared" si="3"/>
        <v>1670132.1135</v>
      </c>
    </row>
    <row r="104" spans="1:8" ht="45" x14ac:dyDescent="0.15">
      <c r="A104" s="9">
        <v>103</v>
      </c>
      <c r="B104" s="27">
        <v>772807</v>
      </c>
      <c r="C104" s="28" t="s">
        <v>60</v>
      </c>
      <c r="D104" s="11" t="s">
        <v>4</v>
      </c>
      <c r="E104" s="12">
        <f>VLOOKUP(B104,'[5]PRECIO TECHO ESTIMADO  '!$C$1:$F$1282,4,0)</f>
        <v>1235877</v>
      </c>
      <c r="F104" s="12">
        <f t="shared" si="2"/>
        <v>1298906.727</v>
      </c>
      <c r="G104" s="12">
        <f>VLOOKUP(B104,'[1]PRECIO FINAL OFERTADO,'!$C$2:$F$1204,4,0)</f>
        <v>2041357.5</v>
      </c>
      <c r="H104" s="13">
        <f t="shared" si="3"/>
        <v>1670132.1135</v>
      </c>
    </row>
    <row r="105" spans="1:8" ht="45" x14ac:dyDescent="0.15">
      <c r="A105" s="9">
        <v>104</v>
      </c>
      <c r="B105" s="27">
        <v>772808</v>
      </c>
      <c r="C105" s="28" t="s">
        <v>61</v>
      </c>
      <c r="D105" s="11" t="s">
        <v>4</v>
      </c>
      <c r="E105" s="12">
        <f>VLOOKUP(B105,'[5]PRECIO TECHO ESTIMADO  '!$C$1:$F$1282,4,0)</f>
        <v>1235877</v>
      </c>
      <c r="F105" s="12">
        <f t="shared" si="2"/>
        <v>1298906.727</v>
      </c>
      <c r="G105" s="12">
        <f>VLOOKUP(B105,'[1]PRECIO FINAL OFERTADO,'!$C$2:$F$1204,4,0)</f>
        <v>2243718.75</v>
      </c>
      <c r="H105" s="13">
        <f t="shared" si="3"/>
        <v>1771312.7385</v>
      </c>
    </row>
    <row r="106" spans="1:8" ht="45" x14ac:dyDescent="0.15">
      <c r="A106" s="9">
        <v>105</v>
      </c>
      <c r="B106" s="27">
        <v>772809</v>
      </c>
      <c r="C106" s="28" t="s">
        <v>62</v>
      </c>
      <c r="D106" s="11" t="s">
        <v>4</v>
      </c>
      <c r="E106" s="12">
        <f>VLOOKUP(B106,'[5]PRECIO TECHO ESTIMADO  '!$C$1:$F$1282,4,0)</f>
        <v>1235877</v>
      </c>
      <c r="F106" s="12">
        <f t="shared" si="2"/>
        <v>1298906.727</v>
      </c>
      <c r="G106" s="12">
        <f>VLOOKUP(B106,'[1]PRECIO FINAL OFERTADO,'!$C$2:$F$1204,4,0)</f>
        <v>2041357.5</v>
      </c>
      <c r="H106" s="13">
        <f t="shared" si="3"/>
        <v>1670132.1135</v>
      </c>
    </row>
    <row r="107" spans="1:8" ht="45" x14ac:dyDescent="0.15">
      <c r="A107" s="9">
        <v>106</v>
      </c>
      <c r="B107" s="27">
        <v>772903</v>
      </c>
      <c r="C107" s="28" t="s">
        <v>63</v>
      </c>
      <c r="D107" s="11" t="s">
        <v>4</v>
      </c>
      <c r="E107" s="12">
        <f>VLOOKUP(B107,'[5]PRECIO TECHO ESTIMADO  '!$C$1:$F$1282,4,0)</f>
        <v>1235877</v>
      </c>
      <c r="F107" s="12">
        <f t="shared" si="2"/>
        <v>1298906.727</v>
      </c>
      <c r="G107" s="12">
        <f>VLOOKUP(B107,'[1]PRECIO FINAL OFERTADO,'!$C$2:$F$1204,4,0)</f>
        <v>1014559</v>
      </c>
      <c r="H107" s="13">
        <f t="shared" si="3"/>
        <v>1156732.8635</v>
      </c>
    </row>
    <row r="108" spans="1:8" ht="45" x14ac:dyDescent="0.15">
      <c r="A108" s="9">
        <v>107</v>
      </c>
      <c r="B108" s="27">
        <v>772904</v>
      </c>
      <c r="C108" s="28" t="s">
        <v>64</v>
      </c>
      <c r="D108" s="11" t="s">
        <v>4</v>
      </c>
      <c r="E108" s="12">
        <f>VLOOKUP(B108,'[5]PRECIO TECHO ESTIMADO  '!$C$1:$F$1282,4,0)</f>
        <v>1235877</v>
      </c>
      <c r="F108" s="12">
        <f t="shared" si="2"/>
        <v>1298906.727</v>
      </c>
      <c r="G108" s="12">
        <f>VLOOKUP(B108,'[1]PRECIO FINAL OFERTADO,'!$C$2:$F$1204,4,0)</f>
        <v>1014559</v>
      </c>
      <c r="H108" s="13">
        <f t="shared" si="3"/>
        <v>1156732.8635</v>
      </c>
    </row>
    <row r="109" spans="1:8" ht="45" x14ac:dyDescent="0.15">
      <c r="A109" s="9">
        <v>108</v>
      </c>
      <c r="B109" s="27">
        <v>772905</v>
      </c>
      <c r="C109" s="28" t="s">
        <v>65</v>
      </c>
      <c r="D109" s="11" t="s">
        <v>4</v>
      </c>
      <c r="E109" s="12">
        <f>VLOOKUP(B109,'[5]PRECIO TECHO ESTIMADO  '!$C$1:$F$1282,4,0)</f>
        <v>773672</v>
      </c>
      <c r="F109" s="12">
        <f t="shared" si="2"/>
        <v>813129.272</v>
      </c>
      <c r="G109" s="12">
        <f>VLOOKUP(B109,'[1]PRECIO FINAL OFERTADO,'!$C$2:$F$1204,4,0)</f>
        <v>1748110</v>
      </c>
      <c r="H109" s="13">
        <f t="shared" si="3"/>
        <v>1280619.6359999999</v>
      </c>
    </row>
    <row r="110" spans="1:8" ht="45" x14ac:dyDescent="0.15">
      <c r="A110" s="9">
        <v>109</v>
      </c>
      <c r="B110" s="27">
        <v>772906</v>
      </c>
      <c r="C110" s="28" t="s">
        <v>66</v>
      </c>
      <c r="D110" s="11" t="s">
        <v>4</v>
      </c>
      <c r="E110" s="12">
        <f>VLOOKUP(B110,'[5]PRECIO TECHO ESTIMADO  '!$C$1:$F$1282,4,0)</f>
        <v>842663.25</v>
      </c>
      <c r="F110" s="12">
        <f t="shared" si="2"/>
        <v>885639.07574999996</v>
      </c>
      <c r="G110" s="12">
        <f>VLOOKUP(B110,'[1]PRECIO FINAL OFERTADO,'!$C$2:$F$1204,4,0)</f>
        <v>1751750</v>
      </c>
      <c r="H110" s="13">
        <f t="shared" si="3"/>
        <v>1318694.5378749999</v>
      </c>
    </row>
    <row r="111" spans="1:8" ht="45" x14ac:dyDescent="0.15">
      <c r="A111" s="9">
        <v>110</v>
      </c>
      <c r="B111" s="27">
        <v>772907</v>
      </c>
      <c r="C111" s="28" t="s">
        <v>67</v>
      </c>
      <c r="D111" s="11" t="s">
        <v>4</v>
      </c>
      <c r="E111" s="12">
        <f>VLOOKUP(B111,'[5]PRECIO TECHO ESTIMADO  '!$C$1:$F$1282,4,0)</f>
        <v>773672</v>
      </c>
      <c r="F111" s="12">
        <f t="shared" si="2"/>
        <v>813129.272</v>
      </c>
      <c r="G111" s="12">
        <f>VLOOKUP(B111,'[1]PRECIO FINAL OFERTADO,'!$C$2:$F$1204,4,0)</f>
        <v>1146713.75</v>
      </c>
      <c r="H111" s="13">
        <f t="shared" si="3"/>
        <v>979921.51099999994</v>
      </c>
    </row>
    <row r="112" spans="1:8" ht="45" x14ac:dyDescent="0.15">
      <c r="A112" s="9">
        <v>111</v>
      </c>
      <c r="B112" s="27">
        <v>772908</v>
      </c>
      <c r="C112" s="28" t="s">
        <v>68</v>
      </c>
      <c r="D112" s="11" t="s">
        <v>4</v>
      </c>
      <c r="E112" s="12">
        <f>VLOOKUP(B112,'[5]PRECIO TECHO ESTIMADO  '!$C$1:$F$1282,4,0)</f>
        <v>773672</v>
      </c>
      <c r="F112" s="12">
        <f t="shared" si="2"/>
        <v>813129.272</v>
      </c>
      <c r="G112" s="12">
        <f>VLOOKUP(B112,'[1]PRECIO FINAL OFERTADO,'!$C$2:$F$1204,4,0)</f>
        <v>1271270</v>
      </c>
      <c r="H112" s="13">
        <f t="shared" si="3"/>
        <v>1042199.6359999999</v>
      </c>
    </row>
    <row r="113" spans="1:8" ht="45" x14ac:dyDescent="0.15">
      <c r="A113" s="9">
        <v>112</v>
      </c>
      <c r="B113" s="27">
        <v>772912</v>
      </c>
      <c r="C113" s="28" t="s">
        <v>69</v>
      </c>
      <c r="D113" s="11" t="s">
        <v>4</v>
      </c>
      <c r="E113" s="12">
        <f>VLOOKUP(B113,'[5]PRECIO TECHO ESTIMADO  '!$C$1:$F$1282,4,0)</f>
        <v>3128541</v>
      </c>
      <c r="F113" s="12">
        <f t="shared" si="2"/>
        <v>3288096.591</v>
      </c>
      <c r="G113" s="12">
        <f>VLOOKUP(B113,'[1]PRECIO FINAL OFERTADO,'!$C$2:$F$1204,4,0)</f>
        <v>4678388.4090923211</v>
      </c>
      <c r="H113" s="13">
        <f t="shared" si="3"/>
        <v>3983242.5000461605</v>
      </c>
    </row>
    <row r="114" spans="1:8" ht="45" x14ac:dyDescent="0.15">
      <c r="A114" s="9">
        <v>113</v>
      </c>
      <c r="B114" s="27">
        <v>773001</v>
      </c>
      <c r="C114" s="28" t="s">
        <v>70</v>
      </c>
      <c r="D114" s="11" t="s">
        <v>4</v>
      </c>
      <c r="E114" s="12" t="s">
        <v>1209</v>
      </c>
      <c r="F114" s="12" t="s">
        <v>1209</v>
      </c>
      <c r="G114" s="12">
        <f>VLOOKUP(B114,'[1]PRECIO FINAL OFERTADO,'!$C$2:$F$1204,4,0)</f>
        <v>3465506.659795234</v>
      </c>
      <c r="H114" s="13">
        <f t="shared" si="3"/>
        <v>3465506.659795234</v>
      </c>
    </row>
    <row r="115" spans="1:8" ht="45" x14ac:dyDescent="0.15">
      <c r="A115" s="9">
        <v>114</v>
      </c>
      <c r="B115" s="27">
        <v>773003</v>
      </c>
      <c r="C115" s="28" t="s">
        <v>71</v>
      </c>
      <c r="D115" s="11" t="s">
        <v>4</v>
      </c>
      <c r="E115" s="12">
        <f>VLOOKUP(B115,'[5]PRECIO TECHO ESTIMADO  '!$C$1:$F$1282,4,0)</f>
        <v>2648973</v>
      </c>
      <c r="F115" s="12">
        <f>+E115*(1+5.1%)</f>
        <v>2784070.6229999997</v>
      </c>
      <c r="G115" s="12">
        <f>VLOOKUP(B115,'[1]PRECIO FINAL OFERTADO,'!$C$2:$F$1204,4,0)</f>
        <v>4341610</v>
      </c>
      <c r="H115" s="13">
        <f t="shared" si="3"/>
        <v>3562840.3114999998</v>
      </c>
    </row>
    <row r="116" spans="1:8" ht="45" x14ac:dyDescent="0.15">
      <c r="A116" s="9">
        <v>115</v>
      </c>
      <c r="B116" s="27">
        <v>773005</v>
      </c>
      <c r="C116" s="28" t="s">
        <v>72</v>
      </c>
      <c r="D116" s="11" t="s">
        <v>4</v>
      </c>
      <c r="E116" s="12">
        <f>VLOOKUP(B116,'[5]PRECIO TECHO ESTIMADO  '!$C$1:$F$1282,4,0)</f>
        <v>2648973</v>
      </c>
      <c r="F116" s="12">
        <f>+E116*(1+5.1%)</f>
        <v>2784070.6229999997</v>
      </c>
      <c r="G116" s="12">
        <f>VLOOKUP(B116,'[1]PRECIO FINAL OFERTADO,'!$C$2:$F$1204,4,0)</f>
        <v>4341610</v>
      </c>
      <c r="H116" s="13">
        <f t="shared" si="3"/>
        <v>3562840.3114999998</v>
      </c>
    </row>
    <row r="117" spans="1:8" ht="45" x14ac:dyDescent="0.15">
      <c r="A117" s="9">
        <v>116</v>
      </c>
      <c r="B117" s="27">
        <v>773007</v>
      </c>
      <c r="C117" s="28" t="s">
        <v>73</v>
      </c>
      <c r="D117" s="11" t="s">
        <v>4</v>
      </c>
      <c r="E117" s="12" t="s">
        <v>1209</v>
      </c>
      <c r="F117" s="12" t="s">
        <v>1209</v>
      </c>
      <c r="G117" s="12">
        <f>VLOOKUP(B117,'[1]PRECIO FINAL OFERTADO,'!$C$2:$F$1204,4,0)</f>
        <v>4341610</v>
      </c>
      <c r="H117" s="13">
        <f t="shared" si="3"/>
        <v>4341610</v>
      </c>
    </row>
    <row r="118" spans="1:8" ht="45" x14ac:dyDescent="0.15">
      <c r="A118" s="9">
        <v>117</v>
      </c>
      <c r="B118" s="27">
        <v>773009</v>
      </c>
      <c r="C118" s="28" t="s">
        <v>74</v>
      </c>
      <c r="D118" s="11" t="s">
        <v>4</v>
      </c>
      <c r="E118" s="12" t="s">
        <v>1209</v>
      </c>
      <c r="F118" s="12" t="s">
        <v>1209</v>
      </c>
      <c r="G118" s="12">
        <f>VLOOKUP(B118,'[1]PRECIO FINAL OFERTADO,'!$C$2:$F$1204,4,0)</f>
        <v>4341610</v>
      </c>
      <c r="H118" s="13">
        <f t="shared" si="3"/>
        <v>4341610</v>
      </c>
    </row>
    <row r="119" spans="1:8" ht="45" x14ac:dyDescent="0.15">
      <c r="A119" s="9">
        <v>118</v>
      </c>
      <c r="B119" s="27">
        <v>773101</v>
      </c>
      <c r="C119" s="28" t="s">
        <v>75</v>
      </c>
      <c r="D119" s="11" t="s">
        <v>4</v>
      </c>
      <c r="E119" s="12" t="s">
        <v>1209</v>
      </c>
      <c r="F119" s="12" t="s">
        <v>1209</v>
      </c>
      <c r="G119" s="12">
        <f>VLOOKUP(B119,'[1]PRECIO FINAL OFERTADO,'!$C$2:$F$1204,4,0)</f>
        <v>2262260</v>
      </c>
      <c r="H119" s="13">
        <f t="shared" si="3"/>
        <v>2262260</v>
      </c>
    </row>
    <row r="120" spans="1:8" ht="45" x14ac:dyDescent="0.15">
      <c r="A120" s="9">
        <v>119</v>
      </c>
      <c r="B120" s="27">
        <v>773102</v>
      </c>
      <c r="C120" s="28" t="s">
        <v>76</v>
      </c>
      <c r="D120" s="11" t="s">
        <v>4</v>
      </c>
      <c r="E120" s="12" t="s">
        <v>1209</v>
      </c>
      <c r="F120" s="12" t="s">
        <v>1209</v>
      </c>
      <c r="G120" s="12">
        <f>VLOOKUP(B120,'[1]PRECIO FINAL OFERTADO,'!$C$2:$F$1204,4,0)</f>
        <v>2262260</v>
      </c>
      <c r="H120" s="13">
        <f t="shared" si="3"/>
        <v>2262260</v>
      </c>
    </row>
    <row r="121" spans="1:8" ht="45" x14ac:dyDescent="0.15">
      <c r="A121" s="9">
        <v>120</v>
      </c>
      <c r="B121" s="27">
        <v>773103</v>
      </c>
      <c r="C121" s="28" t="s">
        <v>77</v>
      </c>
      <c r="D121" s="11" t="s">
        <v>4</v>
      </c>
      <c r="E121" s="12" t="s">
        <v>1209</v>
      </c>
      <c r="F121" s="12" t="s">
        <v>1209</v>
      </c>
      <c r="G121" s="12">
        <f>VLOOKUP(B121,'[1]PRECIO FINAL OFERTADO,'!$C$2:$F$1204,4,0)</f>
        <v>2262260</v>
      </c>
      <c r="H121" s="13">
        <f t="shared" si="3"/>
        <v>2262260</v>
      </c>
    </row>
    <row r="122" spans="1:8" ht="45" x14ac:dyDescent="0.15">
      <c r="A122" s="9">
        <v>121</v>
      </c>
      <c r="B122" s="27">
        <v>773104</v>
      </c>
      <c r="C122" s="28" t="s">
        <v>78</v>
      </c>
      <c r="D122" s="11" t="s">
        <v>4</v>
      </c>
      <c r="E122" s="12" t="s">
        <v>1209</v>
      </c>
      <c r="F122" s="12" t="s">
        <v>1209</v>
      </c>
      <c r="G122" s="12">
        <f>VLOOKUP(B122,'[1]PRECIO FINAL OFERTADO,'!$C$2:$F$1204,4,0)</f>
        <v>2262260</v>
      </c>
      <c r="H122" s="13">
        <f t="shared" si="3"/>
        <v>2262260</v>
      </c>
    </row>
    <row r="123" spans="1:8" ht="45" x14ac:dyDescent="0.15">
      <c r="A123" s="9">
        <v>122</v>
      </c>
      <c r="B123" s="27">
        <v>774001</v>
      </c>
      <c r="C123" s="28" t="s">
        <v>79</v>
      </c>
      <c r="D123" s="11" t="s">
        <v>4</v>
      </c>
      <c r="E123" s="12">
        <f>VLOOKUP(B123,'[5]PRECIO TECHO ESTIMADO  '!$C$1:$F$1282,4,0)</f>
        <v>486222.03804297041</v>
      </c>
      <c r="F123" s="12">
        <f t="shared" ref="F123:F128" si="4">+E123*(1+5.1%)</f>
        <v>511019.36198316189</v>
      </c>
      <c r="G123" s="12">
        <f>VLOOKUP(B123,'[1]PRECIO FINAL OFERTADO,'!$C$2:$F$1204,4,0)</f>
        <v>1001910</v>
      </c>
      <c r="H123" s="13">
        <f t="shared" si="3"/>
        <v>756464.68099158094</v>
      </c>
    </row>
    <row r="124" spans="1:8" ht="45" x14ac:dyDescent="0.15">
      <c r="A124" s="9">
        <v>123</v>
      </c>
      <c r="B124" s="27">
        <v>774002</v>
      </c>
      <c r="C124" s="28" t="s">
        <v>80</v>
      </c>
      <c r="D124" s="11" t="s">
        <v>4</v>
      </c>
      <c r="E124" s="12">
        <f>VLOOKUP(B124,'[5]PRECIO TECHO ESTIMADO  '!$C$1:$F$1282,4,0)</f>
        <v>528108.52466</v>
      </c>
      <c r="F124" s="12">
        <f t="shared" si="4"/>
        <v>555042.05941766</v>
      </c>
      <c r="G124" s="12">
        <f>VLOOKUP(B124,'[1]PRECIO FINAL OFERTADO,'!$C$2:$F$1204,4,0)</f>
        <v>1386984.2228516352</v>
      </c>
      <c r="H124" s="13">
        <f t="shared" si="3"/>
        <v>971013.14113464765</v>
      </c>
    </row>
    <row r="125" spans="1:8" ht="45" x14ac:dyDescent="0.15">
      <c r="A125" s="9">
        <v>124</v>
      </c>
      <c r="B125" s="27">
        <v>774003</v>
      </c>
      <c r="C125" s="28" t="s">
        <v>81</v>
      </c>
      <c r="D125" s="11" t="s">
        <v>4</v>
      </c>
      <c r="E125" s="12">
        <f>VLOOKUP(B125,'[5]PRECIO TECHO ESTIMADO  '!$C$1:$F$1282,4,0)</f>
        <v>1377303</v>
      </c>
      <c r="F125" s="12">
        <f t="shared" si="4"/>
        <v>1447545.453</v>
      </c>
      <c r="G125" s="12">
        <f>VLOOKUP(B125,'[1]PRECIO FINAL OFERTADO,'!$C$2:$F$1204,4,0)</f>
        <v>801437</v>
      </c>
      <c r="H125" s="13">
        <f t="shared" si="3"/>
        <v>1124491.2264999999</v>
      </c>
    </row>
    <row r="126" spans="1:8" ht="45" x14ac:dyDescent="0.15">
      <c r="A126" s="9">
        <v>125</v>
      </c>
      <c r="B126" s="27">
        <v>775104</v>
      </c>
      <c r="C126" s="28" t="s">
        <v>82</v>
      </c>
      <c r="D126" s="11" t="s">
        <v>4</v>
      </c>
      <c r="E126" s="12">
        <f>VLOOKUP(B126,'[5]PRECIO TECHO ESTIMADO  '!$C$1:$F$1282,4,0)</f>
        <v>1066321</v>
      </c>
      <c r="F126" s="12">
        <f t="shared" si="4"/>
        <v>1120703.371</v>
      </c>
      <c r="G126" s="12">
        <f>VLOOKUP(B126,'[1]PRECIO FINAL OFERTADO,'!$C$2:$F$1204,4,0)</f>
        <v>1748110</v>
      </c>
      <c r="H126" s="13">
        <f t="shared" si="3"/>
        <v>1434406.6855000001</v>
      </c>
    </row>
    <row r="127" spans="1:8" ht="45" x14ac:dyDescent="0.15">
      <c r="A127" s="9">
        <v>126</v>
      </c>
      <c r="B127" s="27">
        <v>775105</v>
      </c>
      <c r="C127" s="28" t="s">
        <v>83</v>
      </c>
      <c r="D127" s="11" t="s">
        <v>4</v>
      </c>
      <c r="E127" s="12">
        <f>VLOOKUP(B127,'[5]PRECIO TECHO ESTIMADO  '!$C$1:$F$1282,4,0)</f>
        <v>1066321</v>
      </c>
      <c r="F127" s="12">
        <f t="shared" si="4"/>
        <v>1120703.371</v>
      </c>
      <c r="G127" s="12">
        <f>VLOOKUP(B127,'[1]PRECIO FINAL OFERTADO,'!$C$2:$F$1204,4,0)</f>
        <v>1751750</v>
      </c>
      <c r="H127" s="13">
        <f t="shared" si="3"/>
        <v>1436226.6855000001</v>
      </c>
    </row>
    <row r="128" spans="1:8" ht="45" x14ac:dyDescent="0.15">
      <c r="A128" s="9">
        <v>127</v>
      </c>
      <c r="B128" s="27">
        <v>775106</v>
      </c>
      <c r="C128" s="28" t="s">
        <v>84</v>
      </c>
      <c r="D128" s="11" t="s">
        <v>4</v>
      </c>
      <c r="E128" s="12">
        <f>VLOOKUP(B128,'[5]PRECIO TECHO ESTIMADO  '!$C$1:$F$1282,4,0)</f>
        <v>1066321</v>
      </c>
      <c r="F128" s="12">
        <f t="shared" si="4"/>
        <v>1120703.371</v>
      </c>
      <c r="G128" s="12">
        <f>VLOOKUP(B128,'[1]PRECIO FINAL OFERTADO,'!$C$2:$F$1204,4,0)</f>
        <v>1751750</v>
      </c>
      <c r="H128" s="13">
        <f t="shared" si="3"/>
        <v>1436226.6855000001</v>
      </c>
    </row>
    <row r="129" spans="1:8" ht="45" x14ac:dyDescent="0.15">
      <c r="A129" s="9">
        <v>128</v>
      </c>
      <c r="B129" s="27">
        <v>775107</v>
      </c>
      <c r="C129" s="28" t="s">
        <v>85</v>
      </c>
      <c r="D129" s="11" t="s">
        <v>4</v>
      </c>
      <c r="E129" s="12" t="s">
        <v>1209</v>
      </c>
      <c r="F129" s="12" t="s">
        <v>1209</v>
      </c>
      <c r="G129" s="12">
        <f>VLOOKUP(B129,'[1]PRECIO FINAL OFERTADO,'!$C$2:$F$1204,4,0)</f>
        <v>1751750</v>
      </c>
      <c r="H129" s="13">
        <f t="shared" si="3"/>
        <v>1751750</v>
      </c>
    </row>
    <row r="130" spans="1:8" ht="45" x14ac:dyDescent="0.15">
      <c r="A130" s="9">
        <v>129</v>
      </c>
      <c r="B130" s="27">
        <v>775401</v>
      </c>
      <c r="C130" s="28" t="s">
        <v>86</v>
      </c>
      <c r="D130" s="11" t="s">
        <v>4</v>
      </c>
      <c r="E130" s="12">
        <f>VLOOKUP(B130,'[5]PRECIO TECHO ESTIMADO  '!$C$1:$F$1282,4,0)</f>
        <v>1513782</v>
      </c>
      <c r="F130" s="12">
        <f t="shared" ref="F130:F153" si="5">+E130*(1+5.1%)</f>
        <v>1590984.882</v>
      </c>
      <c r="G130" s="12">
        <f>VLOOKUP(B130,'[1]PRECIO FINAL OFERTADO,'!$C$2:$F$1204,4,0)</f>
        <v>2481570</v>
      </c>
      <c r="H130" s="13">
        <f t="shared" ref="H130:H193" si="6">+AVERAGE(F130,G130)</f>
        <v>2036277.4410000001</v>
      </c>
    </row>
    <row r="131" spans="1:8" ht="45" x14ac:dyDescent="0.15">
      <c r="A131" s="9">
        <v>130</v>
      </c>
      <c r="B131" s="27">
        <v>775402</v>
      </c>
      <c r="C131" s="28" t="s">
        <v>87</v>
      </c>
      <c r="D131" s="11" t="s">
        <v>4</v>
      </c>
      <c r="E131" s="12">
        <f>VLOOKUP(B131,'[5]PRECIO TECHO ESTIMADO  '!$C$1:$F$1282,4,0)</f>
        <v>1513782</v>
      </c>
      <c r="F131" s="12">
        <f t="shared" si="5"/>
        <v>1590984.882</v>
      </c>
      <c r="G131" s="12">
        <f>VLOOKUP(B131,'[1]PRECIO FINAL OFERTADO,'!$C$2:$F$1204,4,0)</f>
        <v>2481570</v>
      </c>
      <c r="H131" s="13">
        <f t="shared" si="6"/>
        <v>2036277.4410000001</v>
      </c>
    </row>
    <row r="132" spans="1:8" ht="45" x14ac:dyDescent="0.15">
      <c r="A132" s="9">
        <v>131</v>
      </c>
      <c r="B132" s="27">
        <v>775403</v>
      </c>
      <c r="C132" s="28" t="s">
        <v>88</v>
      </c>
      <c r="D132" s="11" t="s">
        <v>4</v>
      </c>
      <c r="E132" s="12">
        <f>VLOOKUP(B132,'[5]PRECIO TECHO ESTIMADO  '!$C$1:$F$1282,4,0)</f>
        <v>1513782</v>
      </c>
      <c r="F132" s="12">
        <f t="shared" si="5"/>
        <v>1590984.882</v>
      </c>
      <c r="G132" s="12">
        <f>VLOOKUP(B132,'[1]PRECIO FINAL OFERTADO,'!$C$2:$F$1204,4,0)</f>
        <v>2481570</v>
      </c>
      <c r="H132" s="13">
        <f t="shared" si="6"/>
        <v>2036277.4410000001</v>
      </c>
    </row>
    <row r="133" spans="1:8" ht="45" x14ac:dyDescent="0.15">
      <c r="A133" s="9">
        <v>132</v>
      </c>
      <c r="B133" s="27">
        <v>775404</v>
      </c>
      <c r="C133" s="28" t="s">
        <v>89</v>
      </c>
      <c r="D133" s="11" t="s">
        <v>4</v>
      </c>
      <c r="E133" s="12">
        <f>VLOOKUP(B133,'[5]PRECIO TECHO ESTIMADO  '!$C$1:$F$1282,4,0)</f>
        <v>1513782</v>
      </c>
      <c r="F133" s="12">
        <f t="shared" si="5"/>
        <v>1590984.882</v>
      </c>
      <c r="G133" s="12">
        <f>VLOOKUP(B133,'[1]PRECIO FINAL OFERTADO,'!$C$2:$F$1204,4,0)</f>
        <v>2481570</v>
      </c>
      <c r="H133" s="13">
        <f t="shared" si="6"/>
        <v>2036277.4410000001</v>
      </c>
    </row>
    <row r="134" spans="1:8" ht="45" x14ac:dyDescent="0.15">
      <c r="A134" s="9">
        <v>133</v>
      </c>
      <c r="B134" s="27">
        <v>776001</v>
      </c>
      <c r="C134" s="28" t="s">
        <v>90</v>
      </c>
      <c r="D134" s="11" t="s">
        <v>4</v>
      </c>
      <c r="E134" s="12">
        <f>VLOOKUP(B134,'[5]PRECIO TECHO ESTIMADO  '!$C$1:$F$1282,4,0)</f>
        <v>1235877</v>
      </c>
      <c r="F134" s="12">
        <f t="shared" si="5"/>
        <v>1298906.727</v>
      </c>
      <c r="G134" s="12">
        <f>VLOOKUP(B134,'[1]PRECIO FINAL OFERTADO,'!$C$2:$F$1204,4,0)</f>
        <v>2041357.5</v>
      </c>
      <c r="H134" s="13">
        <f t="shared" si="6"/>
        <v>1670132.1135</v>
      </c>
    </row>
    <row r="135" spans="1:8" ht="45" x14ac:dyDescent="0.15">
      <c r="A135" s="9">
        <v>134</v>
      </c>
      <c r="B135" s="27">
        <v>776101</v>
      </c>
      <c r="C135" s="28" t="s">
        <v>91</v>
      </c>
      <c r="D135" s="11" t="s">
        <v>4</v>
      </c>
      <c r="E135" s="12">
        <f>VLOOKUP(B135,'[5]PRECIO TECHO ESTIMADO  '!$C$1:$F$1282,4,0)</f>
        <v>773672</v>
      </c>
      <c r="F135" s="12">
        <f t="shared" si="5"/>
        <v>813129.272</v>
      </c>
      <c r="G135" s="12">
        <f>VLOOKUP(B135,'[1]PRECIO FINAL OFERTADO,'!$C$2:$F$1204,4,0)</f>
        <v>1268540</v>
      </c>
      <c r="H135" s="13">
        <f t="shared" si="6"/>
        <v>1040834.6359999999</v>
      </c>
    </row>
    <row r="136" spans="1:8" ht="45" x14ac:dyDescent="0.15">
      <c r="A136" s="9">
        <v>135</v>
      </c>
      <c r="B136" s="27">
        <v>776104</v>
      </c>
      <c r="C136" s="28" t="s">
        <v>92</v>
      </c>
      <c r="D136" s="11" t="s">
        <v>4</v>
      </c>
      <c r="E136" s="12">
        <f>VLOOKUP(B136,'[5]PRECIO TECHO ESTIMADO  '!$C$1:$F$1282,4,0)</f>
        <v>1235877</v>
      </c>
      <c r="F136" s="12">
        <f t="shared" si="5"/>
        <v>1298906.727</v>
      </c>
      <c r="G136" s="12">
        <f>VLOOKUP(B136,'[1]PRECIO FINAL OFERTADO,'!$C$2:$F$1204,4,0)</f>
        <v>1146713.75</v>
      </c>
      <c r="H136" s="13">
        <f t="shared" si="6"/>
        <v>1222810.2385</v>
      </c>
    </row>
    <row r="137" spans="1:8" ht="45" x14ac:dyDescent="0.15">
      <c r="A137" s="9">
        <v>136</v>
      </c>
      <c r="B137" s="27">
        <v>776201</v>
      </c>
      <c r="C137" s="28" t="s">
        <v>93</v>
      </c>
      <c r="D137" s="11" t="s">
        <v>4</v>
      </c>
      <c r="E137" s="12">
        <f>VLOOKUP(B137,'[5]PRECIO TECHO ESTIMADO  '!$C$1:$F$1282,4,0)</f>
        <v>1235877</v>
      </c>
      <c r="F137" s="12">
        <f t="shared" si="5"/>
        <v>1298906.727</v>
      </c>
      <c r="G137" s="12">
        <f>VLOOKUP(B137,'[1]PRECIO FINAL OFERTADO,'!$C$2:$F$1204,4,0)</f>
        <v>2041357.5</v>
      </c>
      <c r="H137" s="13">
        <f t="shared" si="6"/>
        <v>1670132.1135</v>
      </c>
    </row>
    <row r="138" spans="1:8" ht="45" x14ac:dyDescent="0.15">
      <c r="A138" s="9">
        <v>137</v>
      </c>
      <c r="B138" s="27">
        <v>776202</v>
      </c>
      <c r="C138" s="28" t="s">
        <v>94</v>
      </c>
      <c r="D138" s="11" t="s">
        <v>4</v>
      </c>
      <c r="E138" s="12">
        <f>VLOOKUP(B138,'[5]PRECIO TECHO ESTIMADO  '!$C$1:$F$1282,4,0)</f>
        <v>1235877</v>
      </c>
      <c r="F138" s="12">
        <f t="shared" si="5"/>
        <v>1298906.727</v>
      </c>
      <c r="G138" s="12">
        <f>VLOOKUP(B138,'[1]PRECIO FINAL OFERTADO,'!$C$2:$F$1204,4,0)</f>
        <v>3418870</v>
      </c>
      <c r="H138" s="13">
        <f t="shared" si="6"/>
        <v>2358888.3635</v>
      </c>
    </row>
    <row r="139" spans="1:8" ht="45" x14ac:dyDescent="0.15">
      <c r="A139" s="9">
        <v>138</v>
      </c>
      <c r="B139" s="27">
        <v>776204</v>
      </c>
      <c r="C139" s="28" t="s">
        <v>95</v>
      </c>
      <c r="D139" s="11" t="s">
        <v>4</v>
      </c>
      <c r="E139" s="12">
        <f>VLOOKUP(B139,'[5]PRECIO TECHO ESTIMADO  '!$C$1:$F$1282,4,0)</f>
        <v>1235877</v>
      </c>
      <c r="F139" s="12">
        <f t="shared" si="5"/>
        <v>1298906.727</v>
      </c>
      <c r="G139" s="12">
        <f>VLOOKUP(B139,'[1]PRECIO FINAL OFERTADO,'!$C$2:$F$1204,4,0)</f>
        <v>2041357.5</v>
      </c>
      <c r="H139" s="13">
        <f t="shared" si="6"/>
        <v>1670132.1135</v>
      </c>
    </row>
    <row r="140" spans="1:8" ht="45" x14ac:dyDescent="0.15">
      <c r="A140" s="9">
        <v>139</v>
      </c>
      <c r="B140" s="27">
        <v>776301</v>
      </c>
      <c r="C140" s="28" t="s">
        <v>96</v>
      </c>
      <c r="D140" s="11" t="s">
        <v>4</v>
      </c>
      <c r="E140" s="12">
        <f>VLOOKUP(B140,'[5]PRECIO TECHO ESTIMADO  '!$C$1:$F$1282,4,0)</f>
        <v>1235877</v>
      </c>
      <c r="F140" s="12">
        <f t="shared" si="5"/>
        <v>1298906.727</v>
      </c>
      <c r="G140" s="12">
        <f>VLOOKUP(B140,'[1]PRECIO FINAL OFERTADO,'!$C$2:$F$1204,4,0)</f>
        <v>2041357.5</v>
      </c>
      <c r="H140" s="13">
        <f t="shared" si="6"/>
        <v>1670132.1135</v>
      </c>
    </row>
    <row r="141" spans="1:8" ht="45" x14ac:dyDescent="0.15">
      <c r="A141" s="9">
        <v>140</v>
      </c>
      <c r="B141" s="27">
        <v>776401</v>
      </c>
      <c r="C141" s="28" t="s">
        <v>97</v>
      </c>
      <c r="D141" s="11" t="s">
        <v>4</v>
      </c>
      <c r="E141" s="12">
        <f>VLOOKUP(B141,'[5]PRECIO TECHO ESTIMADO  '!$C$1:$F$1282,4,0)</f>
        <v>1066321</v>
      </c>
      <c r="F141" s="12">
        <f t="shared" si="5"/>
        <v>1120703.371</v>
      </c>
      <c r="G141" s="12">
        <f>VLOOKUP(B141,'[1]PRECIO FINAL OFERTADO,'!$C$2:$F$1204,4,0)</f>
        <v>1398306</v>
      </c>
      <c r="H141" s="13">
        <f t="shared" si="6"/>
        <v>1259504.6855000001</v>
      </c>
    </row>
    <row r="142" spans="1:8" ht="45" x14ac:dyDescent="0.15">
      <c r="A142" s="9">
        <v>141</v>
      </c>
      <c r="B142" s="27">
        <v>776501</v>
      </c>
      <c r="C142" s="28" t="s">
        <v>98</v>
      </c>
      <c r="D142" s="11" t="s">
        <v>4</v>
      </c>
      <c r="E142" s="12">
        <f>VLOOKUP(B142,'[5]PRECIO TECHO ESTIMADO  '!$C$1:$F$1282,4,0)</f>
        <v>1513782</v>
      </c>
      <c r="F142" s="12">
        <f t="shared" si="5"/>
        <v>1590984.882</v>
      </c>
      <c r="G142" s="12">
        <f>VLOOKUP(B142,'[1]PRECIO FINAL OFERTADO,'!$C$2:$F$1204,4,0)</f>
        <v>2481570</v>
      </c>
      <c r="H142" s="13">
        <f t="shared" si="6"/>
        <v>2036277.4410000001</v>
      </c>
    </row>
    <row r="143" spans="1:8" ht="45" x14ac:dyDescent="0.15">
      <c r="A143" s="9">
        <v>142</v>
      </c>
      <c r="B143" s="27">
        <v>776502</v>
      </c>
      <c r="C143" s="28" t="s">
        <v>99</v>
      </c>
      <c r="D143" s="11" t="s">
        <v>4</v>
      </c>
      <c r="E143" s="12">
        <f>VLOOKUP(B143,'[5]PRECIO TECHO ESTIMADO  '!$C$1:$F$1282,4,0)</f>
        <v>1513782</v>
      </c>
      <c r="F143" s="12">
        <f t="shared" si="5"/>
        <v>1590984.882</v>
      </c>
      <c r="G143" s="12">
        <f>VLOOKUP(B143,'[1]PRECIO FINAL OFERTADO,'!$C$2:$F$1204,4,0)</f>
        <v>4634630</v>
      </c>
      <c r="H143" s="13">
        <f t="shared" si="6"/>
        <v>3112807.4410000001</v>
      </c>
    </row>
    <row r="144" spans="1:8" ht="45" x14ac:dyDescent="0.15">
      <c r="A144" s="9">
        <v>143</v>
      </c>
      <c r="B144" s="27">
        <v>776601</v>
      </c>
      <c r="C144" s="28" t="s">
        <v>100</v>
      </c>
      <c r="D144" s="11" t="s">
        <v>4</v>
      </c>
      <c r="E144" s="29">
        <f>VLOOKUP(B144,'[5]PRECIO TECHO ESTIMADO  '!$C$1:$F$1282,4,0)</f>
        <v>1066321</v>
      </c>
      <c r="F144" s="29">
        <f t="shared" si="5"/>
        <v>1120703.371</v>
      </c>
      <c r="G144" s="29">
        <f>VLOOKUP(B144,'[1]PRECIO FINAL OFERTADO,'!$C$2:$F$1204,4,0)</f>
        <v>1580442.5</v>
      </c>
      <c r="H144" s="30">
        <f t="shared" si="6"/>
        <v>1350572.9355000001</v>
      </c>
    </row>
    <row r="145" spans="1:8" ht="45" x14ac:dyDescent="0.15">
      <c r="A145" s="9">
        <v>144</v>
      </c>
      <c r="B145" s="27">
        <v>776701</v>
      </c>
      <c r="C145" s="28" t="s">
        <v>101</v>
      </c>
      <c r="D145" s="11" t="s">
        <v>4</v>
      </c>
      <c r="E145" s="12">
        <f>VLOOKUP(B145,'[5]PRECIO TECHO ESTIMADO  '!$C$1:$F$1282,4,0)</f>
        <v>1235877</v>
      </c>
      <c r="F145" s="12">
        <f t="shared" si="5"/>
        <v>1298906.727</v>
      </c>
      <c r="G145" s="12">
        <f>VLOOKUP(B145,'[1]PRECIO FINAL OFERTADO,'!$C$2:$F$1204,4,0)</f>
        <v>2041357.5</v>
      </c>
      <c r="H145" s="13">
        <f t="shared" si="6"/>
        <v>1670132.1135</v>
      </c>
    </row>
    <row r="146" spans="1:8" ht="45" x14ac:dyDescent="0.15">
      <c r="A146" s="9">
        <v>145</v>
      </c>
      <c r="B146" s="27">
        <v>776802</v>
      </c>
      <c r="C146" s="28" t="s">
        <v>102</v>
      </c>
      <c r="D146" s="11" t="s">
        <v>4</v>
      </c>
      <c r="E146" s="12">
        <f>VLOOKUP(B146,'[5]PRECIO TECHO ESTIMADO  '!$C$1:$F$1282,4,0)</f>
        <v>1066321</v>
      </c>
      <c r="F146" s="12">
        <f t="shared" si="5"/>
        <v>1120703.371</v>
      </c>
      <c r="G146" s="12">
        <f>VLOOKUP(B146,'[1]PRECIO FINAL OFERTADO,'!$C$2:$F$1204,4,0)</f>
        <v>1580442.5</v>
      </c>
      <c r="H146" s="13">
        <f t="shared" si="6"/>
        <v>1350572.9355000001</v>
      </c>
    </row>
    <row r="147" spans="1:8" ht="45" x14ac:dyDescent="0.15">
      <c r="A147" s="9">
        <v>146</v>
      </c>
      <c r="B147" s="27">
        <v>776803</v>
      </c>
      <c r="C147" s="28" t="s">
        <v>103</v>
      </c>
      <c r="D147" s="11" t="s">
        <v>4</v>
      </c>
      <c r="E147" s="12">
        <f>VLOOKUP(B147,'[5]PRECIO TECHO ESTIMADO  '!$C$1:$F$1282,4,0)</f>
        <v>842663.25</v>
      </c>
      <c r="F147" s="12">
        <f t="shared" si="5"/>
        <v>885639.07574999996</v>
      </c>
      <c r="G147" s="12">
        <f>VLOOKUP(B147,'[1]PRECIO FINAL OFERTADO,'!$C$2:$F$1204,4,0)</f>
        <v>1146713.75</v>
      </c>
      <c r="H147" s="13">
        <f t="shared" si="6"/>
        <v>1016176.4128749999</v>
      </c>
    </row>
    <row r="148" spans="1:8" ht="45" x14ac:dyDescent="0.15">
      <c r="A148" s="9">
        <v>147</v>
      </c>
      <c r="B148" s="27">
        <v>776804</v>
      </c>
      <c r="C148" s="28" t="s">
        <v>104</v>
      </c>
      <c r="D148" s="11" t="s">
        <v>4</v>
      </c>
      <c r="E148" s="12">
        <f>VLOOKUP(B148,'[5]PRECIO TECHO ESTIMADO  '!$C$1:$F$1282,4,0)</f>
        <v>2477477</v>
      </c>
      <c r="F148" s="12">
        <f t="shared" si="5"/>
        <v>2603828.327</v>
      </c>
      <c r="G148" s="12">
        <f>VLOOKUP(B148,'[1]PRECIO FINAL OFERTADO,'!$C$2:$F$1204,4,0)</f>
        <v>2967255.4640333229</v>
      </c>
      <c r="H148" s="13">
        <f t="shared" si="6"/>
        <v>2785541.8955166615</v>
      </c>
    </row>
    <row r="149" spans="1:8" ht="45" x14ac:dyDescent="0.15">
      <c r="A149" s="9">
        <v>148</v>
      </c>
      <c r="B149" s="27">
        <v>776805</v>
      </c>
      <c r="C149" s="28" t="s">
        <v>105</v>
      </c>
      <c r="D149" s="11" t="s">
        <v>4</v>
      </c>
      <c r="E149" s="12">
        <f>VLOOKUP(B149,'[5]PRECIO TECHO ESTIMADO  '!$C$1:$F$1282,4,0)</f>
        <v>2477477</v>
      </c>
      <c r="F149" s="12">
        <f t="shared" si="5"/>
        <v>2603828.327</v>
      </c>
      <c r="G149" s="12">
        <f>VLOOKUP(B149,'[1]PRECIO FINAL OFERTADO,'!$C$2:$F$1204,4,0)</f>
        <v>2041357.5</v>
      </c>
      <c r="H149" s="13">
        <f t="shared" si="6"/>
        <v>2322592.9134999998</v>
      </c>
    </row>
    <row r="150" spans="1:8" ht="45" x14ac:dyDescent="0.15">
      <c r="A150" s="9">
        <v>149</v>
      </c>
      <c r="B150" s="27">
        <v>776901</v>
      </c>
      <c r="C150" s="28" t="s">
        <v>106</v>
      </c>
      <c r="D150" s="11" t="s">
        <v>4</v>
      </c>
      <c r="E150" s="12">
        <f>VLOOKUP(B150,'[5]PRECIO TECHO ESTIMADO  '!$C$1:$F$1282,4,0)</f>
        <v>1066321</v>
      </c>
      <c r="F150" s="12">
        <f t="shared" si="5"/>
        <v>1120703.371</v>
      </c>
      <c r="G150" s="12">
        <f>VLOOKUP(B150,'[1]PRECIO FINAL OFERTADO,'!$C$2:$F$1204,4,0)</f>
        <v>1580442.5</v>
      </c>
      <c r="H150" s="13">
        <f t="shared" si="6"/>
        <v>1350572.9355000001</v>
      </c>
    </row>
    <row r="151" spans="1:8" ht="45" x14ac:dyDescent="0.15">
      <c r="A151" s="9">
        <v>150</v>
      </c>
      <c r="B151" s="27">
        <v>776920</v>
      </c>
      <c r="C151" s="28" t="s">
        <v>107</v>
      </c>
      <c r="D151" s="11" t="s">
        <v>4</v>
      </c>
      <c r="E151" s="12">
        <f>VLOOKUP(B151,'[5]PRECIO TECHO ESTIMADO  '!$C$1:$F$1282,4,0)</f>
        <v>1513782</v>
      </c>
      <c r="F151" s="12">
        <f t="shared" si="5"/>
        <v>1590984.882</v>
      </c>
      <c r="G151" s="12">
        <f>VLOOKUP(B151,'[1]PRECIO FINAL OFERTADO,'!$C$2:$F$1204,4,0)</f>
        <v>1398306</v>
      </c>
      <c r="H151" s="13">
        <f t="shared" si="6"/>
        <v>1494645.4410000001</v>
      </c>
    </row>
    <row r="152" spans="1:8" ht="45" x14ac:dyDescent="0.15">
      <c r="A152" s="9">
        <v>151</v>
      </c>
      <c r="B152" s="27">
        <v>776932</v>
      </c>
      <c r="C152" s="28" t="s">
        <v>108</v>
      </c>
      <c r="D152" s="11" t="s">
        <v>4</v>
      </c>
      <c r="E152" s="12">
        <f>VLOOKUP(B152,'[5]PRECIO TECHO ESTIMADO  '!$C$1:$F$1282,4,0)</f>
        <v>2648973</v>
      </c>
      <c r="F152" s="12">
        <f t="shared" si="5"/>
        <v>2784070.6229999997</v>
      </c>
      <c r="G152" s="12">
        <f>VLOOKUP(B152,'[1]PRECIO FINAL OFERTADO,'!$C$2:$F$1204,4,0)</f>
        <v>4338838.7831576299</v>
      </c>
      <c r="H152" s="13">
        <f t="shared" si="6"/>
        <v>3561454.7030788148</v>
      </c>
    </row>
    <row r="153" spans="1:8" ht="45" x14ac:dyDescent="0.15">
      <c r="A153" s="9">
        <v>152</v>
      </c>
      <c r="B153" s="27">
        <v>776933</v>
      </c>
      <c r="C153" s="28" t="s">
        <v>109</v>
      </c>
      <c r="D153" s="11" t="s">
        <v>4</v>
      </c>
      <c r="E153" s="12">
        <f>VLOOKUP(B153,'[5]PRECIO TECHO ESTIMADO  '!$C$1:$F$1282,4,0)</f>
        <v>2648973</v>
      </c>
      <c r="F153" s="12">
        <f t="shared" si="5"/>
        <v>2784070.6229999997</v>
      </c>
      <c r="G153" s="12">
        <f>VLOOKUP(B153,'[1]PRECIO FINAL OFERTADO,'!$C$2:$F$1204,4,0)</f>
        <v>4248176.379201008</v>
      </c>
      <c r="H153" s="13">
        <f t="shared" si="6"/>
        <v>3516123.5011005038</v>
      </c>
    </row>
    <row r="154" spans="1:8" ht="45" x14ac:dyDescent="0.15">
      <c r="A154" s="9">
        <v>153</v>
      </c>
      <c r="B154" s="27">
        <v>777001</v>
      </c>
      <c r="C154" s="28" t="s">
        <v>110</v>
      </c>
      <c r="D154" s="11" t="s">
        <v>4</v>
      </c>
      <c r="E154" s="12" t="s">
        <v>1209</v>
      </c>
      <c r="F154" s="12" t="s">
        <v>1209</v>
      </c>
      <c r="G154" s="12">
        <f>VLOOKUP(B154,'[1]PRECIO FINAL OFERTADO,'!$C$2:$F$1204,4,0)</f>
        <v>2243718.75</v>
      </c>
      <c r="H154" s="13">
        <f t="shared" si="6"/>
        <v>2243718.75</v>
      </c>
    </row>
    <row r="155" spans="1:8" ht="45" x14ac:dyDescent="0.15">
      <c r="A155" s="9">
        <v>154</v>
      </c>
      <c r="B155" s="27">
        <v>777101</v>
      </c>
      <c r="C155" s="28" t="s">
        <v>111</v>
      </c>
      <c r="D155" s="11" t="s">
        <v>4</v>
      </c>
      <c r="E155" s="12" t="s">
        <v>1209</v>
      </c>
      <c r="F155" s="12" t="s">
        <v>1209</v>
      </c>
      <c r="G155" s="12">
        <f>VLOOKUP(B155,'[1]PRECIO FINAL OFERTADO,'!$C$2:$F$1204,4,0)</f>
        <v>2243718.75</v>
      </c>
      <c r="H155" s="13">
        <f t="shared" si="6"/>
        <v>2243718.75</v>
      </c>
    </row>
    <row r="156" spans="1:8" ht="45" x14ac:dyDescent="0.15">
      <c r="A156" s="9">
        <v>155</v>
      </c>
      <c r="B156" s="27">
        <v>777102</v>
      </c>
      <c r="C156" s="28" t="s">
        <v>112</v>
      </c>
      <c r="D156" s="11" t="s">
        <v>4</v>
      </c>
      <c r="E156" s="12" t="s">
        <v>1209</v>
      </c>
      <c r="F156" s="12" t="s">
        <v>1209</v>
      </c>
      <c r="G156" s="12">
        <f>VLOOKUP(B156,'[1]PRECIO FINAL OFERTADO,'!$C$2:$F$1204,4,0)</f>
        <v>2243718.75</v>
      </c>
      <c r="H156" s="13">
        <f t="shared" si="6"/>
        <v>2243718.75</v>
      </c>
    </row>
    <row r="157" spans="1:8" ht="45" x14ac:dyDescent="0.15">
      <c r="A157" s="9">
        <v>156</v>
      </c>
      <c r="B157" s="27">
        <v>777201</v>
      </c>
      <c r="C157" s="28" t="s">
        <v>113</v>
      </c>
      <c r="D157" s="11" t="s">
        <v>4</v>
      </c>
      <c r="E157" s="12" t="s">
        <v>1209</v>
      </c>
      <c r="F157" s="12" t="s">
        <v>1209</v>
      </c>
      <c r="G157" s="12">
        <f>VLOOKUP(B157,'[1]PRECIO FINAL OFERTADO,'!$C$2:$F$1204,4,0)</f>
        <v>3789240</v>
      </c>
      <c r="H157" s="13">
        <f t="shared" si="6"/>
        <v>3789240</v>
      </c>
    </row>
    <row r="158" spans="1:8" ht="45" x14ac:dyDescent="0.15">
      <c r="A158" s="9">
        <v>157</v>
      </c>
      <c r="B158" s="27">
        <v>777301</v>
      </c>
      <c r="C158" s="28" t="s">
        <v>114</v>
      </c>
      <c r="D158" s="11" t="s">
        <v>4</v>
      </c>
      <c r="E158" s="12">
        <f>VLOOKUP(B158,'[5]PRECIO TECHO ESTIMADO  '!$C$1:$F$1282,4,0)</f>
        <v>2306563</v>
      </c>
      <c r="F158" s="12">
        <f>+E158*(1+5.1%)</f>
        <v>2424197.713</v>
      </c>
      <c r="G158" s="12">
        <f>VLOOKUP(B158,'[1]PRECIO FINAL OFERTADO,'!$C$2:$F$1204,4,0)</f>
        <v>3789240</v>
      </c>
      <c r="H158" s="13">
        <f t="shared" si="6"/>
        <v>3106718.8564999998</v>
      </c>
    </row>
    <row r="159" spans="1:8" ht="45" x14ac:dyDescent="0.15">
      <c r="A159" s="9">
        <v>158</v>
      </c>
      <c r="B159" s="27">
        <v>777401</v>
      </c>
      <c r="C159" s="28" t="s">
        <v>115</v>
      </c>
      <c r="D159" s="11" t="s">
        <v>4</v>
      </c>
      <c r="E159" s="12" t="s">
        <v>1209</v>
      </c>
      <c r="F159" s="12" t="s">
        <v>1209</v>
      </c>
      <c r="G159" s="12">
        <f>VLOOKUP(B159,'[1]PRECIO FINAL OFERTADO,'!$C$2:$F$1204,4,0)</f>
        <v>2262260</v>
      </c>
      <c r="H159" s="13">
        <f t="shared" si="6"/>
        <v>2262260</v>
      </c>
    </row>
    <row r="160" spans="1:8" ht="45" x14ac:dyDescent="0.15">
      <c r="A160" s="9">
        <v>159</v>
      </c>
      <c r="B160" s="27">
        <v>777601</v>
      </c>
      <c r="C160" s="28" t="s">
        <v>116</v>
      </c>
      <c r="D160" s="11" t="s">
        <v>4</v>
      </c>
      <c r="E160" s="12" t="s">
        <v>1209</v>
      </c>
      <c r="F160" s="12" t="s">
        <v>1209</v>
      </c>
      <c r="G160" s="12">
        <f>VLOOKUP(B160,'[1]PRECIO FINAL OFERTADO,'!$C$2:$F$1204,4,0)</f>
        <v>6232590</v>
      </c>
      <c r="H160" s="13">
        <f t="shared" si="6"/>
        <v>6232590</v>
      </c>
    </row>
    <row r="161" spans="1:8" ht="45" x14ac:dyDescent="0.15">
      <c r="A161" s="9">
        <v>160</v>
      </c>
      <c r="B161" s="27">
        <v>777701</v>
      </c>
      <c r="C161" s="28" t="s">
        <v>117</v>
      </c>
      <c r="D161" s="11" t="s">
        <v>4</v>
      </c>
      <c r="E161" s="12">
        <f>VLOOKUP(B161,'[5]PRECIO TECHO ESTIMADO  '!$C$1:$F$1282,4,0)</f>
        <v>2477448.87</v>
      </c>
      <c r="F161" s="12">
        <f>+E161*(1+5.1%)</f>
        <v>2603798.7623700001</v>
      </c>
      <c r="G161" s="12">
        <f>VLOOKUP(B161,'[1]PRECIO FINAL OFERTADO,'!$C$2:$F$1204,4,0)</f>
        <v>3248609</v>
      </c>
      <c r="H161" s="13">
        <f t="shared" si="6"/>
        <v>2926203.8811849998</v>
      </c>
    </row>
    <row r="162" spans="1:8" ht="45" x14ac:dyDescent="0.15">
      <c r="A162" s="9">
        <v>161</v>
      </c>
      <c r="B162" s="27">
        <v>777801</v>
      </c>
      <c r="C162" s="28" t="s">
        <v>118</v>
      </c>
      <c r="D162" s="11" t="s">
        <v>4</v>
      </c>
      <c r="E162" s="12" t="s">
        <v>1209</v>
      </c>
      <c r="F162" s="12" t="s">
        <v>1209</v>
      </c>
      <c r="G162" s="12">
        <f>VLOOKUP(B162,'[1]PRECIO FINAL OFERTADO,'!$C$2:$F$1204,4,0)</f>
        <v>2840110</v>
      </c>
      <c r="H162" s="13">
        <f t="shared" si="6"/>
        <v>2840110</v>
      </c>
    </row>
    <row r="163" spans="1:8" ht="45" x14ac:dyDescent="0.15">
      <c r="A163" s="9">
        <v>162</v>
      </c>
      <c r="B163" s="27">
        <v>777902</v>
      </c>
      <c r="C163" s="28" t="s">
        <v>119</v>
      </c>
      <c r="D163" s="11" t="s">
        <v>4</v>
      </c>
      <c r="E163" s="12">
        <f>VLOOKUP(B163,'[5]PRECIO TECHO ESTIMADO  '!$C$1:$F$1282,4,0)</f>
        <v>1235877</v>
      </c>
      <c r="F163" s="12">
        <f t="shared" ref="F163:F175" si="7">+E163*(1+5.1%)</f>
        <v>1298906.727</v>
      </c>
      <c r="G163" s="12">
        <f>VLOOKUP(B163,'[1]PRECIO FINAL OFERTADO,'!$C$2:$F$1204,4,0)</f>
        <v>2262260</v>
      </c>
      <c r="H163" s="13">
        <f t="shared" si="6"/>
        <v>1780583.3635</v>
      </c>
    </row>
    <row r="164" spans="1:8" ht="45" x14ac:dyDescent="0.15">
      <c r="A164" s="9">
        <v>163</v>
      </c>
      <c r="B164" s="27">
        <v>778101</v>
      </c>
      <c r="C164" s="28" t="s">
        <v>120</v>
      </c>
      <c r="D164" s="11" t="s">
        <v>4</v>
      </c>
      <c r="E164" s="12">
        <f>VLOOKUP(B164,'[5]PRECIO TECHO ESTIMADO  '!$C$1:$F$1282,4,0)</f>
        <v>1235877</v>
      </c>
      <c r="F164" s="12">
        <f t="shared" si="7"/>
        <v>1298906.727</v>
      </c>
      <c r="G164" s="12">
        <f>VLOOKUP(B164,'[1]PRECIO FINAL OFERTADO,'!$C$2:$F$1204,4,0)</f>
        <v>2257710</v>
      </c>
      <c r="H164" s="13">
        <f t="shared" si="6"/>
        <v>1778308.3635</v>
      </c>
    </row>
    <row r="165" spans="1:8" ht="45" x14ac:dyDescent="0.15">
      <c r="A165" s="9">
        <v>164</v>
      </c>
      <c r="B165" s="27">
        <v>778102</v>
      </c>
      <c r="C165" s="28" t="s">
        <v>121</v>
      </c>
      <c r="D165" s="11" t="s">
        <v>4</v>
      </c>
      <c r="E165" s="12">
        <f>VLOOKUP(B165,'[5]PRECIO TECHO ESTIMADO  '!$C$1:$F$1282,4,0)</f>
        <v>1235877</v>
      </c>
      <c r="F165" s="12">
        <f t="shared" si="7"/>
        <v>1298906.727</v>
      </c>
      <c r="G165" s="12">
        <f>VLOOKUP(B165,'[1]PRECIO FINAL OFERTADO,'!$C$2:$F$1204,4,0)</f>
        <v>2041357.5</v>
      </c>
      <c r="H165" s="13">
        <f t="shared" si="6"/>
        <v>1670132.1135</v>
      </c>
    </row>
    <row r="166" spans="1:8" ht="45" x14ac:dyDescent="0.15">
      <c r="A166" s="9">
        <v>165</v>
      </c>
      <c r="B166" s="27">
        <v>778103</v>
      </c>
      <c r="C166" s="28" t="s">
        <v>122</v>
      </c>
      <c r="D166" s="11" t="s">
        <v>4</v>
      </c>
      <c r="E166" s="12">
        <f>VLOOKUP(B166,'[5]PRECIO TECHO ESTIMADO  '!$C$1:$F$1282,4,0)</f>
        <v>1377303</v>
      </c>
      <c r="F166" s="12">
        <f t="shared" si="7"/>
        <v>1447545.453</v>
      </c>
      <c r="G166" s="12">
        <f>VLOOKUP(B166,'[1]PRECIO FINAL OFERTADO,'!$C$2:$F$1204,4,0)</f>
        <v>2041357.5</v>
      </c>
      <c r="H166" s="13">
        <f t="shared" si="6"/>
        <v>1744451.4764999999</v>
      </c>
    </row>
    <row r="167" spans="1:8" ht="45" x14ac:dyDescent="0.15">
      <c r="A167" s="9">
        <v>166</v>
      </c>
      <c r="B167" s="27">
        <v>778201</v>
      </c>
      <c r="C167" s="28" t="s">
        <v>123</v>
      </c>
      <c r="D167" s="11" t="s">
        <v>4</v>
      </c>
      <c r="E167" s="12">
        <f>VLOOKUP(B167,'[5]PRECIO TECHO ESTIMADO  '!$C$1:$F$1282,4,0)</f>
        <v>1235877</v>
      </c>
      <c r="F167" s="12">
        <f t="shared" si="7"/>
        <v>1298906.727</v>
      </c>
      <c r="G167" s="12">
        <f>VLOOKUP(B167,'[1]PRECIO FINAL OFERTADO,'!$C$2:$F$1204,4,0)</f>
        <v>2041357.5</v>
      </c>
      <c r="H167" s="13">
        <f t="shared" si="6"/>
        <v>1670132.1135</v>
      </c>
    </row>
    <row r="168" spans="1:8" ht="45" x14ac:dyDescent="0.15">
      <c r="A168" s="9">
        <v>167</v>
      </c>
      <c r="B168" s="27">
        <v>778202</v>
      </c>
      <c r="C168" s="28" t="s">
        <v>124</v>
      </c>
      <c r="D168" s="11" t="s">
        <v>4</v>
      </c>
      <c r="E168" s="12">
        <f>VLOOKUP(B168,'[5]PRECIO TECHO ESTIMADO  '!$C$1:$F$1282,4,0)</f>
        <v>1728637</v>
      </c>
      <c r="F168" s="12">
        <f t="shared" si="7"/>
        <v>1816797.487</v>
      </c>
      <c r="G168" s="12">
        <f>VLOOKUP(B168,'[1]PRECIO FINAL OFERTADO,'!$C$2:$F$1204,4,0)</f>
        <v>2562332.5</v>
      </c>
      <c r="H168" s="13">
        <f t="shared" si="6"/>
        <v>2189564.9934999999</v>
      </c>
    </row>
    <row r="169" spans="1:8" ht="45" x14ac:dyDescent="0.15">
      <c r="A169" s="9">
        <v>168</v>
      </c>
      <c r="B169" s="27">
        <v>778203</v>
      </c>
      <c r="C169" s="28" t="s">
        <v>125</v>
      </c>
      <c r="D169" s="11" t="s">
        <v>4</v>
      </c>
      <c r="E169" s="12">
        <f>VLOOKUP(B169,'[5]PRECIO TECHO ESTIMADO  '!$C$1:$F$1282,4,0)</f>
        <v>1665021.2015866667</v>
      </c>
      <c r="F169" s="12">
        <f t="shared" si="7"/>
        <v>1749937.2828675867</v>
      </c>
      <c r="G169" s="12">
        <f>VLOOKUP(B169,'[1]PRECIO FINAL OFERTADO,'!$C$2:$F$1204,4,0)</f>
        <v>2257710</v>
      </c>
      <c r="H169" s="13">
        <f t="shared" si="6"/>
        <v>2003823.6414337934</v>
      </c>
    </row>
    <row r="170" spans="1:8" ht="45" x14ac:dyDescent="0.15">
      <c r="A170" s="9">
        <v>169</v>
      </c>
      <c r="B170" s="27">
        <v>778301</v>
      </c>
      <c r="C170" s="28" t="s">
        <v>126</v>
      </c>
      <c r="D170" s="11" t="s">
        <v>4</v>
      </c>
      <c r="E170" s="12">
        <f>VLOOKUP(B170,'[5]PRECIO TECHO ESTIMADO  '!$C$1:$F$1282,4,0)</f>
        <v>1728637</v>
      </c>
      <c r="F170" s="12">
        <f t="shared" si="7"/>
        <v>1816797.487</v>
      </c>
      <c r="G170" s="12">
        <f>VLOOKUP(B170,'[1]PRECIO FINAL OFERTADO,'!$C$2:$F$1204,4,0)</f>
        <v>2562332.5</v>
      </c>
      <c r="H170" s="13">
        <f t="shared" si="6"/>
        <v>2189564.9934999999</v>
      </c>
    </row>
    <row r="171" spans="1:8" ht="45" x14ac:dyDescent="0.15">
      <c r="A171" s="9">
        <v>170</v>
      </c>
      <c r="B171" s="27">
        <v>778302</v>
      </c>
      <c r="C171" s="28" t="s">
        <v>127</v>
      </c>
      <c r="D171" s="11" t="s">
        <v>4</v>
      </c>
      <c r="E171" s="12">
        <f>VLOOKUP(B171,'[5]PRECIO TECHO ESTIMADO  '!$C$1:$F$1282,4,0)</f>
        <v>1235877</v>
      </c>
      <c r="F171" s="12">
        <f t="shared" si="7"/>
        <v>1298906.727</v>
      </c>
      <c r="G171" s="12">
        <f>VLOOKUP(B171,'[1]PRECIO FINAL OFERTADO,'!$C$2:$F$1204,4,0)</f>
        <v>2041357.5</v>
      </c>
      <c r="H171" s="13">
        <f t="shared" si="6"/>
        <v>1670132.1135</v>
      </c>
    </row>
    <row r="172" spans="1:8" ht="45" x14ac:dyDescent="0.15">
      <c r="A172" s="9">
        <v>171</v>
      </c>
      <c r="B172" s="27">
        <v>778303</v>
      </c>
      <c r="C172" s="28" t="s">
        <v>128</v>
      </c>
      <c r="D172" s="11" t="s">
        <v>4</v>
      </c>
      <c r="E172" s="12">
        <f>VLOOKUP(B172,'[5]PRECIO TECHO ESTIMADO  '!$C$1:$F$1282,4,0)</f>
        <v>1728637</v>
      </c>
      <c r="F172" s="12">
        <f t="shared" si="7"/>
        <v>1816797.487</v>
      </c>
      <c r="G172" s="12">
        <f>VLOOKUP(B172,'[1]PRECIO FINAL OFERTADO,'!$C$2:$F$1204,4,0)</f>
        <v>2041357.5</v>
      </c>
      <c r="H172" s="13">
        <f t="shared" si="6"/>
        <v>1929077.4934999999</v>
      </c>
    </row>
    <row r="173" spans="1:8" ht="45" x14ac:dyDescent="0.15">
      <c r="A173" s="9">
        <v>172</v>
      </c>
      <c r="B173" s="27">
        <v>778304</v>
      </c>
      <c r="C173" s="28" t="s">
        <v>129</v>
      </c>
      <c r="D173" s="11" t="s">
        <v>4</v>
      </c>
      <c r="E173" s="12">
        <f>VLOOKUP(B173,'[5]PRECIO TECHO ESTIMADO  '!$C$1:$F$1282,4,0)</f>
        <v>1235877</v>
      </c>
      <c r="F173" s="12">
        <f t="shared" si="7"/>
        <v>1298906.727</v>
      </c>
      <c r="G173" s="12">
        <f>VLOOKUP(B173,'[1]PRECIO FINAL OFERTADO,'!$C$2:$F$1204,4,0)</f>
        <v>2041357.5</v>
      </c>
      <c r="H173" s="13">
        <f t="shared" si="6"/>
        <v>1670132.1135</v>
      </c>
    </row>
    <row r="174" spans="1:8" ht="45" x14ac:dyDescent="0.15">
      <c r="A174" s="9">
        <v>173</v>
      </c>
      <c r="B174" s="27">
        <v>778305</v>
      </c>
      <c r="C174" s="28" t="s">
        <v>130</v>
      </c>
      <c r="D174" s="11" t="s">
        <v>4</v>
      </c>
      <c r="E174" s="12">
        <f>VLOOKUP(B174,'[5]PRECIO TECHO ESTIMADO  '!$C$1:$F$1282,4,0)</f>
        <v>1235877</v>
      </c>
      <c r="F174" s="12">
        <f t="shared" si="7"/>
        <v>1298906.727</v>
      </c>
      <c r="G174" s="12">
        <f>VLOOKUP(B174,'[1]PRECIO FINAL OFERTADO,'!$C$2:$F$1204,4,0)</f>
        <v>2041357.5</v>
      </c>
      <c r="H174" s="13">
        <f t="shared" si="6"/>
        <v>1670132.1135</v>
      </c>
    </row>
    <row r="175" spans="1:8" ht="45" x14ac:dyDescent="0.15">
      <c r="A175" s="9">
        <v>174</v>
      </c>
      <c r="B175" s="27">
        <v>778306</v>
      </c>
      <c r="C175" s="28" t="s">
        <v>131</v>
      </c>
      <c r="D175" s="11" t="s">
        <v>4</v>
      </c>
      <c r="E175" s="12">
        <f>VLOOKUP(B175,'[5]PRECIO TECHO ESTIMADO  '!$C$1:$F$1282,4,0)</f>
        <v>1235877</v>
      </c>
      <c r="F175" s="12">
        <f t="shared" si="7"/>
        <v>1298906.727</v>
      </c>
      <c r="G175" s="12">
        <f>VLOOKUP(B175,'[1]PRECIO FINAL OFERTADO,'!$C$2:$F$1204,4,0)</f>
        <v>2041357.5</v>
      </c>
      <c r="H175" s="13">
        <f t="shared" si="6"/>
        <v>1670132.1135</v>
      </c>
    </row>
    <row r="176" spans="1:8" ht="45" x14ac:dyDescent="0.15">
      <c r="A176" s="9">
        <v>175</v>
      </c>
      <c r="B176" s="27">
        <v>778307</v>
      </c>
      <c r="C176" s="28" t="s">
        <v>132</v>
      </c>
      <c r="D176" s="11" t="s">
        <v>4</v>
      </c>
      <c r="E176" s="12" t="s">
        <v>1209</v>
      </c>
      <c r="F176" s="12" t="s">
        <v>1209</v>
      </c>
      <c r="G176" s="12">
        <f>VLOOKUP(B176,'[1]PRECIO FINAL OFERTADO,'!$C$2:$F$1204,4,0)</f>
        <v>1806077</v>
      </c>
      <c r="H176" s="13">
        <f t="shared" si="6"/>
        <v>1806077</v>
      </c>
    </row>
    <row r="177" spans="1:8" ht="45" x14ac:dyDescent="0.15">
      <c r="A177" s="9">
        <v>176</v>
      </c>
      <c r="B177" s="27">
        <v>778403</v>
      </c>
      <c r="C177" s="28" t="s">
        <v>133</v>
      </c>
      <c r="D177" s="11" t="s">
        <v>4</v>
      </c>
      <c r="E177" s="12">
        <f>VLOOKUP(B177,'[5]PRECIO TECHO ESTIMADO  '!$C$1:$F$1282,4,0)</f>
        <v>1007053.1716199999</v>
      </c>
      <c r="F177" s="12">
        <f>+E177*(1+5.1%)</f>
        <v>1058412.8833726197</v>
      </c>
      <c r="G177" s="12">
        <f>VLOOKUP(B177,'[1]PRECIO FINAL OFERTADO,'!$C$2:$F$1204,4,0)</f>
        <v>1751750</v>
      </c>
      <c r="H177" s="13">
        <f t="shared" si="6"/>
        <v>1405081.4416863099</v>
      </c>
    </row>
    <row r="178" spans="1:8" ht="45" x14ac:dyDescent="0.15">
      <c r="A178" s="9">
        <v>177</v>
      </c>
      <c r="B178" s="27">
        <v>778404</v>
      </c>
      <c r="C178" s="28" t="s">
        <v>134</v>
      </c>
      <c r="D178" s="11" t="s">
        <v>4</v>
      </c>
      <c r="E178" s="12" t="s">
        <v>1209</v>
      </c>
      <c r="F178" s="12" t="s">
        <v>1209</v>
      </c>
      <c r="G178" s="12">
        <f>VLOOKUP(B178,'[1]PRECIO FINAL OFERTADO,'!$C$2:$F$1204,4,0)</f>
        <v>1751750</v>
      </c>
      <c r="H178" s="13">
        <f t="shared" si="6"/>
        <v>1751750</v>
      </c>
    </row>
    <row r="179" spans="1:8" ht="45" x14ac:dyDescent="0.15">
      <c r="A179" s="9">
        <v>178</v>
      </c>
      <c r="B179" s="27">
        <v>778405</v>
      </c>
      <c r="C179" s="28" t="s">
        <v>135</v>
      </c>
      <c r="D179" s="11" t="s">
        <v>4</v>
      </c>
      <c r="E179" s="12">
        <f>VLOOKUP(B179,'[5]PRECIO TECHO ESTIMADO  '!$C$1:$F$1282,4,0)</f>
        <v>1235877</v>
      </c>
      <c r="F179" s="12">
        <f>+E179*(1+5.1%)</f>
        <v>1298906.727</v>
      </c>
      <c r="G179" s="12">
        <f>VLOOKUP(B179,'[1]PRECIO FINAL OFERTADO,'!$C$2:$F$1204,4,0)</f>
        <v>1806077</v>
      </c>
      <c r="H179" s="13">
        <f t="shared" si="6"/>
        <v>1552491.8635</v>
      </c>
    </row>
    <row r="180" spans="1:8" ht="45" x14ac:dyDescent="0.15">
      <c r="A180" s="9">
        <v>179</v>
      </c>
      <c r="B180" s="27">
        <v>778406</v>
      </c>
      <c r="C180" s="28" t="s">
        <v>136</v>
      </c>
      <c r="D180" s="11" t="s">
        <v>4</v>
      </c>
      <c r="E180" s="12" t="s">
        <v>1209</v>
      </c>
      <c r="F180" s="12" t="s">
        <v>1209</v>
      </c>
      <c r="G180" s="12">
        <f>VLOOKUP(B180,'[1]PRECIO FINAL OFERTADO,'!$C$2:$F$1204,4,0)</f>
        <v>1806077</v>
      </c>
      <c r="H180" s="13">
        <f t="shared" si="6"/>
        <v>1806077</v>
      </c>
    </row>
    <row r="181" spans="1:8" ht="45" x14ac:dyDescent="0.15">
      <c r="A181" s="9">
        <v>180</v>
      </c>
      <c r="B181" s="27">
        <v>778601</v>
      </c>
      <c r="C181" s="28" t="s">
        <v>137</v>
      </c>
      <c r="D181" s="11" t="s">
        <v>4</v>
      </c>
      <c r="E181" s="12">
        <f>VLOOKUP(B181,'[5]PRECIO TECHO ESTIMADO  '!$C$1:$F$1282,4,0)</f>
        <v>1513752.9</v>
      </c>
      <c r="F181" s="12">
        <f t="shared" ref="F181:F196" si="8">+E181*(1+5.1%)</f>
        <v>1590954.2978999999</v>
      </c>
      <c r="G181" s="12">
        <f>VLOOKUP(B181,'[1]PRECIO FINAL OFERTADO,'!$C$2:$F$1204,4,0)</f>
        <v>1985074</v>
      </c>
      <c r="H181" s="13">
        <f t="shared" si="6"/>
        <v>1788014.1489499998</v>
      </c>
    </row>
    <row r="182" spans="1:8" ht="45" x14ac:dyDescent="0.15">
      <c r="A182" s="9">
        <v>181</v>
      </c>
      <c r="B182" s="27">
        <v>778701</v>
      </c>
      <c r="C182" s="28" t="s">
        <v>138</v>
      </c>
      <c r="D182" s="11" t="s">
        <v>4</v>
      </c>
      <c r="E182" s="12">
        <f>VLOOKUP(B182,'[5]PRECIO TECHO ESTIMADO  '!$C$1:$F$1282,4,0)</f>
        <v>1728637</v>
      </c>
      <c r="F182" s="12">
        <f t="shared" si="8"/>
        <v>1816797.487</v>
      </c>
      <c r="G182" s="12">
        <f>VLOOKUP(B182,'[1]PRECIO FINAL OFERTADO,'!$C$2:$F$1204,4,0)</f>
        <v>2562332.5</v>
      </c>
      <c r="H182" s="13">
        <f t="shared" si="6"/>
        <v>2189564.9934999999</v>
      </c>
    </row>
    <row r="183" spans="1:8" ht="45" x14ac:dyDescent="0.15">
      <c r="A183" s="9">
        <v>182</v>
      </c>
      <c r="B183" s="27">
        <v>778702</v>
      </c>
      <c r="C183" s="28" t="s">
        <v>139</v>
      </c>
      <c r="D183" s="11" t="s">
        <v>4</v>
      </c>
      <c r="E183" s="12">
        <f>VLOOKUP(B183,'[5]PRECIO TECHO ESTIMADO  '!$C$1:$F$1282,4,0)</f>
        <v>1728637</v>
      </c>
      <c r="F183" s="12">
        <f t="shared" si="8"/>
        <v>1816797.487</v>
      </c>
      <c r="G183" s="12">
        <f>VLOOKUP(B183,'[1]PRECIO FINAL OFERTADO,'!$C$2:$F$1204,4,0)</f>
        <v>2562332.5</v>
      </c>
      <c r="H183" s="13">
        <f t="shared" si="6"/>
        <v>2189564.9934999999</v>
      </c>
    </row>
    <row r="184" spans="1:8" ht="45" x14ac:dyDescent="0.15">
      <c r="A184" s="9">
        <v>183</v>
      </c>
      <c r="B184" s="27">
        <v>778703</v>
      </c>
      <c r="C184" s="28" t="s">
        <v>140</v>
      </c>
      <c r="D184" s="11" t="s">
        <v>4</v>
      </c>
      <c r="E184" s="12">
        <f>VLOOKUP(B184,'[5]PRECIO TECHO ESTIMADO  '!$C$1:$F$1282,4,0)</f>
        <v>1728637</v>
      </c>
      <c r="F184" s="12">
        <f t="shared" si="8"/>
        <v>1816797.487</v>
      </c>
      <c r="G184" s="12">
        <f>VLOOKUP(B184,'[1]PRECIO FINAL OFERTADO,'!$C$2:$F$1204,4,0)</f>
        <v>2562332.5</v>
      </c>
      <c r="H184" s="13">
        <f t="shared" si="6"/>
        <v>2189564.9934999999</v>
      </c>
    </row>
    <row r="185" spans="1:8" ht="45" x14ac:dyDescent="0.15">
      <c r="A185" s="9">
        <v>184</v>
      </c>
      <c r="B185" s="27">
        <v>778801</v>
      </c>
      <c r="C185" s="28" t="s">
        <v>141</v>
      </c>
      <c r="D185" s="11" t="s">
        <v>4</v>
      </c>
      <c r="E185" s="12">
        <f>VLOOKUP(B185,'[5]PRECIO TECHO ESTIMADO  '!$C$1:$F$1282,4,0)</f>
        <v>1235877</v>
      </c>
      <c r="F185" s="12">
        <f t="shared" si="8"/>
        <v>1298906.727</v>
      </c>
      <c r="G185" s="12">
        <f>VLOOKUP(B185,'[1]PRECIO FINAL OFERTADO,'!$C$2:$F$1204,4,0)</f>
        <v>1806077</v>
      </c>
      <c r="H185" s="13">
        <f t="shared" si="6"/>
        <v>1552491.8635</v>
      </c>
    </row>
    <row r="186" spans="1:8" ht="45" x14ac:dyDescent="0.15">
      <c r="A186" s="9">
        <v>185</v>
      </c>
      <c r="B186" s="27">
        <v>778901</v>
      </c>
      <c r="C186" s="28" t="s">
        <v>142</v>
      </c>
      <c r="D186" s="11" t="s">
        <v>4</v>
      </c>
      <c r="E186" s="12">
        <f>VLOOKUP(B186,'[5]PRECIO TECHO ESTIMADO  '!$C$1:$F$1282,4,0)</f>
        <v>773672</v>
      </c>
      <c r="F186" s="12">
        <f t="shared" si="8"/>
        <v>813129.272</v>
      </c>
      <c r="G186" s="12">
        <f>VLOOKUP(B186,'[1]PRECIO FINAL OFERTADO,'!$C$2:$F$1204,4,0)</f>
        <v>1661642.8428204078</v>
      </c>
      <c r="H186" s="13">
        <f t="shared" si="6"/>
        <v>1237386.0574102039</v>
      </c>
    </row>
    <row r="187" spans="1:8" ht="45" x14ac:dyDescent="0.15">
      <c r="A187" s="9">
        <v>186</v>
      </c>
      <c r="B187" s="27">
        <v>778902</v>
      </c>
      <c r="C187" s="28" t="s">
        <v>143</v>
      </c>
      <c r="D187" s="11" t="s">
        <v>4</v>
      </c>
      <c r="E187" s="12">
        <f>VLOOKUP(B187,'[5]PRECIO TECHO ESTIMADO  '!$C$1:$F$1282,4,0)</f>
        <v>1235877</v>
      </c>
      <c r="F187" s="12">
        <f t="shared" si="8"/>
        <v>1298906.727</v>
      </c>
      <c r="G187" s="12">
        <f>VLOOKUP(B187,'[1]PRECIO FINAL OFERTADO,'!$C$2:$F$1204,4,0)</f>
        <v>2261408.0845499979</v>
      </c>
      <c r="H187" s="13">
        <f t="shared" si="6"/>
        <v>1780157.4057749989</v>
      </c>
    </row>
    <row r="188" spans="1:8" ht="45" x14ac:dyDescent="0.15">
      <c r="A188" s="9">
        <v>187</v>
      </c>
      <c r="B188" s="27">
        <v>778911</v>
      </c>
      <c r="C188" s="28" t="s">
        <v>144</v>
      </c>
      <c r="D188" s="11" t="s">
        <v>4</v>
      </c>
      <c r="E188" s="12">
        <f>VLOOKUP(B188,'[5]PRECIO TECHO ESTIMADO  '!$C$1:$F$1282,4,0)</f>
        <v>1235877</v>
      </c>
      <c r="F188" s="12">
        <f t="shared" si="8"/>
        <v>1298906.727</v>
      </c>
      <c r="G188" s="12">
        <f>VLOOKUP(B188,'[1]PRECIO FINAL OFERTADO,'!$C$2:$F$1204,4,0)</f>
        <v>2041357.5</v>
      </c>
      <c r="H188" s="13">
        <f t="shared" si="6"/>
        <v>1670132.1135</v>
      </c>
    </row>
    <row r="189" spans="1:8" ht="45" x14ac:dyDescent="0.15">
      <c r="A189" s="9">
        <v>188</v>
      </c>
      <c r="B189" s="27">
        <v>778912</v>
      </c>
      <c r="C189" s="28" t="s">
        <v>145</v>
      </c>
      <c r="D189" s="11" t="s">
        <v>4</v>
      </c>
      <c r="E189" s="12">
        <f>VLOOKUP(B189,'[5]PRECIO TECHO ESTIMADO  '!$C$1:$F$1282,4,0)</f>
        <v>842663.25</v>
      </c>
      <c r="F189" s="12">
        <f t="shared" si="8"/>
        <v>885639.07574999996</v>
      </c>
      <c r="G189" s="12">
        <f>VLOOKUP(B189,'[1]PRECIO FINAL OFERTADO,'!$C$2:$F$1204,4,0)</f>
        <v>1146713.75</v>
      </c>
      <c r="H189" s="13">
        <f t="shared" si="6"/>
        <v>1016176.4128749999</v>
      </c>
    </row>
    <row r="190" spans="1:8" ht="45" x14ac:dyDescent="0.15">
      <c r="A190" s="9">
        <v>189</v>
      </c>
      <c r="B190" s="27">
        <v>779101</v>
      </c>
      <c r="C190" s="28" t="s">
        <v>146</v>
      </c>
      <c r="D190" s="11" t="s">
        <v>4</v>
      </c>
      <c r="E190" s="12">
        <f>VLOOKUP(B190,'[5]PRECIO TECHO ESTIMADO  '!$C$1:$F$1282,4,0)</f>
        <v>1235877</v>
      </c>
      <c r="F190" s="12">
        <f t="shared" si="8"/>
        <v>1298906.727</v>
      </c>
      <c r="G190" s="12">
        <f>VLOOKUP(B190,'[1]PRECIO FINAL OFERTADO,'!$C$2:$F$1204,4,0)</f>
        <v>2262260</v>
      </c>
      <c r="H190" s="13">
        <f t="shared" si="6"/>
        <v>1780583.3635</v>
      </c>
    </row>
    <row r="191" spans="1:8" ht="45" x14ac:dyDescent="0.15">
      <c r="A191" s="9">
        <v>190</v>
      </c>
      <c r="B191" s="27">
        <v>779102</v>
      </c>
      <c r="C191" s="28" t="s">
        <v>147</v>
      </c>
      <c r="D191" s="11" t="s">
        <v>4</v>
      </c>
      <c r="E191" s="12">
        <f>VLOOKUP(B191,'[5]PRECIO TECHO ESTIMADO  '!$C$1:$F$1282,4,0)</f>
        <v>1161599.25</v>
      </c>
      <c r="F191" s="12">
        <f t="shared" si="8"/>
        <v>1220840.8117499999</v>
      </c>
      <c r="G191" s="12">
        <f>VLOOKUP(B191,'[1]PRECIO FINAL OFERTADO,'!$C$2:$F$1204,4,0)</f>
        <v>1398306</v>
      </c>
      <c r="H191" s="13">
        <f t="shared" si="6"/>
        <v>1309573.4058749999</v>
      </c>
    </row>
    <row r="192" spans="1:8" ht="45" x14ac:dyDescent="0.15">
      <c r="A192" s="9">
        <v>191</v>
      </c>
      <c r="B192" s="27">
        <v>779201</v>
      </c>
      <c r="C192" s="28" t="s">
        <v>148</v>
      </c>
      <c r="D192" s="11" t="s">
        <v>4</v>
      </c>
      <c r="E192" s="12">
        <f>VLOOKUP(B192,'[5]PRECIO TECHO ESTIMADO  '!$C$1:$F$1282,4,0)</f>
        <v>1728637</v>
      </c>
      <c r="F192" s="12">
        <f t="shared" si="8"/>
        <v>1816797.487</v>
      </c>
      <c r="G192" s="12">
        <f>VLOOKUP(B192,'[1]PRECIO FINAL OFERTADO,'!$C$2:$F$1204,4,0)</f>
        <v>2562332.5</v>
      </c>
      <c r="H192" s="13">
        <f t="shared" si="6"/>
        <v>2189564.9934999999</v>
      </c>
    </row>
    <row r="193" spans="1:8" ht="45" x14ac:dyDescent="0.15">
      <c r="A193" s="9">
        <v>192</v>
      </c>
      <c r="B193" s="27">
        <v>779202</v>
      </c>
      <c r="C193" s="28" t="s">
        <v>149</v>
      </c>
      <c r="D193" s="11" t="s">
        <v>4</v>
      </c>
      <c r="E193" s="12">
        <f>VLOOKUP(B193,'[5]PRECIO TECHO ESTIMADO  '!$C$1:$F$1282,4,0)</f>
        <v>1728637</v>
      </c>
      <c r="F193" s="12">
        <f t="shared" si="8"/>
        <v>1816797.487</v>
      </c>
      <c r="G193" s="12">
        <f>VLOOKUP(B193,'[1]PRECIO FINAL OFERTADO,'!$C$2:$F$1204,4,0)</f>
        <v>2833740</v>
      </c>
      <c r="H193" s="13">
        <f t="shared" si="6"/>
        <v>2325268.7434999999</v>
      </c>
    </row>
    <row r="194" spans="1:8" ht="45" x14ac:dyDescent="0.15">
      <c r="A194" s="9">
        <v>193</v>
      </c>
      <c r="B194" s="27">
        <v>779203</v>
      </c>
      <c r="C194" s="28" t="s">
        <v>150</v>
      </c>
      <c r="D194" s="11" t="s">
        <v>4</v>
      </c>
      <c r="E194" s="12">
        <f>VLOOKUP(B194,'[5]PRECIO TECHO ESTIMADO  '!$C$1:$F$1282,4,0)</f>
        <v>1728637</v>
      </c>
      <c r="F194" s="12">
        <f t="shared" si="8"/>
        <v>1816797.487</v>
      </c>
      <c r="G194" s="12">
        <f>VLOOKUP(B194,'[1]PRECIO FINAL OFERTADO,'!$C$2:$F$1204,4,0)</f>
        <v>2833740</v>
      </c>
      <c r="H194" s="13">
        <f t="shared" ref="H194:H257" si="9">+AVERAGE(F194,G194)</f>
        <v>2325268.7434999999</v>
      </c>
    </row>
    <row r="195" spans="1:8" ht="45" x14ac:dyDescent="0.15">
      <c r="A195" s="9">
        <v>194</v>
      </c>
      <c r="B195" s="27">
        <v>779301</v>
      </c>
      <c r="C195" s="28" t="s">
        <v>151</v>
      </c>
      <c r="D195" s="11" t="s">
        <v>4</v>
      </c>
      <c r="E195" s="12">
        <f>VLOOKUP(B195,'[5]PRECIO TECHO ESTIMADO  '!$C$1:$F$1282,4,0)</f>
        <v>1513782</v>
      </c>
      <c r="F195" s="12">
        <f t="shared" si="8"/>
        <v>1590984.882</v>
      </c>
      <c r="G195" s="12">
        <f>VLOOKUP(B195,'[1]PRECIO FINAL OFERTADO,'!$C$2:$F$1204,4,0)</f>
        <v>2243718.75</v>
      </c>
      <c r="H195" s="13">
        <f t="shared" si="9"/>
        <v>1917351.8160000001</v>
      </c>
    </row>
    <row r="196" spans="1:8" ht="45" x14ac:dyDescent="0.15">
      <c r="A196" s="9">
        <v>195</v>
      </c>
      <c r="B196" s="27">
        <v>779402</v>
      </c>
      <c r="C196" s="28" t="s">
        <v>152</v>
      </c>
      <c r="D196" s="11" t="s">
        <v>4</v>
      </c>
      <c r="E196" s="12">
        <f>VLOOKUP(B196,'[5]PRECIO TECHO ESTIMADO  '!$C$1:$F$1282,4,0)</f>
        <v>1513782</v>
      </c>
      <c r="F196" s="12">
        <f t="shared" si="8"/>
        <v>1590984.882</v>
      </c>
      <c r="G196" s="12">
        <f>VLOOKUP(B196,'[1]PRECIO FINAL OFERTADO,'!$C$2:$F$1204,4,0)</f>
        <v>2885246</v>
      </c>
      <c r="H196" s="13">
        <f t="shared" si="9"/>
        <v>2238115.4410000001</v>
      </c>
    </row>
    <row r="197" spans="1:8" ht="45" x14ac:dyDescent="0.15">
      <c r="A197" s="9">
        <v>196</v>
      </c>
      <c r="B197" s="27">
        <v>779403</v>
      </c>
      <c r="C197" s="28" t="s">
        <v>153</v>
      </c>
      <c r="D197" s="11" t="s">
        <v>4</v>
      </c>
      <c r="E197" s="12" t="s">
        <v>1209</v>
      </c>
      <c r="F197" s="12" t="s">
        <v>1209</v>
      </c>
      <c r="G197" s="12">
        <f>VLOOKUP(B197,'[1]PRECIO FINAL OFERTADO,'!$C$2:$F$1204,4,0)</f>
        <v>3781050</v>
      </c>
      <c r="H197" s="13">
        <f t="shared" si="9"/>
        <v>3781050</v>
      </c>
    </row>
    <row r="198" spans="1:8" ht="45" x14ac:dyDescent="0.15">
      <c r="A198" s="9">
        <v>197</v>
      </c>
      <c r="B198" s="27">
        <v>779404</v>
      </c>
      <c r="C198" s="28" t="s">
        <v>154</v>
      </c>
      <c r="D198" s="11" t="s">
        <v>4</v>
      </c>
      <c r="E198" s="12">
        <f>VLOOKUP(B198,'[5]PRECIO TECHO ESTIMADO  '!$C$1:$F$1282,4,0)</f>
        <v>1235877</v>
      </c>
      <c r="F198" s="12">
        <f t="shared" ref="F198:F206" si="10">+E198*(1+5.1%)</f>
        <v>1298906.727</v>
      </c>
      <c r="G198" s="12">
        <f>VLOOKUP(B198,'[1]PRECIO FINAL OFERTADO,'!$C$2:$F$1204,4,0)</f>
        <v>3034883.376247318</v>
      </c>
      <c r="H198" s="13">
        <f t="shared" si="9"/>
        <v>2166895.0516236592</v>
      </c>
    </row>
    <row r="199" spans="1:8" ht="45" x14ac:dyDescent="0.15">
      <c r="A199" s="9">
        <v>198</v>
      </c>
      <c r="B199" s="27">
        <v>779501</v>
      </c>
      <c r="C199" s="28" t="s">
        <v>155</v>
      </c>
      <c r="D199" s="11" t="s">
        <v>4</v>
      </c>
      <c r="E199" s="12">
        <f>VLOOKUP(B199,'[5]PRECIO TECHO ESTIMADO  '!$C$1:$F$1282,4,0)</f>
        <v>1728635.5449999999</v>
      </c>
      <c r="F199" s="12">
        <f t="shared" si="10"/>
        <v>1816795.9577949997</v>
      </c>
      <c r="G199" s="12">
        <f>VLOOKUP(B199,'[1]PRECIO FINAL OFERTADO,'!$C$2:$F$1204,4,0)</f>
        <v>2266719</v>
      </c>
      <c r="H199" s="13">
        <f t="shared" si="9"/>
        <v>2041757.4788974999</v>
      </c>
    </row>
    <row r="200" spans="1:8" ht="45" x14ac:dyDescent="0.15">
      <c r="A200" s="9">
        <v>199</v>
      </c>
      <c r="B200" s="27">
        <v>779601</v>
      </c>
      <c r="C200" s="28" t="s">
        <v>156</v>
      </c>
      <c r="D200" s="11" t="s">
        <v>4</v>
      </c>
      <c r="E200" s="12">
        <f>VLOOKUP(B200,'[5]PRECIO TECHO ESTIMADO  '!$C$1:$F$1282,4,0)</f>
        <v>1513752.9</v>
      </c>
      <c r="F200" s="12">
        <f t="shared" si="10"/>
        <v>1590954.2978999999</v>
      </c>
      <c r="G200" s="12">
        <f>VLOOKUP(B200,'[1]PRECIO FINAL OFERTADO,'!$C$2:$F$1204,4,0)</f>
        <v>1985074</v>
      </c>
      <c r="H200" s="13">
        <f t="shared" si="9"/>
        <v>1788014.1489499998</v>
      </c>
    </row>
    <row r="201" spans="1:8" ht="45" x14ac:dyDescent="0.15">
      <c r="A201" s="9">
        <v>200</v>
      </c>
      <c r="B201" s="27">
        <v>779701</v>
      </c>
      <c r="C201" s="28" t="s">
        <v>157</v>
      </c>
      <c r="D201" s="11" t="s">
        <v>4</v>
      </c>
      <c r="E201" s="12">
        <f>VLOOKUP(B201,'[5]PRECIO TECHO ESTIMADO  '!$C$1:$F$1282,4,0)</f>
        <v>1513782</v>
      </c>
      <c r="F201" s="12">
        <f t="shared" si="10"/>
        <v>1590984.882</v>
      </c>
      <c r="G201" s="12">
        <f>VLOOKUP(B201,'[1]PRECIO FINAL OFERTADO,'!$C$2:$F$1204,4,0)</f>
        <v>2243718.75</v>
      </c>
      <c r="H201" s="13">
        <f t="shared" si="9"/>
        <v>1917351.8160000001</v>
      </c>
    </row>
    <row r="202" spans="1:8" ht="45" x14ac:dyDescent="0.15">
      <c r="A202" s="9">
        <v>201</v>
      </c>
      <c r="B202" s="27">
        <v>779801</v>
      </c>
      <c r="C202" s="28" t="s">
        <v>158</v>
      </c>
      <c r="D202" s="11" t="s">
        <v>4</v>
      </c>
      <c r="E202" s="12">
        <f>VLOOKUP(B202,'[5]PRECIO TECHO ESTIMADO  '!$C$1:$F$1282,4,0)</f>
        <v>1235877</v>
      </c>
      <c r="F202" s="12">
        <f t="shared" si="10"/>
        <v>1298906.727</v>
      </c>
      <c r="G202" s="12">
        <f>VLOOKUP(B202,'[1]PRECIO FINAL OFERTADO,'!$C$2:$F$1204,4,0)</f>
        <v>2243718.75</v>
      </c>
      <c r="H202" s="13">
        <f t="shared" si="9"/>
        <v>1771312.7385</v>
      </c>
    </row>
    <row r="203" spans="1:8" ht="45" x14ac:dyDescent="0.15">
      <c r="A203" s="9">
        <v>202</v>
      </c>
      <c r="B203" s="27">
        <v>779802</v>
      </c>
      <c r="C203" s="28" t="s">
        <v>159</v>
      </c>
      <c r="D203" s="11" t="s">
        <v>4</v>
      </c>
      <c r="E203" s="12">
        <f>VLOOKUP(B203,'[5]PRECIO TECHO ESTIMADO  '!$C$1:$F$1282,4,0)</f>
        <v>1728637</v>
      </c>
      <c r="F203" s="12">
        <f t="shared" si="10"/>
        <v>1816797.487</v>
      </c>
      <c r="G203" s="12">
        <f>VLOOKUP(B203,'[1]PRECIO FINAL OFERTADO,'!$C$2:$F$1204,4,0)</f>
        <v>2562332.5</v>
      </c>
      <c r="H203" s="13">
        <f t="shared" si="9"/>
        <v>2189564.9934999999</v>
      </c>
    </row>
    <row r="204" spans="1:8" ht="45" x14ac:dyDescent="0.15">
      <c r="A204" s="9">
        <v>203</v>
      </c>
      <c r="B204" s="27">
        <v>779901</v>
      </c>
      <c r="C204" s="28" t="s">
        <v>160</v>
      </c>
      <c r="D204" s="11" t="s">
        <v>4</v>
      </c>
      <c r="E204" s="12">
        <f>VLOOKUP(B204,'[5]PRECIO TECHO ESTIMADO  '!$C$1:$F$1282,4,0)</f>
        <v>773672</v>
      </c>
      <c r="F204" s="12">
        <f t="shared" si="10"/>
        <v>813129.272</v>
      </c>
      <c r="G204" s="12">
        <f>VLOOKUP(B204,'[1]PRECIO FINAL OFERTADO,'!$C$2:$F$1204,4,0)</f>
        <v>801437</v>
      </c>
      <c r="H204" s="13">
        <f t="shared" si="9"/>
        <v>807283.13599999994</v>
      </c>
    </row>
    <row r="205" spans="1:8" ht="45" x14ac:dyDescent="0.15">
      <c r="A205" s="9">
        <v>204</v>
      </c>
      <c r="B205" s="27">
        <v>779902</v>
      </c>
      <c r="C205" s="28" t="s">
        <v>161</v>
      </c>
      <c r="D205" s="11" t="s">
        <v>4</v>
      </c>
      <c r="E205" s="12">
        <f>VLOOKUP(B205,'[5]PRECIO TECHO ESTIMADO  '!$C$1:$F$1282,4,0)</f>
        <v>611100</v>
      </c>
      <c r="F205" s="12">
        <f t="shared" si="10"/>
        <v>642266.1</v>
      </c>
      <c r="G205" s="12">
        <f>VLOOKUP(B205,'[1]PRECIO FINAL OFERTADO,'!$C$2:$F$1204,4,0)</f>
        <v>905791.25</v>
      </c>
      <c r="H205" s="13">
        <f t="shared" si="9"/>
        <v>774028.67500000005</v>
      </c>
    </row>
    <row r="206" spans="1:8" ht="45" x14ac:dyDescent="0.15">
      <c r="A206" s="9">
        <v>205</v>
      </c>
      <c r="B206" s="27">
        <v>780101</v>
      </c>
      <c r="C206" s="28" t="s">
        <v>162</v>
      </c>
      <c r="D206" s="11" t="s">
        <v>4</v>
      </c>
      <c r="E206" s="12">
        <f>VLOOKUP(B206,'[5]PRECIO TECHO ESTIMADO  '!$C$1:$F$1282,4,0)</f>
        <v>1513782</v>
      </c>
      <c r="F206" s="12">
        <f t="shared" si="10"/>
        <v>1590984.882</v>
      </c>
      <c r="G206" s="12">
        <f>VLOOKUP(B206,'[1]PRECIO FINAL OFERTADO,'!$C$2:$F$1204,4,0)</f>
        <v>1985074</v>
      </c>
      <c r="H206" s="13">
        <f t="shared" si="9"/>
        <v>1788029.4410000001</v>
      </c>
    </row>
    <row r="207" spans="1:8" ht="45" x14ac:dyDescent="0.15">
      <c r="A207" s="9">
        <v>206</v>
      </c>
      <c r="B207" s="27">
        <v>780102</v>
      </c>
      <c r="C207" s="28" t="s">
        <v>163</v>
      </c>
      <c r="D207" s="11" t="s">
        <v>4</v>
      </c>
      <c r="E207" s="12" t="s">
        <v>1209</v>
      </c>
      <c r="F207" s="12" t="s">
        <v>1209</v>
      </c>
      <c r="G207" s="12">
        <f>VLOOKUP(B207,'[1]PRECIO FINAL OFERTADO,'!$C$2:$F$1204,4,0)</f>
        <v>1985074</v>
      </c>
      <c r="H207" s="13">
        <f t="shared" si="9"/>
        <v>1985074</v>
      </c>
    </row>
    <row r="208" spans="1:8" ht="45" x14ac:dyDescent="0.15">
      <c r="A208" s="9">
        <v>207</v>
      </c>
      <c r="B208" s="27">
        <v>780103</v>
      </c>
      <c r="C208" s="28" t="s">
        <v>164</v>
      </c>
      <c r="D208" s="11" t="s">
        <v>4</v>
      </c>
      <c r="E208" s="12" t="s">
        <v>1209</v>
      </c>
      <c r="F208" s="12" t="s">
        <v>1209</v>
      </c>
      <c r="G208" s="12">
        <f>VLOOKUP(B208,'[1]PRECIO FINAL OFERTADO,'!$C$2:$F$1204,4,0)</f>
        <v>2243718.75</v>
      </c>
      <c r="H208" s="13">
        <f t="shared" si="9"/>
        <v>2243718.75</v>
      </c>
    </row>
    <row r="209" spans="1:8" ht="45" x14ac:dyDescent="0.15">
      <c r="A209" s="9">
        <v>208</v>
      </c>
      <c r="B209" s="27">
        <v>780104</v>
      </c>
      <c r="C209" s="28" t="s">
        <v>165</v>
      </c>
      <c r="D209" s="11" t="s">
        <v>4</v>
      </c>
      <c r="E209" s="12" t="s">
        <v>1209</v>
      </c>
      <c r="F209" s="12" t="s">
        <v>1209</v>
      </c>
      <c r="G209" s="12">
        <f>VLOOKUP(B209,'[1]PRECIO FINAL OFERTADO,'!$C$2:$F$1204,4,0)</f>
        <v>4407825.9472670304</v>
      </c>
      <c r="H209" s="13">
        <f t="shared" si="9"/>
        <v>4407825.9472670304</v>
      </c>
    </row>
    <row r="210" spans="1:8" ht="45" x14ac:dyDescent="0.15">
      <c r="A210" s="9">
        <v>209</v>
      </c>
      <c r="B210" s="27">
        <v>780105</v>
      </c>
      <c r="C210" s="28" t="s">
        <v>166</v>
      </c>
      <c r="D210" s="11" t="s">
        <v>4</v>
      </c>
      <c r="E210" s="12" t="s">
        <v>1209</v>
      </c>
      <c r="F210" s="12" t="s">
        <v>1209</v>
      </c>
      <c r="G210" s="12">
        <f>VLOOKUP(B210,'[1]PRECIO FINAL OFERTADO,'!$C$2:$F$1204,4,0)</f>
        <v>2454735.6774170497</v>
      </c>
      <c r="H210" s="13">
        <f t="shared" si="9"/>
        <v>2454735.6774170497</v>
      </c>
    </row>
    <row r="211" spans="1:8" ht="45" x14ac:dyDescent="0.15">
      <c r="A211" s="9">
        <v>210</v>
      </c>
      <c r="B211" s="27">
        <v>780106</v>
      </c>
      <c r="C211" s="28" t="s">
        <v>167</v>
      </c>
      <c r="D211" s="11" t="s">
        <v>4</v>
      </c>
      <c r="E211" s="12" t="s">
        <v>1209</v>
      </c>
      <c r="F211" s="12" t="s">
        <v>1209</v>
      </c>
      <c r="G211" s="12">
        <f>VLOOKUP(B211,'[1]PRECIO FINAL OFERTADO,'!$C$2:$F$1204,4,0)</f>
        <v>4200379.6604389995</v>
      </c>
      <c r="H211" s="13">
        <f t="shared" si="9"/>
        <v>4200379.6604389995</v>
      </c>
    </row>
    <row r="212" spans="1:8" ht="45" x14ac:dyDescent="0.15">
      <c r="A212" s="9">
        <v>211</v>
      </c>
      <c r="B212" s="27">
        <v>780201</v>
      </c>
      <c r="C212" s="28" t="s">
        <v>168</v>
      </c>
      <c r="D212" s="11" t="s">
        <v>4</v>
      </c>
      <c r="E212" s="12">
        <f>VLOOKUP(B212,'[5]PRECIO TECHO ESTIMADO  '!$C$1:$F$1282,4,0)</f>
        <v>2306563</v>
      </c>
      <c r="F212" s="12">
        <f t="shared" ref="F212:F217" si="11">+E212*(1+5.1%)</f>
        <v>2424197.713</v>
      </c>
      <c r="G212" s="12">
        <f>VLOOKUP(B212,'[1]PRECIO FINAL OFERTADO,'!$C$2:$F$1204,4,0)</f>
        <v>3024476</v>
      </c>
      <c r="H212" s="13">
        <f t="shared" si="9"/>
        <v>2724336.8564999998</v>
      </c>
    </row>
    <row r="213" spans="1:8" ht="45" x14ac:dyDescent="0.15">
      <c r="A213" s="9">
        <v>212</v>
      </c>
      <c r="B213" s="27">
        <v>780202</v>
      </c>
      <c r="C213" s="28" t="s">
        <v>169</v>
      </c>
      <c r="D213" s="11" t="s">
        <v>4</v>
      </c>
      <c r="E213" s="12">
        <f>VLOOKUP(B213,'[5]PRECIO TECHO ESTIMADO  '!$C$1:$F$1282,4,0)</f>
        <v>2306563</v>
      </c>
      <c r="F213" s="12">
        <f t="shared" si="11"/>
        <v>2424197.713</v>
      </c>
      <c r="G213" s="12">
        <f>VLOOKUP(B213,'[1]PRECIO FINAL OFERTADO,'!$C$2:$F$1204,4,0)</f>
        <v>3024476</v>
      </c>
      <c r="H213" s="13">
        <f t="shared" si="9"/>
        <v>2724336.8564999998</v>
      </c>
    </row>
    <row r="214" spans="1:8" ht="45" x14ac:dyDescent="0.15">
      <c r="A214" s="9">
        <v>213</v>
      </c>
      <c r="B214" s="27">
        <v>780301</v>
      </c>
      <c r="C214" s="28" t="s">
        <v>170</v>
      </c>
      <c r="D214" s="11" t="s">
        <v>4</v>
      </c>
      <c r="E214" s="12">
        <f>VLOOKUP(B214,'[5]PRECIO TECHO ESTIMADO  '!$C$1:$F$1282,4,0)</f>
        <v>2306563</v>
      </c>
      <c r="F214" s="12">
        <f t="shared" si="11"/>
        <v>2424197.713</v>
      </c>
      <c r="G214" s="12">
        <f>VLOOKUP(B214,'[1]PRECIO FINAL OFERTADO,'!$C$2:$F$1204,4,0)</f>
        <v>3024476</v>
      </c>
      <c r="H214" s="13">
        <f t="shared" si="9"/>
        <v>2724336.8564999998</v>
      </c>
    </row>
    <row r="215" spans="1:8" ht="45" x14ac:dyDescent="0.15">
      <c r="A215" s="9">
        <v>214</v>
      </c>
      <c r="B215" s="27">
        <v>780401</v>
      </c>
      <c r="C215" s="28" t="s">
        <v>171</v>
      </c>
      <c r="D215" s="11" t="s">
        <v>4</v>
      </c>
      <c r="E215" s="12">
        <f>VLOOKUP(B215,'[5]PRECIO TECHO ESTIMADO  '!$C$1:$F$1282,4,0)</f>
        <v>1235877</v>
      </c>
      <c r="F215" s="12">
        <f t="shared" si="11"/>
        <v>1298906.727</v>
      </c>
      <c r="G215" s="12">
        <f>VLOOKUP(B215,'[1]PRECIO FINAL OFERTADO,'!$C$2:$F$1204,4,0)</f>
        <v>1806077</v>
      </c>
      <c r="H215" s="13">
        <f t="shared" si="9"/>
        <v>1552491.8635</v>
      </c>
    </row>
    <row r="216" spans="1:8" ht="45" x14ac:dyDescent="0.15">
      <c r="A216" s="9">
        <v>215</v>
      </c>
      <c r="B216" s="27">
        <v>780402</v>
      </c>
      <c r="C216" s="28" t="s">
        <v>172</v>
      </c>
      <c r="D216" s="11" t="s">
        <v>4</v>
      </c>
      <c r="E216" s="12">
        <f>VLOOKUP(B216,'[5]PRECIO TECHO ESTIMADO  '!$C$1:$F$1282,4,0)</f>
        <v>2477477</v>
      </c>
      <c r="F216" s="12">
        <f t="shared" si="11"/>
        <v>2603828.327</v>
      </c>
      <c r="G216" s="12">
        <f>VLOOKUP(B216,'[1]PRECIO FINAL OFERTADO,'!$C$2:$F$1204,4,0)</f>
        <v>2538445</v>
      </c>
      <c r="H216" s="13">
        <f t="shared" si="9"/>
        <v>2571136.6634999998</v>
      </c>
    </row>
    <row r="217" spans="1:8" ht="45" x14ac:dyDescent="0.15">
      <c r="A217" s="9">
        <v>216</v>
      </c>
      <c r="B217" s="27">
        <v>780403</v>
      </c>
      <c r="C217" s="28" t="s">
        <v>173</v>
      </c>
      <c r="D217" s="11" t="s">
        <v>4</v>
      </c>
      <c r="E217" s="12">
        <f>VLOOKUP(B217,'[5]PRECIO TECHO ESTIMADO  '!$C$1:$F$1282,4,0)</f>
        <v>1728637</v>
      </c>
      <c r="F217" s="12">
        <f t="shared" si="11"/>
        <v>1816797.487</v>
      </c>
      <c r="G217" s="12">
        <f>VLOOKUP(B217,'[1]PRECIO FINAL OFERTADO,'!$C$2:$F$1204,4,0)</f>
        <v>2266719</v>
      </c>
      <c r="H217" s="13">
        <f t="shared" si="9"/>
        <v>2041758.2434999999</v>
      </c>
    </row>
    <row r="218" spans="1:8" ht="45" x14ac:dyDescent="0.15">
      <c r="A218" s="9">
        <v>217</v>
      </c>
      <c r="B218" s="27">
        <v>780404</v>
      </c>
      <c r="C218" s="28" t="s">
        <v>174</v>
      </c>
      <c r="D218" s="11" t="s">
        <v>4</v>
      </c>
      <c r="E218" s="12" t="s">
        <v>1209</v>
      </c>
      <c r="F218" s="12" t="s">
        <v>1209</v>
      </c>
      <c r="G218" s="12">
        <f>VLOOKUP(B218,'[1]PRECIO FINAL OFERTADO,'!$C$2:$F$1204,4,0)</f>
        <v>3248609</v>
      </c>
      <c r="H218" s="13">
        <f t="shared" si="9"/>
        <v>3248609</v>
      </c>
    </row>
    <row r="219" spans="1:8" ht="45" x14ac:dyDescent="0.15">
      <c r="A219" s="9">
        <v>218</v>
      </c>
      <c r="B219" s="27">
        <v>780601</v>
      </c>
      <c r="C219" s="28" t="s">
        <v>175</v>
      </c>
      <c r="D219" s="11" t="s">
        <v>4</v>
      </c>
      <c r="E219" s="12">
        <f>VLOOKUP(B219,'[5]PRECIO TECHO ESTIMADO  '!$C$1:$F$1282,4,0)</f>
        <v>1649388</v>
      </c>
      <c r="F219" s="12">
        <f>+E219*(1+5.1%)</f>
        <v>1733506.7879999999</v>
      </c>
      <c r="G219" s="12">
        <f>VLOOKUP(B219,'[1]PRECIO FINAL OFERTADO,'!$C$2:$F$1204,4,0)</f>
        <v>3248609</v>
      </c>
      <c r="H219" s="13">
        <f t="shared" si="9"/>
        <v>2491057.8939999999</v>
      </c>
    </row>
    <row r="220" spans="1:8" ht="45" x14ac:dyDescent="0.15">
      <c r="A220" s="9">
        <v>219</v>
      </c>
      <c r="B220" s="27">
        <v>780701</v>
      </c>
      <c r="C220" s="28" t="s">
        <v>176</v>
      </c>
      <c r="D220" s="11" t="s">
        <v>4</v>
      </c>
      <c r="E220" s="12">
        <f>VLOOKUP(B220,'[5]PRECIO TECHO ESTIMADO  '!$C$1:$F$1282,4,0)</f>
        <v>2477477</v>
      </c>
      <c r="F220" s="12">
        <f>+E220*(1+5.1%)</f>
        <v>2603828.327</v>
      </c>
      <c r="G220" s="12">
        <f>VLOOKUP(B220,'[1]PRECIO FINAL OFERTADO,'!$C$2:$F$1204,4,0)</f>
        <v>3248609</v>
      </c>
      <c r="H220" s="13">
        <f t="shared" si="9"/>
        <v>2926218.6634999998</v>
      </c>
    </row>
    <row r="221" spans="1:8" ht="45" x14ac:dyDescent="0.15">
      <c r="A221" s="9">
        <v>220</v>
      </c>
      <c r="B221" s="27">
        <v>780702</v>
      </c>
      <c r="C221" s="28" t="s">
        <v>177</v>
      </c>
      <c r="D221" s="11" t="s">
        <v>4</v>
      </c>
      <c r="E221" s="12">
        <f>VLOOKUP(B221,'[5]PRECIO TECHO ESTIMADO  '!$C$1:$F$1282,4,0)</f>
        <v>2477477</v>
      </c>
      <c r="F221" s="12">
        <f>+E221*(1+5.1%)</f>
        <v>2603828.327</v>
      </c>
      <c r="G221" s="12">
        <f>VLOOKUP(B221,'[1]PRECIO FINAL OFERTADO,'!$C$2:$F$1204,4,0)</f>
        <v>3248609</v>
      </c>
      <c r="H221" s="13">
        <f t="shared" si="9"/>
        <v>2926218.6634999998</v>
      </c>
    </row>
    <row r="222" spans="1:8" ht="45" x14ac:dyDescent="0.15">
      <c r="A222" s="9">
        <v>221</v>
      </c>
      <c r="B222" s="27">
        <v>780703</v>
      </c>
      <c r="C222" s="28" t="s">
        <v>178</v>
      </c>
      <c r="D222" s="11" t="s">
        <v>4</v>
      </c>
      <c r="E222" s="12">
        <f>VLOOKUP(B222,'[5]PRECIO TECHO ESTIMADO  '!$C$1:$F$1282,4,0)</f>
        <v>2477477</v>
      </c>
      <c r="F222" s="12">
        <f>+E222*(1+5.1%)</f>
        <v>2603828.327</v>
      </c>
      <c r="G222" s="12">
        <f>VLOOKUP(B222,'[1]PRECIO FINAL OFERTADO,'!$C$2:$F$1204,4,0)</f>
        <v>3248609</v>
      </c>
      <c r="H222" s="13">
        <f t="shared" si="9"/>
        <v>2926218.6634999998</v>
      </c>
    </row>
    <row r="223" spans="1:8" ht="45" x14ac:dyDescent="0.15">
      <c r="A223" s="9">
        <v>222</v>
      </c>
      <c r="B223" s="27">
        <v>780705</v>
      </c>
      <c r="C223" s="28" t="s">
        <v>179</v>
      </c>
      <c r="D223" s="11" t="s">
        <v>4</v>
      </c>
      <c r="E223" s="12" t="s">
        <v>1209</v>
      </c>
      <c r="F223" s="12" t="s">
        <v>1209</v>
      </c>
      <c r="G223" s="12">
        <f>VLOOKUP(B223,'[1]PRECIO FINAL OFERTADO,'!$C$2:$F$1204,4,0)</f>
        <v>3248609</v>
      </c>
      <c r="H223" s="13">
        <f t="shared" si="9"/>
        <v>3248609</v>
      </c>
    </row>
    <row r="224" spans="1:8" ht="45" x14ac:dyDescent="0.15">
      <c r="A224" s="9">
        <v>223</v>
      </c>
      <c r="B224" s="27">
        <v>780706</v>
      </c>
      <c r="C224" s="28" t="s">
        <v>180</v>
      </c>
      <c r="D224" s="11" t="s">
        <v>4</v>
      </c>
      <c r="E224" s="12">
        <f>VLOOKUP(B224,'[5]PRECIO TECHO ESTIMADO  '!$C$1:$F$1282,4,0)</f>
        <v>2477477</v>
      </c>
      <c r="F224" s="12">
        <f>+E224*(1+5.1%)</f>
        <v>2603828.327</v>
      </c>
      <c r="G224" s="12">
        <f>VLOOKUP(B224,'[1]PRECIO FINAL OFERTADO,'!$C$2:$F$1204,4,0)</f>
        <v>3248609</v>
      </c>
      <c r="H224" s="13">
        <f t="shared" si="9"/>
        <v>2926218.6634999998</v>
      </c>
    </row>
    <row r="225" spans="1:8" ht="45" x14ac:dyDescent="0.15">
      <c r="A225" s="9">
        <v>224</v>
      </c>
      <c r="B225" s="27">
        <v>780801</v>
      </c>
      <c r="C225" s="28" t="s">
        <v>181</v>
      </c>
      <c r="D225" s="11" t="s">
        <v>4</v>
      </c>
      <c r="E225" s="12">
        <f>VLOOKUP(B225,'[5]PRECIO TECHO ESTIMADO  '!$C$1:$F$1282,4,0)</f>
        <v>1513752.9</v>
      </c>
      <c r="F225" s="12">
        <f>+E225*(1+5.1%)</f>
        <v>1590954.2978999999</v>
      </c>
      <c r="G225" s="12">
        <f>VLOOKUP(B225,'[1]PRECIO FINAL OFERTADO,'!$C$2:$F$1204,4,0)</f>
        <v>1985074</v>
      </c>
      <c r="H225" s="13">
        <f t="shared" si="9"/>
        <v>1788014.1489499998</v>
      </c>
    </row>
    <row r="226" spans="1:8" ht="45" x14ac:dyDescent="0.15">
      <c r="A226" s="9">
        <v>225</v>
      </c>
      <c r="B226" s="27">
        <v>780901</v>
      </c>
      <c r="C226" s="28" t="s">
        <v>182</v>
      </c>
      <c r="D226" s="11" t="s">
        <v>4</v>
      </c>
      <c r="E226" s="12">
        <f>VLOOKUP(B226,'[5]PRECIO TECHO ESTIMADO  '!$C$1:$F$1282,4,0)</f>
        <v>1513782</v>
      </c>
      <c r="F226" s="12">
        <f>+E226*(1+5.1%)</f>
        <v>1590984.882</v>
      </c>
      <c r="G226" s="12">
        <f>VLOOKUP(B226,'[1]PRECIO FINAL OFERTADO,'!$C$2:$F$1204,4,0)</f>
        <v>1985074</v>
      </c>
      <c r="H226" s="13">
        <f t="shared" si="9"/>
        <v>1788029.4410000001</v>
      </c>
    </row>
    <row r="227" spans="1:8" ht="45" x14ac:dyDescent="0.15">
      <c r="A227" s="9">
        <v>226</v>
      </c>
      <c r="B227" s="27">
        <v>780902</v>
      </c>
      <c r="C227" s="28" t="s">
        <v>183</v>
      </c>
      <c r="D227" s="11" t="s">
        <v>4</v>
      </c>
      <c r="E227" s="12">
        <f>VLOOKUP(B227,'[5]PRECIO TECHO ESTIMADO  '!$C$1:$F$1282,4,0)</f>
        <v>1513782</v>
      </c>
      <c r="F227" s="12">
        <f>+E227*(1+5.1%)</f>
        <v>1590984.882</v>
      </c>
      <c r="G227" s="12">
        <f>VLOOKUP(B227,'[1]PRECIO FINAL OFERTADO,'!$C$2:$F$1204,4,0)</f>
        <v>1985074</v>
      </c>
      <c r="H227" s="13">
        <f t="shared" si="9"/>
        <v>1788029.4410000001</v>
      </c>
    </row>
    <row r="228" spans="1:8" ht="45" x14ac:dyDescent="0.15">
      <c r="A228" s="9">
        <v>227</v>
      </c>
      <c r="B228" s="27">
        <v>780903</v>
      </c>
      <c r="C228" s="28" t="s">
        <v>184</v>
      </c>
      <c r="D228" s="11" t="s">
        <v>4</v>
      </c>
      <c r="E228" s="12" t="s">
        <v>1209</v>
      </c>
      <c r="F228" s="12" t="s">
        <v>1209</v>
      </c>
      <c r="G228" s="12">
        <f>VLOOKUP(B228,'[1]PRECIO FINAL OFERTADO,'!$C$2:$F$1204,4,0)</f>
        <v>2243718.75</v>
      </c>
      <c r="H228" s="13">
        <f t="shared" si="9"/>
        <v>2243718.75</v>
      </c>
    </row>
    <row r="229" spans="1:8" ht="45" x14ac:dyDescent="0.15">
      <c r="A229" s="9">
        <v>228</v>
      </c>
      <c r="B229" s="27">
        <v>780904</v>
      </c>
      <c r="C229" s="28" t="s">
        <v>185</v>
      </c>
      <c r="D229" s="11" t="s">
        <v>4</v>
      </c>
      <c r="E229" s="12" t="s">
        <v>1209</v>
      </c>
      <c r="F229" s="12" t="s">
        <v>1209</v>
      </c>
      <c r="G229" s="12">
        <f>VLOOKUP(B229,'[1]PRECIO FINAL OFERTADO,'!$C$2:$F$1204,4,0)</f>
        <v>2243718.75</v>
      </c>
      <c r="H229" s="13">
        <f t="shared" si="9"/>
        <v>2243718.75</v>
      </c>
    </row>
    <row r="230" spans="1:8" ht="45" x14ac:dyDescent="0.15">
      <c r="A230" s="9">
        <v>229</v>
      </c>
      <c r="B230" s="27">
        <v>780905</v>
      </c>
      <c r="C230" s="28" t="s">
        <v>186</v>
      </c>
      <c r="D230" s="11" t="s">
        <v>4</v>
      </c>
      <c r="E230" s="12" t="s">
        <v>1209</v>
      </c>
      <c r="F230" s="12" t="s">
        <v>1209</v>
      </c>
      <c r="G230" s="12">
        <f>VLOOKUP(B230,'[1]PRECIO FINAL OFERTADO,'!$C$2:$F$1204,4,0)</f>
        <v>1985074</v>
      </c>
      <c r="H230" s="13">
        <f t="shared" si="9"/>
        <v>1985074</v>
      </c>
    </row>
    <row r="231" spans="1:8" ht="45" x14ac:dyDescent="0.15">
      <c r="A231" s="9">
        <v>230</v>
      </c>
      <c r="B231" s="27">
        <v>781201</v>
      </c>
      <c r="C231" s="28" t="s">
        <v>187</v>
      </c>
      <c r="D231" s="11" t="s">
        <v>4</v>
      </c>
      <c r="E231" s="12">
        <f>VLOOKUP(B231,'[5]PRECIO TECHO ESTIMADO  '!$C$1:$F$1282,4,0)</f>
        <v>1513782</v>
      </c>
      <c r="F231" s="12">
        <f t="shared" ref="F231:F255" si="12">+E231*(1+5.1%)</f>
        <v>1590984.882</v>
      </c>
      <c r="G231" s="12">
        <f>VLOOKUP(B231,'[1]PRECIO FINAL OFERTADO,'!$C$2:$F$1204,4,0)</f>
        <v>1985074</v>
      </c>
      <c r="H231" s="13">
        <f t="shared" si="9"/>
        <v>1788029.4410000001</v>
      </c>
    </row>
    <row r="232" spans="1:8" ht="45" x14ac:dyDescent="0.15">
      <c r="A232" s="9">
        <v>231</v>
      </c>
      <c r="B232" s="27">
        <v>781202</v>
      </c>
      <c r="C232" s="28" t="s">
        <v>188</v>
      </c>
      <c r="D232" s="11" t="s">
        <v>4</v>
      </c>
      <c r="E232" s="12">
        <f>VLOOKUP(B232,'[5]PRECIO TECHO ESTIMADO  '!$C$1:$F$1282,4,0)</f>
        <v>1649388</v>
      </c>
      <c r="F232" s="12">
        <f t="shared" si="12"/>
        <v>1733506.7879999999</v>
      </c>
      <c r="G232" s="12">
        <f>VLOOKUP(B232,'[1]PRECIO FINAL OFERTADO,'!$C$2:$F$1204,4,0)</f>
        <v>3248609</v>
      </c>
      <c r="H232" s="13">
        <f t="shared" si="9"/>
        <v>2491057.8939999999</v>
      </c>
    </row>
    <row r="233" spans="1:8" ht="45" x14ac:dyDescent="0.15">
      <c r="A233" s="9">
        <v>232</v>
      </c>
      <c r="B233" s="27">
        <v>781301</v>
      </c>
      <c r="C233" s="28" t="s">
        <v>189</v>
      </c>
      <c r="D233" s="11" t="s">
        <v>4</v>
      </c>
      <c r="E233" s="12">
        <f>VLOOKUP(B233,'[5]PRECIO TECHO ESTIMADO  '!$C$1:$F$1282,4,0)</f>
        <v>1377303</v>
      </c>
      <c r="F233" s="12">
        <f t="shared" si="12"/>
        <v>1447545.453</v>
      </c>
      <c r="G233" s="12">
        <f>VLOOKUP(B233,'[1]PRECIO FINAL OFERTADO,'!$C$2:$F$1204,4,0)</f>
        <v>1985074</v>
      </c>
      <c r="H233" s="13">
        <f t="shared" si="9"/>
        <v>1716309.7264999999</v>
      </c>
    </row>
    <row r="234" spans="1:8" ht="45" x14ac:dyDescent="0.15">
      <c r="A234" s="9">
        <v>233</v>
      </c>
      <c r="B234" s="27">
        <v>781302</v>
      </c>
      <c r="C234" s="28" t="s">
        <v>190</v>
      </c>
      <c r="D234" s="11" t="s">
        <v>4</v>
      </c>
      <c r="E234" s="12">
        <f>VLOOKUP(B234,'[5]PRECIO TECHO ESTIMADO  '!$C$1:$F$1282,4,0)</f>
        <v>1377303</v>
      </c>
      <c r="F234" s="12">
        <f t="shared" si="12"/>
        <v>1447545.453</v>
      </c>
      <c r="G234" s="12">
        <f>VLOOKUP(B234,'[1]PRECIO FINAL OFERTADO,'!$C$2:$F$1204,4,0)</f>
        <v>1985074</v>
      </c>
      <c r="H234" s="13">
        <f t="shared" si="9"/>
        <v>1716309.7264999999</v>
      </c>
    </row>
    <row r="235" spans="1:8" ht="45" x14ac:dyDescent="0.15">
      <c r="A235" s="9">
        <v>234</v>
      </c>
      <c r="B235" s="27">
        <v>781304</v>
      </c>
      <c r="C235" s="28" t="s">
        <v>191</v>
      </c>
      <c r="D235" s="11" t="s">
        <v>4</v>
      </c>
      <c r="E235" s="12">
        <f>VLOOKUP(B235,'[5]PRECIO TECHO ESTIMADO  '!$C$1:$F$1282,4,0)</f>
        <v>1649388</v>
      </c>
      <c r="F235" s="12">
        <f t="shared" si="12"/>
        <v>1733506.7879999999</v>
      </c>
      <c r="G235" s="12">
        <f>VLOOKUP(B235,'[1]PRECIO FINAL OFERTADO,'!$C$2:$F$1204,4,0)</f>
        <v>1985074</v>
      </c>
      <c r="H235" s="13">
        <f t="shared" si="9"/>
        <v>1859290.3939999999</v>
      </c>
    </row>
    <row r="236" spans="1:8" ht="45" x14ac:dyDescent="0.15">
      <c r="A236" s="9">
        <v>235</v>
      </c>
      <c r="B236" s="27">
        <v>781401</v>
      </c>
      <c r="C236" s="28" t="s">
        <v>192</v>
      </c>
      <c r="D236" s="11" t="s">
        <v>4</v>
      </c>
      <c r="E236" s="12">
        <f>VLOOKUP(B236,'[5]PRECIO TECHO ESTIMADO  '!$C$1:$F$1282,4,0)</f>
        <v>1649388</v>
      </c>
      <c r="F236" s="12">
        <f t="shared" si="12"/>
        <v>1733506.7879999999</v>
      </c>
      <c r="G236" s="12">
        <f>VLOOKUP(B236,'[1]PRECIO FINAL OFERTADO,'!$C$2:$F$1204,4,0)</f>
        <v>1985074</v>
      </c>
      <c r="H236" s="13">
        <f t="shared" si="9"/>
        <v>1859290.3939999999</v>
      </c>
    </row>
    <row r="237" spans="1:8" ht="45" x14ac:dyDescent="0.15">
      <c r="A237" s="9">
        <v>236</v>
      </c>
      <c r="B237" s="27">
        <v>781502</v>
      </c>
      <c r="C237" s="28" t="s">
        <v>193</v>
      </c>
      <c r="D237" s="11" t="s">
        <v>4</v>
      </c>
      <c r="E237" s="12">
        <f>VLOOKUP(B237,'[5]PRECIO TECHO ESTIMADO  '!$C$1:$F$1282,4,0)</f>
        <v>1649388</v>
      </c>
      <c r="F237" s="12">
        <f t="shared" si="12"/>
        <v>1733506.7879999999</v>
      </c>
      <c r="G237" s="12">
        <f>VLOOKUP(B237,'[1]PRECIO FINAL OFERTADO,'!$C$2:$F$1204,4,0)</f>
        <v>1985074</v>
      </c>
      <c r="H237" s="13">
        <f t="shared" si="9"/>
        <v>1859290.3939999999</v>
      </c>
    </row>
    <row r="238" spans="1:8" ht="45" x14ac:dyDescent="0.15">
      <c r="A238" s="9">
        <v>237</v>
      </c>
      <c r="B238" s="27">
        <v>781503</v>
      </c>
      <c r="C238" s="28" t="s">
        <v>194</v>
      </c>
      <c r="D238" s="11" t="s">
        <v>4</v>
      </c>
      <c r="E238" s="12">
        <f>VLOOKUP(B238,'[5]PRECIO TECHO ESTIMADO  '!$C$1:$F$1282,4,0)</f>
        <v>1649388</v>
      </c>
      <c r="F238" s="12">
        <f t="shared" si="12"/>
        <v>1733506.7879999999</v>
      </c>
      <c r="G238" s="12">
        <f>VLOOKUP(B238,'[1]PRECIO FINAL OFERTADO,'!$C$2:$F$1204,4,0)</f>
        <v>3707340</v>
      </c>
      <c r="H238" s="13">
        <f t="shared" si="9"/>
        <v>2720423.3939999999</v>
      </c>
    </row>
    <row r="239" spans="1:8" ht="45" x14ac:dyDescent="0.15">
      <c r="A239" s="9">
        <v>238</v>
      </c>
      <c r="B239" s="27">
        <v>781601</v>
      </c>
      <c r="C239" s="28" t="s">
        <v>195</v>
      </c>
      <c r="D239" s="11" t="s">
        <v>4</v>
      </c>
      <c r="E239" s="12">
        <f>VLOOKUP(B239,'[5]PRECIO TECHO ESTIMADO  '!$C$1:$F$1282,4,0)</f>
        <v>1066321</v>
      </c>
      <c r="F239" s="12">
        <f t="shared" si="12"/>
        <v>1120703.371</v>
      </c>
      <c r="G239" s="12">
        <f>VLOOKUP(B239,'[1]PRECIO FINAL OFERTADO,'!$C$2:$F$1204,4,0)</f>
        <v>1751750</v>
      </c>
      <c r="H239" s="13">
        <f t="shared" si="9"/>
        <v>1436226.6855000001</v>
      </c>
    </row>
    <row r="240" spans="1:8" ht="45" x14ac:dyDescent="0.15">
      <c r="A240" s="9">
        <v>239</v>
      </c>
      <c r="B240" s="27">
        <v>781701</v>
      </c>
      <c r="C240" s="28" t="s">
        <v>196</v>
      </c>
      <c r="D240" s="11" t="s">
        <v>4</v>
      </c>
      <c r="E240" s="12">
        <f>VLOOKUP(B240,'[5]PRECIO TECHO ESTIMADO  '!$C$1:$F$1282,4,0)</f>
        <v>1649388</v>
      </c>
      <c r="F240" s="12">
        <f t="shared" si="12"/>
        <v>1733506.7879999999</v>
      </c>
      <c r="G240" s="12">
        <f>VLOOKUP(B240,'[1]PRECIO FINAL OFERTADO,'!$C$2:$F$1204,4,0)</f>
        <v>1985074</v>
      </c>
      <c r="H240" s="13">
        <f t="shared" si="9"/>
        <v>1859290.3939999999</v>
      </c>
    </row>
    <row r="241" spans="1:8" ht="45" x14ac:dyDescent="0.15">
      <c r="A241" s="9">
        <v>240</v>
      </c>
      <c r="B241" s="27">
        <v>781702</v>
      </c>
      <c r="C241" s="28" t="s">
        <v>197</v>
      </c>
      <c r="D241" s="11" t="s">
        <v>4</v>
      </c>
      <c r="E241" s="12">
        <f>VLOOKUP(B241,'[5]PRECIO TECHO ESTIMADO  '!$C$1:$F$1282,4,0)</f>
        <v>1649388</v>
      </c>
      <c r="F241" s="12">
        <f t="shared" si="12"/>
        <v>1733506.7879999999</v>
      </c>
      <c r="G241" s="12">
        <f>VLOOKUP(B241,'[1]PRECIO FINAL OFERTADO,'!$C$2:$F$1204,4,0)</f>
        <v>1985074</v>
      </c>
      <c r="H241" s="13">
        <f t="shared" si="9"/>
        <v>1859290.3939999999</v>
      </c>
    </row>
    <row r="242" spans="1:8" ht="45" x14ac:dyDescent="0.15">
      <c r="A242" s="9">
        <v>241</v>
      </c>
      <c r="B242" s="27">
        <v>781703</v>
      </c>
      <c r="C242" s="28" t="s">
        <v>198</v>
      </c>
      <c r="D242" s="11" t="s">
        <v>4</v>
      </c>
      <c r="E242" s="12">
        <f>VLOOKUP(B242,'[5]PRECIO TECHO ESTIMADO  '!$C$1:$F$1282,4,0)</f>
        <v>2477477</v>
      </c>
      <c r="F242" s="12">
        <f t="shared" si="12"/>
        <v>2603828.327</v>
      </c>
      <c r="G242" s="12">
        <f>VLOOKUP(B242,'[1]PRECIO FINAL OFERTADO,'!$C$2:$F$1204,4,0)</f>
        <v>1985074</v>
      </c>
      <c r="H242" s="13">
        <f t="shared" si="9"/>
        <v>2294451.1634999998</v>
      </c>
    </row>
    <row r="243" spans="1:8" ht="45" x14ac:dyDescent="0.15">
      <c r="A243" s="9">
        <v>242</v>
      </c>
      <c r="B243" s="27">
        <v>781704</v>
      </c>
      <c r="C243" s="28" t="s">
        <v>199</v>
      </c>
      <c r="D243" s="11" t="s">
        <v>4</v>
      </c>
      <c r="E243" s="12">
        <f>VLOOKUP(B243,'[5]PRECIO TECHO ESTIMADO  '!$C$1:$F$1282,4,0)</f>
        <v>1649388</v>
      </c>
      <c r="F243" s="12">
        <f t="shared" si="12"/>
        <v>1733506.7879999999</v>
      </c>
      <c r="G243" s="12">
        <f>VLOOKUP(B243,'[1]PRECIO FINAL OFERTADO,'!$C$2:$F$1204,4,0)</f>
        <v>2243718.75</v>
      </c>
      <c r="H243" s="13">
        <f t="shared" si="9"/>
        <v>1988612.7689999999</v>
      </c>
    </row>
    <row r="244" spans="1:8" ht="45" x14ac:dyDescent="0.15">
      <c r="A244" s="9">
        <v>243</v>
      </c>
      <c r="B244" s="27">
        <v>781801</v>
      </c>
      <c r="C244" s="28" t="s">
        <v>200</v>
      </c>
      <c r="D244" s="11" t="s">
        <v>4</v>
      </c>
      <c r="E244" s="12">
        <f>VLOOKUP(B244,'[5]PRECIO TECHO ESTIMADO  '!$C$1:$F$1282,4,0)</f>
        <v>1513782</v>
      </c>
      <c r="F244" s="12">
        <f t="shared" si="12"/>
        <v>1590984.882</v>
      </c>
      <c r="G244" s="12">
        <f>VLOOKUP(B244,'[1]PRECIO FINAL OFERTADO,'!$C$2:$F$1204,4,0)</f>
        <v>1985074</v>
      </c>
      <c r="H244" s="13">
        <f t="shared" si="9"/>
        <v>1788029.4410000001</v>
      </c>
    </row>
    <row r="245" spans="1:8" ht="45" x14ac:dyDescent="0.15">
      <c r="A245" s="9">
        <v>244</v>
      </c>
      <c r="B245" s="27">
        <v>781802</v>
      </c>
      <c r="C245" s="28" t="s">
        <v>201</v>
      </c>
      <c r="D245" s="11" t="s">
        <v>4</v>
      </c>
      <c r="E245" s="12">
        <f>VLOOKUP(B245,'[5]PRECIO TECHO ESTIMADO  '!$C$1:$F$1282,4,0)</f>
        <v>1513782</v>
      </c>
      <c r="F245" s="12">
        <f t="shared" si="12"/>
        <v>1590984.882</v>
      </c>
      <c r="G245" s="12">
        <f>VLOOKUP(B245,'[1]PRECIO FINAL OFERTADO,'!$C$2:$F$1204,4,0)</f>
        <v>1985074</v>
      </c>
      <c r="H245" s="13">
        <f t="shared" si="9"/>
        <v>1788029.4410000001</v>
      </c>
    </row>
    <row r="246" spans="1:8" ht="45" x14ac:dyDescent="0.15">
      <c r="A246" s="9">
        <v>245</v>
      </c>
      <c r="B246" s="27">
        <v>781901</v>
      </c>
      <c r="C246" s="28" t="s">
        <v>202</v>
      </c>
      <c r="D246" s="11" t="s">
        <v>4</v>
      </c>
      <c r="E246" s="12">
        <f>VLOOKUP(B246,'[5]PRECIO TECHO ESTIMADO  '!$C$1:$F$1282,4,0)</f>
        <v>1649388</v>
      </c>
      <c r="F246" s="12">
        <f t="shared" si="12"/>
        <v>1733506.7879999999</v>
      </c>
      <c r="G246" s="12">
        <f>VLOOKUP(B246,'[1]PRECIO FINAL OFERTADO,'!$C$2:$F$1204,4,0)</f>
        <v>3239782</v>
      </c>
      <c r="H246" s="13">
        <f t="shared" si="9"/>
        <v>2486644.3939999999</v>
      </c>
    </row>
    <row r="247" spans="1:8" ht="45" x14ac:dyDescent="0.15">
      <c r="A247" s="9">
        <v>246</v>
      </c>
      <c r="B247" s="27">
        <v>781902</v>
      </c>
      <c r="C247" s="28" t="s">
        <v>203</v>
      </c>
      <c r="D247" s="11" t="s">
        <v>4</v>
      </c>
      <c r="E247" s="12">
        <f>VLOOKUP(B247,'[5]PRECIO TECHO ESTIMADO  '!$C$1:$F$1282,4,0)</f>
        <v>1513782</v>
      </c>
      <c r="F247" s="12">
        <f t="shared" si="12"/>
        <v>1590984.882</v>
      </c>
      <c r="G247" s="12">
        <f>VLOOKUP(B247,'[1]PRECIO FINAL OFERTADO,'!$C$2:$F$1204,4,0)</f>
        <v>1985074</v>
      </c>
      <c r="H247" s="13">
        <f t="shared" si="9"/>
        <v>1788029.4410000001</v>
      </c>
    </row>
    <row r="248" spans="1:8" ht="45" x14ac:dyDescent="0.15">
      <c r="A248" s="9">
        <v>247</v>
      </c>
      <c r="B248" s="27">
        <v>782101</v>
      </c>
      <c r="C248" s="28" t="s">
        <v>204</v>
      </c>
      <c r="D248" s="11" t="s">
        <v>4</v>
      </c>
      <c r="E248" s="12">
        <f>VLOOKUP(B248,'[5]PRECIO TECHO ESTIMADO  '!$C$1:$F$1282,4,0)</f>
        <v>1270638.0111800001</v>
      </c>
      <c r="F248" s="12">
        <f t="shared" si="12"/>
        <v>1335440.54975018</v>
      </c>
      <c r="G248" s="12">
        <f>VLOOKUP(B248,'[1]PRECIO FINAL OFERTADO,'!$C$2:$F$1204,4,0)</f>
        <v>2262260</v>
      </c>
      <c r="H248" s="13">
        <f t="shared" si="9"/>
        <v>1798850.27487509</v>
      </c>
    </row>
    <row r="249" spans="1:8" ht="45" x14ac:dyDescent="0.15">
      <c r="A249" s="9">
        <v>248</v>
      </c>
      <c r="B249" s="27">
        <v>782102</v>
      </c>
      <c r="C249" s="28" t="s">
        <v>205</v>
      </c>
      <c r="D249" s="11" t="s">
        <v>4</v>
      </c>
      <c r="E249" s="12">
        <f>VLOOKUP(B249,'[5]PRECIO TECHO ESTIMADO  '!$C$1:$F$1282,4,0)</f>
        <v>1377303</v>
      </c>
      <c r="F249" s="12">
        <f t="shared" si="12"/>
        <v>1447545.453</v>
      </c>
      <c r="G249" s="12">
        <f>VLOOKUP(B249,'[1]PRECIO FINAL OFERTADO,'!$C$2:$F$1204,4,0)</f>
        <v>2262260</v>
      </c>
      <c r="H249" s="13">
        <f t="shared" si="9"/>
        <v>1854902.7264999999</v>
      </c>
    </row>
    <row r="250" spans="1:8" ht="45" x14ac:dyDescent="0.15">
      <c r="A250" s="9">
        <v>249</v>
      </c>
      <c r="B250" s="27">
        <v>782103</v>
      </c>
      <c r="C250" s="28" t="s">
        <v>206</v>
      </c>
      <c r="D250" s="11" t="s">
        <v>4</v>
      </c>
      <c r="E250" s="12">
        <f>VLOOKUP(B250,'[5]PRECIO TECHO ESTIMADO  '!$C$1:$F$1282,4,0)</f>
        <v>1792027.57476</v>
      </c>
      <c r="F250" s="12">
        <f t="shared" si="12"/>
        <v>1883420.98107276</v>
      </c>
      <c r="G250" s="12">
        <f>VLOOKUP(B250,'[1]PRECIO FINAL OFERTADO,'!$C$2:$F$1204,4,0)</f>
        <v>2853558.5683340728</v>
      </c>
      <c r="H250" s="13">
        <f t="shared" si="9"/>
        <v>2368489.7747034165</v>
      </c>
    </row>
    <row r="251" spans="1:8" ht="45" x14ac:dyDescent="0.15">
      <c r="A251" s="9">
        <v>250</v>
      </c>
      <c r="B251" s="27">
        <v>782104</v>
      </c>
      <c r="C251" s="28" t="s">
        <v>207</v>
      </c>
      <c r="D251" s="11" t="s">
        <v>4</v>
      </c>
      <c r="E251" s="12">
        <f>VLOOKUP(B251,'[5]PRECIO TECHO ESTIMADO  '!$C$1:$F$1282,4,0)</f>
        <v>1728637</v>
      </c>
      <c r="F251" s="12">
        <f t="shared" si="12"/>
        <v>1816797.487</v>
      </c>
      <c r="G251" s="12">
        <f>VLOOKUP(B251,'[1]PRECIO FINAL OFERTADO,'!$C$2:$F$1204,4,0)</f>
        <v>2562332.5</v>
      </c>
      <c r="H251" s="13">
        <f t="shared" si="9"/>
        <v>2189564.9934999999</v>
      </c>
    </row>
    <row r="252" spans="1:8" ht="45" x14ac:dyDescent="0.15">
      <c r="A252" s="9">
        <v>251</v>
      </c>
      <c r="B252" s="27">
        <v>782211</v>
      </c>
      <c r="C252" s="28" t="s">
        <v>208</v>
      </c>
      <c r="D252" s="11" t="s">
        <v>4</v>
      </c>
      <c r="E252" s="12">
        <f>VLOOKUP(B252,'[5]PRECIO TECHO ESTIMADO  '!$C$1:$F$1282,4,0)</f>
        <v>1728637</v>
      </c>
      <c r="F252" s="12">
        <f t="shared" si="12"/>
        <v>1816797.487</v>
      </c>
      <c r="G252" s="12">
        <f>VLOOKUP(B252,'[1]PRECIO FINAL OFERTADO,'!$C$2:$F$1204,4,0)</f>
        <v>2562332.5</v>
      </c>
      <c r="H252" s="13">
        <f t="shared" si="9"/>
        <v>2189564.9934999999</v>
      </c>
    </row>
    <row r="253" spans="1:8" ht="45" x14ac:dyDescent="0.15">
      <c r="A253" s="9">
        <v>252</v>
      </c>
      <c r="B253" s="27">
        <v>782213</v>
      </c>
      <c r="C253" s="28" t="s">
        <v>209</v>
      </c>
      <c r="D253" s="11" t="s">
        <v>4</v>
      </c>
      <c r="E253" s="12">
        <f>VLOOKUP(B253,'[5]PRECIO TECHO ESTIMADO  '!$C$1:$F$1282,4,0)</f>
        <v>1728637</v>
      </c>
      <c r="F253" s="12">
        <f t="shared" si="12"/>
        <v>1816797.487</v>
      </c>
      <c r="G253" s="12">
        <f>VLOOKUP(B253,'[1]PRECIO FINAL OFERTADO,'!$C$2:$F$1204,4,0)</f>
        <v>2562332.5</v>
      </c>
      <c r="H253" s="13">
        <f t="shared" si="9"/>
        <v>2189564.9934999999</v>
      </c>
    </row>
    <row r="254" spans="1:8" ht="45" x14ac:dyDescent="0.15">
      <c r="A254" s="9">
        <v>253</v>
      </c>
      <c r="B254" s="27">
        <v>782221</v>
      </c>
      <c r="C254" s="28" t="s">
        <v>210</v>
      </c>
      <c r="D254" s="11" t="s">
        <v>4</v>
      </c>
      <c r="E254" s="12">
        <f>VLOOKUP(B254,'[5]PRECIO TECHO ESTIMADO  '!$C$1:$F$1282,4,0)</f>
        <v>1728637</v>
      </c>
      <c r="F254" s="12">
        <f t="shared" si="12"/>
        <v>1816797.487</v>
      </c>
      <c r="G254" s="12">
        <f>VLOOKUP(B254,'[1]PRECIO FINAL OFERTADO,'!$C$2:$F$1204,4,0)</f>
        <v>2562332.5</v>
      </c>
      <c r="H254" s="13">
        <f t="shared" si="9"/>
        <v>2189564.9934999999</v>
      </c>
    </row>
    <row r="255" spans="1:8" ht="45" x14ac:dyDescent="0.15">
      <c r="A255" s="9">
        <v>254</v>
      </c>
      <c r="B255" s="27">
        <v>782223</v>
      </c>
      <c r="C255" s="28" t="s">
        <v>211</v>
      </c>
      <c r="D255" s="11" t="s">
        <v>4</v>
      </c>
      <c r="E255" s="12">
        <f>VLOOKUP(B255,'[5]PRECIO TECHO ESTIMADO  '!$C$1:$F$1282,4,0)</f>
        <v>1728637</v>
      </c>
      <c r="F255" s="12">
        <f t="shared" si="12"/>
        <v>1816797.487</v>
      </c>
      <c r="G255" s="12">
        <f>VLOOKUP(B255,'[1]PRECIO FINAL OFERTADO,'!$C$2:$F$1204,4,0)</f>
        <v>2562332.5</v>
      </c>
      <c r="H255" s="13">
        <f t="shared" si="9"/>
        <v>2189564.9934999999</v>
      </c>
    </row>
    <row r="256" spans="1:8" ht="45" x14ac:dyDescent="0.15">
      <c r="A256" s="9">
        <v>255</v>
      </c>
      <c r="B256" s="27">
        <v>782231</v>
      </c>
      <c r="C256" s="28" t="s">
        <v>212</v>
      </c>
      <c r="D256" s="11" t="s">
        <v>4</v>
      </c>
      <c r="E256" s="12" t="s">
        <v>1209</v>
      </c>
      <c r="F256" s="12" t="s">
        <v>1209</v>
      </c>
      <c r="G256" s="12">
        <f>VLOOKUP(B256,'[1]PRECIO FINAL OFERTADO,'!$C$2:$F$1204,4,0)</f>
        <v>2853558.5683340728</v>
      </c>
      <c r="H256" s="13">
        <f t="shared" si="9"/>
        <v>2853558.5683340728</v>
      </c>
    </row>
    <row r="257" spans="1:8" ht="45" x14ac:dyDescent="0.15">
      <c r="A257" s="9">
        <v>256</v>
      </c>
      <c r="B257" s="27">
        <v>782233</v>
      </c>
      <c r="C257" s="28" t="s">
        <v>213</v>
      </c>
      <c r="D257" s="11" t="s">
        <v>4</v>
      </c>
      <c r="E257" s="12" t="s">
        <v>1209</v>
      </c>
      <c r="F257" s="12" t="s">
        <v>1209</v>
      </c>
      <c r="G257" s="12">
        <f>VLOOKUP(B257,'[1]PRECIO FINAL OFERTADO,'!$C$2:$F$1204,4,0)</f>
        <v>2853558.5683340728</v>
      </c>
      <c r="H257" s="13">
        <f t="shared" si="9"/>
        <v>2853558.5683340728</v>
      </c>
    </row>
    <row r="258" spans="1:8" ht="45" x14ac:dyDescent="0.15">
      <c r="A258" s="9">
        <v>257</v>
      </c>
      <c r="B258" s="27">
        <v>782241</v>
      </c>
      <c r="C258" s="28" t="s">
        <v>214</v>
      </c>
      <c r="D258" s="11" t="s">
        <v>4</v>
      </c>
      <c r="E258" s="12">
        <f>VLOOKUP(B258,'[5]PRECIO TECHO ESTIMADO  '!$C$1:$F$1282,4,0)</f>
        <v>1728637</v>
      </c>
      <c r="F258" s="12">
        <f>+E258*(1+5.1%)</f>
        <v>1816797.487</v>
      </c>
      <c r="G258" s="12">
        <f>VLOOKUP(B258,'[1]PRECIO FINAL OFERTADO,'!$C$2:$F$1204,4,0)</f>
        <v>2562332.5</v>
      </c>
      <c r="H258" s="13">
        <f t="shared" ref="H258:H321" si="13">+AVERAGE(F258,G258)</f>
        <v>2189564.9934999999</v>
      </c>
    </row>
    <row r="259" spans="1:8" ht="45" x14ac:dyDescent="0.15">
      <c r="A259" s="9">
        <v>258</v>
      </c>
      <c r="B259" s="27">
        <v>782243</v>
      </c>
      <c r="C259" s="28" t="s">
        <v>215</v>
      </c>
      <c r="D259" s="11" t="s">
        <v>4</v>
      </c>
      <c r="E259" s="12">
        <f>VLOOKUP(B259,'[5]PRECIO TECHO ESTIMADO  '!$C$1:$F$1282,4,0)</f>
        <v>1728637</v>
      </c>
      <c r="F259" s="12">
        <f>+E259*(1+5.1%)</f>
        <v>1816797.487</v>
      </c>
      <c r="G259" s="12">
        <f>VLOOKUP(B259,'[1]PRECIO FINAL OFERTADO,'!$C$2:$F$1204,4,0)</f>
        <v>2562332.5</v>
      </c>
      <c r="H259" s="13">
        <f t="shared" si="13"/>
        <v>2189564.9934999999</v>
      </c>
    </row>
    <row r="260" spans="1:8" ht="45" x14ac:dyDescent="0.15">
      <c r="A260" s="9">
        <v>259</v>
      </c>
      <c r="B260" s="27">
        <v>782311</v>
      </c>
      <c r="C260" s="28" t="s">
        <v>216</v>
      </c>
      <c r="D260" s="11" t="s">
        <v>4</v>
      </c>
      <c r="E260" s="12">
        <f>VLOOKUP(B260,'[5]PRECIO TECHO ESTIMADO  '!$C$1:$F$1282,4,0)</f>
        <v>1513782</v>
      </c>
      <c r="F260" s="12">
        <f>+E260*(1+5.1%)</f>
        <v>1590984.882</v>
      </c>
      <c r="G260" s="12">
        <f>VLOOKUP(B260,'[1]PRECIO FINAL OFERTADO,'!$C$2:$F$1204,4,0)</f>
        <v>1806077</v>
      </c>
      <c r="H260" s="13">
        <f t="shared" si="13"/>
        <v>1698530.9410000001</v>
      </c>
    </row>
    <row r="261" spans="1:8" ht="45" x14ac:dyDescent="0.15">
      <c r="A261" s="9">
        <v>260</v>
      </c>
      <c r="B261" s="27">
        <v>782321</v>
      </c>
      <c r="C261" s="28" t="s">
        <v>217</v>
      </c>
      <c r="D261" s="11" t="s">
        <v>4</v>
      </c>
      <c r="E261" s="12" t="s">
        <v>1209</v>
      </c>
      <c r="F261" s="12" t="s">
        <v>1209</v>
      </c>
      <c r="G261" s="12">
        <f>VLOOKUP(B261,'[1]PRECIO FINAL OFERTADO,'!$C$2:$F$1204,4,0)</f>
        <v>1806077</v>
      </c>
      <c r="H261" s="13">
        <f t="shared" si="13"/>
        <v>1806077</v>
      </c>
    </row>
    <row r="262" spans="1:8" ht="45" x14ac:dyDescent="0.15">
      <c r="A262" s="9">
        <v>261</v>
      </c>
      <c r="B262" s="27">
        <v>782331</v>
      </c>
      <c r="C262" s="28" t="s">
        <v>218</v>
      </c>
      <c r="D262" s="11" t="s">
        <v>4</v>
      </c>
      <c r="E262" s="12">
        <f>VLOOKUP(B262,'[5]PRECIO TECHO ESTIMADO  '!$C$1:$F$1282,4,0)</f>
        <v>1569116.7073000001</v>
      </c>
      <c r="F262" s="12">
        <f t="shared" ref="F262:F267" si="14">+E262*(1+5.1%)</f>
        <v>1649141.6593723001</v>
      </c>
      <c r="G262" s="12">
        <f>VLOOKUP(B262,'[1]PRECIO FINAL OFERTADO,'!$C$2:$F$1204,4,0)</f>
        <v>1806077</v>
      </c>
      <c r="H262" s="13">
        <f t="shared" si="13"/>
        <v>1727609.32968615</v>
      </c>
    </row>
    <row r="263" spans="1:8" ht="45" x14ac:dyDescent="0.15">
      <c r="A263" s="9">
        <v>262</v>
      </c>
      <c r="B263" s="27">
        <v>782341</v>
      </c>
      <c r="C263" s="28" t="s">
        <v>219</v>
      </c>
      <c r="D263" s="11" t="s">
        <v>4</v>
      </c>
      <c r="E263" s="12">
        <f>VLOOKUP(B263,'[5]PRECIO TECHO ESTIMADO  '!$C$1:$F$1282,4,0)</f>
        <v>1513782</v>
      </c>
      <c r="F263" s="12">
        <f t="shared" si="14"/>
        <v>1590984.882</v>
      </c>
      <c r="G263" s="12">
        <f>VLOOKUP(B263,'[1]PRECIO FINAL OFERTADO,'!$C$2:$F$1204,4,0)</f>
        <v>1806077</v>
      </c>
      <c r="H263" s="13">
        <f t="shared" si="13"/>
        <v>1698530.9410000001</v>
      </c>
    </row>
    <row r="264" spans="1:8" ht="45" x14ac:dyDescent="0.15">
      <c r="A264" s="9">
        <v>263</v>
      </c>
      <c r="B264" s="27">
        <v>782511</v>
      </c>
      <c r="C264" s="28" t="s">
        <v>220</v>
      </c>
      <c r="D264" s="11" t="s">
        <v>4</v>
      </c>
      <c r="E264" s="12">
        <f>VLOOKUP(B264,'[5]PRECIO TECHO ESTIMADO  '!$C$1:$F$1282,4,0)</f>
        <v>1728637</v>
      </c>
      <c r="F264" s="12">
        <f t="shared" si="14"/>
        <v>1816797.487</v>
      </c>
      <c r="G264" s="12">
        <f>VLOOKUP(B264,'[1]PRECIO FINAL OFERTADO,'!$C$2:$F$1204,4,0)</f>
        <v>2562332.5</v>
      </c>
      <c r="H264" s="13">
        <f t="shared" si="13"/>
        <v>2189564.9934999999</v>
      </c>
    </row>
    <row r="265" spans="1:8" ht="45" x14ac:dyDescent="0.15">
      <c r="A265" s="9">
        <v>264</v>
      </c>
      <c r="B265" s="27">
        <v>782513</v>
      </c>
      <c r="C265" s="28" t="s">
        <v>221</v>
      </c>
      <c r="D265" s="11" t="s">
        <v>4</v>
      </c>
      <c r="E265" s="12">
        <f>VLOOKUP(B265,'[5]PRECIO TECHO ESTIMADO  '!$C$1:$F$1282,4,0)</f>
        <v>1728637</v>
      </c>
      <c r="F265" s="12">
        <f t="shared" si="14"/>
        <v>1816797.487</v>
      </c>
      <c r="G265" s="12">
        <f>VLOOKUP(B265,'[1]PRECIO FINAL OFERTADO,'!$C$2:$F$1204,4,0)</f>
        <v>2562332.5</v>
      </c>
      <c r="H265" s="13">
        <f t="shared" si="13"/>
        <v>2189564.9934999999</v>
      </c>
    </row>
    <row r="266" spans="1:8" ht="45" x14ac:dyDescent="0.15">
      <c r="A266" s="9">
        <v>265</v>
      </c>
      <c r="B266" s="27">
        <v>782521</v>
      </c>
      <c r="C266" s="28" t="s">
        <v>222</v>
      </c>
      <c r="D266" s="11" t="s">
        <v>4</v>
      </c>
      <c r="E266" s="12">
        <f>VLOOKUP(B266,'[5]PRECIO TECHO ESTIMADO  '!$C$1:$F$1282,4,0)</f>
        <v>1728637</v>
      </c>
      <c r="F266" s="12">
        <f t="shared" si="14"/>
        <v>1816797.487</v>
      </c>
      <c r="G266" s="12">
        <f>VLOOKUP(B266,'[1]PRECIO FINAL OFERTADO,'!$C$2:$F$1204,4,0)</f>
        <v>2562332.5</v>
      </c>
      <c r="H266" s="13">
        <f t="shared" si="13"/>
        <v>2189564.9934999999</v>
      </c>
    </row>
    <row r="267" spans="1:8" ht="45" x14ac:dyDescent="0.15">
      <c r="A267" s="9">
        <v>266</v>
      </c>
      <c r="B267" s="27">
        <v>782523</v>
      </c>
      <c r="C267" s="28" t="s">
        <v>223</v>
      </c>
      <c r="D267" s="11" t="s">
        <v>4</v>
      </c>
      <c r="E267" s="12">
        <f>VLOOKUP(B267,'[5]PRECIO TECHO ESTIMADO  '!$C$1:$F$1282,4,0)</f>
        <v>1728637</v>
      </c>
      <c r="F267" s="12">
        <f t="shared" si="14"/>
        <v>1816797.487</v>
      </c>
      <c r="G267" s="12">
        <f>VLOOKUP(B267,'[1]PRECIO FINAL OFERTADO,'!$C$2:$F$1204,4,0)</f>
        <v>2562332.5</v>
      </c>
      <c r="H267" s="13">
        <f t="shared" si="13"/>
        <v>2189564.9934999999</v>
      </c>
    </row>
    <row r="268" spans="1:8" ht="45" x14ac:dyDescent="0.15">
      <c r="A268" s="9">
        <v>267</v>
      </c>
      <c r="B268" s="27">
        <v>782531</v>
      </c>
      <c r="C268" s="28" t="s">
        <v>224</v>
      </c>
      <c r="D268" s="11" t="s">
        <v>4</v>
      </c>
      <c r="E268" s="12" t="s">
        <v>1209</v>
      </c>
      <c r="F268" s="12" t="s">
        <v>1209</v>
      </c>
      <c r="G268" s="12">
        <f>VLOOKUP(B268,'[1]PRECIO FINAL OFERTADO,'!$C$2:$F$1204,4,0)</f>
        <v>2876224.1693232278</v>
      </c>
      <c r="H268" s="13">
        <f t="shared" si="13"/>
        <v>2876224.1693232278</v>
      </c>
    </row>
    <row r="269" spans="1:8" ht="45" x14ac:dyDescent="0.15">
      <c r="A269" s="9">
        <v>268</v>
      </c>
      <c r="B269" s="27">
        <v>782533</v>
      </c>
      <c r="C269" s="28" t="s">
        <v>225</v>
      </c>
      <c r="D269" s="11" t="s">
        <v>4</v>
      </c>
      <c r="E269" s="12" t="s">
        <v>1209</v>
      </c>
      <c r="F269" s="12" t="s">
        <v>1209</v>
      </c>
      <c r="G269" s="12">
        <f>VLOOKUP(B269,'[1]PRECIO FINAL OFERTADO,'!$C$2:$F$1204,4,0)</f>
        <v>2876224.1693232278</v>
      </c>
      <c r="H269" s="13">
        <f t="shared" si="13"/>
        <v>2876224.1693232278</v>
      </c>
    </row>
    <row r="270" spans="1:8" ht="45" x14ac:dyDescent="0.15">
      <c r="A270" s="9">
        <v>269</v>
      </c>
      <c r="B270" s="27">
        <v>782541</v>
      </c>
      <c r="C270" s="28" t="s">
        <v>226</v>
      </c>
      <c r="D270" s="11" t="s">
        <v>4</v>
      </c>
      <c r="E270" s="12">
        <f>VLOOKUP(B270,'[5]PRECIO TECHO ESTIMADO  '!$C$1:$F$1282,4,0)</f>
        <v>2648973</v>
      </c>
      <c r="F270" s="12">
        <f>+E270*(1+5.1%)</f>
        <v>2784070.6229999997</v>
      </c>
      <c r="G270" s="12">
        <f>VLOOKUP(B270,'[1]PRECIO FINAL OFERTADO,'!$C$2:$F$1204,4,0)</f>
        <v>3784562.2013929533</v>
      </c>
      <c r="H270" s="13">
        <f t="shared" si="13"/>
        <v>3284316.4121964765</v>
      </c>
    </row>
    <row r="271" spans="1:8" ht="45" x14ac:dyDescent="0.15">
      <c r="A271" s="9">
        <v>270</v>
      </c>
      <c r="B271" s="27">
        <v>782543</v>
      </c>
      <c r="C271" s="28" t="s">
        <v>227</v>
      </c>
      <c r="D271" s="11" t="s">
        <v>4</v>
      </c>
      <c r="E271" s="12">
        <f>VLOOKUP(B271,'[5]PRECIO TECHO ESTIMADO  '!$C$1:$F$1282,4,0)</f>
        <v>2648973</v>
      </c>
      <c r="F271" s="12">
        <f>+E271*(1+5.1%)</f>
        <v>2784070.6229999997</v>
      </c>
      <c r="G271" s="12">
        <f>VLOOKUP(B271,'[1]PRECIO FINAL OFERTADO,'!$C$2:$F$1204,4,0)</f>
        <v>3784562.2013929533</v>
      </c>
      <c r="H271" s="13">
        <f t="shared" si="13"/>
        <v>3284316.4121964765</v>
      </c>
    </row>
    <row r="272" spans="1:8" ht="45" x14ac:dyDescent="0.15">
      <c r="A272" s="9">
        <v>271</v>
      </c>
      <c r="B272" s="27">
        <v>782611</v>
      </c>
      <c r="C272" s="28" t="s">
        <v>228</v>
      </c>
      <c r="D272" s="11" t="s">
        <v>4</v>
      </c>
      <c r="E272" s="12" t="s">
        <v>1209</v>
      </c>
      <c r="F272" s="12" t="s">
        <v>1209</v>
      </c>
      <c r="G272" s="12">
        <f>VLOOKUP(B272,'[1]PRECIO FINAL OFERTADO,'!$C$2:$F$1204,4,0)</f>
        <v>2486120</v>
      </c>
      <c r="H272" s="13">
        <f t="shared" si="13"/>
        <v>2486120</v>
      </c>
    </row>
    <row r="273" spans="1:8" ht="45" x14ac:dyDescent="0.15">
      <c r="A273" s="9">
        <v>272</v>
      </c>
      <c r="B273" s="27">
        <v>782621</v>
      </c>
      <c r="C273" s="28" t="s">
        <v>229</v>
      </c>
      <c r="D273" s="11" t="s">
        <v>4</v>
      </c>
      <c r="E273" s="12" t="s">
        <v>1209</v>
      </c>
      <c r="F273" s="12" t="s">
        <v>1209</v>
      </c>
      <c r="G273" s="12">
        <f>VLOOKUP(B273,'[1]PRECIO FINAL OFERTADO,'!$C$2:$F$1204,4,0)</f>
        <v>2486120</v>
      </c>
      <c r="H273" s="13">
        <f t="shared" si="13"/>
        <v>2486120</v>
      </c>
    </row>
    <row r="274" spans="1:8" ht="45" x14ac:dyDescent="0.15">
      <c r="A274" s="9">
        <v>273</v>
      </c>
      <c r="B274" s="27">
        <v>782631</v>
      </c>
      <c r="C274" s="28" t="s">
        <v>230</v>
      </c>
      <c r="D274" s="11" t="s">
        <v>4</v>
      </c>
      <c r="E274" s="12" t="s">
        <v>1209</v>
      </c>
      <c r="F274" s="12" t="s">
        <v>1209</v>
      </c>
      <c r="G274" s="12">
        <f>VLOOKUP(B274,'[1]PRECIO FINAL OFERTADO,'!$C$2:$F$1204,4,0)</f>
        <v>2486120</v>
      </c>
      <c r="H274" s="13">
        <f t="shared" si="13"/>
        <v>2486120</v>
      </c>
    </row>
    <row r="275" spans="1:8" ht="45" x14ac:dyDescent="0.15">
      <c r="A275" s="9">
        <v>274</v>
      </c>
      <c r="B275" s="27">
        <v>782641</v>
      </c>
      <c r="C275" s="28" t="s">
        <v>231</v>
      </c>
      <c r="D275" s="11" t="s">
        <v>4</v>
      </c>
      <c r="E275" s="12">
        <f>VLOOKUP(B275,'[5]PRECIO TECHO ESTIMADO  '!$C$1:$F$1282,4,0)</f>
        <v>1235877</v>
      </c>
      <c r="F275" s="12">
        <f>+E275*(1+5.1%)</f>
        <v>1298906.727</v>
      </c>
      <c r="G275" s="12">
        <f>VLOOKUP(B275,'[1]PRECIO FINAL OFERTADO,'!$C$2:$F$1204,4,0)</f>
        <v>2041357.5</v>
      </c>
      <c r="H275" s="13">
        <f t="shared" si="13"/>
        <v>1670132.1135</v>
      </c>
    </row>
    <row r="276" spans="1:8" ht="45" x14ac:dyDescent="0.15">
      <c r="A276" s="9">
        <v>275</v>
      </c>
      <c r="B276" s="27">
        <v>782711</v>
      </c>
      <c r="C276" s="28" t="s">
        <v>232</v>
      </c>
      <c r="D276" s="11" t="s">
        <v>4</v>
      </c>
      <c r="E276" s="12" t="s">
        <v>1209</v>
      </c>
      <c r="F276" s="12" t="s">
        <v>1209</v>
      </c>
      <c r="G276" s="12">
        <f>VLOOKUP(B276,'[1]PRECIO FINAL OFERTADO,'!$C$2:$F$1204,4,0)</f>
        <v>1014559</v>
      </c>
      <c r="H276" s="13">
        <f t="shared" si="13"/>
        <v>1014559</v>
      </c>
    </row>
    <row r="277" spans="1:8" ht="45" x14ac:dyDescent="0.15">
      <c r="A277" s="9">
        <v>276</v>
      </c>
      <c r="B277" s="27">
        <v>782721</v>
      </c>
      <c r="C277" s="28" t="s">
        <v>233</v>
      </c>
      <c r="D277" s="11" t="s">
        <v>4</v>
      </c>
      <c r="E277" s="12" t="s">
        <v>1209</v>
      </c>
      <c r="F277" s="12" t="s">
        <v>1209</v>
      </c>
      <c r="G277" s="12">
        <f>VLOOKUP(B277,'[1]PRECIO FINAL OFERTADO,'!$C$2:$F$1204,4,0)</f>
        <v>1014559</v>
      </c>
      <c r="H277" s="13">
        <f t="shared" si="13"/>
        <v>1014559</v>
      </c>
    </row>
    <row r="278" spans="1:8" ht="45" x14ac:dyDescent="0.15">
      <c r="A278" s="9">
        <v>277</v>
      </c>
      <c r="B278" s="27">
        <v>782731</v>
      </c>
      <c r="C278" s="28" t="s">
        <v>234</v>
      </c>
      <c r="D278" s="11" t="s">
        <v>4</v>
      </c>
      <c r="E278" s="12" t="s">
        <v>1209</v>
      </c>
      <c r="F278" s="12" t="s">
        <v>1209</v>
      </c>
      <c r="G278" s="12">
        <f>VLOOKUP(B278,'[1]PRECIO FINAL OFERTADO,'!$C$2:$F$1204,4,0)</f>
        <v>1014559</v>
      </c>
      <c r="H278" s="13">
        <f t="shared" si="13"/>
        <v>1014559</v>
      </c>
    </row>
    <row r="279" spans="1:8" ht="45" x14ac:dyDescent="0.15">
      <c r="A279" s="9">
        <v>278</v>
      </c>
      <c r="B279" s="27">
        <v>782741</v>
      </c>
      <c r="C279" s="28" t="s">
        <v>235</v>
      </c>
      <c r="D279" s="11" t="s">
        <v>4</v>
      </c>
      <c r="E279" s="12">
        <f>VLOOKUP(B279,'[5]PRECIO TECHO ESTIMADO  '!$C$1:$F$1282,4,0)</f>
        <v>1235877</v>
      </c>
      <c r="F279" s="12">
        <f>+E279*(1+5.1%)</f>
        <v>1298906.727</v>
      </c>
      <c r="G279" s="12">
        <f>VLOOKUP(B279,'[1]PRECIO FINAL OFERTADO,'!$C$2:$F$1204,4,0)</f>
        <v>1748110</v>
      </c>
      <c r="H279" s="13">
        <f t="shared" si="13"/>
        <v>1523508.3635</v>
      </c>
    </row>
    <row r="280" spans="1:8" ht="45" x14ac:dyDescent="0.15">
      <c r="A280" s="9">
        <v>279</v>
      </c>
      <c r="B280" s="27">
        <v>782751</v>
      </c>
      <c r="C280" s="28" t="s">
        <v>236</v>
      </c>
      <c r="D280" s="11" t="s">
        <v>4</v>
      </c>
      <c r="E280" s="12" t="s">
        <v>1209</v>
      </c>
      <c r="F280" s="12" t="s">
        <v>1209</v>
      </c>
      <c r="G280" s="12">
        <f>VLOOKUP(B280,'[1]PRECIO FINAL OFERTADO,'!$C$2:$F$1204,4,0)</f>
        <v>1751750</v>
      </c>
      <c r="H280" s="13">
        <f t="shared" si="13"/>
        <v>1751750</v>
      </c>
    </row>
    <row r="281" spans="1:8" ht="45" x14ac:dyDescent="0.15">
      <c r="A281" s="9">
        <v>280</v>
      </c>
      <c r="B281" s="27">
        <v>782761</v>
      </c>
      <c r="C281" s="28" t="s">
        <v>237</v>
      </c>
      <c r="D281" s="11" t="s">
        <v>4</v>
      </c>
      <c r="E281" s="12" t="s">
        <v>1209</v>
      </c>
      <c r="F281" s="12" t="s">
        <v>1209</v>
      </c>
      <c r="G281" s="12">
        <f>VLOOKUP(B281,'[1]PRECIO FINAL OFERTADO,'!$C$2:$F$1204,4,0)</f>
        <v>1751750</v>
      </c>
      <c r="H281" s="13">
        <f t="shared" si="13"/>
        <v>1751750</v>
      </c>
    </row>
    <row r="282" spans="1:8" ht="45" x14ac:dyDescent="0.15">
      <c r="A282" s="9">
        <v>281</v>
      </c>
      <c r="B282" s="27">
        <v>782771</v>
      </c>
      <c r="C282" s="28" t="s">
        <v>238</v>
      </c>
      <c r="D282" s="11" t="s">
        <v>4</v>
      </c>
      <c r="E282" s="7" t="s">
        <v>1209</v>
      </c>
      <c r="F282" s="7" t="s">
        <v>1209</v>
      </c>
      <c r="G282" s="7">
        <f>VLOOKUP(B282,'[1]PRECIO FINAL OFERTADO,'!$C$2:$F$1204,4,0)</f>
        <v>1751750</v>
      </c>
      <c r="H282" s="32">
        <f t="shared" si="13"/>
        <v>1751750</v>
      </c>
    </row>
    <row r="283" spans="1:8" ht="45" x14ac:dyDescent="0.15">
      <c r="A283" s="9">
        <v>282</v>
      </c>
      <c r="B283" s="27">
        <v>782781</v>
      </c>
      <c r="C283" s="28" t="s">
        <v>239</v>
      </c>
      <c r="D283" s="11" t="s">
        <v>4</v>
      </c>
      <c r="E283" s="12">
        <f>VLOOKUP(B283,'[5]PRECIO TECHO ESTIMADO  '!$C$1:$F$1282,4,0)</f>
        <v>773672</v>
      </c>
      <c r="F283" s="12">
        <f>+E283*(1+5.1%)</f>
        <v>813129.272</v>
      </c>
      <c r="G283" s="12">
        <f>VLOOKUP(B283,'[1]PRECIO FINAL OFERTADO,'!$C$2:$F$1204,4,0)</f>
        <v>1146713.75</v>
      </c>
      <c r="H283" s="13">
        <f t="shared" si="13"/>
        <v>979921.51099999994</v>
      </c>
    </row>
    <row r="284" spans="1:8" ht="45" x14ac:dyDescent="0.15">
      <c r="A284" s="9">
        <v>283</v>
      </c>
      <c r="B284" s="27">
        <v>783001</v>
      </c>
      <c r="C284" s="28" t="s">
        <v>240</v>
      </c>
      <c r="D284" s="11" t="s">
        <v>4</v>
      </c>
      <c r="E284" s="12">
        <f>VLOOKUP(B284,'[5]PRECIO TECHO ESTIMADO  '!$C$1:$F$1282,4,0)</f>
        <v>2746041.8991</v>
      </c>
      <c r="F284" s="12">
        <f>+E284*(1+5.1%)</f>
        <v>2886090.0359541001</v>
      </c>
      <c r="G284" s="12">
        <f>VLOOKUP(B284,'[1]PRECIO FINAL OFERTADO,'!$C$2:$F$1204,4,0)</f>
        <v>3926422.5</v>
      </c>
      <c r="H284" s="13">
        <f t="shared" si="13"/>
        <v>3406256.26797705</v>
      </c>
    </row>
    <row r="285" spans="1:8" ht="45" x14ac:dyDescent="0.15">
      <c r="A285" s="9">
        <v>284</v>
      </c>
      <c r="B285" s="27">
        <v>783201</v>
      </c>
      <c r="C285" s="28" t="s">
        <v>241</v>
      </c>
      <c r="D285" s="11" t="s">
        <v>4</v>
      </c>
      <c r="E285" s="12" t="s">
        <v>1209</v>
      </c>
      <c r="F285" s="12" t="s">
        <v>1209</v>
      </c>
      <c r="G285" s="12">
        <f>VLOOKUP(B285,'[1]PRECIO FINAL OFERTADO,'!$C$2:$F$1204,4,0)</f>
        <v>5000561.4749999996</v>
      </c>
      <c r="H285" s="13">
        <f t="shared" si="13"/>
        <v>5000561.4749999996</v>
      </c>
    </row>
    <row r="286" spans="1:8" ht="45" x14ac:dyDescent="0.15">
      <c r="A286" s="9">
        <v>285</v>
      </c>
      <c r="B286" s="27">
        <v>783202</v>
      </c>
      <c r="C286" s="28" t="s">
        <v>242</v>
      </c>
      <c r="D286" s="11" t="s">
        <v>4</v>
      </c>
      <c r="E286" s="12">
        <f>VLOOKUP(B286,'[5]PRECIO TECHO ESTIMADO  '!$C$1:$F$1282,4,0)</f>
        <v>2306563</v>
      </c>
      <c r="F286" s="12">
        <f>+E286*(1+5.1%)</f>
        <v>2424197.713</v>
      </c>
      <c r="G286" s="12">
        <f>VLOOKUP(B286,'[1]PRECIO FINAL OFERTADO,'!$C$2:$F$1204,4,0)</f>
        <v>2562332.5</v>
      </c>
      <c r="H286" s="13">
        <f t="shared" si="13"/>
        <v>2493265.1064999998</v>
      </c>
    </row>
    <row r="287" spans="1:8" ht="45" x14ac:dyDescent="0.15">
      <c r="A287" s="9">
        <v>286</v>
      </c>
      <c r="B287" s="27">
        <v>783203</v>
      </c>
      <c r="C287" s="28" t="s">
        <v>243</v>
      </c>
      <c r="D287" s="11" t="s">
        <v>4</v>
      </c>
      <c r="E287" s="12" t="s">
        <v>1209</v>
      </c>
      <c r="F287" s="12" t="s">
        <v>1209</v>
      </c>
      <c r="G287" s="12">
        <f>VLOOKUP(B287,'[1]PRECIO FINAL OFERTADO,'!$C$2:$F$1204,4,0)</f>
        <v>3784562.2013929533</v>
      </c>
      <c r="H287" s="13">
        <f t="shared" si="13"/>
        <v>3784562.2013929533</v>
      </c>
    </row>
    <row r="288" spans="1:8" ht="45" x14ac:dyDescent="0.15">
      <c r="A288" s="9">
        <v>287</v>
      </c>
      <c r="B288" s="27">
        <v>783204</v>
      </c>
      <c r="C288" s="28" t="s">
        <v>244</v>
      </c>
      <c r="D288" s="11" t="s">
        <v>4</v>
      </c>
      <c r="E288" s="12" t="s">
        <v>1209</v>
      </c>
      <c r="F288" s="12" t="s">
        <v>1209</v>
      </c>
      <c r="G288" s="12">
        <f>VLOOKUP(B288,'[1]PRECIO FINAL OFERTADO,'!$C$2:$F$1204,4,0)</f>
        <v>3784562.2013929533</v>
      </c>
      <c r="H288" s="13">
        <f t="shared" si="13"/>
        <v>3784562.2013929533</v>
      </c>
    </row>
    <row r="289" spans="1:8" ht="45" x14ac:dyDescent="0.15">
      <c r="A289" s="9">
        <v>288</v>
      </c>
      <c r="B289" s="27">
        <v>783301</v>
      </c>
      <c r="C289" s="28" t="s">
        <v>245</v>
      </c>
      <c r="D289" s="11" t="s">
        <v>4</v>
      </c>
      <c r="E289" s="12" t="s">
        <v>1209</v>
      </c>
      <c r="F289" s="12" t="s">
        <v>1209</v>
      </c>
      <c r="G289" s="12">
        <f>VLOOKUP(B289,'[1]PRECIO FINAL OFERTADO,'!$C$2:$F$1204,4,0)</f>
        <v>3488195.3960304288</v>
      </c>
      <c r="H289" s="13">
        <f t="shared" si="13"/>
        <v>3488195.3960304288</v>
      </c>
    </row>
    <row r="290" spans="1:8" ht="45" x14ac:dyDescent="0.15">
      <c r="A290" s="9">
        <v>289</v>
      </c>
      <c r="B290" s="27">
        <v>783302</v>
      </c>
      <c r="C290" s="28" t="s">
        <v>246</v>
      </c>
      <c r="D290" s="11" t="s">
        <v>4</v>
      </c>
      <c r="E290" s="12">
        <f>VLOOKUP(B290,'[5]PRECIO TECHO ESTIMADO  '!$C$1:$F$1282,4,0)</f>
        <v>2306563</v>
      </c>
      <c r="F290" s="12">
        <f>+E290*(1+5.1%)</f>
        <v>2424197.713</v>
      </c>
      <c r="G290" s="12">
        <f>VLOOKUP(B290,'[1]PRECIO FINAL OFERTADO,'!$C$2:$F$1204,4,0)</f>
        <v>2266719</v>
      </c>
      <c r="H290" s="13">
        <f t="shared" si="13"/>
        <v>2345458.3564999998</v>
      </c>
    </row>
    <row r="291" spans="1:8" ht="45" x14ac:dyDescent="0.15">
      <c r="A291" s="9">
        <v>290</v>
      </c>
      <c r="B291" s="27">
        <v>783305</v>
      </c>
      <c r="C291" s="28" t="s">
        <v>247</v>
      </c>
      <c r="D291" s="11" t="s">
        <v>4</v>
      </c>
      <c r="E291" s="12" t="s">
        <v>1209</v>
      </c>
      <c r="F291" s="12" t="s">
        <v>1209</v>
      </c>
      <c r="G291" s="12">
        <f>VLOOKUP(B291,'[1]PRECIO FINAL OFERTADO,'!$C$2:$F$1204,4,0)</f>
        <v>3789240</v>
      </c>
      <c r="H291" s="13">
        <f t="shared" si="13"/>
        <v>3789240</v>
      </c>
    </row>
    <row r="292" spans="1:8" ht="45" x14ac:dyDescent="0.15">
      <c r="A292" s="9">
        <v>291</v>
      </c>
      <c r="B292" s="27">
        <v>783306</v>
      </c>
      <c r="C292" s="28" t="s">
        <v>248</v>
      </c>
      <c r="D292" s="11" t="s">
        <v>4</v>
      </c>
      <c r="E292" s="12" t="s">
        <v>1209</v>
      </c>
      <c r="F292" s="12" t="s">
        <v>1209</v>
      </c>
      <c r="G292" s="12">
        <f>VLOOKUP(B292,'[1]PRECIO FINAL OFERTADO,'!$C$2:$F$1204,4,0)</f>
        <v>3789240</v>
      </c>
      <c r="H292" s="13">
        <f t="shared" si="13"/>
        <v>3789240</v>
      </c>
    </row>
    <row r="293" spans="1:8" ht="45" x14ac:dyDescent="0.15">
      <c r="A293" s="9">
        <v>292</v>
      </c>
      <c r="B293" s="27">
        <v>783307</v>
      </c>
      <c r="C293" s="28" t="s">
        <v>249</v>
      </c>
      <c r="D293" s="11" t="s">
        <v>4</v>
      </c>
      <c r="E293" s="12" t="s">
        <v>1209</v>
      </c>
      <c r="F293" s="12" t="s">
        <v>1209</v>
      </c>
      <c r="G293" s="12">
        <f>VLOOKUP(B293,'[1]PRECIO FINAL OFERTADO,'!$C$2:$F$1204,4,0)</f>
        <v>3789240</v>
      </c>
      <c r="H293" s="13">
        <f t="shared" si="13"/>
        <v>3789240</v>
      </c>
    </row>
    <row r="294" spans="1:8" ht="45" x14ac:dyDescent="0.15">
      <c r="A294" s="9">
        <v>293</v>
      </c>
      <c r="B294" s="27">
        <v>783308</v>
      </c>
      <c r="C294" s="28" t="s">
        <v>250</v>
      </c>
      <c r="D294" s="11" t="s">
        <v>4</v>
      </c>
      <c r="E294" s="12" t="s">
        <v>1209</v>
      </c>
      <c r="F294" s="12" t="s">
        <v>1209</v>
      </c>
      <c r="G294" s="12">
        <f>VLOOKUP(B294,'[1]PRECIO FINAL OFERTADO,'!$C$2:$F$1204,4,0)</f>
        <v>3789240</v>
      </c>
      <c r="H294" s="13">
        <f t="shared" si="13"/>
        <v>3789240</v>
      </c>
    </row>
    <row r="295" spans="1:8" ht="45" x14ac:dyDescent="0.15">
      <c r="A295" s="9">
        <v>294</v>
      </c>
      <c r="B295" s="27">
        <v>783401</v>
      </c>
      <c r="C295" s="28" t="s">
        <v>251</v>
      </c>
      <c r="D295" s="11" t="s">
        <v>4</v>
      </c>
      <c r="E295" s="12" t="s">
        <v>1209</v>
      </c>
      <c r="F295" s="12" t="s">
        <v>1209</v>
      </c>
      <c r="G295" s="12">
        <f>VLOOKUP(B295,'[1]PRECIO FINAL OFERTADO,'!$C$2:$F$1204,4,0)</f>
        <v>2266719</v>
      </c>
      <c r="H295" s="13">
        <f t="shared" si="13"/>
        <v>2266719</v>
      </c>
    </row>
    <row r="296" spans="1:8" ht="45" x14ac:dyDescent="0.15">
      <c r="A296" s="9">
        <v>295</v>
      </c>
      <c r="B296" s="27">
        <v>783402</v>
      </c>
      <c r="C296" s="28" t="s">
        <v>252</v>
      </c>
      <c r="D296" s="11" t="s">
        <v>4</v>
      </c>
      <c r="E296" s="12" t="s">
        <v>1209</v>
      </c>
      <c r="F296" s="12" t="s">
        <v>1209</v>
      </c>
      <c r="G296" s="12">
        <f>VLOOKUP(B296,'[1]PRECIO FINAL OFERTADO,'!$C$2:$F$1204,4,0)</f>
        <v>2266719</v>
      </c>
      <c r="H296" s="13">
        <f t="shared" si="13"/>
        <v>2266719</v>
      </c>
    </row>
    <row r="297" spans="1:8" ht="45" x14ac:dyDescent="0.15">
      <c r="A297" s="9">
        <v>296</v>
      </c>
      <c r="B297" s="27">
        <v>783403</v>
      </c>
      <c r="C297" s="28" t="s">
        <v>253</v>
      </c>
      <c r="D297" s="11" t="s">
        <v>4</v>
      </c>
      <c r="E297" s="12" t="s">
        <v>1209</v>
      </c>
      <c r="F297" s="12" t="s">
        <v>1209</v>
      </c>
      <c r="G297" s="12">
        <f>VLOOKUP(B297,'[1]PRECIO FINAL OFERTADO,'!$C$2:$F$1204,4,0)</f>
        <v>2266719</v>
      </c>
      <c r="H297" s="13">
        <f t="shared" si="13"/>
        <v>2266719</v>
      </c>
    </row>
    <row r="298" spans="1:8" ht="45" x14ac:dyDescent="0.15">
      <c r="A298" s="9">
        <v>297</v>
      </c>
      <c r="B298" s="27">
        <v>783404</v>
      </c>
      <c r="C298" s="28" t="s">
        <v>254</v>
      </c>
      <c r="D298" s="11" t="s">
        <v>4</v>
      </c>
      <c r="E298" s="12" t="s">
        <v>1209</v>
      </c>
      <c r="F298" s="12" t="s">
        <v>1209</v>
      </c>
      <c r="G298" s="12">
        <f>VLOOKUP(B298,'[1]PRECIO FINAL OFERTADO,'!$C$2:$F$1204,4,0)</f>
        <v>2266719</v>
      </c>
      <c r="H298" s="13">
        <f t="shared" si="13"/>
        <v>2266719</v>
      </c>
    </row>
    <row r="299" spans="1:8" ht="45" x14ac:dyDescent="0.15">
      <c r="A299" s="9">
        <v>298</v>
      </c>
      <c r="B299" s="27">
        <v>783701</v>
      </c>
      <c r="C299" s="28" t="s">
        <v>255</v>
      </c>
      <c r="D299" s="11" t="s">
        <v>4</v>
      </c>
      <c r="E299" s="12">
        <f>VLOOKUP(B299,'[5]PRECIO TECHO ESTIMADO  '!$C$1:$F$1282,4,0)</f>
        <v>2648973</v>
      </c>
      <c r="F299" s="12">
        <f t="shared" ref="F299:F306" si="15">+E299*(1+5.1%)</f>
        <v>2784070.6229999997</v>
      </c>
      <c r="G299" s="12">
        <f>VLOOKUP(B299,'[1]PRECIO FINAL OFERTADO,'!$C$2:$F$1204,4,0)</f>
        <v>3248609</v>
      </c>
      <c r="H299" s="13">
        <f t="shared" si="13"/>
        <v>3016339.8114999998</v>
      </c>
    </row>
    <row r="300" spans="1:8" ht="45" x14ac:dyDescent="0.15">
      <c r="A300" s="9">
        <v>299</v>
      </c>
      <c r="B300" s="27">
        <v>783702</v>
      </c>
      <c r="C300" s="28" t="s">
        <v>256</v>
      </c>
      <c r="D300" s="11" t="s">
        <v>4</v>
      </c>
      <c r="E300" s="12">
        <f>VLOOKUP(B300,'[5]PRECIO TECHO ESTIMADO  '!$C$1:$F$1282,4,0)</f>
        <v>2648973</v>
      </c>
      <c r="F300" s="12">
        <f t="shared" si="15"/>
        <v>2784070.6229999997</v>
      </c>
      <c r="G300" s="12">
        <f>VLOOKUP(B300,'[1]PRECIO FINAL OFERTADO,'!$C$2:$F$1204,4,0)</f>
        <v>3473561</v>
      </c>
      <c r="H300" s="13">
        <f t="shared" si="13"/>
        <v>3128815.8114999998</v>
      </c>
    </row>
    <row r="301" spans="1:8" ht="45" x14ac:dyDescent="0.15">
      <c r="A301" s="9">
        <v>300</v>
      </c>
      <c r="B301" s="27">
        <v>783703</v>
      </c>
      <c r="C301" s="28" t="s">
        <v>257</v>
      </c>
      <c r="D301" s="11" t="s">
        <v>4</v>
      </c>
      <c r="E301" s="12">
        <f>VLOOKUP(B301,'[5]PRECIO TECHO ESTIMADO  '!$C$1:$F$1282,4,0)</f>
        <v>2648973</v>
      </c>
      <c r="F301" s="12">
        <f t="shared" si="15"/>
        <v>2784070.6229999997</v>
      </c>
      <c r="G301" s="12">
        <f>VLOOKUP(B301,'[1]PRECIO FINAL OFERTADO,'!$C$2:$F$1204,4,0)</f>
        <v>3248609</v>
      </c>
      <c r="H301" s="13">
        <f t="shared" si="13"/>
        <v>3016339.8114999998</v>
      </c>
    </row>
    <row r="302" spans="1:8" ht="45" x14ac:dyDescent="0.15">
      <c r="A302" s="9">
        <v>301</v>
      </c>
      <c r="B302" s="27">
        <v>783704</v>
      </c>
      <c r="C302" s="28" t="s">
        <v>258</v>
      </c>
      <c r="D302" s="11" t="s">
        <v>4</v>
      </c>
      <c r="E302" s="12">
        <f>VLOOKUP(B302,'[5]PRECIO TECHO ESTIMADO  '!$C$1:$F$1282,4,0)</f>
        <v>2648973</v>
      </c>
      <c r="F302" s="12">
        <f t="shared" si="15"/>
        <v>2784070.6229999997</v>
      </c>
      <c r="G302" s="12">
        <f>VLOOKUP(B302,'[1]PRECIO FINAL OFERTADO,'!$C$2:$F$1204,4,0)</f>
        <v>3473561</v>
      </c>
      <c r="H302" s="13">
        <f t="shared" si="13"/>
        <v>3128815.8114999998</v>
      </c>
    </row>
    <row r="303" spans="1:8" ht="45" x14ac:dyDescent="0.15">
      <c r="A303" s="9">
        <v>302</v>
      </c>
      <c r="B303" s="27">
        <v>783705</v>
      </c>
      <c r="C303" s="28" t="s">
        <v>259</v>
      </c>
      <c r="D303" s="11" t="s">
        <v>4</v>
      </c>
      <c r="E303" s="12">
        <f>VLOOKUP(B303,'[5]PRECIO TECHO ESTIMADO  '!$C$1:$F$1282,4,0)</f>
        <v>2648973</v>
      </c>
      <c r="F303" s="12">
        <f t="shared" si="15"/>
        <v>2784070.6229999997</v>
      </c>
      <c r="G303" s="12">
        <f>VLOOKUP(B303,'[1]PRECIO FINAL OFERTADO,'!$C$2:$F$1204,4,0)</f>
        <v>3473561</v>
      </c>
      <c r="H303" s="13">
        <f t="shared" si="13"/>
        <v>3128815.8114999998</v>
      </c>
    </row>
    <row r="304" spans="1:8" ht="45" x14ac:dyDescent="0.15">
      <c r="A304" s="9">
        <v>303</v>
      </c>
      <c r="B304" s="27">
        <v>783706</v>
      </c>
      <c r="C304" s="28" t="s">
        <v>260</v>
      </c>
      <c r="D304" s="11" t="s">
        <v>4</v>
      </c>
      <c r="E304" s="12">
        <f>VLOOKUP(B304,'[5]PRECIO TECHO ESTIMADO  '!$C$1:$F$1282,4,0)</f>
        <v>2648973</v>
      </c>
      <c r="F304" s="12">
        <f t="shared" si="15"/>
        <v>2784070.6229999997</v>
      </c>
      <c r="G304" s="12">
        <f>VLOOKUP(B304,'[1]PRECIO FINAL OFERTADO,'!$C$2:$F$1204,4,0)</f>
        <v>3473561</v>
      </c>
      <c r="H304" s="13">
        <f t="shared" si="13"/>
        <v>3128815.8114999998</v>
      </c>
    </row>
    <row r="305" spans="1:8" ht="45" x14ac:dyDescent="0.15">
      <c r="A305" s="9">
        <v>304</v>
      </c>
      <c r="B305" s="27">
        <v>783707</v>
      </c>
      <c r="C305" s="28" t="s">
        <v>261</v>
      </c>
      <c r="D305" s="11" t="s">
        <v>4</v>
      </c>
      <c r="E305" s="12">
        <f>VLOOKUP(B305,'[5]PRECIO TECHO ESTIMADO  '!$C$1:$F$1282,4,0)</f>
        <v>2648973</v>
      </c>
      <c r="F305" s="12">
        <f t="shared" si="15"/>
        <v>2784070.6229999997</v>
      </c>
      <c r="G305" s="12">
        <f>VLOOKUP(B305,'[1]PRECIO FINAL OFERTADO,'!$C$2:$F$1204,4,0)</f>
        <v>3473561</v>
      </c>
      <c r="H305" s="13">
        <f t="shared" si="13"/>
        <v>3128815.8114999998</v>
      </c>
    </row>
    <row r="306" spans="1:8" ht="45" x14ac:dyDescent="0.15">
      <c r="A306" s="9">
        <v>305</v>
      </c>
      <c r="B306" s="27">
        <v>783708</v>
      </c>
      <c r="C306" s="28" t="s">
        <v>262</v>
      </c>
      <c r="D306" s="11" t="s">
        <v>4</v>
      </c>
      <c r="E306" s="12">
        <f>VLOOKUP(B306,'[5]PRECIO TECHO ESTIMADO  '!$C$1:$F$1282,4,0)</f>
        <v>2648973</v>
      </c>
      <c r="F306" s="12">
        <f t="shared" si="15"/>
        <v>2784070.6229999997</v>
      </c>
      <c r="G306" s="12">
        <f>VLOOKUP(B306,'[1]PRECIO FINAL OFERTADO,'!$C$2:$F$1204,4,0)</f>
        <v>3473561</v>
      </c>
      <c r="H306" s="13">
        <f t="shared" si="13"/>
        <v>3128815.8114999998</v>
      </c>
    </row>
    <row r="307" spans="1:8" ht="45" x14ac:dyDescent="0.15">
      <c r="A307" s="9">
        <v>306</v>
      </c>
      <c r="B307" s="27">
        <v>783801</v>
      </c>
      <c r="C307" s="28" t="s">
        <v>263</v>
      </c>
      <c r="D307" s="11" t="s">
        <v>4</v>
      </c>
      <c r="E307" s="12" t="s">
        <v>1209</v>
      </c>
      <c r="F307" s="12" t="s">
        <v>1209</v>
      </c>
      <c r="G307" s="12">
        <f>VLOOKUP(B307,'[1]PRECIO FINAL OFERTADO,'!$C$2:$F$1204,4,0)</f>
        <v>1985074</v>
      </c>
      <c r="H307" s="13">
        <f t="shared" si="13"/>
        <v>1985074</v>
      </c>
    </row>
    <row r="308" spans="1:8" ht="45" x14ac:dyDescent="0.15">
      <c r="A308" s="9">
        <v>307</v>
      </c>
      <c r="B308" s="27">
        <v>783802</v>
      </c>
      <c r="C308" s="28" t="s">
        <v>264</v>
      </c>
      <c r="D308" s="11" t="s">
        <v>4</v>
      </c>
      <c r="E308" s="12" t="s">
        <v>1209</v>
      </c>
      <c r="F308" s="12" t="s">
        <v>1209</v>
      </c>
      <c r="G308" s="12">
        <f>VLOOKUP(B308,'[1]PRECIO FINAL OFERTADO,'!$C$2:$F$1204,4,0)</f>
        <v>1806077</v>
      </c>
      <c r="H308" s="13">
        <f t="shared" si="13"/>
        <v>1806077</v>
      </c>
    </row>
    <row r="309" spans="1:8" ht="45" x14ac:dyDescent="0.15">
      <c r="A309" s="9">
        <v>308</v>
      </c>
      <c r="B309" s="27">
        <v>783803</v>
      </c>
      <c r="C309" s="28" t="s">
        <v>265</v>
      </c>
      <c r="D309" s="11" t="s">
        <v>4</v>
      </c>
      <c r="E309" s="12" t="s">
        <v>1209</v>
      </c>
      <c r="F309" s="12" t="s">
        <v>1209</v>
      </c>
      <c r="G309" s="12">
        <f>VLOOKUP(B309,'[1]PRECIO FINAL OFERTADO,'!$C$2:$F$1204,4,0)</f>
        <v>1985074</v>
      </c>
      <c r="H309" s="13">
        <f t="shared" si="13"/>
        <v>1985074</v>
      </c>
    </row>
    <row r="310" spans="1:8" ht="45" x14ac:dyDescent="0.15">
      <c r="A310" s="9">
        <v>309</v>
      </c>
      <c r="B310" s="27">
        <v>783804</v>
      </c>
      <c r="C310" s="28" t="s">
        <v>266</v>
      </c>
      <c r="D310" s="11" t="s">
        <v>4</v>
      </c>
      <c r="E310" s="12" t="s">
        <v>1209</v>
      </c>
      <c r="F310" s="12" t="s">
        <v>1209</v>
      </c>
      <c r="G310" s="12">
        <f>VLOOKUP(B310,'[1]PRECIO FINAL OFERTADO,'!$C$2:$F$1204,4,0)</f>
        <v>1806077</v>
      </c>
      <c r="H310" s="13">
        <f t="shared" si="13"/>
        <v>1806077</v>
      </c>
    </row>
    <row r="311" spans="1:8" ht="45" x14ac:dyDescent="0.15">
      <c r="A311" s="9">
        <v>310</v>
      </c>
      <c r="B311" s="27">
        <v>783805</v>
      </c>
      <c r="C311" s="28" t="s">
        <v>267</v>
      </c>
      <c r="D311" s="11" t="s">
        <v>4</v>
      </c>
      <c r="E311" s="12" t="s">
        <v>1209</v>
      </c>
      <c r="F311" s="12" t="s">
        <v>1209</v>
      </c>
      <c r="G311" s="12">
        <f>VLOOKUP(B311,'[1]PRECIO FINAL OFERTADO,'!$C$2:$F$1204,4,0)</f>
        <v>3473561</v>
      </c>
      <c r="H311" s="13">
        <f t="shared" si="13"/>
        <v>3473561</v>
      </c>
    </row>
    <row r="312" spans="1:8" ht="45" x14ac:dyDescent="0.15">
      <c r="A312" s="9">
        <v>311</v>
      </c>
      <c r="B312" s="27">
        <v>783806</v>
      </c>
      <c r="C312" s="28" t="s">
        <v>268</v>
      </c>
      <c r="D312" s="11" t="s">
        <v>4</v>
      </c>
      <c r="E312" s="12" t="s">
        <v>1209</v>
      </c>
      <c r="F312" s="12" t="s">
        <v>1209</v>
      </c>
      <c r="G312" s="12">
        <f>VLOOKUP(B312,'[1]PRECIO FINAL OFERTADO,'!$C$2:$F$1204,4,0)</f>
        <v>1806077</v>
      </c>
      <c r="H312" s="13">
        <f t="shared" si="13"/>
        <v>1806077</v>
      </c>
    </row>
    <row r="313" spans="1:8" ht="45" x14ac:dyDescent="0.15">
      <c r="A313" s="9">
        <v>312</v>
      </c>
      <c r="B313" s="27">
        <v>783807</v>
      </c>
      <c r="C313" s="28" t="s">
        <v>269</v>
      </c>
      <c r="D313" s="11" t="s">
        <v>4</v>
      </c>
      <c r="E313" s="12" t="s">
        <v>1209</v>
      </c>
      <c r="F313" s="12" t="s">
        <v>1209</v>
      </c>
      <c r="G313" s="12">
        <f>VLOOKUP(B313,'[1]PRECIO FINAL OFERTADO,'!$C$2:$F$1204,4,0)</f>
        <v>3473561</v>
      </c>
      <c r="H313" s="13">
        <f t="shared" si="13"/>
        <v>3473561</v>
      </c>
    </row>
    <row r="314" spans="1:8" ht="45" x14ac:dyDescent="0.15">
      <c r="A314" s="9">
        <v>313</v>
      </c>
      <c r="B314" s="27">
        <v>783808</v>
      </c>
      <c r="C314" s="28" t="s">
        <v>270</v>
      </c>
      <c r="D314" s="11" t="s">
        <v>4</v>
      </c>
      <c r="E314" s="12" t="s">
        <v>1209</v>
      </c>
      <c r="F314" s="12" t="s">
        <v>1209</v>
      </c>
      <c r="G314" s="12">
        <f>VLOOKUP(B314,'[1]PRECIO FINAL OFERTADO,'!$C$2:$F$1204,4,0)</f>
        <v>1806077</v>
      </c>
      <c r="H314" s="13">
        <f t="shared" si="13"/>
        <v>1806077</v>
      </c>
    </row>
    <row r="315" spans="1:8" ht="45" x14ac:dyDescent="0.15">
      <c r="A315" s="9">
        <v>314</v>
      </c>
      <c r="B315" s="27">
        <v>783901</v>
      </c>
      <c r="C315" s="28" t="s">
        <v>271</v>
      </c>
      <c r="D315" s="11" t="s">
        <v>4</v>
      </c>
      <c r="E315" s="12" t="s">
        <v>1209</v>
      </c>
      <c r="F315" s="12" t="s">
        <v>1209</v>
      </c>
      <c r="G315" s="12">
        <f>VLOOKUP(B315,'[1]PRECIO FINAL OFERTADO,'!$C$2:$F$1204,4,0)</f>
        <v>1985074</v>
      </c>
      <c r="H315" s="13">
        <f t="shared" si="13"/>
        <v>1985074</v>
      </c>
    </row>
    <row r="316" spans="1:8" ht="45" x14ac:dyDescent="0.15">
      <c r="A316" s="9">
        <v>315</v>
      </c>
      <c r="B316" s="27">
        <v>783902</v>
      </c>
      <c r="C316" s="28" t="s">
        <v>272</v>
      </c>
      <c r="D316" s="11" t="s">
        <v>4</v>
      </c>
      <c r="E316" s="12" t="s">
        <v>1209</v>
      </c>
      <c r="F316" s="12" t="s">
        <v>1209</v>
      </c>
      <c r="G316" s="12">
        <f>VLOOKUP(B316,'[1]PRECIO FINAL OFERTADO,'!$C$2:$F$1204,4,0)</f>
        <v>1985074</v>
      </c>
      <c r="H316" s="13">
        <f t="shared" si="13"/>
        <v>1985074</v>
      </c>
    </row>
    <row r="317" spans="1:8" ht="45" x14ac:dyDescent="0.15">
      <c r="A317" s="9">
        <v>316</v>
      </c>
      <c r="B317" s="27">
        <v>783903</v>
      </c>
      <c r="C317" s="28" t="s">
        <v>273</v>
      </c>
      <c r="D317" s="11" t="s">
        <v>4</v>
      </c>
      <c r="E317" s="12" t="s">
        <v>1209</v>
      </c>
      <c r="F317" s="12" t="s">
        <v>1209</v>
      </c>
      <c r="G317" s="12">
        <f>VLOOKUP(B317,'[1]PRECIO FINAL OFERTADO,'!$C$2:$F$1204,4,0)</f>
        <v>1985074</v>
      </c>
      <c r="H317" s="13">
        <f t="shared" si="13"/>
        <v>1985074</v>
      </c>
    </row>
    <row r="318" spans="1:8" ht="45" x14ac:dyDescent="0.15">
      <c r="A318" s="9">
        <v>317</v>
      </c>
      <c r="B318" s="27">
        <v>783911</v>
      </c>
      <c r="C318" s="28" t="s">
        <v>274</v>
      </c>
      <c r="D318" s="11" t="s">
        <v>4</v>
      </c>
      <c r="E318" s="12" t="s">
        <v>1209</v>
      </c>
      <c r="F318" s="12" t="s">
        <v>1209</v>
      </c>
      <c r="G318" s="12">
        <f>VLOOKUP(B318,'[1]PRECIO FINAL OFERTADO,'!$C$2:$F$1204,4,0)</f>
        <v>1985074</v>
      </c>
      <c r="H318" s="13">
        <f t="shared" si="13"/>
        <v>1985074</v>
      </c>
    </row>
    <row r="319" spans="1:8" ht="45" x14ac:dyDescent="0.15">
      <c r="A319" s="9">
        <v>318</v>
      </c>
      <c r="B319" s="27">
        <v>783912</v>
      </c>
      <c r="C319" s="28" t="s">
        <v>275</v>
      </c>
      <c r="D319" s="11" t="s">
        <v>4</v>
      </c>
      <c r="E319" s="12" t="s">
        <v>1209</v>
      </c>
      <c r="F319" s="12" t="s">
        <v>1209</v>
      </c>
      <c r="G319" s="12">
        <f>VLOOKUP(B319,'[1]PRECIO FINAL OFERTADO,'!$C$2:$F$1204,4,0)</f>
        <v>1985074</v>
      </c>
      <c r="H319" s="13">
        <f t="shared" si="13"/>
        <v>1985074</v>
      </c>
    </row>
    <row r="320" spans="1:8" ht="45" x14ac:dyDescent="0.15">
      <c r="A320" s="9">
        <v>319</v>
      </c>
      <c r="B320" s="27">
        <v>783913</v>
      </c>
      <c r="C320" s="28" t="s">
        <v>276</v>
      </c>
      <c r="D320" s="11" t="s">
        <v>4</v>
      </c>
      <c r="E320" s="12" t="s">
        <v>1209</v>
      </c>
      <c r="F320" s="12" t="s">
        <v>1209</v>
      </c>
      <c r="G320" s="12">
        <f>VLOOKUP(B320,'[1]PRECIO FINAL OFERTADO,'!$C$2:$F$1204,4,0)</f>
        <v>1985074</v>
      </c>
      <c r="H320" s="13">
        <f t="shared" si="13"/>
        <v>1985074</v>
      </c>
    </row>
    <row r="321" spans="1:8" ht="45" x14ac:dyDescent="0.15">
      <c r="A321" s="9">
        <v>320</v>
      </c>
      <c r="B321" s="27">
        <v>783914</v>
      </c>
      <c r="C321" s="28" t="s">
        <v>277</v>
      </c>
      <c r="D321" s="11" t="s">
        <v>4</v>
      </c>
      <c r="E321" s="12" t="s">
        <v>1209</v>
      </c>
      <c r="F321" s="12" t="s">
        <v>1209</v>
      </c>
      <c r="G321" s="12">
        <f>VLOOKUP(B321,'[1]PRECIO FINAL OFERTADO,'!$C$2:$F$1204,4,0)</f>
        <v>1985074</v>
      </c>
      <c r="H321" s="13">
        <f t="shared" si="13"/>
        <v>1985074</v>
      </c>
    </row>
    <row r="322" spans="1:8" ht="45" x14ac:dyDescent="0.15">
      <c r="A322" s="9">
        <v>321</v>
      </c>
      <c r="B322" s="27">
        <v>784101</v>
      </c>
      <c r="C322" s="28" t="s">
        <v>278</v>
      </c>
      <c r="D322" s="11" t="s">
        <v>4</v>
      </c>
      <c r="E322" s="12" t="s">
        <v>1209</v>
      </c>
      <c r="F322" s="12" t="s">
        <v>1209</v>
      </c>
      <c r="G322" s="12">
        <f>VLOOKUP(B322,'[1]PRECIO FINAL OFERTADO,'!$C$2:$F$1204,4,0)</f>
        <v>2251105.926525055</v>
      </c>
      <c r="H322" s="13">
        <f t="shared" ref="H322:H385" si="16">+AVERAGE(F322,G322)</f>
        <v>2251105.926525055</v>
      </c>
    </row>
    <row r="323" spans="1:8" ht="45" x14ac:dyDescent="0.15">
      <c r="A323" s="9">
        <v>322</v>
      </c>
      <c r="B323" s="27">
        <v>784103</v>
      </c>
      <c r="C323" s="28" t="s">
        <v>279</v>
      </c>
      <c r="D323" s="11" t="s">
        <v>4</v>
      </c>
      <c r="E323" s="12" t="s">
        <v>1209</v>
      </c>
      <c r="F323" s="12" t="s">
        <v>1209</v>
      </c>
      <c r="G323" s="12">
        <f>VLOOKUP(B323,'[1]PRECIO FINAL OFERTADO,'!$C$2:$F$1204,4,0)</f>
        <v>3606139.81</v>
      </c>
      <c r="H323" s="13">
        <f t="shared" si="16"/>
        <v>3606139.81</v>
      </c>
    </row>
    <row r="324" spans="1:8" ht="45" x14ac:dyDescent="0.15">
      <c r="A324" s="9">
        <v>323</v>
      </c>
      <c r="B324" s="27">
        <v>784104</v>
      </c>
      <c r="C324" s="28" t="s">
        <v>280</v>
      </c>
      <c r="D324" s="11" t="s">
        <v>4</v>
      </c>
      <c r="E324" s="12" t="s">
        <v>1209</v>
      </c>
      <c r="F324" s="12" t="s">
        <v>1209</v>
      </c>
      <c r="G324" s="12">
        <f>VLOOKUP(B324,'[1]PRECIO FINAL OFERTADO,'!$C$2:$F$1204,4,0)</f>
        <v>2933918.8142657522</v>
      </c>
      <c r="H324" s="13">
        <f t="shared" si="16"/>
        <v>2933918.8142657522</v>
      </c>
    </row>
    <row r="325" spans="1:8" ht="45" x14ac:dyDescent="0.15">
      <c r="A325" s="9">
        <v>324</v>
      </c>
      <c r="B325" s="27">
        <v>784105</v>
      </c>
      <c r="C325" s="28" t="s">
        <v>281</v>
      </c>
      <c r="D325" s="11" t="s">
        <v>4</v>
      </c>
      <c r="E325" s="12" t="s">
        <v>1209</v>
      </c>
      <c r="F325" s="12" t="s">
        <v>1209</v>
      </c>
      <c r="G325" s="12">
        <f>VLOOKUP(B325,'[1]PRECIO FINAL OFERTADO,'!$C$2:$F$1204,4,0)</f>
        <v>2933918.8142657522</v>
      </c>
      <c r="H325" s="13">
        <f t="shared" si="16"/>
        <v>2933918.8142657522</v>
      </c>
    </row>
    <row r="326" spans="1:8" ht="45" x14ac:dyDescent="0.15">
      <c r="A326" s="9">
        <v>325</v>
      </c>
      <c r="B326" s="27">
        <v>784106</v>
      </c>
      <c r="C326" s="28" t="s">
        <v>282</v>
      </c>
      <c r="D326" s="11" t="s">
        <v>4</v>
      </c>
      <c r="E326" s="12" t="s">
        <v>1209</v>
      </c>
      <c r="F326" s="12" t="s">
        <v>1209</v>
      </c>
      <c r="G326" s="12">
        <f>VLOOKUP(B326,'[1]PRECIO FINAL OFERTADO,'!$C$2:$F$1204,4,0)</f>
        <v>8500310</v>
      </c>
      <c r="H326" s="13">
        <f t="shared" si="16"/>
        <v>8500310</v>
      </c>
    </row>
    <row r="327" spans="1:8" ht="45" x14ac:dyDescent="0.15">
      <c r="A327" s="9">
        <v>326</v>
      </c>
      <c r="B327" s="27">
        <v>784107</v>
      </c>
      <c r="C327" s="28" t="s">
        <v>283</v>
      </c>
      <c r="D327" s="11" t="s">
        <v>4</v>
      </c>
      <c r="E327" s="12" t="s">
        <v>1209</v>
      </c>
      <c r="F327" s="12" t="s">
        <v>1209</v>
      </c>
      <c r="G327" s="12">
        <f>VLOOKUP(B327,'[1]PRECIO FINAL OFERTADO,'!$C$2:$F$1204,4,0)</f>
        <v>8500310</v>
      </c>
      <c r="H327" s="13">
        <f t="shared" si="16"/>
        <v>8500310</v>
      </c>
    </row>
    <row r="328" spans="1:8" ht="45" x14ac:dyDescent="0.15">
      <c r="A328" s="9">
        <v>327</v>
      </c>
      <c r="B328" s="27">
        <v>784108</v>
      </c>
      <c r="C328" s="28" t="s">
        <v>284</v>
      </c>
      <c r="D328" s="11" t="s">
        <v>4</v>
      </c>
      <c r="E328" s="12" t="s">
        <v>1209</v>
      </c>
      <c r="F328" s="12" t="s">
        <v>1209</v>
      </c>
      <c r="G328" s="12">
        <f>VLOOKUP(B328,'[1]PRECIO FINAL OFERTADO,'!$C$2:$F$1204,4,0)</f>
        <v>8500310</v>
      </c>
      <c r="H328" s="13">
        <f t="shared" si="16"/>
        <v>8500310</v>
      </c>
    </row>
    <row r="329" spans="1:8" ht="45" x14ac:dyDescent="0.15">
      <c r="A329" s="9">
        <v>328</v>
      </c>
      <c r="B329" s="27">
        <v>784109</v>
      </c>
      <c r="C329" s="28" t="s">
        <v>285</v>
      </c>
      <c r="D329" s="11" t="s">
        <v>4</v>
      </c>
      <c r="E329" s="12" t="s">
        <v>1209</v>
      </c>
      <c r="F329" s="12" t="s">
        <v>1209</v>
      </c>
      <c r="G329" s="12">
        <f>VLOOKUP(B329,'[1]PRECIO FINAL OFERTADO,'!$C$2:$F$1204,4,0)</f>
        <v>5149106.6900000004</v>
      </c>
      <c r="H329" s="13">
        <f t="shared" si="16"/>
        <v>5149106.6900000004</v>
      </c>
    </row>
    <row r="330" spans="1:8" ht="45" x14ac:dyDescent="0.15">
      <c r="A330" s="9">
        <v>329</v>
      </c>
      <c r="B330" s="27">
        <v>784110</v>
      </c>
      <c r="C330" s="28" t="s">
        <v>286</v>
      </c>
      <c r="D330" s="11" t="s">
        <v>4</v>
      </c>
      <c r="E330" s="12" t="s">
        <v>1209</v>
      </c>
      <c r="F330" s="12" t="s">
        <v>1209</v>
      </c>
      <c r="G330" s="12">
        <f>VLOOKUP(B330,'[1]PRECIO FINAL OFERTADO,'!$C$2:$F$1204,4,0)</f>
        <v>5149106.6900000004</v>
      </c>
      <c r="H330" s="13">
        <f t="shared" si="16"/>
        <v>5149106.6900000004</v>
      </c>
    </row>
    <row r="331" spans="1:8" ht="45" x14ac:dyDescent="0.15">
      <c r="A331" s="9">
        <v>330</v>
      </c>
      <c r="B331" s="27">
        <v>784111</v>
      </c>
      <c r="C331" s="28" t="s">
        <v>287</v>
      </c>
      <c r="D331" s="11" t="s">
        <v>4</v>
      </c>
      <c r="E331" s="12" t="s">
        <v>1209</v>
      </c>
      <c r="F331" s="12" t="s">
        <v>1209</v>
      </c>
      <c r="G331" s="12">
        <f>VLOOKUP(B331,'[1]PRECIO FINAL OFERTADO,'!$C$2:$F$1204,4,0)</f>
        <v>5149106.6900000004</v>
      </c>
      <c r="H331" s="13">
        <f t="shared" si="16"/>
        <v>5149106.6900000004</v>
      </c>
    </row>
    <row r="332" spans="1:8" ht="45" x14ac:dyDescent="0.15">
      <c r="A332" s="9">
        <v>331</v>
      </c>
      <c r="B332" s="27">
        <v>784112</v>
      </c>
      <c r="C332" s="28" t="s">
        <v>288</v>
      </c>
      <c r="D332" s="11" t="s">
        <v>4</v>
      </c>
      <c r="E332" s="12" t="s">
        <v>1209</v>
      </c>
      <c r="F332" s="12" t="s">
        <v>1209</v>
      </c>
      <c r="G332" s="12">
        <f>VLOOKUP(B332,'[1]PRECIO FINAL OFERTADO,'!$C$2:$F$1204,4,0)</f>
        <v>5149106.6900000004</v>
      </c>
      <c r="H332" s="13">
        <f t="shared" si="16"/>
        <v>5149106.6900000004</v>
      </c>
    </row>
    <row r="333" spans="1:8" ht="45" x14ac:dyDescent="0.15">
      <c r="A333" s="9">
        <v>332</v>
      </c>
      <c r="B333" s="27">
        <v>784114</v>
      </c>
      <c r="C333" s="28" t="s">
        <v>289</v>
      </c>
      <c r="D333" s="11" t="s">
        <v>4</v>
      </c>
      <c r="E333" s="12" t="s">
        <v>1209</v>
      </c>
      <c r="F333" s="12" t="s">
        <v>1209</v>
      </c>
      <c r="G333" s="12">
        <f>VLOOKUP(B333,'[1]PRECIO FINAL OFERTADO,'!$C$2:$F$1204,4,0)</f>
        <v>8500310</v>
      </c>
      <c r="H333" s="13">
        <f t="shared" si="16"/>
        <v>8500310</v>
      </c>
    </row>
    <row r="334" spans="1:8" ht="45" x14ac:dyDescent="0.15">
      <c r="A334" s="9">
        <v>333</v>
      </c>
      <c r="B334" s="27">
        <v>784116</v>
      </c>
      <c r="C334" s="28" t="s">
        <v>290</v>
      </c>
      <c r="D334" s="11" t="s">
        <v>4</v>
      </c>
      <c r="E334" s="12" t="s">
        <v>1209</v>
      </c>
      <c r="F334" s="12" t="s">
        <v>1209</v>
      </c>
      <c r="G334" s="12">
        <f>VLOOKUP(B334,'[1]PRECIO FINAL OFERTADO,'!$C$2:$F$1204,4,0)</f>
        <v>3599019.1328000007</v>
      </c>
      <c r="H334" s="13">
        <f t="shared" si="16"/>
        <v>3599019.1328000007</v>
      </c>
    </row>
    <row r="335" spans="1:8" ht="45" x14ac:dyDescent="0.15">
      <c r="A335" s="9">
        <v>334</v>
      </c>
      <c r="B335" s="27">
        <v>784117</v>
      </c>
      <c r="C335" s="28" t="s">
        <v>291</v>
      </c>
      <c r="D335" s="11" t="s">
        <v>4</v>
      </c>
      <c r="E335" s="12" t="s">
        <v>1209</v>
      </c>
      <c r="F335" s="12" t="s">
        <v>1209</v>
      </c>
      <c r="G335" s="12">
        <f>VLOOKUP(B335,'[1]PRECIO FINAL OFERTADO,'!$C$2:$F$1204,4,0)</f>
        <v>4190777.5</v>
      </c>
      <c r="H335" s="13">
        <f t="shared" si="16"/>
        <v>4190777.5</v>
      </c>
    </row>
    <row r="336" spans="1:8" ht="45" x14ac:dyDescent="0.15">
      <c r="A336" s="9">
        <v>335</v>
      </c>
      <c r="B336" s="27">
        <v>784118</v>
      </c>
      <c r="C336" s="28" t="s">
        <v>292</v>
      </c>
      <c r="D336" s="11" t="s">
        <v>4</v>
      </c>
      <c r="E336" s="12" t="s">
        <v>1209</v>
      </c>
      <c r="F336" s="12" t="s">
        <v>1209</v>
      </c>
      <c r="G336" s="12">
        <f>VLOOKUP(B336,'[1]PRECIO FINAL OFERTADO,'!$C$2:$F$1204,4,0)</f>
        <v>4190777.5</v>
      </c>
      <c r="H336" s="13">
        <f t="shared" si="16"/>
        <v>4190777.5</v>
      </c>
    </row>
    <row r="337" spans="1:8" ht="45" x14ac:dyDescent="0.15">
      <c r="A337" s="9">
        <v>336</v>
      </c>
      <c r="B337" s="27">
        <v>784119</v>
      </c>
      <c r="C337" s="28" t="s">
        <v>293</v>
      </c>
      <c r="D337" s="11" t="s">
        <v>4</v>
      </c>
      <c r="E337" s="12" t="s">
        <v>1209</v>
      </c>
      <c r="F337" s="12" t="s">
        <v>1209</v>
      </c>
      <c r="G337" s="12">
        <f>VLOOKUP(B337,'[1]PRECIO FINAL OFERTADO,'!$C$2:$F$1204,4,0)</f>
        <v>2586533.9500000002</v>
      </c>
      <c r="H337" s="13">
        <f t="shared" si="16"/>
        <v>2586533.9500000002</v>
      </c>
    </row>
    <row r="338" spans="1:8" ht="45" x14ac:dyDescent="0.15">
      <c r="A338" s="9">
        <v>337</v>
      </c>
      <c r="B338" s="27">
        <v>784120</v>
      </c>
      <c r="C338" s="28" t="s">
        <v>294</v>
      </c>
      <c r="D338" s="11" t="s">
        <v>4</v>
      </c>
      <c r="E338" s="12" t="s">
        <v>1209</v>
      </c>
      <c r="F338" s="12" t="s">
        <v>1209</v>
      </c>
      <c r="G338" s="12">
        <f>VLOOKUP(B338,'[1]PRECIO FINAL OFERTADO,'!$C$2:$F$1204,4,0)</f>
        <v>3875224.6053495756</v>
      </c>
      <c r="H338" s="13">
        <f t="shared" si="16"/>
        <v>3875224.6053495756</v>
      </c>
    </row>
    <row r="339" spans="1:8" ht="45" x14ac:dyDescent="0.15">
      <c r="A339" s="9">
        <v>338</v>
      </c>
      <c r="B339" s="27">
        <v>784121</v>
      </c>
      <c r="C339" s="28" t="s">
        <v>295</v>
      </c>
      <c r="D339" s="11" t="s">
        <v>4</v>
      </c>
      <c r="E339" s="12" t="s">
        <v>1209</v>
      </c>
      <c r="F339" s="12" t="s">
        <v>1209</v>
      </c>
      <c r="G339" s="12">
        <f>VLOOKUP(B339,'[1]PRECIO FINAL OFERTADO,'!$C$2:$F$1204,4,0)</f>
        <v>2586533.9500000002</v>
      </c>
      <c r="H339" s="13">
        <f t="shared" si="16"/>
        <v>2586533.9500000002</v>
      </c>
    </row>
    <row r="340" spans="1:8" ht="45" x14ac:dyDescent="0.15">
      <c r="A340" s="9">
        <v>339</v>
      </c>
      <c r="B340" s="27">
        <v>784122</v>
      </c>
      <c r="C340" s="28" t="s">
        <v>296</v>
      </c>
      <c r="D340" s="11" t="s">
        <v>4</v>
      </c>
      <c r="E340" s="12" t="s">
        <v>1209</v>
      </c>
      <c r="F340" s="12" t="s">
        <v>1209</v>
      </c>
      <c r="G340" s="12">
        <f>VLOOKUP(B340,'[1]PRECIO FINAL OFERTADO,'!$C$2:$F$1204,4,0)</f>
        <v>2586533.9500000002</v>
      </c>
      <c r="H340" s="13">
        <f t="shared" si="16"/>
        <v>2586533.9500000002</v>
      </c>
    </row>
    <row r="341" spans="1:8" ht="45" x14ac:dyDescent="0.15">
      <c r="A341" s="9">
        <v>340</v>
      </c>
      <c r="B341" s="27">
        <v>784123</v>
      </c>
      <c r="C341" s="28" t="s">
        <v>297</v>
      </c>
      <c r="D341" s="11" t="s">
        <v>4</v>
      </c>
      <c r="E341" s="12" t="s">
        <v>1209</v>
      </c>
      <c r="F341" s="12" t="s">
        <v>1209</v>
      </c>
      <c r="G341" s="12">
        <f>VLOOKUP(B341,'[1]PRECIO FINAL OFERTADO,'!$C$2:$F$1204,4,0)</f>
        <v>3606139.81</v>
      </c>
      <c r="H341" s="13">
        <f t="shared" si="16"/>
        <v>3606139.81</v>
      </c>
    </row>
    <row r="342" spans="1:8" ht="45" x14ac:dyDescent="0.15">
      <c r="A342" s="9">
        <v>341</v>
      </c>
      <c r="B342" s="27">
        <v>785101</v>
      </c>
      <c r="C342" s="28" t="s">
        <v>298</v>
      </c>
      <c r="D342" s="11" t="s">
        <v>4</v>
      </c>
      <c r="E342" s="12">
        <f>VLOOKUP(B342,'[5]PRECIO TECHO ESTIMADO  '!$C$1:$F$1282,4,0)</f>
        <v>1235877</v>
      </c>
      <c r="F342" s="12">
        <f t="shared" ref="F342:F349" si="17">+E342*(1+5.1%)</f>
        <v>1298906.727</v>
      </c>
      <c r="G342" s="12">
        <f>VLOOKUP(B342,'[1]PRECIO FINAL OFERTADO,'!$C$2:$F$1204,4,0)</f>
        <v>1806077</v>
      </c>
      <c r="H342" s="13">
        <f t="shared" si="16"/>
        <v>1552491.8635</v>
      </c>
    </row>
    <row r="343" spans="1:8" ht="45" x14ac:dyDescent="0.15">
      <c r="A343" s="9">
        <v>342</v>
      </c>
      <c r="B343" s="27">
        <v>785201</v>
      </c>
      <c r="C343" s="28" t="s">
        <v>299</v>
      </c>
      <c r="D343" s="11" t="s">
        <v>4</v>
      </c>
      <c r="E343" s="12">
        <f>VLOOKUP(B343,'[5]PRECIO TECHO ESTIMADO  '!$C$1:$F$1282,4,0)</f>
        <v>2477448.87</v>
      </c>
      <c r="F343" s="12">
        <f t="shared" si="17"/>
        <v>2603798.7623700001</v>
      </c>
      <c r="G343" s="12">
        <f>VLOOKUP(B343,'[1]PRECIO FINAL OFERTADO,'!$C$2:$F$1204,4,0)</f>
        <v>3248609</v>
      </c>
      <c r="H343" s="13">
        <f t="shared" si="16"/>
        <v>2926203.8811849998</v>
      </c>
    </row>
    <row r="344" spans="1:8" ht="45" x14ac:dyDescent="0.15">
      <c r="A344" s="9">
        <v>343</v>
      </c>
      <c r="B344" s="27">
        <v>785301</v>
      </c>
      <c r="C344" s="28" t="s">
        <v>300</v>
      </c>
      <c r="D344" s="11" t="s">
        <v>4</v>
      </c>
      <c r="E344" s="12">
        <f>VLOOKUP(B344,'[5]PRECIO TECHO ESTIMADO  '!$C$1:$F$1282,4,0)</f>
        <v>1728635.5449999999</v>
      </c>
      <c r="F344" s="12">
        <f t="shared" si="17"/>
        <v>1816795.9577949997</v>
      </c>
      <c r="G344" s="12">
        <f>VLOOKUP(B344,'[1]PRECIO FINAL OFERTADO,'!$C$2:$F$1204,4,0)</f>
        <v>2266719</v>
      </c>
      <c r="H344" s="13">
        <f t="shared" si="16"/>
        <v>2041757.4788974999</v>
      </c>
    </row>
    <row r="345" spans="1:8" ht="45" x14ac:dyDescent="0.15">
      <c r="A345" s="9">
        <v>344</v>
      </c>
      <c r="B345" s="27">
        <v>785401</v>
      </c>
      <c r="C345" s="28" t="s">
        <v>301</v>
      </c>
      <c r="D345" s="11" t="s">
        <v>4</v>
      </c>
      <c r="E345" s="12">
        <f>VLOOKUP(B345,'[5]PRECIO TECHO ESTIMADO  '!$C$1:$F$1282,4,0)</f>
        <v>2306563</v>
      </c>
      <c r="F345" s="12">
        <f t="shared" si="17"/>
        <v>2424197.713</v>
      </c>
      <c r="G345" s="12">
        <f>VLOOKUP(B345,'[1]PRECIO FINAL OFERTADO,'!$C$2:$F$1204,4,0)</f>
        <v>3024476</v>
      </c>
      <c r="H345" s="13">
        <f t="shared" si="16"/>
        <v>2724336.8564999998</v>
      </c>
    </row>
    <row r="346" spans="1:8" ht="45" x14ac:dyDescent="0.15">
      <c r="A346" s="9">
        <v>345</v>
      </c>
      <c r="B346" s="27">
        <v>785501</v>
      </c>
      <c r="C346" s="28" t="s">
        <v>302</v>
      </c>
      <c r="D346" s="11" t="s">
        <v>4</v>
      </c>
      <c r="E346" s="12">
        <f>VLOOKUP(B346,'[5]PRECIO TECHO ESTIMADO  '!$C$1:$F$1282,4,0)</f>
        <v>2648968.15</v>
      </c>
      <c r="F346" s="12">
        <f t="shared" si="17"/>
        <v>2784065.5256499997</v>
      </c>
      <c r="G346" s="12">
        <f>VLOOKUP(B346,'[1]PRECIO FINAL OFERTADO,'!$C$2:$F$1204,4,0)</f>
        <v>4269806.2170703765</v>
      </c>
      <c r="H346" s="13">
        <f t="shared" si="16"/>
        <v>3526935.8713601884</v>
      </c>
    </row>
    <row r="347" spans="1:8" ht="45" x14ac:dyDescent="0.15">
      <c r="A347" s="9">
        <v>346</v>
      </c>
      <c r="B347" s="27">
        <v>785601</v>
      </c>
      <c r="C347" s="28" t="s">
        <v>303</v>
      </c>
      <c r="D347" s="11" t="s">
        <v>4</v>
      </c>
      <c r="E347" s="12">
        <f>VLOOKUP(B347,'[5]PRECIO TECHO ESTIMADO  '!$C$1:$F$1282,4,0)</f>
        <v>1066312.27</v>
      </c>
      <c r="F347" s="12">
        <f t="shared" si="17"/>
        <v>1120694.1957699999</v>
      </c>
      <c r="G347" s="12">
        <f>VLOOKUP(B347,'[1]PRECIO FINAL OFERTADO,'!$C$2:$F$1204,4,0)</f>
        <v>1398306</v>
      </c>
      <c r="H347" s="13">
        <f t="shared" si="16"/>
        <v>1259500.0978850001</v>
      </c>
    </row>
    <row r="348" spans="1:8" ht="45" x14ac:dyDescent="0.15">
      <c r="A348" s="9">
        <v>347</v>
      </c>
      <c r="B348" s="27">
        <v>785801</v>
      </c>
      <c r="C348" s="28" t="s">
        <v>304</v>
      </c>
      <c r="D348" s="11" t="s">
        <v>4</v>
      </c>
      <c r="E348" s="12">
        <f>VLOOKUP(B348,'[5]PRECIO TECHO ESTIMADO  '!$C$1:$F$1282,4,0)</f>
        <v>1513752.9</v>
      </c>
      <c r="F348" s="12">
        <f t="shared" si="17"/>
        <v>1590954.2978999999</v>
      </c>
      <c r="G348" s="12">
        <f>VLOOKUP(B348,'[1]PRECIO FINAL OFERTADO,'!$C$2:$F$1204,4,0)</f>
        <v>1985074</v>
      </c>
      <c r="H348" s="13">
        <f t="shared" si="16"/>
        <v>1788014.1489499998</v>
      </c>
    </row>
    <row r="349" spans="1:8" ht="45" x14ac:dyDescent="0.15">
      <c r="A349" s="9">
        <v>348</v>
      </c>
      <c r="B349" s="27">
        <v>785901</v>
      </c>
      <c r="C349" s="28" t="s">
        <v>305</v>
      </c>
      <c r="D349" s="11" t="s">
        <v>4</v>
      </c>
      <c r="E349" s="12">
        <f>VLOOKUP(B349,'[5]PRECIO TECHO ESTIMADO  '!$C$1:$F$1282,4,0)</f>
        <v>1513752.9</v>
      </c>
      <c r="F349" s="12">
        <f t="shared" si="17"/>
        <v>1590954.2978999999</v>
      </c>
      <c r="G349" s="12">
        <f>VLOOKUP(B349,'[1]PRECIO FINAL OFERTADO,'!$C$2:$F$1204,4,0)</f>
        <v>2486120</v>
      </c>
      <c r="H349" s="13">
        <f t="shared" si="16"/>
        <v>2038537.1489499998</v>
      </c>
    </row>
    <row r="350" spans="1:8" ht="45" x14ac:dyDescent="0.15">
      <c r="A350" s="9">
        <v>349</v>
      </c>
      <c r="B350" s="27">
        <v>786001</v>
      </c>
      <c r="C350" s="28" t="s">
        <v>306</v>
      </c>
      <c r="D350" s="11" t="s">
        <v>4</v>
      </c>
      <c r="E350" s="12" t="s">
        <v>1209</v>
      </c>
      <c r="F350" s="12" t="s">
        <v>1209</v>
      </c>
      <c r="G350" s="12">
        <f>VLOOKUP(B350,'[1]PRECIO FINAL OFERTADO,'!$C$2:$F$1204,4,0)</f>
        <v>1271270</v>
      </c>
      <c r="H350" s="13">
        <f t="shared" si="16"/>
        <v>1271270</v>
      </c>
    </row>
    <row r="351" spans="1:8" ht="45" x14ac:dyDescent="0.15">
      <c r="A351" s="9">
        <v>350</v>
      </c>
      <c r="B351" s="27">
        <v>786002</v>
      </c>
      <c r="C351" s="28" t="s">
        <v>307</v>
      </c>
      <c r="D351" s="11" t="s">
        <v>4</v>
      </c>
      <c r="E351" s="12" t="s">
        <v>1209</v>
      </c>
      <c r="F351" s="12" t="s">
        <v>1209</v>
      </c>
      <c r="G351" s="12">
        <f>VLOOKUP(B351,'[1]PRECIO FINAL OFERTADO,'!$C$2:$F$1204,4,0)</f>
        <v>1271270</v>
      </c>
      <c r="H351" s="13">
        <f t="shared" si="16"/>
        <v>1271270</v>
      </c>
    </row>
    <row r="352" spans="1:8" ht="36" x14ac:dyDescent="0.15">
      <c r="A352" s="9">
        <v>351</v>
      </c>
      <c r="B352" s="27">
        <v>786101</v>
      </c>
      <c r="C352" s="28" t="s">
        <v>308</v>
      </c>
      <c r="D352" s="11" t="s">
        <v>309</v>
      </c>
      <c r="E352" s="12">
        <f>VLOOKUP(B352,'[5]PRECIO TECHO ESTIMADO  '!$C$1:$F$1282,4,0)</f>
        <v>773672</v>
      </c>
      <c r="F352" s="12">
        <f t="shared" ref="F352:F375" si="18">+E352*(1+5.1%)</f>
        <v>813129.272</v>
      </c>
      <c r="G352" s="12">
        <f>VLOOKUP(B352,'[1]PRECIO FINAL OFERTADO,'!$C$2:$F$1204,4,0)</f>
        <v>1014559</v>
      </c>
      <c r="H352" s="13">
        <f t="shared" si="16"/>
        <v>913844.13599999994</v>
      </c>
    </row>
    <row r="353" spans="1:8" ht="45" x14ac:dyDescent="0.15">
      <c r="A353" s="9">
        <v>352</v>
      </c>
      <c r="B353" s="27">
        <v>786102</v>
      </c>
      <c r="C353" s="28" t="s">
        <v>310</v>
      </c>
      <c r="D353" s="11" t="s">
        <v>4</v>
      </c>
      <c r="E353" s="12">
        <f>VLOOKUP(B353,'[5]PRECIO TECHO ESTIMADO  '!$C$1:$F$1282,4,0)</f>
        <v>773672</v>
      </c>
      <c r="F353" s="12">
        <f t="shared" si="18"/>
        <v>813129.272</v>
      </c>
      <c r="G353" s="12">
        <f>VLOOKUP(B353,'[1]PRECIO FINAL OFERTADO,'!$C$2:$F$1204,4,0)</f>
        <v>1014559</v>
      </c>
      <c r="H353" s="13">
        <f t="shared" si="16"/>
        <v>913844.13599999994</v>
      </c>
    </row>
    <row r="354" spans="1:8" ht="45" x14ac:dyDescent="0.15">
      <c r="A354" s="9">
        <v>353</v>
      </c>
      <c r="B354" s="27">
        <v>786201</v>
      </c>
      <c r="C354" s="28" t="s">
        <v>311</v>
      </c>
      <c r="D354" s="11" t="s">
        <v>4</v>
      </c>
      <c r="E354" s="12">
        <f>VLOOKUP(B354,'[5]PRECIO TECHO ESTIMADO  '!$C$1:$F$1282,4,0)</f>
        <v>1123551</v>
      </c>
      <c r="F354" s="12">
        <f t="shared" si="18"/>
        <v>1180852.101</v>
      </c>
      <c r="G354" s="12">
        <f>VLOOKUP(B354,'[1]PRECIO FINAL OFERTADO,'!$C$2:$F$1204,4,0)</f>
        <v>673968.75</v>
      </c>
      <c r="H354" s="13">
        <f t="shared" si="16"/>
        <v>927410.42550000001</v>
      </c>
    </row>
    <row r="355" spans="1:8" ht="45" x14ac:dyDescent="0.15">
      <c r="A355" s="9">
        <v>354</v>
      </c>
      <c r="B355" s="27">
        <v>786202</v>
      </c>
      <c r="C355" s="28" t="s">
        <v>312</v>
      </c>
      <c r="D355" s="11" t="s">
        <v>4</v>
      </c>
      <c r="E355" s="12">
        <f>VLOOKUP(B355,'[5]PRECIO TECHO ESTIMADO  '!$C$1:$F$1282,4,0)</f>
        <v>1235877</v>
      </c>
      <c r="F355" s="12">
        <f t="shared" si="18"/>
        <v>1298906.727</v>
      </c>
      <c r="G355" s="12">
        <f>VLOOKUP(B355,'[1]PRECIO FINAL OFERTADO,'!$C$2:$F$1204,4,0)</f>
        <v>2041357.5</v>
      </c>
      <c r="H355" s="13">
        <f t="shared" si="16"/>
        <v>1670132.1135</v>
      </c>
    </row>
    <row r="356" spans="1:8" ht="45" x14ac:dyDescent="0.15">
      <c r="A356" s="9">
        <v>355</v>
      </c>
      <c r="B356" s="27">
        <v>786301</v>
      </c>
      <c r="C356" s="28" t="s">
        <v>313</v>
      </c>
      <c r="D356" s="11" t="s">
        <v>4</v>
      </c>
      <c r="E356" s="12">
        <f>VLOOKUP(B356,'[5]PRECIO TECHO ESTIMADO  '!$C$1:$F$1282,4,0)</f>
        <v>773672</v>
      </c>
      <c r="F356" s="12">
        <f t="shared" si="18"/>
        <v>813129.272</v>
      </c>
      <c r="G356" s="12">
        <f>VLOOKUP(B356,'[1]PRECIO FINAL OFERTADO,'!$C$2:$F$1204,4,0)</f>
        <v>1146713.75</v>
      </c>
      <c r="H356" s="13">
        <f t="shared" si="16"/>
        <v>979921.51099999994</v>
      </c>
    </row>
    <row r="357" spans="1:8" ht="45" x14ac:dyDescent="0.15">
      <c r="A357" s="9">
        <v>356</v>
      </c>
      <c r="B357" s="27">
        <v>786302</v>
      </c>
      <c r="C357" s="28" t="s">
        <v>314</v>
      </c>
      <c r="D357" s="11" t="s">
        <v>4</v>
      </c>
      <c r="E357" s="12">
        <f>VLOOKUP(B357,'[5]PRECIO TECHO ESTIMADO  '!$C$1:$F$1282,4,0)</f>
        <v>773672</v>
      </c>
      <c r="F357" s="12">
        <f t="shared" si="18"/>
        <v>813129.272</v>
      </c>
      <c r="G357" s="12">
        <f>VLOOKUP(B357,'[1]PRECIO FINAL OFERTADO,'!$C$2:$F$1204,4,0)</f>
        <v>1146713.75</v>
      </c>
      <c r="H357" s="13">
        <f t="shared" si="16"/>
        <v>979921.51099999994</v>
      </c>
    </row>
    <row r="358" spans="1:8" ht="45" x14ac:dyDescent="0.15">
      <c r="A358" s="9">
        <v>357</v>
      </c>
      <c r="B358" s="27">
        <v>786401</v>
      </c>
      <c r="C358" s="28" t="s">
        <v>315</v>
      </c>
      <c r="D358" s="11" t="s">
        <v>4</v>
      </c>
      <c r="E358" s="12">
        <f>VLOOKUP(B358,'[5]PRECIO TECHO ESTIMADO  '!$C$1:$F$1282,4,0)</f>
        <v>1377303</v>
      </c>
      <c r="F358" s="12">
        <f t="shared" si="18"/>
        <v>1447545.453</v>
      </c>
      <c r="G358" s="12">
        <f>VLOOKUP(B358,'[1]PRECIO FINAL OFERTADO,'!$C$2:$F$1204,4,0)</f>
        <v>1624441</v>
      </c>
      <c r="H358" s="13">
        <f t="shared" si="16"/>
        <v>1535993.2264999999</v>
      </c>
    </row>
    <row r="359" spans="1:8" ht="45" x14ac:dyDescent="0.15">
      <c r="A359" s="9">
        <v>358</v>
      </c>
      <c r="B359" s="27">
        <v>786402</v>
      </c>
      <c r="C359" s="28" t="s">
        <v>316</v>
      </c>
      <c r="D359" s="11" t="s">
        <v>4</v>
      </c>
      <c r="E359" s="12">
        <f>VLOOKUP(B359,'[5]PRECIO TECHO ESTIMADO  '!$C$1:$F$1282,4,0)</f>
        <v>1235877</v>
      </c>
      <c r="F359" s="12">
        <f t="shared" si="18"/>
        <v>1298906.727</v>
      </c>
      <c r="G359" s="12">
        <f>VLOOKUP(B359,'[1]PRECIO FINAL OFERTADO,'!$C$2:$F$1204,4,0)</f>
        <v>1624441</v>
      </c>
      <c r="H359" s="13">
        <f t="shared" si="16"/>
        <v>1461673.8635</v>
      </c>
    </row>
    <row r="360" spans="1:8" ht="45" x14ac:dyDescent="0.15">
      <c r="A360" s="9">
        <v>359</v>
      </c>
      <c r="B360" s="27">
        <v>786501</v>
      </c>
      <c r="C360" s="28" t="s">
        <v>317</v>
      </c>
      <c r="D360" s="11" t="s">
        <v>4</v>
      </c>
      <c r="E360" s="12">
        <f>VLOOKUP(B360,'[5]PRECIO TECHO ESTIMADO  '!$C$1:$F$1282,4,0)</f>
        <v>1123551</v>
      </c>
      <c r="F360" s="12">
        <f t="shared" si="18"/>
        <v>1180852.101</v>
      </c>
      <c r="G360" s="12">
        <f>VLOOKUP(B360,'[1]PRECIO FINAL OFERTADO,'!$C$2:$F$1204,4,0)</f>
        <v>673968.75</v>
      </c>
      <c r="H360" s="13">
        <f t="shared" si="16"/>
        <v>927410.42550000001</v>
      </c>
    </row>
    <row r="361" spans="1:8" ht="45" x14ac:dyDescent="0.15">
      <c r="A361" s="9">
        <v>360</v>
      </c>
      <c r="B361" s="27">
        <v>786502</v>
      </c>
      <c r="C361" s="28" t="s">
        <v>318</v>
      </c>
      <c r="D361" s="11" t="s">
        <v>4</v>
      </c>
      <c r="E361" s="12">
        <f>VLOOKUP(B361,'[5]PRECIO TECHO ESTIMADO  '!$C$1:$F$1282,4,0)</f>
        <v>1513782</v>
      </c>
      <c r="F361" s="12">
        <f t="shared" si="18"/>
        <v>1590984.882</v>
      </c>
      <c r="G361" s="12">
        <f>VLOOKUP(B361,'[1]PRECIO FINAL OFERTADO,'!$C$2:$F$1204,4,0)</f>
        <v>2243718.75</v>
      </c>
      <c r="H361" s="13">
        <f t="shared" si="16"/>
        <v>1917351.8160000001</v>
      </c>
    </row>
    <row r="362" spans="1:8" ht="45" x14ac:dyDescent="0.15">
      <c r="A362" s="9">
        <v>361</v>
      </c>
      <c r="B362" s="27">
        <v>786601</v>
      </c>
      <c r="C362" s="28" t="s">
        <v>319</v>
      </c>
      <c r="D362" s="11" t="s">
        <v>4</v>
      </c>
      <c r="E362" s="12">
        <f>VLOOKUP(B362,'[5]PRECIO TECHO ESTIMADO  '!$C$1:$F$1282,4,0)</f>
        <v>611100</v>
      </c>
      <c r="F362" s="12">
        <f t="shared" si="18"/>
        <v>642266.1</v>
      </c>
      <c r="G362" s="12">
        <f>VLOOKUP(B362,'[1]PRECIO FINAL OFERTADO,'!$C$2:$F$1204,4,0)</f>
        <v>905791.25</v>
      </c>
      <c r="H362" s="13">
        <f t="shared" si="16"/>
        <v>774028.67500000005</v>
      </c>
    </row>
    <row r="363" spans="1:8" ht="45" x14ac:dyDescent="0.15">
      <c r="A363" s="9">
        <v>362</v>
      </c>
      <c r="B363" s="27">
        <v>786602</v>
      </c>
      <c r="C363" s="28" t="s">
        <v>320</v>
      </c>
      <c r="D363" s="11" t="s">
        <v>4</v>
      </c>
      <c r="E363" s="12">
        <f>VLOOKUP(B363,'[5]PRECIO TECHO ESTIMADO  '!$C$1:$F$1282,4,0)</f>
        <v>611100</v>
      </c>
      <c r="F363" s="12">
        <f t="shared" si="18"/>
        <v>642266.1</v>
      </c>
      <c r="G363" s="12">
        <f>VLOOKUP(B363,'[1]PRECIO FINAL OFERTADO,'!$C$2:$F$1204,4,0)</f>
        <v>905791.25</v>
      </c>
      <c r="H363" s="13">
        <f t="shared" si="16"/>
        <v>774028.67500000005</v>
      </c>
    </row>
    <row r="364" spans="1:8" ht="45" x14ac:dyDescent="0.15">
      <c r="A364" s="9">
        <v>363</v>
      </c>
      <c r="B364" s="27">
        <v>786701</v>
      </c>
      <c r="C364" s="28" t="s">
        <v>321</v>
      </c>
      <c r="D364" s="11" t="s">
        <v>4</v>
      </c>
      <c r="E364" s="12">
        <f>VLOOKUP(B364,'[5]PRECIO TECHO ESTIMADO  '!$C$1:$F$1282,4,0)</f>
        <v>1123551</v>
      </c>
      <c r="F364" s="12">
        <f t="shared" si="18"/>
        <v>1180852.101</v>
      </c>
      <c r="G364" s="12">
        <f>VLOOKUP(B364,'[1]PRECIO FINAL OFERTADO,'!$C$2:$F$1204,4,0)</f>
        <v>1146713.75</v>
      </c>
      <c r="H364" s="13">
        <f t="shared" si="16"/>
        <v>1163782.9254999999</v>
      </c>
    </row>
    <row r="365" spans="1:8" ht="45" x14ac:dyDescent="0.15">
      <c r="A365" s="9">
        <v>364</v>
      </c>
      <c r="B365" s="27">
        <v>786702</v>
      </c>
      <c r="C365" s="28" t="s">
        <v>322</v>
      </c>
      <c r="D365" s="11" t="s">
        <v>4</v>
      </c>
      <c r="E365" s="12">
        <f>VLOOKUP(B365,'[5]PRECIO TECHO ESTIMADO  '!$C$1:$F$1282,4,0)</f>
        <v>1513782</v>
      </c>
      <c r="F365" s="12">
        <f t="shared" si="18"/>
        <v>1590984.882</v>
      </c>
      <c r="G365" s="12">
        <f>VLOOKUP(B365,'[1]PRECIO FINAL OFERTADO,'!$C$2:$F$1204,4,0)</f>
        <v>2243718.75</v>
      </c>
      <c r="H365" s="13">
        <f t="shared" si="16"/>
        <v>1917351.8160000001</v>
      </c>
    </row>
    <row r="366" spans="1:8" ht="45" x14ac:dyDescent="0.15">
      <c r="A366" s="9">
        <v>365</v>
      </c>
      <c r="B366" s="27">
        <v>786801</v>
      </c>
      <c r="C366" s="28" t="s">
        <v>323</v>
      </c>
      <c r="D366" s="11" t="s">
        <v>4</v>
      </c>
      <c r="E366" s="12">
        <f>VLOOKUP(B366,'[5]PRECIO TECHO ESTIMADO  '!$C$1:$F$1282,4,0)</f>
        <v>773672</v>
      </c>
      <c r="F366" s="12">
        <f t="shared" si="18"/>
        <v>813129.272</v>
      </c>
      <c r="G366" s="12">
        <f>VLOOKUP(B366,'[1]PRECIO FINAL OFERTADO,'!$C$2:$F$1204,4,0)</f>
        <v>1146713.75</v>
      </c>
      <c r="H366" s="13">
        <f t="shared" si="16"/>
        <v>979921.51099999994</v>
      </c>
    </row>
    <row r="367" spans="1:8" ht="45" x14ac:dyDescent="0.15">
      <c r="A367" s="9">
        <v>366</v>
      </c>
      <c r="B367" s="27">
        <v>786802</v>
      </c>
      <c r="C367" s="28" t="s">
        <v>324</v>
      </c>
      <c r="D367" s="11" t="s">
        <v>4</v>
      </c>
      <c r="E367" s="12">
        <f>VLOOKUP(B367,'[5]PRECIO TECHO ESTIMADO  '!$C$1:$F$1282,4,0)</f>
        <v>773672</v>
      </c>
      <c r="F367" s="12">
        <f t="shared" si="18"/>
        <v>813129.272</v>
      </c>
      <c r="G367" s="12">
        <f>VLOOKUP(B367,'[1]PRECIO FINAL OFERTADO,'!$C$2:$F$1204,4,0)</f>
        <v>1146713.75</v>
      </c>
      <c r="H367" s="13">
        <f t="shared" si="16"/>
        <v>979921.51099999994</v>
      </c>
    </row>
    <row r="368" spans="1:8" ht="45" x14ac:dyDescent="0.15">
      <c r="A368" s="9">
        <v>367</v>
      </c>
      <c r="B368" s="27">
        <v>786901</v>
      </c>
      <c r="C368" s="28" t="s">
        <v>325</v>
      </c>
      <c r="D368" s="11" t="s">
        <v>4</v>
      </c>
      <c r="E368" s="12">
        <f>VLOOKUP(B368,'[5]PRECIO TECHO ESTIMADO  '!$C$1:$F$1282,4,0)</f>
        <v>454639</v>
      </c>
      <c r="F368" s="12">
        <f t="shared" si="18"/>
        <v>477825.58899999998</v>
      </c>
      <c r="G368" s="12">
        <f>VLOOKUP(B368,'[1]PRECIO FINAL OFERTADO,'!$C$2:$F$1204,4,0)</f>
        <v>1624441</v>
      </c>
      <c r="H368" s="13">
        <f t="shared" si="16"/>
        <v>1051133.2945000001</v>
      </c>
    </row>
    <row r="369" spans="1:8" ht="45" x14ac:dyDescent="0.15">
      <c r="A369" s="9">
        <v>368</v>
      </c>
      <c r="B369" s="27">
        <v>786902</v>
      </c>
      <c r="C369" s="28" t="s">
        <v>326</v>
      </c>
      <c r="D369" s="11" t="s">
        <v>4</v>
      </c>
      <c r="E369" s="12">
        <f>VLOOKUP(B369,'[5]PRECIO TECHO ESTIMADO  '!$C$1:$F$1282,4,0)</f>
        <v>773672</v>
      </c>
      <c r="F369" s="12">
        <f t="shared" si="18"/>
        <v>813129.272</v>
      </c>
      <c r="G369" s="12">
        <f>VLOOKUP(B369,'[1]PRECIO FINAL OFERTADO,'!$C$2:$F$1204,4,0)</f>
        <v>1624441</v>
      </c>
      <c r="H369" s="13">
        <f t="shared" si="16"/>
        <v>1218785.1359999999</v>
      </c>
    </row>
    <row r="370" spans="1:8" ht="45" x14ac:dyDescent="0.15">
      <c r="A370" s="9">
        <v>369</v>
      </c>
      <c r="B370" s="27">
        <v>786910</v>
      </c>
      <c r="C370" s="28" t="s">
        <v>327</v>
      </c>
      <c r="D370" s="11" t="s">
        <v>4</v>
      </c>
      <c r="E370" s="12">
        <f>VLOOKUP(B370,'[5]PRECIO TECHO ESTIMADO  '!$C$1:$F$1282,4,0)</f>
        <v>773672</v>
      </c>
      <c r="F370" s="12">
        <f t="shared" si="18"/>
        <v>813129.272</v>
      </c>
      <c r="G370" s="12">
        <f>VLOOKUP(B370,'[1]PRECIO FINAL OFERTADO,'!$C$2:$F$1204,4,0)</f>
        <v>1146713.75</v>
      </c>
      <c r="H370" s="13">
        <f t="shared" si="16"/>
        <v>979921.51099999994</v>
      </c>
    </row>
    <row r="371" spans="1:8" ht="45" x14ac:dyDescent="0.15">
      <c r="A371" s="9">
        <v>370</v>
      </c>
      <c r="B371" s="27">
        <v>786911</v>
      </c>
      <c r="C371" s="28" t="s">
        <v>328</v>
      </c>
      <c r="D371" s="11" t="s">
        <v>4</v>
      </c>
      <c r="E371" s="12">
        <f>VLOOKUP(B371,'[5]PRECIO TECHO ESTIMADO  '!$C$1:$F$1282,4,0)</f>
        <v>773672</v>
      </c>
      <c r="F371" s="12">
        <f t="shared" si="18"/>
        <v>813129.272</v>
      </c>
      <c r="G371" s="12">
        <f>VLOOKUP(B371,'[1]PRECIO FINAL OFERTADO,'!$C$2:$F$1204,4,0)</f>
        <v>1146713.75</v>
      </c>
      <c r="H371" s="13">
        <f t="shared" si="16"/>
        <v>979921.51099999994</v>
      </c>
    </row>
    <row r="372" spans="1:8" ht="45" x14ac:dyDescent="0.15">
      <c r="A372" s="9">
        <v>371</v>
      </c>
      <c r="B372" s="27">
        <v>786920</v>
      </c>
      <c r="C372" s="28" t="s">
        <v>329</v>
      </c>
      <c r="D372" s="11" t="s">
        <v>4</v>
      </c>
      <c r="E372" s="12">
        <f>VLOOKUP(B372,'[5]PRECIO TECHO ESTIMADO  '!$C$1:$F$1282,4,0)</f>
        <v>495354.75</v>
      </c>
      <c r="F372" s="12">
        <f t="shared" si="18"/>
        <v>520617.84224999999</v>
      </c>
      <c r="G372" s="12">
        <f>VLOOKUP(B372,'[1]PRECIO FINAL OFERTADO,'!$C$2:$F$1204,4,0)</f>
        <v>1600326</v>
      </c>
      <c r="H372" s="13">
        <f t="shared" si="16"/>
        <v>1060471.9211249999</v>
      </c>
    </row>
    <row r="373" spans="1:8" ht="45" x14ac:dyDescent="0.15">
      <c r="A373" s="9">
        <v>372</v>
      </c>
      <c r="B373" s="27">
        <v>786921</v>
      </c>
      <c r="C373" s="28" t="s">
        <v>330</v>
      </c>
      <c r="D373" s="11" t="s">
        <v>4</v>
      </c>
      <c r="E373" s="12">
        <f>VLOOKUP(B373,'[5]PRECIO TECHO ESTIMADO  '!$C$1:$F$1282,4,0)</f>
        <v>1235877</v>
      </c>
      <c r="F373" s="12">
        <f t="shared" si="18"/>
        <v>1298906.727</v>
      </c>
      <c r="G373" s="12">
        <f>VLOOKUP(B373,'[1]PRECIO FINAL OFERTADO,'!$C$2:$F$1204,4,0)</f>
        <v>1600326</v>
      </c>
      <c r="H373" s="13">
        <f t="shared" si="16"/>
        <v>1449616.3635</v>
      </c>
    </row>
    <row r="374" spans="1:8" ht="45" x14ac:dyDescent="0.15">
      <c r="A374" s="9">
        <v>373</v>
      </c>
      <c r="B374" s="27">
        <v>787201</v>
      </c>
      <c r="C374" s="28" t="s">
        <v>331</v>
      </c>
      <c r="D374" s="11" t="s">
        <v>4</v>
      </c>
      <c r="E374" s="12">
        <f>VLOOKUP(B374,'[5]PRECIO TECHO ESTIMADO  '!$C$1:$F$1282,4,0)</f>
        <v>1235877</v>
      </c>
      <c r="F374" s="12">
        <f t="shared" si="18"/>
        <v>1298906.727</v>
      </c>
      <c r="G374" s="12">
        <f>VLOOKUP(B374,'[1]PRECIO FINAL OFERTADO,'!$C$2:$F$1204,4,0)</f>
        <v>2257710</v>
      </c>
      <c r="H374" s="13">
        <f t="shared" si="16"/>
        <v>1778308.3635</v>
      </c>
    </row>
    <row r="375" spans="1:8" ht="45" x14ac:dyDescent="0.15">
      <c r="A375" s="9">
        <v>374</v>
      </c>
      <c r="B375" s="27">
        <v>787301</v>
      </c>
      <c r="C375" s="28" t="s">
        <v>332</v>
      </c>
      <c r="D375" s="11" t="s">
        <v>4</v>
      </c>
      <c r="E375" s="12">
        <f>VLOOKUP(B375,'[5]PRECIO TECHO ESTIMADO  '!$C$1:$F$1282,4,0)</f>
        <v>1235877</v>
      </c>
      <c r="F375" s="12">
        <f t="shared" si="18"/>
        <v>1298906.727</v>
      </c>
      <c r="G375" s="12">
        <f>VLOOKUP(B375,'[1]PRECIO FINAL OFERTADO,'!$C$2:$F$1204,4,0)</f>
        <v>2257710</v>
      </c>
      <c r="H375" s="13">
        <f t="shared" si="16"/>
        <v>1778308.3635</v>
      </c>
    </row>
    <row r="376" spans="1:8" ht="45" x14ac:dyDescent="0.15">
      <c r="A376" s="9">
        <v>375</v>
      </c>
      <c r="B376" s="27">
        <v>787401</v>
      </c>
      <c r="C376" s="28" t="s">
        <v>333</v>
      </c>
      <c r="D376" s="11" t="s">
        <v>4</v>
      </c>
      <c r="E376" s="12" t="s">
        <v>1209</v>
      </c>
      <c r="F376" s="12" t="s">
        <v>1209</v>
      </c>
      <c r="G376" s="12">
        <f>VLOOKUP(B376,'[1]PRECIO FINAL OFERTADO,'!$C$2:$F$1204,4,0)</f>
        <v>3557307.2038136544</v>
      </c>
      <c r="H376" s="13">
        <f t="shared" si="16"/>
        <v>3557307.2038136544</v>
      </c>
    </row>
    <row r="377" spans="1:8" ht="45" x14ac:dyDescent="0.15">
      <c r="A377" s="9">
        <v>376</v>
      </c>
      <c r="B377" s="27">
        <v>787501</v>
      </c>
      <c r="C377" s="28" t="s">
        <v>334</v>
      </c>
      <c r="D377" s="11" t="s">
        <v>4</v>
      </c>
      <c r="E377" s="12">
        <f>VLOOKUP(B377,'[5]PRECIO TECHO ESTIMADO  '!$C$1:$F$1282,4,0)</f>
        <v>2648968.15</v>
      </c>
      <c r="F377" s="12">
        <f>+E377*(1+5.1%)</f>
        <v>2784065.5256499997</v>
      </c>
      <c r="G377" s="12">
        <f>VLOOKUP(B377,'[1]PRECIO FINAL OFERTADO,'!$C$2:$F$1204,4,0)</f>
        <v>4080494.4643646637</v>
      </c>
      <c r="H377" s="13">
        <f t="shared" si="16"/>
        <v>3432279.9950073315</v>
      </c>
    </row>
    <row r="378" spans="1:8" ht="45" x14ac:dyDescent="0.15">
      <c r="A378" s="9">
        <v>377</v>
      </c>
      <c r="B378" s="27">
        <v>787601</v>
      </c>
      <c r="C378" s="28" t="s">
        <v>335</v>
      </c>
      <c r="D378" s="11" t="s">
        <v>4</v>
      </c>
      <c r="E378" s="12" t="s">
        <v>1209</v>
      </c>
      <c r="F378" s="12" t="s">
        <v>1209</v>
      </c>
      <c r="G378" s="12">
        <f>VLOOKUP(B378,'[1]PRECIO FINAL OFERTADO,'!$C$2:$F$1204,4,0)</f>
        <v>1268540</v>
      </c>
      <c r="H378" s="13">
        <f t="shared" si="16"/>
        <v>1268540</v>
      </c>
    </row>
    <row r="379" spans="1:8" ht="45" x14ac:dyDescent="0.15">
      <c r="A379" s="9">
        <v>378</v>
      </c>
      <c r="B379" s="27">
        <v>787701</v>
      </c>
      <c r="C379" s="28" t="s">
        <v>336</v>
      </c>
      <c r="D379" s="11" t="s">
        <v>4</v>
      </c>
      <c r="E379" s="12" t="s">
        <v>1209</v>
      </c>
      <c r="F379" s="12" t="s">
        <v>1209</v>
      </c>
      <c r="G379" s="12">
        <f>VLOOKUP(B379,'[1]PRECIO FINAL OFERTADO,'!$C$2:$F$1204,4,0)</f>
        <v>3473743</v>
      </c>
      <c r="H379" s="13">
        <f t="shared" si="16"/>
        <v>3473743</v>
      </c>
    </row>
    <row r="380" spans="1:8" ht="45" x14ac:dyDescent="0.15">
      <c r="A380" s="9">
        <v>379</v>
      </c>
      <c r="B380" s="27">
        <v>787801</v>
      </c>
      <c r="C380" s="28" t="s">
        <v>337</v>
      </c>
      <c r="D380" s="11" t="s">
        <v>4</v>
      </c>
      <c r="E380" s="12">
        <f>VLOOKUP(B380,'[5]PRECIO TECHO ESTIMADO  '!$C$1:$F$1282,4,0)</f>
        <v>1235877</v>
      </c>
      <c r="F380" s="12">
        <f>+E380*(1+5.1%)</f>
        <v>1298906.727</v>
      </c>
      <c r="G380" s="12">
        <f>VLOOKUP(B380,'[1]PRECIO FINAL OFERTADO,'!$C$2:$F$1204,4,0)</f>
        <v>1014559</v>
      </c>
      <c r="H380" s="13">
        <f t="shared" si="16"/>
        <v>1156732.8635</v>
      </c>
    </row>
    <row r="381" spans="1:8" ht="45" x14ac:dyDescent="0.15">
      <c r="A381" s="9">
        <v>380</v>
      </c>
      <c r="B381" s="27">
        <v>787901</v>
      </c>
      <c r="C381" s="28" t="s">
        <v>338</v>
      </c>
      <c r="D381" s="11" t="s">
        <v>4</v>
      </c>
      <c r="E381" s="12" t="s">
        <v>1209</v>
      </c>
      <c r="F381" s="12" t="s">
        <v>1209</v>
      </c>
      <c r="G381" s="12">
        <f>VLOOKUP(B381,'[1]PRECIO FINAL OFERTADO,'!$C$2:$F$1204,4,0)</f>
        <v>2866682</v>
      </c>
      <c r="H381" s="13">
        <f t="shared" si="16"/>
        <v>2866682</v>
      </c>
    </row>
    <row r="382" spans="1:8" ht="45" x14ac:dyDescent="0.15">
      <c r="A382" s="9">
        <v>381</v>
      </c>
      <c r="B382" s="27">
        <v>787902</v>
      </c>
      <c r="C382" s="28" t="s">
        <v>339</v>
      </c>
      <c r="D382" s="11" t="s">
        <v>4</v>
      </c>
      <c r="E382" s="12">
        <f>VLOOKUP(B382,'[5]PRECIO TECHO ESTIMADO  '!$C$1:$F$1282,4,0)</f>
        <v>1066321</v>
      </c>
      <c r="F382" s="12">
        <f t="shared" ref="F382:F399" si="19">+E382*(1+5.1%)</f>
        <v>1120703.371</v>
      </c>
      <c r="G382" s="12">
        <f>VLOOKUP(B382,'[1]PRECIO FINAL OFERTADO,'!$C$2:$F$1204,4,0)</f>
        <v>1805895</v>
      </c>
      <c r="H382" s="13">
        <f t="shared" si="16"/>
        <v>1463299.1855000001</v>
      </c>
    </row>
    <row r="383" spans="1:8" ht="45" x14ac:dyDescent="0.15">
      <c r="A383" s="9">
        <v>382</v>
      </c>
      <c r="B383" s="27">
        <v>790201</v>
      </c>
      <c r="C383" s="28" t="s">
        <v>340</v>
      </c>
      <c r="D383" s="11" t="s">
        <v>4</v>
      </c>
      <c r="E383" s="12">
        <f>VLOOKUP(B383,'[5]PRECIO TECHO ESTIMADO  '!$C$1:$F$1282,4,0)</f>
        <v>1066312.27</v>
      </c>
      <c r="F383" s="12">
        <f t="shared" si="19"/>
        <v>1120694.1957699999</v>
      </c>
      <c r="G383" s="12">
        <f>VLOOKUP(B383,'[1]PRECIO FINAL OFERTADO,'!$C$2:$F$1204,4,0)</f>
        <v>1398306</v>
      </c>
      <c r="H383" s="13">
        <f t="shared" si="16"/>
        <v>1259500.0978850001</v>
      </c>
    </row>
    <row r="384" spans="1:8" ht="45" x14ac:dyDescent="0.15">
      <c r="A384" s="9">
        <v>383</v>
      </c>
      <c r="B384" s="27">
        <v>790301</v>
      </c>
      <c r="C384" s="28" t="s">
        <v>341</v>
      </c>
      <c r="D384" s="11" t="s">
        <v>4</v>
      </c>
      <c r="E384" s="12">
        <f>VLOOKUP(B384,'[5]PRECIO TECHO ESTIMADO  '!$C$1:$F$1282,4,0)</f>
        <v>1066321</v>
      </c>
      <c r="F384" s="12">
        <f t="shared" si="19"/>
        <v>1120703.371</v>
      </c>
      <c r="G384" s="12">
        <f>VLOOKUP(B384,'[1]PRECIO FINAL OFERTADO,'!$C$2:$F$1204,4,0)</f>
        <v>1580442.5</v>
      </c>
      <c r="H384" s="13">
        <f t="shared" si="16"/>
        <v>1350572.9355000001</v>
      </c>
    </row>
    <row r="385" spans="1:8" ht="45" x14ac:dyDescent="0.15">
      <c r="A385" s="9">
        <v>384</v>
      </c>
      <c r="B385" s="27">
        <v>790302</v>
      </c>
      <c r="C385" s="28" t="s">
        <v>342</v>
      </c>
      <c r="D385" s="11" t="s">
        <v>4</v>
      </c>
      <c r="E385" s="12">
        <f>VLOOKUP(B385,'[5]PRECIO TECHO ESTIMADO  '!$C$1:$F$1282,4,0)</f>
        <v>1066321</v>
      </c>
      <c r="F385" s="12">
        <f t="shared" si="19"/>
        <v>1120703.371</v>
      </c>
      <c r="G385" s="12">
        <f>VLOOKUP(B385,'[1]PRECIO FINAL OFERTADO,'!$C$2:$F$1204,4,0)</f>
        <v>1580442.5</v>
      </c>
      <c r="H385" s="13">
        <f t="shared" si="16"/>
        <v>1350572.9355000001</v>
      </c>
    </row>
    <row r="386" spans="1:8" ht="45" x14ac:dyDescent="0.15">
      <c r="A386" s="9">
        <v>385</v>
      </c>
      <c r="B386" s="27">
        <v>790401</v>
      </c>
      <c r="C386" s="28" t="s">
        <v>343</v>
      </c>
      <c r="D386" s="11" t="s">
        <v>4</v>
      </c>
      <c r="E386" s="12">
        <f>VLOOKUP(B386,'[5]PRECIO TECHO ESTIMADO  '!$C$1:$F$1282,4,0)</f>
        <v>773672</v>
      </c>
      <c r="F386" s="12">
        <f t="shared" si="19"/>
        <v>813129.272</v>
      </c>
      <c r="G386" s="12">
        <f>VLOOKUP(B386,'[1]PRECIO FINAL OFERTADO,'!$C$2:$F$1204,4,0)</f>
        <v>1014468</v>
      </c>
      <c r="H386" s="13">
        <f t="shared" ref="H386:H449" si="20">+AVERAGE(F386,G386)</f>
        <v>913798.63599999994</v>
      </c>
    </row>
    <row r="387" spans="1:8" ht="45" x14ac:dyDescent="0.15">
      <c r="A387" s="9">
        <v>386</v>
      </c>
      <c r="B387" s="27">
        <v>790402</v>
      </c>
      <c r="C387" s="28" t="s">
        <v>344</v>
      </c>
      <c r="D387" s="11" t="s">
        <v>4</v>
      </c>
      <c r="E387" s="12">
        <f>VLOOKUP(B387,'[5]PRECIO TECHO ESTIMADO  '!$C$1:$F$1282,4,0)</f>
        <v>773672</v>
      </c>
      <c r="F387" s="12">
        <f t="shared" si="19"/>
        <v>813129.272</v>
      </c>
      <c r="G387" s="12">
        <f>VLOOKUP(B387,'[1]PRECIO FINAL OFERTADO,'!$C$2:$F$1204,4,0)</f>
        <v>1268540</v>
      </c>
      <c r="H387" s="13">
        <f t="shared" si="20"/>
        <v>1040834.6359999999</v>
      </c>
    </row>
    <row r="388" spans="1:8" ht="45" x14ac:dyDescent="0.15">
      <c r="A388" s="9">
        <v>387</v>
      </c>
      <c r="B388" s="27">
        <v>790501</v>
      </c>
      <c r="C388" s="28" t="s">
        <v>345</v>
      </c>
      <c r="D388" s="11" t="s">
        <v>4</v>
      </c>
      <c r="E388" s="12">
        <f>VLOOKUP(B388,'[5]PRECIO TECHO ESTIMADO  '!$C$1:$F$1282,4,0)</f>
        <v>1513752.9</v>
      </c>
      <c r="F388" s="12">
        <f t="shared" si="19"/>
        <v>1590954.2978999999</v>
      </c>
      <c r="G388" s="12">
        <f>VLOOKUP(B388,'[1]PRECIO FINAL OFERTADO,'!$C$2:$F$1204,4,0)</f>
        <v>1985074</v>
      </c>
      <c r="H388" s="13">
        <f t="shared" si="20"/>
        <v>1788014.1489499998</v>
      </c>
    </row>
    <row r="389" spans="1:8" ht="45" x14ac:dyDescent="0.15">
      <c r="A389" s="9">
        <v>388</v>
      </c>
      <c r="B389" s="27">
        <v>790601</v>
      </c>
      <c r="C389" s="28" t="s">
        <v>346</v>
      </c>
      <c r="D389" s="11" t="s">
        <v>4</v>
      </c>
      <c r="E389" s="12">
        <f>VLOOKUP(B389,'[5]PRECIO TECHO ESTIMADO  '!$C$1:$F$1282,4,0)</f>
        <v>773672</v>
      </c>
      <c r="F389" s="12">
        <f t="shared" si="19"/>
        <v>813129.272</v>
      </c>
      <c r="G389" s="12">
        <f>VLOOKUP(B389,'[1]PRECIO FINAL OFERTADO,'!$C$2:$F$1204,4,0)</f>
        <v>1014559</v>
      </c>
      <c r="H389" s="13">
        <f t="shared" si="20"/>
        <v>913844.13599999994</v>
      </c>
    </row>
    <row r="390" spans="1:8" ht="45" x14ac:dyDescent="0.15">
      <c r="A390" s="9">
        <v>389</v>
      </c>
      <c r="B390" s="27">
        <v>790703</v>
      </c>
      <c r="C390" s="28" t="s">
        <v>347</v>
      </c>
      <c r="D390" s="11" t="s">
        <v>4</v>
      </c>
      <c r="E390" s="12">
        <f>VLOOKUP(B390,'[5]PRECIO TECHO ESTIMADO  '!$C$1:$F$1282,4,0)</f>
        <v>1513782</v>
      </c>
      <c r="F390" s="12">
        <f t="shared" si="19"/>
        <v>1590984.882</v>
      </c>
      <c r="G390" s="12">
        <f>VLOOKUP(B390,'[1]PRECIO FINAL OFERTADO,'!$C$2:$F$1204,4,0)</f>
        <v>2243718.75</v>
      </c>
      <c r="H390" s="13">
        <f t="shared" si="20"/>
        <v>1917351.8160000001</v>
      </c>
    </row>
    <row r="391" spans="1:8" ht="45" x14ac:dyDescent="0.15">
      <c r="A391" s="9">
        <v>390</v>
      </c>
      <c r="B391" s="27">
        <v>790704</v>
      </c>
      <c r="C391" s="28" t="s">
        <v>348</v>
      </c>
      <c r="D391" s="11" t="s">
        <v>4</v>
      </c>
      <c r="E391" s="12">
        <f>VLOOKUP(B391,'[5]PRECIO TECHO ESTIMADO  '!$C$1:$F$1282,4,0)</f>
        <v>1066321</v>
      </c>
      <c r="F391" s="12">
        <f t="shared" si="19"/>
        <v>1120703.371</v>
      </c>
      <c r="G391" s="12">
        <f>VLOOKUP(B391,'[1]PRECIO FINAL OFERTADO,'!$C$2:$F$1204,4,0)</f>
        <v>1580442.5</v>
      </c>
      <c r="H391" s="13">
        <f t="shared" si="20"/>
        <v>1350572.9355000001</v>
      </c>
    </row>
    <row r="392" spans="1:8" ht="45" x14ac:dyDescent="0.15">
      <c r="A392" s="9">
        <v>391</v>
      </c>
      <c r="B392" s="27">
        <v>790801</v>
      </c>
      <c r="C392" s="28" t="s">
        <v>349</v>
      </c>
      <c r="D392" s="11" t="s">
        <v>4</v>
      </c>
      <c r="E392" s="12">
        <f>VLOOKUP(B392,'[5]PRECIO TECHO ESTIMADO  '!$C$1:$F$1282,4,0)</f>
        <v>1066321</v>
      </c>
      <c r="F392" s="12">
        <f t="shared" si="19"/>
        <v>1120703.371</v>
      </c>
      <c r="G392" s="12">
        <f>VLOOKUP(B392,'[1]PRECIO FINAL OFERTADO,'!$C$2:$F$1204,4,0)</f>
        <v>1398124</v>
      </c>
      <c r="H392" s="13">
        <f t="shared" si="20"/>
        <v>1259413.6855000001</v>
      </c>
    </row>
    <row r="393" spans="1:8" ht="45" x14ac:dyDescent="0.15">
      <c r="A393" s="9">
        <v>392</v>
      </c>
      <c r="B393" s="27">
        <v>790901</v>
      </c>
      <c r="C393" s="28" t="s">
        <v>350</v>
      </c>
      <c r="D393" s="11" t="s">
        <v>4</v>
      </c>
      <c r="E393" s="12">
        <f>VLOOKUP(B393,'[5]PRECIO TECHO ESTIMADO  '!$C$1:$F$1282,4,0)</f>
        <v>773672</v>
      </c>
      <c r="F393" s="12">
        <f t="shared" si="19"/>
        <v>813129.272</v>
      </c>
      <c r="G393" s="12">
        <f>VLOOKUP(B393,'[1]PRECIO FINAL OFERTADO,'!$C$2:$F$1204,4,0)</f>
        <v>1014468</v>
      </c>
      <c r="H393" s="13">
        <f t="shared" si="20"/>
        <v>913798.63599999994</v>
      </c>
    </row>
    <row r="394" spans="1:8" ht="45" x14ac:dyDescent="0.15">
      <c r="A394" s="9">
        <v>393</v>
      </c>
      <c r="B394" s="27">
        <v>790902</v>
      </c>
      <c r="C394" s="28" t="s">
        <v>351</v>
      </c>
      <c r="D394" s="11" t="s">
        <v>4</v>
      </c>
      <c r="E394" s="12">
        <f>VLOOKUP(B394,'[5]PRECIO TECHO ESTIMADO  '!$C$1:$F$1282,4,0)</f>
        <v>611100</v>
      </c>
      <c r="F394" s="12">
        <f t="shared" si="19"/>
        <v>642266.1</v>
      </c>
      <c r="G394" s="12">
        <f>VLOOKUP(B394,'[1]PRECIO FINAL OFERTADO,'!$C$2:$F$1204,4,0)</f>
        <v>1268540</v>
      </c>
      <c r="H394" s="13">
        <f t="shared" si="20"/>
        <v>955403.05</v>
      </c>
    </row>
    <row r="395" spans="1:8" ht="45" x14ac:dyDescent="0.15">
      <c r="A395" s="9">
        <v>394</v>
      </c>
      <c r="B395" s="27">
        <v>790920</v>
      </c>
      <c r="C395" s="28" t="s">
        <v>352</v>
      </c>
      <c r="D395" s="11" t="s">
        <v>4</v>
      </c>
      <c r="E395" s="12">
        <f>VLOOKUP(B395,'[5]PRECIO TECHO ESTIMADO  '!$C$1:$F$1282,4,0)</f>
        <v>1066321</v>
      </c>
      <c r="F395" s="12">
        <f t="shared" si="19"/>
        <v>1120703.371</v>
      </c>
      <c r="G395" s="12">
        <f>VLOOKUP(B395,'[1]PRECIO FINAL OFERTADO,'!$C$2:$F$1204,4,0)</f>
        <v>1580442.5</v>
      </c>
      <c r="H395" s="13">
        <f t="shared" si="20"/>
        <v>1350572.9355000001</v>
      </c>
    </row>
    <row r="396" spans="1:8" ht="45" x14ac:dyDescent="0.15">
      <c r="A396" s="9">
        <v>395</v>
      </c>
      <c r="B396" s="27">
        <v>790931</v>
      </c>
      <c r="C396" s="28" t="s">
        <v>353</v>
      </c>
      <c r="D396" s="11" t="s">
        <v>4</v>
      </c>
      <c r="E396" s="12">
        <f>VLOOKUP(B396,'[5]PRECIO TECHO ESTIMADO  '!$C$1:$F$1282,4,0)</f>
        <v>1377303</v>
      </c>
      <c r="F396" s="12">
        <f t="shared" si="19"/>
        <v>1447545.453</v>
      </c>
      <c r="G396" s="12">
        <f>VLOOKUP(B396,'[1]PRECIO FINAL OFERTADO,'!$C$2:$F$1204,4,0)</f>
        <v>1599962</v>
      </c>
      <c r="H396" s="13">
        <f t="shared" si="20"/>
        <v>1523753.7264999999</v>
      </c>
    </row>
    <row r="397" spans="1:8" ht="45" x14ac:dyDescent="0.15">
      <c r="A397" s="9">
        <v>396</v>
      </c>
      <c r="B397" s="27">
        <v>790932</v>
      </c>
      <c r="C397" s="28" t="s">
        <v>354</v>
      </c>
      <c r="D397" s="11" t="s">
        <v>4</v>
      </c>
      <c r="E397" s="12">
        <f>VLOOKUP(B397,'[5]PRECIO TECHO ESTIMADO  '!$C$1:$F$1282,4,0)</f>
        <v>1377303</v>
      </c>
      <c r="F397" s="12">
        <f t="shared" si="19"/>
        <v>1447545.453</v>
      </c>
      <c r="G397" s="12">
        <f>VLOOKUP(B397,'[1]PRECIO FINAL OFERTADO,'!$C$2:$F$1204,4,0)</f>
        <v>1599962</v>
      </c>
      <c r="H397" s="13">
        <f t="shared" si="20"/>
        <v>1523753.7264999999</v>
      </c>
    </row>
    <row r="398" spans="1:8" ht="45" x14ac:dyDescent="0.15">
      <c r="A398" s="9">
        <v>397</v>
      </c>
      <c r="B398" s="27">
        <v>790933</v>
      </c>
      <c r="C398" s="28" t="s">
        <v>355</v>
      </c>
      <c r="D398" s="11" t="s">
        <v>4</v>
      </c>
      <c r="E398" s="12">
        <f>VLOOKUP(B398,'[5]PRECIO TECHO ESTIMADO  '!$C$1:$F$1282,4,0)</f>
        <v>454639</v>
      </c>
      <c r="F398" s="12">
        <f t="shared" si="19"/>
        <v>477825.58899999998</v>
      </c>
      <c r="G398" s="12">
        <f>VLOOKUP(B398,'[1]PRECIO FINAL OFERTADO,'!$C$2:$F$1204,4,0)</f>
        <v>596323</v>
      </c>
      <c r="H398" s="13">
        <f t="shared" si="20"/>
        <v>537074.29449999996</v>
      </c>
    </row>
    <row r="399" spans="1:8" ht="45" x14ac:dyDescent="0.15">
      <c r="A399" s="9">
        <v>398</v>
      </c>
      <c r="B399" s="27">
        <v>791101</v>
      </c>
      <c r="C399" s="28" t="s">
        <v>356</v>
      </c>
      <c r="D399" s="11" t="s">
        <v>4</v>
      </c>
      <c r="E399" s="12">
        <f>VLOOKUP(B399,'[5]PRECIO TECHO ESTIMADO  '!$C$1:$F$1282,4,0)</f>
        <v>454639</v>
      </c>
      <c r="F399" s="12">
        <f t="shared" si="19"/>
        <v>477825.58899999998</v>
      </c>
      <c r="G399" s="12">
        <f>VLOOKUP(B399,'[1]PRECIO FINAL OFERTADO,'!$C$2:$F$1204,4,0)</f>
        <v>1580442.5</v>
      </c>
      <c r="H399" s="13">
        <f t="shared" si="20"/>
        <v>1029134.0445</v>
      </c>
    </row>
    <row r="400" spans="1:8" ht="45" x14ac:dyDescent="0.15">
      <c r="A400" s="9">
        <v>399</v>
      </c>
      <c r="B400" s="27">
        <v>791102</v>
      </c>
      <c r="C400" s="28" t="s">
        <v>357</v>
      </c>
      <c r="D400" s="11" t="s">
        <v>4</v>
      </c>
      <c r="E400" s="12" t="s">
        <v>1209</v>
      </c>
      <c r="F400" s="12" t="s">
        <v>1209</v>
      </c>
      <c r="G400" s="12">
        <f>VLOOKUP(B400,'[1]PRECIO FINAL OFERTADO,'!$C$2:$F$1204,4,0)</f>
        <v>2257710</v>
      </c>
      <c r="H400" s="13">
        <f t="shared" si="20"/>
        <v>2257710</v>
      </c>
    </row>
    <row r="401" spans="1:8" ht="45" x14ac:dyDescent="0.15">
      <c r="A401" s="9">
        <v>400</v>
      </c>
      <c r="B401" s="27">
        <v>791201</v>
      </c>
      <c r="C401" s="28" t="s">
        <v>358</v>
      </c>
      <c r="D401" s="11" t="s">
        <v>4</v>
      </c>
      <c r="E401" s="12">
        <f>VLOOKUP(B401,'[5]PRECIO TECHO ESTIMADO  '!$C$1:$F$1282,4,0)</f>
        <v>1066321</v>
      </c>
      <c r="F401" s="12">
        <f>+E401*(1+5.1%)</f>
        <v>1120703.371</v>
      </c>
      <c r="G401" s="12">
        <f>VLOOKUP(B401,'[1]PRECIO FINAL OFERTADO,'!$C$2:$F$1204,4,0)</f>
        <v>1580442.5</v>
      </c>
      <c r="H401" s="13">
        <f t="shared" si="20"/>
        <v>1350572.9355000001</v>
      </c>
    </row>
    <row r="402" spans="1:8" ht="45" x14ac:dyDescent="0.15">
      <c r="A402" s="9">
        <v>401</v>
      </c>
      <c r="B402" s="27">
        <v>791301</v>
      </c>
      <c r="C402" s="28" t="s">
        <v>359</v>
      </c>
      <c r="D402" s="11" t="s">
        <v>4</v>
      </c>
      <c r="E402" s="12">
        <f>VLOOKUP(B402,'[5]PRECIO TECHO ESTIMADO  '!$C$1:$F$1282,4,0)</f>
        <v>454639</v>
      </c>
      <c r="F402" s="12">
        <f>+E402*(1+5.1%)</f>
        <v>477825.58899999998</v>
      </c>
      <c r="G402" s="12">
        <f>VLOOKUP(B402,'[1]PRECIO FINAL OFERTADO,'!$C$2:$F$1204,4,0)</f>
        <v>1580442.5</v>
      </c>
      <c r="H402" s="13">
        <f t="shared" si="20"/>
        <v>1029134.0445</v>
      </c>
    </row>
    <row r="403" spans="1:8" ht="45" x14ac:dyDescent="0.15">
      <c r="A403" s="9">
        <v>402</v>
      </c>
      <c r="B403" s="27">
        <v>791302</v>
      </c>
      <c r="C403" s="28" t="s">
        <v>360</v>
      </c>
      <c r="D403" s="11" t="s">
        <v>4</v>
      </c>
      <c r="E403" s="12" t="s">
        <v>1209</v>
      </c>
      <c r="F403" s="12" t="s">
        <v>1209</v>
      </c>
      <c r="G403" s="12">
        <f>VLOOKUP(B403,'[1]PRECIO FINAL OFERTADO,'!$C$2:$F$1204,4,0)</f>
        <v>2885246</v>
      </c>
      <c r="H403" s="13">
        <f t="shared" si="20"/>
        <v>2885246</v>
      </c>
    </row>
    <row r="404" spans="1:8" ht="45" x14ac:dyDescent="0.15">
      <c r="A404" s="9">
        <v>403</v>
      </c>
      <c r="B404" s="27">
        <v>791401</v>
      </c>
      <c r="C404" s="28" t="s">
        <v>361</v>
      </c>
      <c r="D404" s="11" t="s">
        <v>4</v>
      </c>
      <c r="E404" s="12">
        <f>VLOOKUP(B404,'[5]PRECIO TECHO ESTIMADO  '!$C$1:$F$1282,4,0)</f>
        <v>2477477</v>
      </c>
      <c r="F404" s="12">
        <f>+E404*(1+5.1%)</f>
        <v>2603828.327</v>
      </c>
      <c r="G404" s="12">
        <f>VLOOKUP(B404,'[1]PRECIO FINAL OFERTADO,'!$C$2:$F$1204,4,0)</f>
        <v>4060420</v>
      </c>
      <c r="H404" s="13">
        <f t="shared" si="20"/>
        <v>3332124.1634999998</v>
      </c>
    </row>
    <row r="405" spans="1:8" ht="45" x14ac:dyDescent="0.15">
      <c r="A405" s="9">
        <v>404</v>
      </c>
      <c r="B405" s="27">
        <v>791402</v>
      </c>
      <c r="C405" s="28" t="s">
        <v>362</v>
      </c>
      <c r="D405" s="11" t="s">
        <v>4</v>
      </c>
      <c r="E405" s="12">
        <f>VLOOKUP(B405,'[5]PRECIO TECHO ESTIMADO  '!$C$1:$F$1282,4,0)</f>
        <v>842663.25</v>
      </c>
      <c r="F405" s="12">
        <f>+E405*(1+5.1%)</f>
        <v>885639.07574999996</v>
      </c>
      <c r="G405" s="12">
        <f>VLOOKUP(B405,'[1]PRECIO FINAL OFERTADO,'!$C$2:$F$1204,4,0)</f>
        <v>1599962</v>
      </c>
      <c r="H405" s="13">
        <f t="shared" si="20"/>
        <v>1242800.5378749999</v>
      </c>
    </row>
    <row r="406" spans="1:8" ht="45" x14ac:dyDescent="0.15">
      <c r="A406" s="9">
        <v>405</v>
      </c>
      <c r="B406" s="27">
        <v>791404</v>
      </c>
      <c r="C406" s="28" t="s">
        <v>363</v>
      </c>
      <c r="D406" s="11" t="s">
        <v>4</v>
      </c>
      <c r="E406" s="12">
        <f>VLOOKUP(B406,'[5]PRECIO TECHO ESTIMADO  '!$C$1:$F$1282,4,0)</f>
        <v>773672</v>
      </c>
      <c r="F406" s="12">
        <f>+E406*(1+5.1%)</f>
        <v>813129.272</v>
      </c>
      <c r="G406" s="12">
        <f>VLOOKUP(B406,'[1]PRECIO FINAL OFERTADO,'!$C$2:$F$1204,4,0)</f>
        <v>1014559</v>
      </c>
      <c r="H406" s="13">
        <f t="shared" si="20"/>
        <v>913844.13599999994</v>
      </c>
    </row>
    <row r="407" spans="1:8" ht="45" x14ac:dyDescent="0.15">
      <c r="A407" s="9">
        <v>406</v>
      </c>
      <c r="B407" s="27">
        <v>791405</v>
      </c>
      <c r="C407" s="28" t="s">
        <v>364</v>
      </c>
      <c r="D407" s="11" t="s">
        <v>4</v>
      </c>
      <c r="E407" s="12" t="s">
        <v>1209</v>
      </c>
      <c r="F407" s="12" t="s">
        <v>1209</v>
      </c>
      <c r="G407" s="12">
        <f>VLOOKUP(B407,'[1]PRECIO FINAL OFERTADO,'!$C$2:$F$1204,4,0)</f>
        <v>1014559</v>
      </c>
      <c r="H407" s="13">
        <f t="shared" si="20"/>
        <v>1014559</v>
      </c>
    </row>
    <row r="408" spans="1:8" ht="45" x14ac:dyDescent="0.15">
      <c r="A408" s="9">
        <v>407</v>
      </c>
      <c r="B408" s="27">
        <v>791601</v>
      </c>
      <c r="C408" s="28" t="s">
        <v>365</v>
      </c>
      <c r="D408" s="11" t="s">
        <v>4</v>
      </c>
      <c r="E408" s="12">
        <f>VLOOKUP(B408,'[5]PRECIO TECHO ESTIMADO  '!$C$1:$F$1282,4,0)</f>
        <v>773672</v>
      </c>
      <c r="F408" s="12">
        <f>+E408*(1+5.1%)</f>
        <v>813129.272</v>
      </c>
      <c r="G408" s="12">
        <f>VLOOKUP(B408,'[1]PRECIO FINAL OFERTADO,'!$C$2:$F$1204,4,0)</f>
        <v>1738041.0185021842</v>
      </c>
      <c r="H408" s="13">
        <f t="shared" si="20"/>
        <v>1275585.145251092</v>
      </c>
    </row>
    <row r="409" spans="1:8" ht="45" x14ac:dyDescent="0.15">
      <c r="A409" s="9">
        <v>408</v>
      </c>
      <c r="B409" s="27">
        <v>791701</v>
      </c>
      <c r="C409" s="28" t="s">
        <v>366</v>
      </c>
      <c r="D409" s="11" t="s">
        <v>4</v>
      </c>
      <c r="E409" s="12">
        <f>VLOOKUP(B409,'[5]PRECIO TECHO ESTIMADO  '!$C$1:$F$1282,4,0)</f>
        <v>1513782</v>
      </c>
      <c r="F409" s="12">
        <f>+E409*(1+5.1%)</f>
        <v>1590984.882</v>
      </c>
      <c r="G409" s="12">
        <f>VLOOKUP(B409,'[1]PRECIO FINAL OFERTADO,'!$C$2:$F$1204,4,0)</f>
        <v>2243718.75</v>
      </c>
      <c r="H409" s="13">
        <f t="shared" si="20"/>
        <v>1917351.8160000001</v>
      </c>
    </row>
    <row r="410" spans="1:8" ht="45" x14ac:dyDescent="0.15">
      <c r="A410" s="9">
        <v>409</v>
      </c>
      <c r="B410" s="27">
        <v>791702</v>
      </c>
      <c r="C410" s="28" t="s">
        <v>367</v>
      </c>
      <c r="D410" s="11" t="s">
        <v>4</v>
      </c>
      <c r="E410" s="12">
        <f>VLOOKUP(B410,'[5]PRECIO TECHO ESTIMADO  '!$C$1:$F$1282,4,0)</f>
        <v>2477477</v>
      </c>
      <c r="F410" s="12">
        <f>+E410*(1+5.1%)</f>
        <v>2603828.327</v>
      </c>
      <c r="G410" s="12">
        <f>VLOOKUP(B410,'[1]PRECIO FINAL OFERTADO,'!$C$2:$F$1204,4,0)</f>
        <v>3418870</v>
      </c>
      <c r="H410" s="13">
        <f t="shared" si="20"/>
        <v>3011349.1634999998</v>
      </c>
    </row>
    <row r="411" spans="1:8" ht="45" x14ac:dyDescent="0.15">
      <c r="A411" s="9">
        <v>410</v>
      </c>
      <c r="B411" s="27">
        <v>791703</v>
      </c>
      <c r="C411" s="28" t="s">
        <v>368</v>
      </c>
      <c r="D411" s="11" t="s">
        <v>4</v>
      </c>
      <c r="E411" s="12">
        <f>VLOOKUP(B411,'[5]PRECIO TECHO ESTIMADO  '!$C$1:$F$1282,4,0)</f>
        <v>2306563</v>
      </c>
      <c r="F411" s="12">
        <f>+E411*(1+5.1%)</f>
        <v>2424197.713</v>
      </c>
      <c r="G411" s="12">
        <f>VLOOKUP(B411,'[1]PRECIO FINAL OFERTADO,'!$C$2:$F$1204,4,0)</f>
        <v>3313583</v>
      </c>
      <c r="H411" s="13">
        <f t="shared" si="20"/>
        <v>2868890.3564999998</v>
      </c>
    </row>
    <row r="412" spans="1:8" ht="45" x14ac:dyDescent="0.15">
      <c r="A412" s="9">
        <v>411</v>
      </c>
      <c r="B412" s="27">
        <v>791704</v>
      </c>
      <c r="C412" s="28" t="s">
        <v>369</v>
      </c>
      <c r="D412" s="11" t="s">
        <v>4</v>
      </c>
      <c r="E412" s="12">
        <f>VLOOKUP(B412,'[5]PRECIO TECHO ESTIMADO  '!$C$1:$F$1282,4,0)</f>
        <v>1513782</v>
      </c>
      <c r="F412" s="12">
        <f>+E412*(1+5.1%)</f>
        <v>1590984.882</v>
      </c>
      <c r="G412" s="12">
        <f>VLOOKUP(B412,'[1]PRECIO FINAL OFERTADO,'!$C$2:$F$1204,4,0)</f>
        <v>3313583</v>
      </c>
      <c r="H412" s="13">
        <f t="shared" si="20"/>
        <v>2452283.9410000001</v>
      </c>
    </row>
    <row r="413" spans="1:8" ht="45" x14ac:dyDescent="0.15">
      <c r="A413" s="9">
        <v>412</v>
      </c>
      <c r="B413" s="27">
        <v>791705</v>
      </c>
      <c r="C413" s="28" t="s">
        <v>370</v>
      </c>
      <c r="D413" s="11" t="s">
        <v>4</v>
      </c>
      <c r="E413" s="12" t="s">
        <v>1209</v>
      </c>
      <c r="F413" s="12" t="s">
        <v>1209</v>
      </c>
      <c r="G413" s="12">
        <f>VLOOKUP(B413,'[1]PRECIO FINAL OFERTADO,'!$C$2:$F$1204,4,0)</f>
        <v>3313583</v>
      </c>
      <c r="H413" s="13">
        <f t="shared" si="20"/>
        <v>3313583</v>
      </c>
    </row>
    <row r="414" spans="1:8" ht="45" x14ac:dyDescent="0.15">
      <c r="A414" s="9">
        <v>413</v>
      </c>
      <c r="B414" s="27">
        <v>791740</v>
      </c>
      <c r="C414" s="28" t="s">
        <v>371</v>
      </c>
      <c r="D414" s="11" t="s">
        <v>4</v>
      </c>
      <c r="E414" s="12" t="s">
        <v>1209</v>
      </c>
      <c r="F414" s="12" t="s">
        <v>1209</v>
      </c>
      <c r="G414" s="12">
        <f>VLOOKUP(B414,'[1]PRECIO FINAL OFERTADO,'!$C$2:$F$1204,4,0)</f>
        <v>3420175.457816923</v>
      </c>
      <c r="H414" s="13">
        <f t="shared" si="20"/>
        <v>3420175.457816923</v>
      </c>
    </row>
    <row r="415" spans="1:8" ht="45" x14ac:dyDescent="0.15">
      <c r="A415" s="9">
        <v>414</v>
      </c>
      <c r="B415" s="27">
        <v>791901</v>
      </c>
      <c r="C415" s="28" t="s">
        <v>372</v>
      </c>
      <c r="D415" s="11" t="s">
        <v>4</v>
      </c>
      <c r="E415" s="12">
        <f>VLOOKUP(B415,'[5]PRECIO TECHO ESTIMADO  '!$C$1:$F$1282,4,0)</f>
        <v>842663.25</v>
      </c>
      <c r="F415" s="12">
        <f t="shared" ref="F415:F421" si="21">+E415*(1+5.1%)</f>
        <v>885639.07574999996</v>
      </c>
      <c r="G415" s="12">
        <f>VLOOKUP(B415,'[1]PRECIO FINAL OFERTADO,'!$C$2:$F$1204,4,0)</f>
        <v>1146713.75</v>
      </c>
      <c r="H415" s="13">
        <f t="shared" si="20"/>
        <v>1016176.4128749999</v>
      </c>
    </row>
    <row r="416" spans="1:8" ht="45" x14ac:dyDescent="0.15">
      <c r="A416" s="9">
        <v>415</v>
      </c>
      <c r="B416" s="27">
        <v>792102</v>
      </c>
      <c r="C416" s="28" t="s">
        <v>373</v>
      </c>
      <c r="D416" s="11" t="s">
        <v>4</v>
      </c>
      <c r="E416" s="12">
        <f>VLOOKUP(B416,'[5]PRECIO TECHO ESTIMADO  '!$C$1:$F$1282,4,0)</f>
        <v>1066321</v>
      </c>
      <c r="F416" s="12">
        <f t="shared" si="21"/>
        <v>1120703.371</v>
      </c>
      <c r="G416" s="12">
        <f>VLOOKUP(B416,'[1]PRECIO FINAL OFERTADO,'!$C$2:$F$1204,4,0)</f>
        <v>1580442.5</v>
      </c>
      <c r="H416" s="13">
        <f t="shared" si="20"/>
        <v>1350572.9355000001</v>
      </c>
    </row>
    <row r="417" spans="1:8" ht="45" x14ac:dyDescent="0.15">
      <c r="A417" s="9">
        <v>416</v>
      </c>
      <c r="B417" s="27">
        <v>792103</v>
      </c>
      <c r="C417" s="28" t="s">
        <v>374</v>
      </c>
      <c r="D417" s="11" t="s">
        <v>4</v>
      </c>
      <c r="E417" s="12">
        <f>VLOOKUP(B417,'[5]PRECIO TECHO ESTIMADO  '!$C$1:$F$1282,4,0)</f>
        <v>1066321</v>
      </c>
      <c r="F417" s="12">
        <f t="shared" si="21"/>
        <v>1120703.371</v>
      </c>
      <c r="G417" s="12">
        <f>VLOOKUP(B417,'[1]PRECIO FINAL OFERTADO,'!$C$2:$F$1204,4,0)</f>
        <v>1580442.5</v>
      </c>
      <c r="H417" s="13">
        <f t="shared" si="20"/>
        <v>1350572.9355000001</v>
      </c>
    </row>
    <row r="418" spans="1:8" ht="45" x14ac:dyDescent="0.15">
      <c r="A418" s="9">
        <v>417</v>
      </c>
      <c r="B418" s="27">
        <v>792201</v>
      </c>
      <c r="C418" s="28" t="s">
        <v>375</v>
      </c>
      <c r="D418" s="11" t="s">
        <v>4</v>
      </c>
      <c r="E418" s="12">
        <f>VLOOKUP(B418,'[5]PRECIO TECHO ESTIMADO  '!$C$1:$F$1282,4,0)</f>
        <v>1235877</v>
      </c>
      <c r="F418" s="12">
        <f t="shared" si="21"/>
        <v>1298906.727</v>
      </c>
      <c r="G418" s="12">
        <f>VLOOKUP(B418,'[1]PRECIO FINAL OFERTADO,'!$C$2:$F$1204,4,0)</f>
        <v>1806077</v>
      </c>
      <c r="H418" s="13">
        <f t="shared" si="20"/>
        <v>1552491.8635</v>
      </c>
    </row>
    <row r="419" spans="1:8" ht="45" x14ac:dyDescent="0.15">
      <c r="A419" s="9">
        <v>418</v>
      </c>
      <c r="B419" s="27">
        <v>792301</v>
      </c>
      <c r="C419" s="28" t="s">
        <v>376</v>
      </c>
      <c r="D419" s="11" t="s">
        <v>4</v>
      </c>
      <c r="E419" s="12">
        <f>VLOOKUP(B419,'[5]PRECIO TECHO ESTIMADO  '!$C$1:$F$1282,4,0)</f>
        <v>1235877</v>
      </c>
      <c r="F419" s="12">
        <f t="shared" si="21"/>
        <v>1298906.727</v>
      </c>
      <c r="G419" s="12">
        <f>VLOOKUP(B419,'[1]PRECIO FINAL OFERTADO,'!$C$2:$F$1204,4,0)</f>
        <v>2041357.5</v>
      </c>
      <c r="H419" s="13">
        <f t="shared" si="20"/>
        <v>1670132.1135</v>
      </c>
    </row>
    <row r="420" spans="1:8" ht="45" x14ac:dyDescent="0.15">
      <c r="A420" s="9">
        <v>419</v>
      </c>
      <c r="B420" s="27">
        <v>792302</v>
      </c>
      <c r="C420" s="28" t="s">
        <v>377</v>
      </c>
      <c r="D420" s="11" t="s">
        <v>4</v>
      </c>
      <c r="E420" s="12">
        <f>VLOOKUP(B420,'[5]PRECIO TECHO ESTIMADO  '!$C$1:$F$1282,4,0)</f>
        <v>1235877</v>
      </c>
      <c r="F420" s="12">
        <f t="shared" si="21"/>
        <v>1298906.727</v>
      </c>
      <c r="G420" s="12">
        <f>VLOOKUP(B420,'[1]PRECIO FINAL OFERTADO,'!$C$2:$F$1204,4,0)</f>
        <v>2041357.5</v>
      </c>
      <c r="H420" s="13">
        <f t="shared" si="20"/>
        <v>1670132.1135</v>
      </c>
    </row>
    <row r="421" spans="1:8" ht="45" x14ac:dyDescent="0.15">
      <c r="A421" s="9">
        <v>420</v>
      </c>
      <c r="B421" s="27">
        <v>792401</v>
      </c>
      <c r="C421" s="28" t="s">
        <v>378</v>
      </c>
      <c r="D421" s="11" t="s">
        <v>4</v>
      </c>
      <c r="E421" s="12">
        <f>VLOOKUP(B421,'[5]PRECIO TECHO ESTIMADO  '!$C$1:$F$1282,4,0)</f>
        <v>2306563</v>
      </c>
      <c r="F421" s="12">
        <f t="shared" si="21"/>
        <v>2424197.713</v>
      </c>
      <c r="G421" s="12">
        <f>VLOOKUP(B421,'[1]PRECIO FINAL OFERTADO,'!$C$2:$F$1204,4,0)</f>
        <v>3374844.2558386121</v>
      </c>
      <c r="H421" s="13">
        <f t="shared" si="20"/>
        <v>2899520.9844193058</v>
      </c>
    </row>
    <row r="422" spans="1:8" ht="45" x14ac:dyDescent="0.15">
      <c r="A422" s="9">
        <v>421</v>
      </c>
      <c r="B422" s="27">
        <v>792402</v>
      </c>
      <c r="C422" s="28" t="s">
        <v>379</v>
      </c>
      <c r="D422" s="11" t="s">
        <v>4</v>
      </c>
      <c r="E422" s="12" t="s">
        <v>1209</v>
      </c>
      <c r="F422" s="12" t="s">
        <v>1209</v>
      </c>
      <c r="G422" s="12">
        <f>VLOOKUP(B422,'[1]PRECIO FINAL OFERTADO,'!$C$2:$F$1204,4,0)</f>
        <v>3024476</v>
      </c>
      <c r="H422" s="13">
        <f t="shared" si="20"/>
        <v>3024476</v>
      </c>
    </row>
    <row r="423" spans="1:8" ht="45" x14ac:dyDescent="0.15">
      <c r="A423" s="9">
        <v>422</v>
      </c>
      <c r="B423" s="27">
        <v>792501</v>
      </c>
      <c r="C423" s="28" t="s">
        <v>380</v>
      </c>
      <c r="D423" s="11" t="s">
        <v>4</v>
      </c>
      <c r="E423" s="12">
        <f>VLOOKUP(B423,'[5]PRECIO TECHO ESTIMADO  '!$C$1:$F$1282,4,0)</f>
        <v>2827259</v>
      </c>
      <c r="F423" s="12">
        <f t="shared" ref="F423:F444" si="22">+E423*(1+5.1%)</f>
        <v>2971449.2089999998</v>
      </c>
      <c r="G423" s="12">
        <f>VLOOKUP(B423,'[1]PRECIO FINAL OFERTADO,'!$C$2:$F$1204,4,0)</f>
        <v>4086301.1692640372</v>
      </c>
      <c r="H423" s="13">
        <f t="shared" si="20"/>
        <v>3528875.1891320185</v>
      </c>
    </row>
    <row r="424" spans="1:8" ht="45" x14ac:dyDescent="0.15">
      <c r="A424" s="9">
        <v>423</v>
      </c>
      <c r="B424" s="27">
        <v>792601</v>
      </c>
      <c r="C424" s="28" t="s">
        <v>381</v>
      </c>
      <c r="D424" s="11" t="s">
        <v>4</v>
      </c>
      <c r="E424" s="12">
        <f>VLOOKUP(B424,'[5]PRECIO TECHO ESTIMADO  '!$C$1:$F$1282,4,0)</f>
        <v>773672</v>
      </c>
      <c r="F424" s="12">
        <f t="shared" si="22"/>
        <v>813129.272</v>
      </c>
      <c r="G424" s="12">
        <f>VLOOKUP(B424,'[1]PRECIO FINAL OFERTADO,'!$C$2:$F$1204,4,0)</f>
        <v>1014559</v>
      </c>
      <c r="H424" s="13">
        <f t="shared" si="20"/>
        <v>913844.13599999994</v>
      </c>
    </row>
    <row r="425" spans="1:8" ht="45" x14ac:dyDescent="0.15">
      <c r="A425" s="9">
        <v>424</v>
      </c>
      <c r="B425" s="27">
        <v>792801</v>
      </c>
      <c r="C425" s="28" t="s">
        <v>382</v>
      </c>
      <c r="D425" s="11" t="s">
        <v>4</v>
      </c>
      <c r="E425" s="12">
        <f>VLOOKUP(B425,'[5]PRECIO TECHO ESTIMADO  '!$C$1:$F$1282,4,0)</f>
        <v>1235877</v>
      </c>
      <c r="F425" s="12">
        <f t="shared" si="22"/>
        <v>1298906.727</v>
      </c>
      <c r="G425" s="12">
        <f>VLOOKUP(B425,'[1]PRECIO FINAL OFERTADO,'!$C$2:$F$1204,4,0)</f>
        <v>2041357.5</v>
      </c>
      <c r="H425" s="13">
        <f t="shared" si="20"/>
        <v>1670132.1135</v>
      </c>
    </row>
    <row r="426" spans="1:8" ht="45" x14ac:dyDescent="0.15">
      <c r="A426" s="9">
        <v>425</v>
      </c>
      <c r="B426" s="27">
        <v>792901</v>
      </c>
      <c r="C426" s="28" t="s">
        <v>383</v>
      </c>
      <c r="D426" s="11" t="s">
        <v>4</v>
      </c>
      <c r="E426" s="12">
        <f>VLOOKUP(B426,'[5]PRECIO TECHO ESTIMADO  '!$C$1:$F$1282,4,0)</f>
        <v>2306563</v>
      </c>
      <c r="F426" s="12">
        <f t="shared" si="22"/>
        <v>2424197.713</v>
      </c>
      <c r="G426" s="12">
        <f>VLOOKUP(B426,'[1]PRECIO FINAL OFERTADO,'!$C$2:$F$1204,4,0)</f>
        <v>3374844.2558386121</v>
      </c>
      <c r="H426" s="13">
        <f t="shared" si="20"/>
        <v>2899520.9844193058</v>
      </c>
    </row>
    <row r="427" spans="1:8" ht="45" x14ac:dyDescent="0.15">
      <c r="A427" s="9">
        <v>426</v>
      </c>
      <c r="B427" s="27">
        <v>792902</v>
      </c>
      <c r="C427" s="28" t="s">
        <v>384</v>
      </c>
      <c r="D427" s="11" t="s">
        <v>4</v>
      </c>
      <c r="E427" s="12">
        <f>VLOOKUP(B427,'[5]PRECIO TECHO ESTIMADO  '!$C$1:$F$1282,4,0)</f>
        <v>1066321</v>
      </c>
      <c r="F427" s="12">
        <f t="shared" si="22"/>
        <v>1120703.371</v>
      </c>
      <c r="G427" s="12">
        <f>VLOOKUP(B427,'[1]PRECIO FINAL OFERTADO,'!$C$2:$F$1204,4,0)</f>
        <v>1580442.5</v>
      </c>
      <c r="H427" s="13">
        <f t="shared" si="20"/>
        <v>1350572.9355000001</v>
      </c>
    </row>
    <row r="428" spans="1:8" ht="45" x14ac:dyDescent="0.15">
      <c r="A428" s="9">
        <v>427</v>
      </c>
      <c r="B428" s="27">
        <v>793101</v>
      </c>
      <c r="C428" s="28" t="s">
        <v>385</v>
      </c>
      <c r="D428" s="11" t="s">
        <v>4</v>
      </c>
      <c r="E428" s="12">
        <f>VLOOKUP(B428,'[5]PRECIO TECHO ESTIMADO  '!$C$1:$F$1282,4,0)</f>
        <v>1235877</v>
      </c>
      <c r="F428" s="12">
        <f t="shared" si="22"/>
        <v>1298906.727</v>
      </c>
      <c r="G428" s="12">
        <f>VLOOKUP(B428,'[1]PRECIO FINAL OFERTADO,'!$C$2:$F$1204,4,0)</f>
        <v>2041357.5</v>
      </c>
      <c r="H428" s="13">
        <f t="shared" si="20"/>
        <v>1670132.1135</v>
      </c>
    </row>
    <row r="429" spans="1:8" ht="45" x14ac:dyDescent="0.15">
      <c r="A429" s="9">
        <v>428</v>
      </c>
      <c r="B429" s="27">
        <v>793102</v>
      </c>
      <c r="C429" s="28" t="s">
        <v>386</v>
      </c>
      <c r="D429" s="11" t="s">
        <v>4</v>
      </c>
      <c r="E429" s="12">
        <f>VLOOKUP(B429,'[5]PRECIO TECHO ESTIMADO  '!$C$1:$F$1282,4,0)</f>
        <v>1161599.25</v>
      </c>
      <c r="F429" s="12">
        <f t="shared" si="22"/>
        <v>1220840.8117499999</v>
      </c>
      <c r="G429" s="12">
        <f>VLOOKUP(B429,'[1]PRECIO FINAL OFERTADO,'!$C$2:$F$1204,4,0)</f>
        <v>1943183.488610791</v>
      </c>
      <c r="H429" s="13">
        <f t="shared" si="20"/>
        <v>1582012.1501803955</v>
      </c>
    </row>
    <row r="430" spans="1:8" ht="45" x14ac:dyDescent="0.15">
      <c r="A430" s="9">
        <v>429</v>
      </c>
      <c r="B430" s="27">
        <v>793201</v>
      </c>
      <c r="C430" s="28" t="s">
        <v>387</v>
      </c>
      <c r="D430" s="11" t="s">
        <v>4</v>
      </c>
      <c r="E430" s="12">
        <f>VLOOKUP(B430,'[5]PRECIO TECHO ESTIMADO  '!$C$1:$F$1282,4,0)</f>
        <v>2477477</v>
      </c>
      <c r="F430" s="12">
        <f t="shared" si="22"/>
        <v>2603828.327</v>
      </c>
      <c r="G430" s="12">
        <f>VLOOKUP(B430,'[1]PRECIO FINAL OFERTADO,'!$C$2:$F$1204,4,0)</f>
        <v>3614326.6569656958</v>
      </c>
      <c r="H430" s="13">
        <f t="shared" si="20"/>
        <v>3109077.4919828479</v>
      </c>
    </row>
    <row r="431" spans="1:8" ht="45" x14ac:dyDescent="0.15">
      <c r="A431" s="9">
        <v>430</v>
      </c>
      <c r="B431" s="27">
        <v>793202</v>
      </c>
      <c r="C431" s="28" t="s">
        <v>388</v>
      </c>
      <c r="D431" s="11" t="s">
        <v>4</v>
      </c>
      <c r="E431" s="12">
        <f>VLOOKUP(B431,'[5]PRECIO TECHO ESTIMADO  '!$C$1:$F$1282,4,0)</f>
        <v>2477477</v>
      </c>
      <c r="F431" s="12">
        <f t="shared" si="22"/>
        <v>2603828.327</v>
      </c>
      <c r="G431" s="12">
        <f>VLOOKUP(B431,'[1]PRECIO FINAL OFERTADO,'!$C$2:$F$1204,4,0)</f>
        <v>3614326.6569656958</v>
      </c>
      <c r="H431" s="13">
        <f t="shared" si="20"/>
        <v>3109077.4919828479</v>
      </c>
    </row>
    <row r="432" spans="1:8" ht="45" x14ac:dyDescent="0.15">
      <c r="A432" s="9">
        <v>431</v>
      </c>
      <c r="B432" s="27">
        <v>793203</v>
      </c>
      <c r="C432" s="28" t="s">
        <v>389</v>
      </c>
      <c r="D432" s="11" t="s">
        <v>4</v>
      </c>
      <c r="E432" s="12">
        <f>VLOOKUP(B432,'[5]PRECIO TECHO ESTIMADO  '!$C$1:$F$1282,4,0)</f>
        <v>2477477</v>
      </c>
      <c r="F432" s="12">
        <f t="shared" si="22"/>
        <v>2603828.327</v>
      </c>
      <c r="G432" s="12">
        <f>VLOOKUP(B432,'[1]PRECIO FINAL OFERTADO,'!$C$2:$F$1204,4,0)</f>
        <v>3614326.6569656958</v>
      </c>
      <c r="H432" s="13">
        <f t="shared" si="20"/>
        <v>3109077.4919828479</v>
      </c>
    </row>
    <row r="433" spans="1:8" ht="45" x14ac:dyDescent="0.15">
      <c r="A433" s="9">
        <v>432</v>
      </c>
      <c r="B433" s="27">
        <v>793204</v>
      </c>
      <c r="C433" s="28" t="s">
        <v>390</v>
      </c>
      <c r="D433" s="11" t="s">
        <v>4</v>
      </c>
      <c r="E433" s="12">
        <f>VLOOKUP(B433,'[5]PRECIO TECHO ESTIMADO  '!$C$1:$F$1282,4,0)</f>
        <v>2477477</v>
      </c>
      <c r="F433" s="12">
        <f t="shared" si="22"/>
        <v>2603828.327</v>
      </c>
      <c r="G433" s="12">
        <f>VLOOKUP(B433,'[1]PRECIO FINAL OFERTADO,'!$C$2:$F$1204,4,0)</f>
        <v>3546329.8539982289</v>
      </c>
      <c r="H433" s="13">
        <f t="shared" si="20"/>
        <v>3075079.0904991142</v>
      </c>
    </row>
    <row r="434" spans="1:8" ht="45" x14ac:dyDescent="0.15">
      <c r="A434" s="9">
        <v>433</v>
      </c>
      <c r="B434" s="27">
        <v>793205</v>
      </c>
      <c r="C434" s="28" t="s">
        <v>391</v>
      </c>
      <c r="D434" s="11" t="s">
        <v>4</v>
      </c>
      <c r="E434" s="12">
        <f>VLOOKUP(B434,'[5]PRECIO TECHO ESTIMADO  '!$C$1:$F$1282,4,0)</f>
        <v>2477477</v>
      </c>
      <c r="F434" s="12">
        <f t="shared" si="22"/>
        <v>2603828.327</v>
      </c>
      <c r="G434" s="12">
        <f>VLOOKUP(B434,'[1]PRECIO FINAL OFERTADO,'!$C$2:$F$1204,4,0)</f>
        <v>3546329.8539982289</v>
      </c>
      <c r="H434" s="13">
        <f t="shared" si="20"/>
        <v>3075079.0904991142</v>
      </c>
    </row>
    <row r="435" spans="1:8" ht="45" x14ac:dyDescent="0.15">
      <c r="A435" s="9">
        <v>434</v>
      </c>
      <c r="B435" s="27">
        <v>793206</v>
      </c>
      <c r="C435" s="28" t="s">
        <v>392</v>
      </c>
      <c r="D435" s="11" t="s">
        <v>4</v>
      </c>
      <c r="E435" s="12">
        <f>VLOOKUP(B435,'[5]PRECIO TECHO ESTIMADO  '!$C$1:$F$1282,4,0)</f>
        <v>2477477</v>
      </c>
      <c r="F435" s="12">
        <f t="shared" si="22"/>
        <v>2603828.327</v>
      </c>
      <c r="G435" s="12">
        <f>VLOOKUP(B435,'[1]PRECIO FINAL OFERTADO,'!$C$2:$F$1204,4,0)</f>
        <v>3546329.8539982289</v>
      </c>
      <c r="H435" s="13">
        <f t="shared" si="20"/>
        <v>3075079.0904991142</v>
      </c>
    </row>
    <row r="436" spans="1:8" ht="45" x14ac:dyDescent="0.15">
      <c r="A436" s="9">
        <v>435</v>
      </c>
      <c r="B436" s="27">
        <v>793210</v>
      </c>
      <c r="C436" s="28" t="s">
        <v>393</v>
      </c>
      <c r="D436" s="11" t="s">
        <v>4</v>
      </c>
      <c r="E436" s="12">
        <f>VLOOKUP(B436,'[5]PRECIO TECHO ESTIMADO  '!$C$1:$F$1282,4,0)</f>
        <v>2477477</v>
      </c>
      <c r="F436" s="12">
        <f t="shared" si="22"/>
        <v>2603828.327</v>
      </c>
      <c r="G436" s="12">
        <f>VLOOKUP(B436,'[1]PRECIO FINAL OFERTADO,'!$C$2:$F$1204,4,0)</f>
        <v>3672191.25</v>
      </c>
      <c r="H436" s="13">
        <f t="shared" si="20"/>
        <v>3138009.7884999998</v>
      </c>
    </row>
    <row r="437" spans="1:8" ht="45" x14ac:dyDescent="0.15">
      <c r="A437" s="9">
        <v>436</v>
      </c>
      <c r="B437" s="27">
        <v>793301</v>
      </c>
      <c r="C437" s="28" t="s">
        <v>394</v>
      </c>
      <c r="D437" s="11" t="s">
        <v>4</v>
      </c>
      <c r="E437" s="12">
        <f>VLOOKUP(B437,'[5]PRECIO TECHO ESTIMADO  '!$C$1:$F$1282,4,0)</f>
        <v>1728637</v>
      </c>
      <c r="F437" s="12">
        <f t="shared" si="22"/>
        <v>1816797.487</v>
      </c>
      <c r="G437" s="12">
        <f>VLOOKUP(B437,'[1]PRECIO FINAL OFERTADO,'!$C$2:$F$1204,4,0)</f>
        <v>2562332.5</v>
      </c>
      <c r="H437" s="13">
        <f t="shared" si="20"/>
        <v>2189564.9934999999</v>
      </c>
    </row>
    <row r="438" spans="1:8" ht="45" x14ac:dyDescent="0.15">
      <c r="A438" s="9">
        <v>437</v>
      </c>
      <c r="B438" s="27">
        <v>793302</v>
      </c>
      <c r="C438" s="28" t="s">
        <v>395</v>
      </c>
      <c r="D438" s="11" t="s">
        <v>4</v>
      </c>
      <c r="E438" s="12">
        <f>VLOOKUP(B438,'[5]PRECIO TECHO ESTIMADO  '!$C$1:$F$1282,4,0)</f>
        <v>1728637</v>
      </c>
      <c r="F438" s="12">
        <f t="shared" si="22"/>
        <v>1816797.487</v>
      </c>
      <c r="G438" s="12">
        <f>VLOOKUP(B438,'[1]PRECIO FINAL OFERTADO,'!$C$2:$F$1204,4,0)</f>
        <v>2562332.5</v>
      </c>
      <c r="H438" s="13">
        <f t="shared" si="20"/>
        <v>2189564.9934999999</v>
      </c>
    </row>
    <row r="439" spans="1:8" ht="45" x14ac:dyDescent="0.15">
      <c r="A439" s="9">
        <v>438</v>
      </c>
      <c r="B439" s="27">
        <v>793303</v>
      </c>
      <c r="C439" s="28" t="s">
        <v>396</v>
      </c>
      <c r="D439" s="11" t="s">
        <v>4</v>
      </c>
      <c r="E439" s="12">
        <f>VLOOKUP(B439,'[5]PRECIO TECHO ESTIMADO  '!$C$1:$F$1282,4,0)</f>
        <v>1728637</v>
      </c>
      <c r="F439" s="12">
        <f t="shared" si="22"/>
        <v>1816797.487</v>
      </c>
      <c r="G439" s="12">
        <f>VLOOKUP(B439,'[1]PRECIO FINAL OFERTADO,'!$C$2:$F$1204,4,0)</f>
        <v>2562332.5</v>
      </c>
      <c r="H439" s="13">
        <f t="shared" si="20"/>
        <v>2189564.9934999999</v>
      </c>
    </row>
    <row r="440" spans="1:8" ht="45" x14ac:dyDescent="0.15">
      <c r="A440" s="9">
        <v>439</v>
      </c>
      <c r="B440" s="27">
        <v>793304</v>
      </c>
      <c r="C440" s="28" t="s">
        <v>397</v>
      </c>
      <c r="D440" s="11" t="s">
        <v>4</v>
      </c>
      <c r="E440" s="12">
        <f>VLOOKUP(B440,'[5]PRECIO TECHO ESTIMADO  '!$C$1:$F$1282,4,0)</f>
        <v>1728637</v>
      </c>
      <c r="F440" s="12">
        <f t="shared" si="22"/>
        <v>1816797.487</v>
      </c>
      <c r="G440" s="12">
        <f>VLOOKUP(B440,'[1]PRECIO FINAL OFERTADO,'!$C$2:$F$1204,4,0)</f>
        <v>2562332.5</v>
      </c>
      <c r="H440" s="13">
        <f t="shared" si="20"/>
        <v>2189564.9934999999</v>
      </c>
    </row>
    <row r="441" spans="1:8" ht="45" x14ac:dyDescent="0.15">
      <c r="A441" s="9">
        <v>440</v>
      </c>
      <c r="B441" s="27">
        <v>793305</v>
      </c>
      <c r="C441" s="28" t="s">
        <v>398</v>
      </c>
      <c r="D441" s="11" t="s">
        <v>4</v>
      </c>
      <c r="E441" s="12">
        <f>VLOOKUP(B441,'[5]PRECIO TECHO ESTIMADO  '!$C$1:$F$1282,4,0)</f>
        <v>2306563</v>
      </c>
      <c r="F441" s="12">
        <f t="shared" si="22"/>
        <v>2424197.713</v>
      </c>
      <c r="G441" s="12">
        <f>VLOOKUP(B441,'[1]PRECIO FINAL OFERTADO,'!$C$2:$F$1204,4,0)</f>
        <v>2562332.5</v>
      </c>
      <c r="H441" s="13">
        <f t="shared" si="20"/>
        <v>2493265.1064999998</v>
      </c>
    </row>
    <row r="442" spans="1:8" ht="45" x14ac:dyDescent="0.15">
      <c r="A442" s="9">
        <v>441</v>
      </c>
      <c r="B442" s="27">
        <v>793306</v>
      </c>
      <c r="C442" s="28" t="s">
        <v>399</v>
      </c>
      <c r="D442" s="11" t="s">
        <v>4</v>
      </c>
      <c r="E442" s="12">
        <f>VLOOKUP(B442,'[5]PRECIO TECHO ESTIMADO  '!$C$1:$F$1282,4,0)</f>
        <v>2306563</v>
      </c>
      <c r="F442" s="12">
        <f t="shared" si="22"/>
        <v>2424197.713</v>
      </c>
      <c r="G442" s="12">
        <f>VLOOKUP(B442,'[1]PRECIO FINAL OFERTADO,'!$C$2:$F$1204,4,0)</f>
        <v>2562332.5</v>
      </c>
      <c r="H442" s="13">
        <f t="shared" si="20"/>
        <v>2493265.1064999998</v>
      </c>
    </row>
    <row r="443" spans="1:8" ht="45" x14ac:dyDescent="0.15">
      <c r="A443" s="9">
        <v>442</v>
      </c>
      <c r="B443" s="27">
        <v>793307</v>
      </c>
      <c r="C443" s="28" t="s">
        <v>400</v>
      </c>
      <c r="D443" s="11" t="s">
        <v>4</v>
      </c>
      <c r="E443" s="12">
        <f>VLOOKUP(B443,'[5]PRECIO TECHO ESTIMADO  '!$C$1:$F$1282,4,0)</f>
        <v>2306563</v>
      </c>
      <c r="F443" s="12">
        <f t="shared" si="22"/>
        <v>2424197.713</v>
      </c>
      <c r="G443" s="12">
        <f>VLOOKUP(B443,'[1]PRECIO FINAL OFERTADO,'!$C$2:$F$1204,4,0)</f>
        <v>3374844.2558386121</v>
      </c>
      <c r="H443" s="13">
        <f t="shared" si="20"/>
        <v>2899520.9844193058</v>
      </c>
    </row>
    <row r="444" spans="1:8" ht="45" x14ac:dyDescent="0.15">
      <c r="A444" s="9">
        <v>443</v>
      </c>
      <c r="B444" s="27">
        <v>793403</v>
      </c>
      <c r="C444" s="28" t="s">
        <v>401</v>
      </c>
      <c r="D444" s="11" t="s">
        <v>4</v>
      </c>
      <c r="E444" s="12">
        <f>VLOOKUP(B444,'[5]PRECIO TECHO ESTIMADO  '!$C$1:$F$1282,4,0)</f>
        <v>2306563</v>
      </c>
      <c r="F444" s="12">
        <f t="shared" si="22"/>
        <v>2424197.713</v>
      </c>
      <c r="G444" s="12">
        <f>VLOOKUP(B444,'[1]PRECIO FINAL OFERTADO,'!$C$2:$F$1204,4,0)</f>
        <v>3024476</v>
      </c>
      <c r="H444" s="13">
        <f t="shared" si="20"/>
        <v>2724336.8564999998</v>
      </c>
    </row>
    <row r="445" spans="1:8" ht="45" x14ac:dyDescent="0.15">
      <c r="A445" s="9">
        <v>444</v>
      </c>
      <c r="B445" s="27">
        <v>793404</v>
      </c>
      <c r="C445" s="28" t="s">
        <v>402</v>
      </c>
      <c r="D445" s="11" t="s">
        <v>4</v>
      </c>
      <c r="E445" s="12" t="s">
        <v>1209</v>
      </c>
      <c r="F445" s="12" t="s">
        <v>1209</v>
      </c>
      <c r="G445" s="12">
        <f>VLOOKUP(B445,'[1]PRECIO FINAL OFERTADO,'!$C$2:$F$1204,4,0)</f>
        <v>3024476</v>
      </c>
      <c r="H445" s="13">
        <f t="shared" si="20"/>
        <v>3024476</v>
      </c>
    </row>
    <row r="446" spans="1:8" ht="45" x14ac:dyDescent="0.15">
      <c r="A446" s="9">
        <v>445</v>
      </c>
      <c r="B446" s="27">
        <v>793405</v>
      </c>
      <c r="C446" s="28" t="s">
        <v>403</v>
      </c>
      <c r="D446" s="11" t="s">
        <v>4</v>
      </c>
      <c r="E446" s="12">
        <f>VLOOKUP(B446,'[5]PRECIO TECHO ESTIMADO  '!$C$1:$F$1282,4,0)</f>
        <v>2306563</v>
      </c>
      <c r="F446" s="12">
        <f>+E446*(1+5.1%)</f>
        <v>2424197.713</v>
      </c>
      <c r="G446" s="12">
        <f>VLOOKUP(B446,'[1]PRECIO FINAL OFERTADO,'!$C$2:$F$1204,4,0)</f>
        <v>2866682</v>
      </c>
      <c r="H446" s="13">
        <f t="shared" si="20"/>
        <v>2645439.8564999998</v>
      </c>
    </row>
    <row r="447" spans="1:8" ht="45" x14ac:dyDescent="0.15">
      <c r="A447" s="9">
        <v>446</v>
      </c>
      <c r="B447" s="27">
        <v>793406</v>
      </c>
      <c r="C447" s="28" t="s">
        <v>404</v>
      </c>
      <c r="D447" s="11" t="s">
        <v>4</v>
      </c>
      <c r="E447" s="12" t="s">
        <v>1209</v>
      </c>
      <c r="F447" s="12" t="s">
        <v>1209</v>
      </c>
      <c r="G447" s="12">
        <f>VLOOKUP(B447,'[1]PRECIO FINAL OFERTADO,'!$C$2:$F$1204,4,0)</f>
        <v>4060420</v>
      </c>
      <c r="H447" s="13">
        <f t="shared" si="20"/>
        <v>4060420</v>
      </c>
    </row>
    <row r="448" spans="1:8" ht="45" x14ac:dyDescent="0.15">
      <c r="A448" s="9">
        <v>447</v>
      </c>
      <c r="B448" s="27">
        <v>793601</v>
      </c>
      <c r="C448" s="28" t="s">
        <v>405</v>
      </c>
      <c r="D448" s="11" t="s">
        <v>4</v>
      </c>
      <c r="E448" s="12">
        <f>VLOOKUP(B448,'[5]PRECIO TECHO ESTIMADO  '!$C$1:$F$1282,4,0)</f>
        <v>1066312.27</v>
      </c>
      <c r="F448" s="12">
        <f t="shared" ref="F448:F469" si="23">+E448*(1+5.1%)</f>
        <v>1120694.1957699999</v>
      </c>
      <c r="G448" s="12">
        <f>VLOOKUP(B448,'[1]PRECIO FINAL OFERTADO,'!$C$2:$F$1204,4,0)</f>
        <v>1398306</v>
      </c>
      <c r="H448" s="13">
        <f t="shared" si="20"/>
        <v>1259500.0978850001</v>
      </c>
    </row>
    <row r="449" spans="1:8" ht="45" x14ac:dyDescent="0.15">
      <c r="A449" s="9">
        <v>448</v>
      </c>
      <c r="B449" s="27">
        <v>793707</v>
      </c>
      <c r="C449" s="28" t="s">
        <v>406</v>
      </c>
      <c r="D449" s="11" t="s">
        <v>4</v>
      </c>
      <c r="E449" s="12">
        <f>VLOOKUP(B449,'[5]PRECIO TECHO ESTIMADO  '!$C$1:$F$1282,4,0)</f>
        <v>2648973</v>
      </c>
      <c r="F449" s="12">
        <f t="shared" si="23"/>
        <v>2784070.6229999997</v>
      </c>
      <c r="G449" s="12">
        <f>VLOOKUP(B449,'[1]PRECIO FINAL OFERTADO,'!$C$2:$F$1204,4,0)</f>
        <v>3606139.81</v>
      </c>
      <c r="H449" s="13">
        <f t="shared" si="20"/>
        <v>3195105.2165000001</v>
      </c>
    </row>
    <row r="450" spans="1:8" ht="45" x14ac:dyDescent="0.15">
      <c r="A450" s="9">
        <v>449</v>
      </c>
      <c r="B450" s="27">
        <v>793708</v>
      </c>
      <c r="C450" s="28" t="s">
        <v>407</v>
      </c>
      <c r="D450" s="11" t="s">
        <v>4</v>
      </c>
      <c r="E450" s="7">
        <f>VLOOKUP(B450,'[5]PRECIO TECHO ESTIMADO  '!$C$1:$F$1282,4,0)</f>
        <v>2648973</v>
      </c>
      <c r="F450" s="7">
        <f t="shared" si="23"/>
        <v>2784070.6229999997</v>
      </c>
      <c r="G450" s="12">
        <f>VLOOKUP(B450,'[1]PRECIO FINAL OFERTADO,'!$C$2:$F$1204,4,0)</f>
        <v>3926422.5</v>
      </c>
      <c r="H450" s="13">
        <f t="shared" ref="H450:H513" si="24">+AVERAGE(F450,G450)</f>
        <v>3355246.5614999998</v>
      </c>
    </row>
    <row r="451" spans="1:8" ht="45" x14ac:dyDescent="0.15">
      <c r="A451" s="9">
        <v>450</v>
      </c>
      <c r="B451" s="27">
        <v>793709</v>
      </c>
      <c r="C451" s="28" t="s">
        <v>408</v>
      </c>
      <c r="D451" s="11" t="s">
        <v>4</v>
      </c>
      <c r="E451" s="12">
        <f>VLOOKUP(B451,'[5]PRECIO TECHO ESTIMADO  '!$C$1:$F$1282,4,0)</f>
        <v>2648973</v>
      </c>
      <c r="F451" s="12">
        <f t="shared" si="23"/>
        <v>2784070.6229999997</v>
      </c>
      <c r="G451" s="12">
        <f>VLOOKUP(B451,'[1]PRECIO FINAL OFERTADO,'!$C$2:$F$1204,4,0)</f>
        <v>3926422.5</v>
      </c>
      <c r="H451" s="13">
        <f t="shared" si="24"/>
        <v>3355246.5614999998</v>
      </c>
    </row>
    <row r="452" spans="1:8" ht="45" x14ac:dyDescent="0.15">
      <c r="A452" s="9">
        <v>451</v>
      </c>
      <c r="B452" s="27">
        <v>793710</v>
      </c>
      <c r="C452" s="28" t="s">
        <v>409</v>
      </c>
      <c r="D452" s="11" t="s">
        <v>4</v>
      </c>
      <c r="E452" s="12">
        <f>VLOOKUP(B452,'[5]PRECIO TECHO ESTIMADO  '!$C$1:$F$1282,4,0)</f>
        <v>2648973</v>
      </c>
      <c r="F452" s="12">
        <f t="shared" si="23"/>
        <v>2784070.6229999997</v>
      </c>
      <c r="G452" s="12">
        <f>VLOOKUP(B452,'[1]PRECIO FINAL OFERTADO,'!$C$2:$F$1204,4,0)</f>
        <v>3926422.5</v>
      </c>
      <c r="H452" s="13">
        <f t="shared" si="24"/>
        <v>3355246.5614999998</v>
      </c>
    </row>
    <row r="453" spans="1:8" ht="45" x14ac:dyDescent="0.15">
      <c r="A453" s="9">
        <v>452</v>
      </c>
      <c r="B453" s="27">
        <v>793711</v>
      </c>
      <c r="C453" s="28" t="s">
        <v>410</v>
      </c>
      <c r="D453" s="11" t="s">
        <v>4</v>
      </c>
      <c r="E453" s="12">
        <f>VLOOKUP(B453,'[5]PRECIO TECHO ESTIMADO  '!$C$1:$F$1282,4,0)</f>
        <v>2648780.787386667</v>
      </c>
      <c r="F453" s="12">
        <f t="shared" si="23"/>
        <v>2783868.607543387</v>
      </c>
      <c r="G453" s="12">
        <f>VLOOKUP(B453,'[1]PRECIO FINAL OFERTADO,'!$C$2:$F$1204,4,0)</f>
        <v>3926422.5</v>
      </c>
      <c r="H453" s="13">
        <f t="shared" si="24"/>
        <v>3355145.5537716933</v>
      </c>
    </row>
    <row r="454" spans="1:8" ht="45" x14ac:dyDescent="0.15">
      <c r="A454" s="9">
        <v>453</v>
      </c>
      <c r="B454" s="27">
        <v>793712</v>
      </c>
      <c r="C454" s="28" t="s">
        <v>411</v>
      </c>
      <c r="D454" s="11" t="s">
        <v>4</v>
      </c>
      <c r="E454" s="12">
        <f>VLOOKUP(B454,'[5]PRECIO TECHO ESTIMADO  '!$C$1:$F$1282,4,0)</f>
        <v>2648973</v>
      </c>
      <c r="F454" s="12">
        <f t="shared" si="23"/>
        <v>2784070.6229999997</v>
      </c>
      <c r="G454" s="12">
        <f>VLOOKUP(B454,'[1]PRECIO FINAL OFERTADO,'!$C$2:$F$1204,4,0)</f>
        <v>3525739.82189153</v>
      </c>
      <c r="H454" s="13">
        <f t="shared" si="24"/>
        <v>3154905.2224457646</v>
      </c>
    </row>
    <row r="455" spans="1:8" ht="45" x14ac:dyDescent="0.15">
      <c r="A455" s="9">
        <v>454</v>
      </c>
      <c r="B455" s="27">
        <v>793713</v>
      </c>
      <c r="C455" s="28" t="s">
        <v>412</v>
      </c>
      <c r="D455" s="11" t="s">
        <v>4</v>
      </c>
      <c r="E455" s="29">
        <f>VLOOKUP(B455,'[5]PRECIO TECHO ESTIMADO  '!$C$1:$F$1282,4,0)</f>
        <v>2648973</v>
      </c>
      <c r="F455" s="29">
        <f t="shared" si="23"/>
        <v>2784070.6229999997</v>
      </c>
      <c r="G455" s="12">
        <f>VLOOKUP(B455,'[1]PRECIO FINAL OFERTADO,'!$C$2:$F$1204,4,0)</f>
        <v>3606139.81</v>
      </c>
      <c r="H455" s="13">
        <f t="shared" si="24"/>
        <v>3195105.2165000001</v>
      </c>
    </row>
    <row r="456" spans="1:8" ht="45" x14ac:dyDescent="0.15">
      <c r="A456" s="9">
        <v>455</v>
      </c>
      <c r="B456" s="27">
        <v>793714</v>
      </c>
      <c r="C456" s="28" t="s">
        <v>413</v>
      </c>
      <c r="D456" s="11" t="s">
        <v>4</v>
      </c>
      <c r="E456" s="12">
        <f>VLOOKUP(B456,'[5]PRECIO TECHO ESTIMADO  '!$C$1:$F$1282,4,0)</f>
        <v>2648973</v>
      </c>
      <c r="F456" s="12">
        <f t="shared" si="23"/>
        <v>2784070.6229999997</v>
      </c>
      <c r="G456" s="12">
        <f>VLOOKUP(B456,'[1]PRECIO FINAL OFERTADO,'!$C$2:$F$1204,4,0)</f>
        <v>3606139.81</v>
      </c>
      <c r="H456" s="13">
        <f t="shared" si="24"/>
        <v>3195105.2165000001</v>
      </c>
    </row>
    <row r="457" spans="1:8" ht="45" x14ac:dyDescent="0.15">
      <c r="A457" s="9">
        <v>456</v>
      </c>
      <c r="B457" s="27">
        <v>793715</v>
      </c>
      <c r="C457" s="28" t="s">
        <v>414</v>
      </c>
      <c r="D457" s="11" t="s">
        <v>4</v>
      </c>
      <c r="E457" s="12">
        <f>VLOOKUP(B457,'[5]PRECIO TECHO ESTIMADO  '!$C$1:$F$1282,4,0)</f>
        <v>2477477</v>
      </c>
      <c r="F457" s="12">
        <f t="shared" si="23"/>
        <v>2603828.327</v>
      </c>
      <c r="G457" s="12">
        <f>VLOOKUP(B457,'[1]PRECIO FINAL OFERTADO,'!$C$2:$F$1204,4,0)</f>
        <v>3563117.74</v>
      </c>
      <c r="H457" s="13">
        <f t="shared" si="24"/>
        <v>3083473.0334999999</v>
      </c>
    </row>
    <row r="458" spans="1:8" ht="45" x14ac:dyDescent="0.15">
      <c r="A458" s="9">
        <v>457</v>
      </c>
      <c r="B458" s="27">
        <v>793716</v>
      </c>
      <c r="C458" s="28" t="s">
        <v>415</v>
      </c>
      <c r="D458" s="11" t="s">
        <v>4</v>
      </c>
      <c r="E458" s="12">
        <f>VLOOKUP(B458,'[5]PRECIO TECHO ESTIMADO  '!$C$1:$F$1282,4,0)</f>
        <v>2648973</v>
      </c>
      <c r="F458" s="12">
        <f t="shared" si="23"/>
        <v>2784070.6229999997</v>
      </c>
      <c r="G458" s="12">
        <f>VLOOKUP(B458,'[1]PRECIO FINAL OFERTADO,'!$C$2:$F$1204,4,0)</f>
        <v>3606139.81</v>
      </c>
      <c r="H458" s="13">
        <f t="shared" si="24"/>
        <v>3195105.2165000001</v>
      </c>
    </row>
    <row r="459" spans="1:8" ht="45" x14ac:dyDescent="0.15">
      <c r="A459" s="9">
        <v>458</v>
      </c>
      <c r="B459" s="27">
        <v>793717</v>
      </c>
      <c r="C459" s="28" t="s">
        <v>416</v>
      </c>
      <c r="D459" s="11" t="s">
        <v>4</v>
      </c>
      <c r="E459" s="12">
        <f>VLOOKUP(B459,'[5]PRECIO TECHO ESTIMADO  '!$C$1:$F$1282,4,0)</f>
        <v>2648973</v>
      </c>
      <c r="F459" s="12">
        <f t="shared" si="23"/>
        <v>2784070.6229999997</v>
      </c>
      <c r="G459" s="12">
        <f>VLOOKUP(B459,'[1]PRECIO FINAL OFERTADO,'!$C$2:$F$1204,4,0)</f>
        <v>3525739.82189153</v>
      </c>
      <c r="H459" s="13">
        <f t="shared" si="24"/>
        <v>3154905.2224457646</v>
      </c>
    </row>
    <row r="460" spans="1:8" ht="45" x14ac:dyDescent="0.15">
      <c r="A460" s="9">
        <v>459</v>
      </c>
      <c r="B460" s="27">
        <v>793718</v>
      </c>
      <c r="C460" s="28" t="s">
        <v>417</v>
      </c>
      <c r="D460" s="11" t="s">
        <v>4</v>
      </c>
      <c r="E460" s="12">
        <f>VLOOKUP(B460,'[5]PRECIO TECHO ESTIMADO  '!$C$1:$F$1282,4,0)</f>
        <v>2648973</v>
      </c>
      <c r="F460" s="12">
        <f t="shared" si="23"/>
        <v>2784070.6229999997</v>
      </c>
      <c r="G460" s="12">
        <f>VLOOKUP(B460,'[1]PRECIO FINAL OFERTADO,'!$C$2:$F$1204,4,0)</f>
        <v>3606139.81</v>
      </c>
      <c r="H460" s="13">
        <f t="shared" si="24"/>
        <v>3195105.2165000001</v>
      </c>
    </row>
    <row r="461" spans="1:8" ht="45" x14ac:dyDescent="0.15">
      <c r="A461" s="9">
        <v>460</v>
      </c>
      <c r="B461" s="27">
        <v>793719</v>
      </c>
      <c r="C461" s="28" t="s">
        <v>418</v>
      </c>
      <c r="D461" s="11" t="s">
        <v>4</v>
      </c>
      <c r="E461" s="12">
        <f>VLOOKUP(B461,'[5]PRECIO TECHO ESTIMADO  '!$C$1:$F$1282,4,0)</f>
        <v>2477477</v>
      </c>
      <c r="F461" s="12">
        <f t="shared" si="23"/>
        <v>2603828.327</v>
      </c>
      <c r="G461" s="12">
        <f>VLOOKUP(B461,'[1]PRECIO FINAL OFERTADO,'!$C$2:$F$1204,4,0)</f>
        <v>3563117.74</v>
      </c>
      <c r="H461" s="13">
        <f t="shared" si="24"/>
        <v>3083473.0334999999</v>
      </c>
    </row>
    <row r="462" spans="1:8" ht="45" x14ac:dyDescent="0.15">
      <c r="A462" s="9">
        <v>461</v>
      </c>
      <c r="B462" s="27">
        <v>793801</v>
      </c>
      <c r="C462" s="28" t="s">
        <v>419</v>
      </c>
      <c r="D462" s="11" t="s">
        <v>4</v>
      </c>
      <c r="E462" s="12">
        <f>VLOOKUP(B462,'[5]PRECIO TECHO ESTIMADO  '!$C$1:$F$1282,4,0)</f>
        <v>1513782</v>
      </c>
      <c r="F462" s="12">
        <f t="shared" si="23"/>
        <v>1590984.882</v>
      </c>
      <c r="G462" s="12">
        <f>VLOOKUP(B462,'[1]PRECIO FINAL OFERTADO,'!$C$2:$F$1204,4,0)</f>
        <v>2243718.75</v>
      </c>
      <c r="H462" s="13">
        <f t="shared" si="24"/>
        <v>1917351.8160000001</v>
      </c>
    </row>
    <row r="463" spans="1:8" ht="45" x14ac:dyDescent="0.15">
      <c r="A463" s="9">
        <v>462</v>
      </c>
      <c r="B463" s="27">
        <v>793802</v>
      </c>
      <c r="C463" s="28" t="s">
        <v>420</v>
      </c>
      <c r="D463" s="11" t="s">
        <v>4</v>
      </c>
      <c r="E463" s="12">
        <f>VLOOKUP(B463,'[5]PRECIO TECHO ESTIMADO  '!$C$1:$F$1282,4,0)</f>
        <v>1513782</v>
      </c>
      <c r="F463" s="12">
        <f t="shared" si="23"/>
        <v>1590984.882</v>
      </c>
      <c r="G463" s="12">
        <f>VLOOKUP(B463,'[1]PRECIO FINAL OFERTADO,'!$C$2:$F$1204,4,0)</f>
        <v>2041357.5</v>
      </c>
      <c r="H463" s="13">
        <f t="shared" si="24"/>
        <v>1816171.1910000001</v>
      </c>
    </row>
    <row r="464" spans="1:8" ht="45" x14ac:dyDescent="0.15">
      <c r="A464" s="9">
        <v>463</v>
      </c>
      <c r="B464" s="27">
        <v>793804</v>
      </c>
      <c r="C464" s="28" t="s">
        <v>421</v>
      </c>
      <c r="D464" s="11" t="s">
        <v>4</v>
      </c>
      <c r="E464" s="12">
        <f>VLOOKUP(B464,'[5]PRECIO TECHO ESTIMADO  '!$C$1:$F$1282,4,0)</f>
        <v>1513782</v>
      </c>
      <c r="F464" s="12">
        <f t="shared" si="23"/>
        <v>1590984.882</v>
      </c>
      <c r="G464" s="12">
        <f>VLOOKUP(B464,'[1]PRECIO FINAL OFERTADO,'!$C$2:$F$1204,4,0)</f>
        <v>2243718.75</v>
      </c>
      <c r="H464" s="13">
        <f t="shared" si="24"/>
        <v>1917351.8160000001</v>
      </c>
    </row>
    <row r="465" spans="1:8" ht="45" x14ac:dyDescent="0.15">
      <c r="A465" s="9">
        <v>464</v>
      </c>
      <c r="B465" s="27">
        <v>793901</v>
      </c>
      <c r="C465" s="28" t="s">
        <v>422</v>
      </c>
      <c r="D465" s="11" t="s">
        <v>4</v>
      </c>
      <c r="E465" s="12">
        <f>VLOOKUP(B465,'[5]PRECIO TECHO ESTIMADO  '!$C$1:$F$1282,4,0)</f>
        <v>2306563</v>
      </c>
      <c r="F465" s="12">
        <f t="shared" si="23"/>
        <v>2424197.713</v>
      </c>
      <c r="G465" s="12">
        <f>VLOOKUP(B465,'[1]PRECIO FINAL OFERTADO,'!$C$2:$F$1204,4,0)</f>
        <v>3523156</v>
      </c>
      <c r="H465" s="13">
        <f t="shared" si="24"/>
        <v>2973676.8564999998</v>
      </c>
    </row>
    <row r="466" spans="1:8" ht="45" x14ac:dyDescent="0.15">
      <c r="A466" s="9">
        <v>465</v>
      </c>
      <c r="B466" s="27">
        <v>793902</v>
      </c>
      <c r="C466" s="28" t="s">
        <v>423</v>
      </c>
      <c r="D466" s="11" t="s">
        <v>4</v>
      </c>
      <c r="E466" s="12">
        <f>VLOOKUP(B466,'[5]PRECIO TECHO ESTIMADO  '!$C$1:$F$1282,4,0)</f>
        <v>1513782</v>
      </c>
      <c r="F466" s="12">
        <f t="shared" si="23"/>
        <v>1590984.882</v>
      </c>
      <c r="G466" s="12">
        <f>VLOOKUP(B466,'[1]PRECIO FINAL OFERTADO,'!$C$2:$F$1204,4,0)</f>
        <v>2243718.75</v>
      </c>
      <c r="H466" s="13">
        <f t="shared" si="24"/>
        <v>1917351.8160000001</v>
      </c>
    </row>
    <row r="467" spans="1:8" ht="45" x14ac:dyDescent="0.15">
      <c r="A467" s="9">
        <v>466</v>
      </c>
      <c r="B467" s="27">
        <v>793910</v>
      </c>
      <c r="C467" s="28" t="s">
        <v>424</v>
      </c>
      <c r="D467" s="11" t="s">
        <v>4</v>
      </c>
      <c r="E467" s="12">
        <f>VLOOKUP(B467,'[5]PRECIO TECHO ESTIMADO  '!$C$1:$F$1282,4,0)</f>
        <v>2648973</v>
      </c>
      <c r="F467" s="12">
        <f t="shared" si="23"/>
        <v>2784070.6229999997</v>
      </c>
      <c r="G467" s="12">
        <f>VLOOKUP(B467,'[1]PRECIO FINAL OFERTADO,'!$C$2:$F$1204,4,0)</f>
        <v>3926422.5</v>
      </c>
      <c r="H467" s="13">
        <f t="shared" si="24"/>
        <v>3355246.5614999998</v>
      </c>
    </row>
    <row r="468" spans="1:8" ht="45" x14ac:dyDescent="0.15">
      <c r="A468" s="9">
        <v>467</v>
      </c>
      <c r="B468" s="27">
        <v>793911</v>
      </c>
      <c r="C468" s="28" t="s">
        <v>425</v>
      </c>
      <c r="D468" s="11" t="s">
        <v>4</v>
      </c>
      <c r="E468" s="12">
        <f>VLOOKUP(B468,'[5]PRECIO TECHO ESTIMADO  '!$C$1:$F$1282,4,0)</f>
        <v>2648973</v>
      </c>
      <c r="F468" s="12">
        <f t="shared" si="23"/>
        <v>2784070.6229999997</v>
      </c>
      <c r="G468" s="12">
        <f>VLOOKUP(B468,'[1]PRECIO FINAL OFERTADO,'!$C$2:$F$1204,4,0)</f>
        <v>3926422.5</v>
      </c>
      <c r="H468" s="13">
        <f t="shared" si="24"/>
        <v>3355246.5614999998</v>
      </c>
    </row>
    <row r="469" spans="1:8" ht="45" x14ac:dyDescent="0.15">
      <c r="A469" s="9">
        <v>468</v>
      </c>
      <c r="B469" s="27">
        <v>793912</v>
      </c>
      <c r="C469" s="28" t="s">
        <v>426</v>
      </c>
      <c r="D469" s="11" t="s">
        <v>4</v>
      </c>
      <c r="E469" s="12">
        <f>VLOOKUP(B469,'[5]PRECIO TECHO ESTIMADO  '!$C$1:$F$1282,4,0)</f>
        <v>2648973</v>
      </c>
      <c r="F469" s="12">
        <f t="shared" si="23"/>
        <v>2784070.6229999997</v>
      </c>
      <c r="G469" s="12">
        <f>VLOOKUP(B469,'[1]PRECIO FINAL OFERTADO,'!$C$2:$F$1204,4,0)</f>
        <v>3926422.5</v>
      </c>
      <c r="H469" s="13">
        <f t="shared" si="24"/>
        <v>3355246.5614999998</v>
      </c>
    </row>
    <row r="470" spans="1:8" ht="45" x14ac:dyDescent="0.15">
      <c r="A470" s="9">
        <v>469</v>
      </c>
      <c r="B470" s="27">
        <v>793922</v>
      </c>
      <c r="C470" s="28" t="s">
        <v>427</v>
      </c>
      <c r="D470" s="11" t="s">
        <v>4</v>
      </c>
      <c r="E470" s="12" t="s">
        <v>1209</v>
      </c>
      <c r="F470" s="12" t="s">
        <v>1209</v>
      </c>
      <c r="G470" s="12">
        <f>VLOOKUP(B470,'[1]PRECIO FINAL OFERTADO,'!$C$2:$F$1204,4,0)</f>
        <v>4190777.5</v>
      </c>
      <c r="H470" s="13">
        <f t="shared" si="24"/>
        <v>4190777.5</v>
      </c>
    </row>
    <row r="471" spans="1:8" ht="45" x14ac:dyDescent="0.15">
      <c r="A471" s="9">
        <v>470</v>
      </c>
      <c r="B471" s="27">
        <v>794101</v>
      </c>
      <c r="C471" s="28" t="s">
        <v>428</v>
      </c>
      <c r="D471" s="11" t="s">
        <v>4</v>
      </c>
      <c r="E471" s="12">
        <f>VLOOKUP(B471,'[5]PRECIO TECHO ESTIMADO  '!$C$1:$F$1282,4,0)</f>
        <v>1066321</v>
      </c>
      <c r="F471" s="12">
        <f t="shared" ref="F471:F502" si="25">+E471*(1+5.1%)</f>
        <v>1120703.371</v>
      </c>
      <c r="G471" s="12">
        <f>VLOOKUP(B471,'[1]PRECIO FINAL OFERTADO,'!$C$2:$F$1204,4,0)</f>
        <v>1748110</v>
      </c>
      <c r="H471" s="13">
        <f t="shared" si="24"/>
        <v>1434406.6855000001</v>
      </c>
    </row>
    <row r="472" spans="1:8" ht="45" x14ac:dyDescent="0.15">
      <c r="A472" s="9">
        <v>471</v>
      </c>
      <c r="B472" s="27">
        <v>794102</v>
      </c>
      <c r="C472" s="28" t="s">
        <v>429</v>
      </c>
      <c r="D472" s="11" t="s">
        <v>4</v>
      </c>
      <c r="E472" s="12">
        <f>VLOOKUP(B472,'[5]PRECIO TECHO ESTIMADO  '!$C$1:$F$1282,4,0)</f>
        <v>1161599.25</v>
      </c>
      <c r="F472" s="12">
        <f t="shared" si="25"/>
        <v>1220840.8117499999</v>
      </c>
      <c r="G472" s="12">
        <f>VLOOKUP(B472,'[1]PRECIO FINAL OFERTADO,'!$C$2:$F$1204,4,0)</f>
        <v>3099005</v>
      </c>
      <c r="H472" s="13">
        <f t="shared" si="24"/>
        <v>2159922.9058750002</v>
      </c>
    </row>
    <row r="473" spans="1:8" ht="45" x14ac:dyDescent="0.15">
      <c r="A473" s="9">
        <v>472</v>
      </c>
      <c r="B473" s="27">
        <v>794201</v>
      </c>
      <c r="C473" s="28" t="s">
        <v>430</v>
      </c>
      <c r="D473" s="11" t="s">
        <v>4</v>
      </c>
      <c r="E473" s="12">
        <f>VLOOKUP(B473,'[5]PRECIO TECHO ESTIMADO  '!$C$1:$F$1282,4,0)</f>
        <v>1066321</v>
      </c>
      <c r="F473" s="12">
        <f t="shared" si="25"/>
        <v>1120703.371</v>
      </c>
      <c r="G473" s="12">
        <f>VLOOKUP(B473,'[1]PRECIO FINAL OFERTADO,'!$C$2:$F$1204,4,0)</f>
        <v>1398124</v>
      </c>
      <c r="H473" s="13">
        <f t="shared" si="24"/>
        <v>1259413.6855000001</v>
      </c>
    </row>
    <row r="474" spans="1:8" ht="45" x14ac:dyDescent="0.15">
      <c r="A474" s="9">
        <v>473</v>
      </c>
      <c r="B474" s="27">
        <v>794202</v>
      </c>
      <c r="C474" s="28" t="s">
        <v>431</v>
      </c>
      <c r="D474" s="11" t="s">
        <v>4</v>
      </c>
      <c r="E474" s="12">
        <f>VLOOKUP(B474,'[5]PRECIO TECHO ESTIMADO  '!$C$1:$F$1282,4,0)</f>
        <v>1161599.25</v>
      </c>
      <c r="F474" s="12">
        <f t="shared" si="25"/>
        <v>1220840.8117499999</v>
      </c>
      <c r="G474" s="12">
        <f>VLOOKUP(B474,'[1]PRECIO FINAL OFERTADO,'!$C$2:$F$1204,4,0)</f>
        <v>2296895.3279999997</v>
      </c>
      <c r="H474" s="13">
        <f t="shared" si="24"/>
        <v>1758868.0698749998</v>
      </c>
    </row>
    <row r="475" spans="1:8" ht="45" x14ac:dyDescent="0.15">
      <c r="A475" s="9">
        <v>474</v>
      </c>
      <c r="B475" s="27">
        <v>794203</v>
      </c>
      <c r="C475" s="28" t="s">
        <v>432</v>
      </c>
      <c r="D475" s="11" t="s">
        <v>4</v>
      </c>
      <c r="E475" s="12">
        <f>VLOOKUP(B475,'[5]PRECIO TECHO ESTIMADO  '!$C$1:$F$1282,4,0)</f>
        <v>1066321</v>
      </c>
      <c r="F475" s="12">
        <f t="shared" si="25"/>
        <v>1120703.371</v>
      </c>
      <c r="G475" s="12">
        <f>VLOOKUP(B475,'[1]PRECIO FINAL OFERTADO,'!$C$2:$F$1204,4,0)</f>
        <v>1580442.5</v>
      </c>
      <c r="H475" s="13">
        <f t="shared" si="24"/>
        <v>1350572.9355000001</v>
      </c>
    </row>
    <row r="476" spans="1:8" ht="45" x14ac:dyDescent="0.15">
      <c r="A476" s="9">
        <v>475</v>
      </c>
      <c r="B476" s="27">
        <v>794204</v>
      </c>
      <c r="C476" s="28" t="s">
        <v>433</v>
      </c>
      <c r="D476" s="11" t="s">
        <v>4</v>
      </c>
      <c r="E476" s="12">
        <f>VLOOKUP(B476,'[5]PRECIO TECHO ESTIMADO  '!$C$1:$F$1282,4,0)</f>
        <v>1066321</v>
      </c>
      <c r="F476" s="12">
        <f t="shared" si="25"/>
        <v>1120703.371</v>
      </c>
      <c r="G476" s="12">
        <f>VLOOKUP(B476,'[1]PRECIO FINAL OFERTADO,'!$C$2:$F$1204,4,0)</f>
        <v>2562332.5</v>
      </c>
      <c r="H476" s="13">
        <f t="shared" si="24"/>
        <v>1841517.9355000001</v>
      </c>
    </row>
    <row r="477" spans="1:8" ht="45" x14ac:dyDescent="0.15">
      <c r="A477" s="9">
        <v>476</v>
      </c>
      <c r="B477" s="27">
        <v>794501</v>
      </c>
      <c r="C477" s="28" t="s">
        <v>434</v>
      </c>
      <c r="D477" s="11" t="s">
        <v>4</v>
      </c>
      <c r="E477" s="12">
        <f>VLOOKUP(B477,'[5]PRECIO TECHO ESTIMADO  '!$C$1:$F$1282,4,0)</f>
        <v>1513782</v>
      </c>
      <c r="F477" s="12">
        <f t="shared" si="25"/>
        <v>1590984.882</v>
      </c>
      <c r="G477" s="12">
        <f>VLOOKUP(B477,'[1]PRECIO FINAL OFERTADO,'!$C$2:$F$1204,4,0)</f>
        <v>2481570</v>
      </c>
      <c r="H477" s="13">
        <f t="shared" si="24"/>
        <v>2036277.4410000001</v>
      </c>
    </row>
    <row r="478" spans="1:8" ht="45" x14ac:dyDescent="0.15">
      <c r="A478" s="9">
        <v>477</v>
      </c>
      <c r="B478" s="27">
        <v>794502</v>
      </c>
      <c r="C478" s="28" t="s">
        <v>435</v>
      </c>
      <c r="D478" s="11" t="s">
        <v>4</v>
      </c>
      <c r="E478" s="12">
        <f>VLOOKUP(B478,'[5]PRECIO TECHO ESTIMADO  '!$C$1:$F$1282,4,0)</f>
        <v>1513782</v>
      </c>
      <c r="F478" s="12">
        <f t="shared" si="25"/>
        <v>1590984.882</v>
      </c>
      <c r="G478" s="12">
        <f>VLOOKUP(B478,'[1]PRECIO FINAL OFERTADO,'!$C$2:$F$1204,4,0)</f>
        <v>2243718.75</v>
      </c>
      <c r="H478" s="13">
        <f t="shared" si="24"/>
        <v>1917351.8160000001</v>
      </c>
    </row>
    <row r="479" spans="1:8" ht="45" x14ac:dyDescent="0.15">
      <c r="A479" s="9">
        <v>478</v>
      </c>
      <c r="B479" s="27">
        <v>794601</v>
      </c>
      <c r="C479" s="28" t="s">
        <v>436</v>
      </c>
      <c r="D479" s="11" t="s">
        <v>4</v>
      </c>
      <c r="E479" s="12">
        <f>VLOOKUP(B479,'[5]PRECIO TECHO ESTIMADO  '!$C$1:$F$1282,4,0)</f>
        <v>1513782</v>
      </c>
      <c r="F479" s="12">
        <f t="shared" si="25"/>
        <v>1590984.882</v>
      </c>
      <c r="G479" s="12">
        <f>VLOOKUP(B479,'[1]PRECIO FINAL OFERTADO,'!$C$2:$F$1204,4,0)</f>
        <v>1984892</v>
      </c>
      <c r="H479" s="13">
        <f t="shared" si="24"/>
        <v>1787938.4410000001</v>
      </c>
    </row>
    <row r="480" spans="1:8" ht="45" x14ac:dyDescent="0.15">
      <c r="A480" s="9">
        <v>479</v>
      </c>
      <c r="B480" s="27">
        <v>794602</v>
      </c>
      <c r="C480" s="28" t="s">
        <v>437</v>
      </c>
      <c r="D480" s="11" t="s">
        <v>4</v>
      </c>
      <c r="E480" s="12">
        <f>VLOOKUP(B480,'[5]PRECIO TECHO ESTIMADO  '!$C$1:$F$1282,4,0)</f>
        <v>1513782</v>
      </c>
      <c r="F480" s="12">
        <f t="shared" si="25"/>
        <v>1590984.882</v>
      </c>
      <c r="G480" s="12">
        <f>VLOOKUP(B480,'[1]PRECIO FINAL OFERTADO,'!$C$2:$F$1204,4,0)</f>
        <v>3313583</v>
      </c>
      <c r="H480" s="13">
        <f t="shared" si="24"/>
        <v>2452283.9410000001</v>
      </c>
    </row>
    <row r="481" spans="1:8" ht="45" x14ac:dyDescent="0.15">
      <c r="A481" s="9">
        <v>480</v>
      </c>
      <c r="B481" s="27">
        <v>794603</v>
      </c>
      <c r="C481" s="28" t="s">
        <v>438</v>
      </c>
      <c r="D481" s="11" t="s">
        <v>4</v>
      </c>
      <c r="E481" s="12">
        <f>VLOOKUP(B481,'[5]PRECIO TECHO ESTIMADO  '!$C$1:$F$1282,4,0)</f>
        <v>1513782</v>
      </c>
      <c r="F481" s="12">
        <f t="shared" si="25"/>
        <v>1590984.882</v>
      </c>
      <c r="G481" s="12">
        <f>VLOOKUP(B481,'[1]PRECIO FINAL OFERTADO,'!$C$2:$F$1204,4,0)</f>
        <v>1984892</v>
      </c>
      <c r="H481" s="13">
        <f t="shared" si="24"/>
        <v>1787938.4410000001</v>
      </c>
    </row>
    <row r="482" spans="1:8" ht="45" x14ac:dyDescent="0.15">
      <c r="A482" s="9">
        <v>481</v>
      </c>
      <c r="B482" s="27">
        <v>794604</v>
      </c>
      <c r="C482" s="28" t="s">
        <v>439</v>
      </c>
      <c r="D482" s="11" t="s">
        <v>4</v>
      </c>
      <c r="E482" s="12">
        <f>VLOOKUP(B482,'[5]PRECIO TECHO ESTIMADO  '!$C$1:$F$1282,4,0)</f>
        <v>1513782</v>
      </c>
      <c r="F482" s="12">
        <f t="shared" si="25"/>
        <v>1590984.882</v>
      </c>
      <c r="G482" s="12">
        <f>VLOOKUP(B482,'[1]PRECIO FINAL OFERTADO,'!$C$2:$F$1204,4,0)</f>
        <v>3313583</v>
      </c>
      <c r="H482" s="13">
        <f t="shared" si="24"/>
        <v>2452283.9410000001</v>
      </c>
    </row>
    <row r="483" spans="1:8" ht="45" x14ac:dyDescent="0.15">
      <c r="A483" s="9">
        <v>482</v>
      </c>
      <c r="B483" s="27">
        <v>795101</v>
      </c>
      <c r="C483" s="28" t="s">
        <v>440</v>
      </c>
      <c r="D483" s="11" t="s">
        <v>4</v>
      </c>
      <c r="E483" s="12">
        <f>VLOOKUP(B483,'[5]PRECIO TECHO ESTIMADO  '!$C$1:$F$1282,4,0)</f>
        <v>1235877</v>
      </c>
      <c r="F483" s="12">
        <f t="shared" si="25"/>
        <v>1298906.727</v>
      </c>
      <c r="G483" s="12">
        <f>VLOOKUP(B483,'[1]PRECIO FINAL OFERTADO,'!$C$2:$F$1204,4,0)</f>
        <v>2041357.5</v>
      </c>
      <c r="H483" s="13">
        <f t="shared" si="24"/>
        <v>1670132.1135</v>
      </c>
    </row>
    <row r="484" spans="1:8" ht="45" x14ac:dyDescent="0.15">
      <c r="A484" s="9">
        <v>483</v>
      </c>
      <c r="B484" s="27">
        <v>795102</v>
      </c>
      <c r="C484" s="28" t="s">
        <v>441</v>
      </c>
      <c r="D484" s="11" t="s">
        <v>4</v>
      </c>
      <c r="E484" s="12">
        <f>VLOOKUP(B484,'[5]PRECIO TECHO ESTIMADO  '!$C$1:$F$1282,4,0)</f>
        <v>1235877</v>
      </c>
      <c r="F484" s="12">
        <f t="shared" si="25"/>
        <v>1298906.727</v>
      </c>
      <c r="G484" s="12">
        <f>VLOOKUP(B484,'[1]PRECIO FINAL OFERTADO,'!$C$2:$F$1204,4,0)</f>
        <v>3248700</v>
      </c>
      <c r="H484" s="13">
        <f t="shared" si="24"/>
        <v>2273803.3635</v>
      </c>
    </row>
    <row r="485" spans="1:8" ht="45" x14ac:dyDescent="0.15">
      <c r="A485" s="9">
        <v>484</v>
      </c>
      <c r="B485" s="27">
        <v>795201</v>
      </c>
      <c r="C485" s="28" t="s">
        <v>442</v>
      </c>
      <c r="D485" s="11" t="s">
        <v>4</v>
      </c>
      <c r="E485" s="12">
        <f>VLOOKUP(B485,'[5]PRECIO TECHO ESTIMADO  '!$C$1:$F$1282,4,0)</f>
        <v>1235877</v>
      </c>
      <c r="F485" s="12">
        <f t="shared" si="25"/>
        <v>1298906.727</v>
      </c>
      <c r="G485" s="12">
        <f>VLOOKUP(B485,'[1]PRECIO FINAL OFERTADO,'!$C$2:$F$1204,4,0)</f>
        <v>1580442.5</v>
      </c>
      <c r="H485" s="13">
        <f t="shared" si="24"/>
        <v>1439674.6135</v>
      </c>
    </row>
    <row r="486" spans="1:8" ht="45" x14ac:dyDescent="0.15">
      <c r="A486" s="9">
        <v>485</v>
      </c>
      <c r="B486" s="27">
        <v>795202</v>
      </c>
      <c r="C486" s="28" t="s">
        <v>443</v>
      </c>
      <c r="D486" s="11" t="s">
        <v>4</v>
      </c>
      <c r="E486" s="12">
        <f>VLOOKUP(B486,'[5]PRECIO TECHO ESTIMADO  '!$C$1:$F$1282,4,0)</f>
        <v>1728637</v>
      </c>
      <c r="F486" s="12">
        <f t="shared" si="25"/>
        <v>1816797.487</v>
      </c>
      <c r="G486" s="12">
        <f>VLOOKUP(B486,'[1]PRECIO FINAL OFERTADO,'!$C$2:$F$1204,4,0)</f>
        <v>2558599.4145627934</v>
      </c>
      <c r="H486" s="13">
        <f t="shared" si="24"/>
        <v>2187698.4507813966</v>
      </c>
    </row>
    <row r="487" spans="1:8" ht="45" x14ac:dyDescent="0.15">
      <c r="A487" s="9">
        <v>486</v>
      </c>
      <c r="B487" s="27">
        <v>795203</v>
      </c>
      <c r="C487" s="28" t="s">
        <v>444</v>
      </c>
      <c r="D487" s="11" t="s">
        <v>4</v>
      </c>
      <c r="E487" s="12">
        <f>VLOOKUP(B487,'[5]PRECIO TECHO ESTIMADO  '!$C$1:$F$1282,4,0)</f>
        <v>1235877</v>
      </c>
      <c r="F487" s="12">
        <f t="shared" si="25"/>
        <v>1298906.727</v>
      </c>
      <c r="G487" s="12">
        <f>VLOOKUP(B487,'[1]PRECIO FINAL OFERTADO,'!$C$2:$F$1204,4,0)</f>
        <v>1580442.5</v>
      </c>
      <c r="H487" s="13">
        <f t="shared" si="24"/>
        <v>1439674.6135</v>
      </c>
    </row>
    <row r="488" spans="1:8" ht="45" x14ac:dyDescent="0.15">
      <c r="A488" s="9">
        <v>487</v>
      </c>
      <c r="B488" s="27">
        <v>795204</v>
      </c>
      <c r="C488" s="28" t="s">
        <v>445</v>
      </c>
      <c r="D488" s="11" t="s">
        <v>4</v>
      </c>
      <c r="E488" s="12">
        <f>VLOOKUP(B488,'[5]PRECIO TECHO ESTIMADO  '!$C$1:$F$1282,4,0)</f>
        <v>2306563</v>
      </c>
      <c r="F488" s="12">
        <f t="shared" si="25"/>
        <v>2424197.713</v>
      </c>
      <c r="G488" s="12">
        <f>VLOOKUP(B488,'[1]PRECIO FINAL OFERTADO,'!$C$2:$F$1204,4,0)</f>
        <v>2562332.5</v>
      </c>
      <c r="H488" s="13">
        <f t="shared" si="24"/>
        <v>2493265.1064999998</v>
      </c>
    </row>
    <row r="489" spans="1:8" ht="45" x14ac:dyDescent="0.15">
      <c r="A489" s="9">
        <v>488</v>
      </c>
      <c r="B489" s="27">
        <v>795601</v>
      </c>
      <c r="C489" s="28" t="s">
        <v>446</v>
      </c>
      <c r="D489" s="11" t="s">
        <v>4</v>
      </c>
      <c r="E489" s="12">
        <f>VLOOKUP(B489,'[5]PRECIO TECHO ESTIMADO  '!$C$1:$F$1282,4,0)</f>
        <v>2306563</v>
      </c>
      <c r="F489" s="12">
        <f t="shared" si="25"/>
        <v>2424197.713</v>
      </c>
      <c r="G489" s="12">
        <f>VLOOKUP(B489,'[1]PRECIO FINAL OFERTADO,'!$C$2:$F$1204,4,0)</f>
        <v>3389746.2159565976</v>
      </c>
      <c r="H489" s="13">
        <f t="shared" si="24"/>
        <v>2906971.964478299</v>
      </c>
    </row>
    <row r="490" spans="1:8" ht="45" x14ac:dyDescent="0.15">
      <c r="A490" s="9">
        <v>489</v>
      </c>
      <c r="B490" s="27">
        <v>795602</v>
      </c>
      <c r="C490" s="28" t="s">
        <v>447</v>
      </c>
      <c r="D490" s="11" t="s">
        <v>4</v>
      </c>
      <c r="E490" s="12">
        <f>VLOOKUP(B490,'[5]PRECIO TECHO ESTIMADO  '!$C$1:$F$1282,4,0)</f>
        <v>2306563</v>
      </c>
      <c r="F490" s="12">
        <f t="shared" si="25"/>
        <v>2424197.713</v>
      </c>
      <c r="G490" s="12">
        <f>VLOOKUP(B490,'[1]PRECIO FINAL OFERTADO,'!$C$2:$F$1204,4,0)</f>
        <v>3926422.5</v>
      </c>
      <c r="H490" s="13">
        <f t="shared" si="24"/>
        <v>3175310.1064999998</v>
      </c>
    </row>
    <row r="491" spans="1:8" ht="45" x14ac:dyDescent="0.15">
      <c r="A491" s="9">
        <v>490</v>
      </c>
      <c r="B491" s="27">
        <v>795603</v>
      </c>
      <c r="C491" s="28" t="s">
        <v>448</v>
      </c>
      <c r="D491" s="11" t="s">
        <v>4</v>
      </c>
      <c r="E491" s="12">
        <f>VLOOKUP(B491,'[5]PRECIO TECHO ESTIMADO  '!$C$1:$F$1282,4,0)</f>
        <v>2306563</v>
      </c>
      <c r="F491" s="12">
        <f t="shared" si="25"/>
        <v>2424197.713</v>
      </c>
      <c r="G491" s="12">
        <f>VLOOKUP(B491,'[1]PRECIO FINAL OFERTADO,'!$C$2:$F$1204,4,0)</f>
        <v>3418870</v>
      </c>
      <c r="H491" s="13">
        <f t="shared" si="24"/>
        <v>2921533.8564999998</v>
      </c>
    </row>
    <row r="492" spans="1:8" ht="45" x14ac:dyDescent="0.15">
      <c r="A492" s="9">
        <v>491</v>
      </c>
      <c r="B492" s="27">
        <v>795604</v>
      </c>
      <c r="C492" s="28" t="s">
        <v>449</v>
      </c>
      <c r="D492" s="11" t="s">
        <v>4</v>
      </c>
      <c r="E492" s="12">
        <f>VLOOKUP(B492,'[5]PRECIO TECHO ESTIMADO  '!$C$1:$F$1282,4,0)</f>
        <v>2648973</v>
      </c>
      <c r="F492" s="12">
        <f t="shared" si="25"/>
        <v>2784070.6229999997</v>
      </c>
      <c r="G492" s="12">
        <f>VLOOKUP(B492,'[1]PRECIO FINAL OFERTADO,'!$C$2:$F$1204,4,0)</f>
        <v>3926422.5</v>
      </c>
      <c r="H492" s="13">
        <f t="shared" si="24"/>
        <v>3355246.5614999998</v>
      </c>
    </row>
    <row r="493" spans="1:8" ht="45" x14ac:dyDescent="0.15">
      <c r="A493" s="9">
        <v>492</v>
      </c>
      <c r="B493" s="27">
        <v>796101</v>
      </c>
      <c r="C493" s="28" t="s">
        <v>450</v>
      </c>
      <c r="D493" s="11" t="s">
        <v>4</v>
      </c>
      <c r="E493" s="12">
        <f>VLOOKUP(B493,'[5]PRECIO TECHO ESTIMADO  '!$C$1:$F$1282,4,0)</f>
        <v>1513752.9</v>
      </c>
      <c r="F493" s="12">
        <f t="shared" si="25"/>
        <v>1590954.2978999999</v>
      </c>
      <c r="G493" s="12">
        <f>VLOOKUP(B493,'[1]PRECIO FINAL OFERTADO,'!$C$2:$F$1204,4,0)</f>
        <v>1985074</v>
      </c>
      <c r="H493" s="13">
        <f t="shared" si="24"/>
        <v>1788014.1489499998</v>
      </c>
    </row>
    <row r="494" spans="1:8" ht="45" x14ac:dyDescent="0.15">
      <c r="A494" s="9">
        <v>493</v>
      </c>
      <c r="B494" s="27">
        <v>796201</v>
      </c>
      <c r="C494" s="28" t="s">
        <v>451</v>
      </c>
      <c r="D494" s="11" t="s">
        <v>4</v>
      </c>
      <c r="E494" s="12">
        <f>VLOOKUP(B494,'[5]PRECIO TECHO ESTIMADO  '!$C$1:$F$1282,4,0)</f>
        <v>1513782</v>
      </c>
      <c r="F494" s="12">
        <f t="shared" si="25"/>
        <v>1590984.882</v>
      </c>
      <c r="G494" s="12">
        <f>VLOOKUP(B494,'[1]PRECIO FINAL OFERTADO,'!$C$2:$F$1204,4,0)</f>
        <v>2243718.75</v>
      </c>
      <c r="H494" s="13">
        <f t="shared" si="24"/>
        <v>1917351.8160000001</v>
      </c>
    </row>
    <row r="495" spans="1:8" ht="45" x14ac:dyDescent="0.15">
      <c r="A495" s="9">
        <v>494</v>
      </c>
      <c r="B495" s="27">
        <v>796301</v>
      </c>
      <c r="C495" s="28" t="s">
        <v>452</v>
      </c>
      <c r="D495" s="11" t="s">
        <v>4</v>
      </c>
      <c r="E495" s="12">
        <f>VLOOKUP(B495,'[5]PRECIO TECHO ESTIMADO  '!$C$1:$F$1282,4,0)</f>
        <v>773672</v>
      </c>
      <c r="F495" s="12">
        <f t="shared" si="25"/>
        <v>813129.272</v>
      </c>
      <c r="G495" s="12">
        <f>VLOOKUP(B495,'[1]PRECIO FINAL OFERTADO,'!$C$2:$F$1204,4,0)</f>
        <v>1268540</v>
      </c>
      <c r="H495" s="13">
        <f t="shared" si="24"/>
        <v>1040834.6359999999</v>
      </c>
    </row>
    <row r="496" spans="1:8" ht="45" x14ac:dyDescent="0.15">
      <c r="A496" s="9">
        <v>495</v>
      </c>
      <c r="B496" s="27">
        <v>796401</v>
      </c>
      <c r="C496" s="28" t="s">
        <v>453</v>
      </c>
      <c r="D496" s="11" t="s">
        <v>4</v>
      </c>
      <c r="E496" s="12">
        <f>VLOOKUP(B496,'[5]PRECIO TECHO ESTIMADO  '!$C$1:$F$1282,4,0)</f>
        <v>611100</v>
      </c>
      <c r="F496" s="12">
        <f t="shared" si="25"/>
        <v>642266.1</v>
      </c>
      <c r="G496" s="12">
        <f>VLOOKUP(B496,'[1]PRECIO FINAL OFERTADO,'!$C$2:$F$1204,4,0)</f>
        <v>801437</v>
      </c>
      <c r="H496" s="13">
        <f t="shared" si="24"/>
        <v>721851.55</v>
      </c>
    </row>
    <row r="497" spans="1:8" ht="45" x14ac:dyDescent="0.15">
      <c r="A497" s="9">
        <v>496</v>
      </c>
      <c r="B497" s="27">
        <v>796501</v>
      </c>
      <c r="C497" s="28" t="s">
        <v>454</v>
      </c>
      <c r="D497" s="11" t="s">
        <v>4</v>
      </c>
      <c r="E497" s="12">
        <f>VLOOKUP(B497,'[5]PRECIO TECHO ESTIMADO  '!$C$1:$F$1282,4,0)</f>
        <v>1728635.5449999999</v>
      </c>
      <c r="F497" s="12">
        <f t="shared" si="25"/>
        <v>1816795.9577949997</v>
      </c>
      <c r="G497" s="12">
        <f>VLOOKUP(B497,'[1]PRECIO FINAL OFERTADO,'!$C$2:$F$1204,4,0)</f>
        <v>2684290.8624727833</v>
      </c>
      <c r="H497" s="13">
        <f t="shared" si="24"/>
        <v>2250543.4101338917</v>
      </c>
    </row>
    <row r="498" spans="1:8" ht="45" x14ac:dyDescent="0.15">
      <c r="A498" s="9">
        <v>497</v>
      </c>
      <c r="B498" s="27">
        <v>796601</v>
      </c>
      <c r="C498" s="28" t="s">
        <v>455</v>
      </c>
      <c r="D498" s="11" t="s">
        <v>4</v>
      </c>
      <c r="E498" s="12">
        <f>VLOOKUP(B498,'[5]PRECIO TECHO ESTIMADO  '!$C$1:$F$1282,4,0)</f>
        <v>1728635.5449999999</v>
      </c>
      <c r="F498" s="12">
        <f t="shared" si="25"/>
        <v>1816795.9577949997</v>
      </c>
      <c r="G498" s="12">
        <f>VLOOKUP(B498,'[1]PRECIO FINAL OFERTADO,'!$C$2:$F$1204,4,0)</f>
        <v>2266719</v>
      </c>
      <c r="H498" s="13">
        <f t="shared" si="24"/>
        <v>2041757.4788974999</v>
      </c>
    </row>
    <row r="499" spans="1:8" ht="45" x14ac:dyDescent="0.15">
      <c r="A499" s="9">
        <v>498</v>
      </c>
      <c r="B499" s="27">
        <v>796701</v>
      </c>
      <c r="C499" s="28" t="s">
        <v>456</v>
      </c>
      <c r="D499" s="11" t="s">
        <v>4</v>
      </c>
      <c r="E499" s="12">
        <f>VLOOKUP(B499,'[5]PRECIO TECHO ESTIMADO  '!$C$1:$F$1282,4,0)</f>
        <v>773672</v>
      </c>
      <c r="F499" s="12">
        <f t="shared" si="25"/>
        <v>813129.272</v>
      </c>
      <c r="G499" s="12">
        <f>VLOOKUP(B499,'[1]PRECIO FINAL OFERTADO,'!$C$2:$F$1204,4,0)</f>
        <v>1014559</v>
      </c>
      <c r="H499" s="13">
        <f t="shared" si="24"/>
        <v>913844.13599999994</v>
      </c>
    </row>
    <row r="500" spans="1:8" ht="45" x14ac:dyDescent="0.15">
      <c r="A500" s="9">
        <v>499</v>
      </c>
      <c r="B500" s="27">
        <v>796801</v>
      </c>
      <c r="C500" s="28" t="s">
        <v>457</v>
      </c>
      <c r="D500" s="11" t="s">
        <v>4</v>
      </c>
      <c r="E500" s="12">
        <f>VLOOKUP(B500,'[5]PRECIO TECHO ESTIMADO  '!$C$1:$F$1282,4,0)</f>
        <v>611100</v>
      </c>
      <c r="F500" s="12">
        <f t="shared" si="25"/>
        <v>642266.1</v>
      </c>
      <c r="G500" s="12">
        <f>VLOOKUP(B500,'[1]PRECIO FINAL OFERTADO,'!$C$2:$F$1204,4,0)</f>
        <v>1001910</v>
      </c>
      <c r="H500" s="13">
        <f t="shared" si="24"/>
        <v>822088.05</v>
      </c>
    </row>
    <row r="501" spans="1:8" ht="45" x14ac:dyDescent="0.15">
      <c r="A501" s="9">
        <v>500</v>
      </c>
      <c r="B501" s="27">
        <v>796902</v>
      </c>
      <c r="C501" s="28" t="s">
        <v>458</v>
      </c>
      <c r="D501" s="11" t="s">
        <v>4</v>
      </c>
      <c r="E501" s="12">
        <f>VLOOKUP(B501,'[5]PRECIO TECHO ESTIMADO  '!$C$1:$F$1282,4,0)</f>
        <v>611100</v>
      </c>
      <c r="F501" s="12">
        <f t="shared" si="25"/>
        <v>642266.1</v>
      </c>
      <c r="G501" s="12">
        <f>VLOOKUP(B501,'[1]PRECIO FINAL OFERTADO,'!$C$2:$F$1204,4,0)</f>
        <v>905791.25</v>
      </c>
      <c r="H501" s="13">
        <f t="shared" si="24"/>
        <v>774028.67500000005</v>
      </c>
    </row>
    <row r="502" spans="1:8" ht="45" x14ac:dyDescent="0.15">
      <c r="A502" s="9">
        <v>501</v>
      </c>
      <c r="B502" s="27">
        <v>796903</v>
      </c>
      <c r="C502" s="28" t="s">
        <v>459</v>
      </c>
      <c r="D502" s="11" t="s">
        <v>4</v>
      </c>
      <c r="E502" s="12">
        <f>VLOOKUP(B502,'[5]PRECIO TECHO ESTIMADO  '!$C$1:$F$1282,4,0)</f>
        <v>1513782</v>
      </c>
      <c r="F502" s="12">
        <f t="shared" si="25"/>
        <v>1590984.882</v>
      </c>
      <c r="G502" s="12">
        <f>VLOOKUP(B502,'[1]PRECIO FINAL OFERTADO,'!$C$2:$F$1204,4,0)</f>
        <v>2481570</v>
      </c>
      <c r="H502" s="13">
        <f t="shared" si="24"/>
        <v>2036277.4410000001</v>
      </c>
    </row>
    <row r="503" spans="1:8" ht="45" x14ac:dyDescent="0.15">
      <c r="A503" s="9">
        <v>502</v>
      </c>
      <c r="B503" s="27">
        <v>797101</v>
      </c>
      <c r="C503" s="28" t="s">
        <v>460</v>
      </c>
      <c r="D503" s="11" t="s">
        <v>4</v>
      </c>
      <c r="E503" s="12">
        <f>VLOOKUP(B503,'[5]PRECIO TECHO ESTIMADO  '!$C$1:$F$1282,4,0)</f>
        <v>773672</v>
      </c>
      <c r="F503" s="12">
        <f t="shared" ref="F503:F524" si="26">+E503*(1+5.1%)</f>
        <v>813129.272</v>
      </c>
      <c r="G503" s="12">
        <f>VLOOKUP(B503,'[1]PRECIO FINAL OFERTADO,'!$C$2:$F$1204,4,0)</f>
        <v>1014559</v>
      </c>
      <c r="H503" s="13">
        <f t="shared" si="24"/>
        <v>913844.13599999994</v>
      </c>
    </row>
    <row r="504" spans="1:8" ht="45" x14ac:dyDescent="0.15">
      <c r="A504" s="9">
        <v>503</v>
      </c>
      <c r="B504" s="27">
        <v>797201</v>
      </c>
      <c r="C504" s="28" t="s">
        <v>461</v>
      </c>
      <c r="D504" s="11" t="s">
        <v>4</v>
      </c>
      <c r="E504" s="12">
        <f>VLOOKUP(B504,'[5]PRECIO TECHO ESTIMADO  '!$C$1:$F$1282,4,0)</f>
        <v>773672</v>
      </c>
      <c r="F504" s="12">
        <f t="shared" si="26"/>
        <v>813129.272</v>
      </c>
      <c r="G504" s="12">
        <f>VLOOKUP(B504,'[1]PRECIO FINAL OFERTADO,'!$C$2:$F$1204,4,0)</f>
        <v>1014559</v>
      </c>
      <c r="H504" s="13">
        <f t="shared" si="24"/>
        <v>913844.13599999994</v>
      </c>
    </row>
    <row r="505" spans="1:8" ht="45" x14ac:dyDescent="0.15">
      <c r="A505" s="9">
        <v>504</v>
      </c>
      <c r="B505" s="27">
        <v>797301</v>
      </c>
      <c r="C505" s="28" t="s">
        <v>462</v>
      </c>
      <c r="D505" s="11" t="s">
        <v>4</v>
      </c>
      <c r="E505" s="12">
        <f>VLOOKUP(B505,'[5]PRECIO TECHO ESTIMADO  '!$C$1:$F$1282,4,0)</f>
        <v>1066312.27</v>
      </c>
      <c r="F505" s="12">
        <f t="shared" si="26"/>
        <v>1120694.1957699999</v>
      </c>
      <c r="G505" s="12">
        <f>VLOOKUP(B505,'[1]PRECIO FINAL OFERTADO,'!$C$2:$F$1204,4,0)</f>
        <v>1398306</v>
      </c>
      <c r="H505" s="13">
        <f t="shared" si="24"/>
        <v>1259500.0978850001</v>
      </c>
    </row>
    <row r="506" spans="1:8" ht="45" x14ac:dyDescent="0.15">
      <c r="A506" s="9">
        <v>505</v>
      </c>
      <c r="B506" s="27">
        <v>797401</v>
      </c>
      <c r="C506" s="28" t="s">
        <v>463</v>
      </c>
      <c r="D506" s="11" t="s">
        <v>4</v>
      </c>
      <c r="E506" s="12">
        <f>VLOOKUP(B506,'[5]PRECIO TECHO ESTIMADO  '!$C$1:$F$1282,4,0)</f>
        <v>1513782</v>
      </c>
      <c r="F506" s="12">
        <f t="shared" si="26"/>
        <v>1590984.882</v>
      </c>
      <c r="G506" s="12">
        <f>VLOOKUP(B506,'[1]PRECIO FINAL OFERTADO,'!$C$2:$F$1204,4,0)</f>
        <v>1599962</v>
      </c>
      <c r="H506" s="13">
        <f t="shared" si="24"/>
        <v>1595473.4410000001</v>
      </c>
    </row>
    <row r="507" spans="1:8" ht="45" x14ac:dyDescent="0.15">
      <c r="A507" s="9">
        <v>506</v>
      </c>
      <c r="B507" s="27">
        <v>797402</v>
      </c>
      <c r="C507" s="28" t="s">
        <v>464</v>
      </c>
      <c r="D507" s="11" t="s">
        <v>4</v>
      </c>
      <c r="E507" s="12">
        <f>VLOOKUP(B507,'[5]PRECIO TECHO ESTIMADO  '!$C$1:$F$1282,4,0)</f>
        <v>2306563</v>
      </c>
      <c r="F507" s="12">
        <f t="shared" si="26"/>
        <v>2424197.713</v>
      </c>
      <c r="G507" s="12">
        <f>VLOOKUP(B507,'[1]PRECIO FINAL OFERTADO,'!$C$2:$F$1204,4,0)</f>
        <v>1599962</v>
      </c>
      <c r="H507" s="13">
        <f t="shared" si="24"/>
        <v>2012079.8565</v>
      </c>
    </row>
    <row r="508" spans="1:8" ht="45" x14ac:dyDescent="0.15">
      <c r="A508" s="9">
        <v>507</v>
      </c>
      <c r="B508" s="27">
        <v>797403</v>
      </c>
      <c r="C508" s="28" t="s">
        <v>465</v>
      </c>
      <c r="D508" s="11" t="s">
        <v>4</v>
      </c>
      <c r="E508" s="12">
        <f>VLOOKUP(B508,'[5]PRECIO TECHO ESTIMADO  '!$C$1:$F$1282,4,0)</f>
        <v>1728637</v>
      </c>
      <c r="F508" s="12">
        <f t="shared" si="26"/>
        <v>1816797.487</v>
      </c>
      <c r="G508" s="12">
        <f>VLOOKUP(B508,'[1]PRECIO FINAL OFERTADO,'!$C$2:$F$1204,4,0)</f>
        <v>1599962</v>
      </c>
      <c r="H508" s="13">
        <f t="shared" si="24"/>
        <v>1708379.7434999999</v>
      </c>
    </row>
    <row r="509" spans="1:8" ht="45" x14ac:dyDescent="0.15">
      <c r="A509" s="9">
        <v>508</v>
      </c>
      <c r="B509" s="27">
        <v>797404</v>
      </c>
      <c r="C509" s="28" t="s">
        <v>466</v>
      </c>
      <c r="D509" s="11" t="s">
        <v>4</v>
      </c>
      <c r="E509" s="12">
        <f>VLOOKUP(B509,'[5]PRECIO TECHO ESTIMADO  '!$C$1:$F$1282,4,0)</f>
        <v>1377303</v>
      </c>
      <c r="F509" s="12">
        <f t="shared" si="26"/>
        <v>1447545.453</v>
      </c>
      <c r="G509" s="12">
        <f>VLOOKUP(B509,'[1]PRECIO FINAL OFERTADO,'!$C$2:$F$1204,4,0)</f>
        <v>1599962</v>
      </c>
      <c r="H509" s="13">
        <f t="shared" si="24"/>
        <v>1523753.7264999999</v>
      </c>
    </row>
    <row r="510" spans="1:8" ht="45" x14ac:dyDescent="0.15">
      <c r="A510" s="9">
        <v>509</v>
      </c>
      <c r="B510" s="27">
        <v>797501</v>
      </c>
      <c r="C510" s="28" t="s">
        <v>467</v>
      </c>
      <c r="D510" s="11" t="s">
        <v>4</v>
      </c>
      <c r="E510" s="12">
        <f>VLOOKUP(B510,'[5]PRECIO TECHO ESTIMADO  '!$C$1:$F$1282,4,0)</f>
        <v>2648973</v>
      </c>
      <c r="F510" s="12">
        <f t="shared" si="26"/>
        <v>2784070.6229999997</v>
      </c>
      <c r="G510" s="12">
        <f>VLOOKUP(B510,'[1]PRECIO FINAL OFERTADO,'!$C$2:$F$1204,4,0)</f>
        <v>3473561</v>
      </c>
      <c r="H510" s="13">
        <f t="shared" si="24"/>
        <v>3128815.8114999998</v>
      </c>
    </row>
    <row r="511" spans="1:8" ht="45" x14ac:dyDescent="0.15">
      <c r="A511" s="9">
        <v>510</v>
      </c>
      <c r="B511" s="27">
        <v>797502</v>
      </c>
      <c r="C511" s="28" t="s">
        <v>468</v>
      </c>
      <c r="D511" s="11" t="s">
        <v>4</v>
      </c>
      <c r="E511" s="12">
        <f>VLOOKUP(B511,'[5]PRECIO TECHO ESTIMADO  '!$C$1:$F$1282,4,0)</f>
        <v>1513782</v>
      </c>
      <c r="F511" s="12">
        <f t="shared" si="26"/>
        <v>1590984.882</v>
      </c>
      <c r="G511" s="12">
        <f>VLOOKUP(B511,'[1]PRECIO FINAL OFERTADO,'!$C$2:$F$1204,4,0)</f>
        <v>1985074</v>
      </c>
      <c r="H511" s="13">
        <f t="shared" si="24"/>
        <v>1788029.4410000001</v>
      </c>
    </row>
    <row r="512" spans="1:8" ht="45" x14ac:dyDescent="0.15">
      <c r="A512" s="9">
        <v>511</v>
      </c>
      <c r="B512" s="27">
        <v>797503</v>
      </c>
      <c r="C512" s="28" t="s">
        <v>469</v>
      </c>
      <c r="D512" s="11" t="s">
        <v>4</v>
      </c>
      <c r="E512" s="12">
        <f>VLOOKUP(B512,'[5]PRECIO TECHO ESTIMADO  '!$C$1:$F$1282,4,0)</f>
        <v>2648973</v>
      </c>
      <c r="F512" s="12">
        <f t="shared" si="26"/>
        <v>2784070.6229999997</v>
      </c>
      <c r="G512" s="12">
        <f>VLOOKUP(B512,'[1]PRECIO FINAL OFERTADO,'!$C$2:$F$1204,4,0)</f>
        <v>3473561</v>
      </c>
      <c r="H512" s="13">
        <f t="shared" si="24"/>
        <v>3128815.8114999998</v>
      </c>
    </row>
    <row r="513" spans="1:8" ht="45" x14ac:dyDescent="0.15">
      <c r="A513" s="9">
        <v>512</v>
      </c>
      <c r="B513" s="27">
        <v>797601</v>
      </c>
      <c r="C513" s="28" t="s">
        <v>470</v>
      </c>
      <c r="D513" s="11" t="s">
        <v>4</v>
      </c>
      <c r="E513" s="12">
        <f>VLOOKUP(B513,'[5]PRECIO TECHO ESTIMADO  '!$C$1:$F$1282,4,0)</f>
        <v>773672</v>
      </c>
      <c r="F513" s="12">
        <f t="shared" si="26"/>
        <v>813129.272</v>
      </c>
      <c r="G513" s="12">
        <f>VLOOKUP(B513,'[1]PRECIO FINAL OFERTADO,'!$C$2:$F$1204,4,0)</f>
        <v>1014559</v>
      </c>
      <c r="H513" s="13">
        <f t="shared" si="24"/>
        <v>913844.13599999994</v>
      </c>
    </row>
    <row r="514" spans="1:8" ht="45" x14ac:dyDescent="0.15">
      <c r="A514" s="9">
        <v>513</v>
      </c>
      <c r="B514" s="27">
        <v>797602</v>
      </c>
      <c r="C514" s="28" t="s">
        <v>471</v>
      </c>
      <c r="D514" s="11" t="s">
        <v>4</v>
      </c>
      <c r="E514" s="12">
        <f>VLOOKUP(B514,'[5]PRECIO TECHO ESTIMADO  '!$C$1:$F$1282,4,0)</f>
        <v>1649388</v>
      </c>
      <c r="F514" s="12">
        <f t="shared" si="26"/>
        <v>1733506.7879999999</v>
      </c>
      <c r="G514" s="12">
        <f>VLOOKUP(B514,'[1]PRECIO FINAL OFERTADO,'!$C$2:$F$1204,4,0)</f>
        <v>2243718.75</v>
      </c>
      <c r="H514" s="13">
        <f t="shared" ref="H514:H577" si="27">+AVERAGE(F514,G514)</f>
        <v>1988612.7689999999</v>
      </c>
    </row>
    <row r="515" spans="1:8" ht="45" x14ac:dyDescent="0.15">
      <c r="A515" s="9">
        <v>514</v>
      </c>
      <c r="B515" s="27">
        <v>797603</v>
      </c>
      <c r="C515" s="28" t="s">
        <v>472</v>
      </c>
      <c r="D515" s="11" t="s">
        <v>4</v>
      </c>
      <c r="E515" s="12">
        <f>VLOOKUP(B515,'[5]PRECIO TECHO ESTIMADO  '!$C$1:$F$1282,4,0)</f>
        <v>773672</v>
      </c>
      <c r="F515" s="12">
        <f t="shared" si="26"/>
        <v>813129.272</v>
      </c>
      <c r="G515" s="12">
        <f>VLOOKUP(B515,'[1]PRECIO FINAL OFERTADO,'!$C$2:$F$1204,4,0)</f>
        <v>1014559</v>
      </c>
      <c r="H515" s="13">
        <f t="shared" si="27"/>
        <v>913844.13599999994</v>
      </c>
    </row>
    <row r="516" spans="1:8" ht="45" x14ac:dyDescent="0.15">
      <c r="A516" s="9">
        <v>515</v>
      </c>
      <c r="B516" s="27">
        <v>797701</v>
      </c>
      <c r="C516" s="28" t="s">
        <v>473</v>
      </c>
      <c r="D516" s="11" t="s">
        <v>4</v>
      </c>
      <c r="E516" s="12">
        <f>VLOOKUP(B516,'[5]PRECIO TECHO ESTIMADO  '!$C$1:$F$1282,4,0)</f>
        <v>773672</v>
      </c>
      <c r="F516" s="12">
        <f t="shared" si="26"/>
        <v>813129.272</v>
      </c>
      <c r="G516" s="12">
        <f>VLOOKUP(B516,'[1]PRECIO FINAL OFERTADO,'!$C$2:$F$1204,4,0)</f>
        <v>1014559</v>
      </c>
      <c r="H516" s="13">
        <f t="shared" si="27"/>
        <v>913844.13599999994</v>
      </c>
    </row>
    <row r="517" spans="1:8" ht="45" x14ac:dyDescent="0.15">
      <c r="A517" s="9">
        <v>516</v>
      </c>
      <c r="B517" s="27">
        <v>797801</v>
      </c>
      <c r="C517" s="28" t="s">
        <v>474</v>
      </c>
      <c r="D517" s="11" t="s">
        <v>4</v>
      </c>
      <c r="E517" s="12">
        <f>VLOOKUP(B517,'[5]PRECIO TECHO ESTIMADO  '!$C$1:$F$1282,4,0)</f>
        <v>1066321</v>
      </c>
      <c r="F517" s="12">
        <f t="shared" si="26"/>
        <v>1120703.371</v>
      </c>
      <c r="G517" s="12">
        <f>VLOOKUP(B517,'[1]PRECIO FINAL OFERTADO,'!$C$2:$F$1204,4,0)</f>
        <v>1398124</v>
      </c>
      <c r="H517" s="13">
        <f t="shared" si="27"/>
        <v>1259413.6855000001</v>
      </c>
    </row>
    <row r="518" spans="1:8" ht="45" x14ac:dyDescent="0.15">
      <c r="A518" s="9">
        <v>517</v>
      </c>
      <c r="B518" s="27">
        <v>797802</v>
      </c>
      <c r="C518" s="28" t="s">
        <v>475</v>
      </c>
      <c r="D518" s="11" t="s">
        <v>4</v>
      </c>
      <c r="E518" s="12">
        <f>VLOOKUP(B518,'[5]PRECIO TECHO ESTIMADO  '!$C$1:$F$1282,4,0)</f>
        <v>1066321</v>
      </c>
      <c r="F518" s="12">
        <f t="shared" si="26"/>
        <v>1120703.371</v>
      </c>
      <c r="G518" s="12">
        <f>VLOOKUP(B518,'[1]PRECIO FINAL OFERTADO,'!$C$2:$F$1204,4,0)</f>
        <v>1580442.5</v>
      </c>
      <c r="H518" s="13">
        <f t="shared" si="27"/>
        <v>1350572.9355000001</v>
      </c>
    </row>
    <row r="519" spans="1:8" ht="45" x14ac:dyDescent="0.15">
      <c r="A519" s="9">
        <v>518</v>
      </c>
      <c r="B519" s="27">
        <v>797803</v>
      </c>
      <c r="C519" s="28" t="s">
        <v>476</v>
      </c>
      <c r="D519" s="11" t="s">
        <v>4</v>
      </c>
      <c r="E519" s="12">
        <f>VLOOKUP(B519,'[5]PRECIO TECHO ESTIMADO  '!$C$1:$F$1282,4,0)</f>
        <v>1066321</v>
      </c>
      <c r="F519" s="12">
        <f t="shared" si="26"/>
        <v>1120703.371</v>
      </c>
      <c r="G519" s="12">
        <f>VLOOKUP(B519,'[1]PRECIO FINAL OFERTADO,'!$C$2:$F$1204,4,0)</f>
        <v>1398124</v>
      </c>
      <c r="H519" s="13">
        <f t="shared" si="27"/>
        <v>1259413.6855000001</v>
      </c>
    </row>
    <row r="520" spans="1:8" ht="45" x14ac:dyDescent="0.15">
      <c r="A520" s="9">
        <v>519</v>
      </c>
      <c r="B520" s="27">
        <v>797902</v>
      </c>
      <c r="C520" s="28" t="s">
        <v>477</v>
      </c>
      <c r="D520" s="11" t="s">
        <v>4</v>
      </c>
      <c r="E520" s="12">
        <f>VLOOKUP(B520,'[5]PRECIO TECHO ESTIMADO  '!$C$1:$F$1282,4,0)</f>
        <v>422331.10549763206</v>
      </c>
      <c r="F520" s="12">
        <f t="shared" si="26"/>
        <v>443869.99187801126</v>
      </c>
      <c r="G520" s="12">
        <f>VLOOKUP(B520,'[1]PRECIO FINAL OFERTADO,'!$C$2:$F$1204,4,0)</f>
        <v>673968.75</v>
      </c>
      <c r="H520" s="13">
        <f t="shared" si="27"/>
        <v>558919.37093900563</v>
      </c>
    </row>
    <row r="521" spans="1:8" ht="45" x14ac:dyDescent="0.15">
      <c r="A521" s="9">
        <v>520</v>
      </c>
      <c r="B521" s="27">
        <v>798101</v>
      </c>
      <c r="C521" s="28" t="s">
        <v>478</v>
      </c>
      <c r="D521" s="11" t="s">
        <v>4</v>
      </c>
      <c r="E521" s="12">
        <f>VLOOKUP(B521,'[5]PRECIO TECHO ESTIMADO  '!$C$1:$F$1282,4,0)</f>
        <v>2306563</v>
      </c>
      <c r="F521" s="12">
        <f t="shared" si="26"/>
        <v>2424197.713</v>
      </c>
      <c r="G521" s="12">
        <f>VLOOKUP(B521,'[1]PRECIO FINAL OFERTADO,'!$C$2:$F$1204,4,0)</f>
        <v>3024476</v>
      </c>
      <c r="H521" s="13">
        <f t="shared" si="27"/>
        <v>2724336.8564999998</v>
      </c>
    </row>
    <row r="522" spans="1:8" ht="45" x14ac:dyDescent="0.15">
      <c r="A522" s="9">
        <v>521</v>
      </c>
      <c r="B522" s="27">
        <v>798102</v>
      </c>
      <c r="C522" s="28" t="s">
        <v>479</v>
      </c>
      <c r="D522" s="11" t="s">
        <v>4</v>
      </c>
      <c r="E522" s="12">
        <f>VLOOKUP(B522,'[5]PRECIO TECHO ESTIMADO  '!$C$1:$F$1282,4,0)</f>
        <v>2648973</v>
      </c>
      <c r="F522" s="12">
        <f t="shared" si="26"/>
        <v>2784070.6229999997</v>
      </c>
      <c r="G522" s="12">
        <f>VLOOKUP(B522,'[1]PRECIO FINAL OFERTADO,'!$C$2:$F$1204,4,0)</f>
        <v>3473561</v>
      </c>
      <c r="H522" s="13">
        <f t="shared" si="27"/>
        <v>3128815.8114999998</v>
      </c>
    </row>
    <row r="523" spans="1:8" ht="45" x14ac:dyDescent="0.15">
      <c r="A523" s="9">
        <v>522</v>
      </c>
      <c r="B523" s="27">
        <v>798201</v>
      </c>
      <c r="C523" s="28" t="s">
        <v>480</v>
      </c>
      <c r="D523" s="11" t="s">
        <v>4</v>
      </c>
      <c r="E523" s="12">
        <f>VLOOKUP(B523,'[5]PRECIO TECHO ESTIMADO  '!$C$1:$F$1282,4,0)</f>
        <v>2648973</v>
      </c>
      <c r="F523" s="12">
        <f t="shared" si="26"/>
        <v>2784070.6229999997</v>
      </c>
      <c r="G523" s="12">
        <f>VLOOKUP(B523,'[1]PRECIO FINAL OFERTADO,'!$C$2:$F$1204,4,0)</f>
        <v>3473561</v>
      </c>
      <c r="H523" s="13">
        <f t="shared" si="27"/>
        <v>3128815.8114999998</v>
      </c>
    </row>
    <row r="524" spans="1:8" ht="45" x14ac:dyDescent="0.15">
      <c r="A524" s="9">
        <v>523</v>
      </c>
      <c r="B524" s="27">
        <v>798302</v>
      </c>
      <c r="C524" s="28" t="s">
        <v>481</v>
      </c>
      <c r="D524" s="11" t="s">
        <v>4</v>
      </c>
      <c r="E524" s="12">
        <f>VLOOKUP(B524,'[5]PRECIO TECHO ESTIMADO  '!$C$1:$F$1282,4,0)</f>
        <v>1513782</v>
      </c>
      <c r="F524" s="12">
        <f t="shared" si="26"/>
        <v>1590984.882</v>
      </c>
      <c r="G524" s="12">
        <f>VLOOKUP(B524,'[1]PRECIO FINAL OFERTADO,'!$C$2:$F$1204,4,0)</f>
        <v>1985074</v>
      </c>
      <c r="H524" s="13">
        <f t="shared" si="27"/>
        <v>1788029.4410000001</v>
      </c>
    </row>
    <row r="525" spans="1:8" ht="45" x14ac:dyDescent="0.15">
      <c r="A525" s="9">
        <v>524</v>
      </c>
      <c r="B525" s="27">
        <v>798303</v>
      </c>
      <c r="C525" s="28" t="s">
        <v>482</v>
      </c>
      <c r="D525" s="11" t="s">
        <v>4</v>
      </c>
      <c r="E525" s="12" t="s">
        <v>1209</v>
      </c>
      <c r="F525" s="12" t="s">
        <v>1209</v>
      </c>
      <c r="G525" s="12">
        <f>VLOOKUP(B525,'[1]PRECIO FINAL OFERTADO,'!$C$2:$F$1204,4,0)</f>
        <v>1985074</v>
      </c>
      <c r="H525" s="13">
        <f t="shared" si="27"/>
        <v>1985074</v>
      </c>
    </row>
    <row r="526" spans="1:8" ht="45" x14ac:dyDescent="0.15">
      <c r="A526" s="9">
        <v>525</v>
      </c>
      <c r="B526" s="27">
        <v>798401</v>
      </c>
      <c r="C526" s="28" t="s">
        <v>483</v>
      </c>
      <c r="D526" s="11" t="s">
        <v>4</v>
      </c>
      <c r="E526" s="12">
        <f>VLOOKUP(B526,'[5]PRECIO TECHO ESTIMADO  '!$C$1:$F$1282,4,0)</f>
        <v>2648973</v>
      </c>
      <c r="F526" s="12">
        <f>+E526*(1+5.1%)</f>
        <v>2784070.6229999997</v>
      </c>
      <c r="G526" s="12">
        <f>VLOOKUP(B526,'[1]PRECIO FINAL OFERTADO,'!$C$2:$F$1204,4,0)</f>
        <v>3473561</v>
      </c>
      <c r="H526" s="13">
        <f t="shared" si="27"/>
        <v>3128815.8114999998</v>
      </c>
    </row>
    <row r="527" spans="1:8" ht="45" x14ac:dyDescent="0.15">
      <c r="A527" s="9">
        <v>526</v>
      </c>
      <c r="B527" s="27">
        <v>798402</v>
      </c>
      <c r="C527" s="28" t="s">
        <v>484</v>
      </c>
      <c r="D527" s="11" t="s">
        <v>4</v>
      </c>
      <c r="E527" s="12" t="s">
        <v>1209</v>
      </c>
      <c r="F527" s="12" t="s">
        <v>1209</v>
      </c>
      <c r="G527" s="12">
        <f>VLOOKUP(B527,'[1]PRECIO FINAL OFERTADO,'!$C$2:$F$1204,4,0)</f>
        <v>3473561</v>
      </c>
      <c r="H527" s="13">
        <f t="shared" si="27"/>
        <v>3473561</v>
      </c>
    </row>
    <row r="528" spans="1:8" ht="45" x14ac:dyDescent="0.15">
      <c r="A528" s="9">
        <v>527</v>
      </c>
      <c r="B528" s="27">
        <v>798403</v>
      </c>
      <c r="C528" s="28" t="s">
        <v>485</v>
      </c>
      <c r="D528" s="11" t="s">
        <v>4</v>
      </c>
      <c r="E528" s="12">
        <f>VLOOKUP(B528,'[5]PRECIO TECHO ESTIMADO  '!$C$1:$F$1282,4,0)</f>
        <v>2306563</v>
      </c>
      <c r="F528" s="12">
        <f>+E528*(1+5.1%)</f>
        <v>2424197.713</v>
      </c>
      <c r="G528" s="12">
        <f>VLOOKUP(B528,'[1]PRECIO FINAL OFERTADO,'!$C$2:$F$1204,4,0)</f>
        <v>3024476</v>
      </c>
      <c r="H528" s="13">
        <f t="shared" si="27"/>
        <v>2724336.8564999998</v>
      </c>
    </row>
    <row r="529" spans="1:8" ht="45" x14ac:dyDescent="0.15">
      <c r="A529" s="9">
        <v>528</v>
      </c>
      <c r="B529" s="27">
        <v>798404</v>
      </c>
      <c r="C529" s="28" t="s">
        <v>486</v>
      </c>
      <c r="D529" s="11" t="s">
        <v>4</v>
      </c>
      <c r="E529" s="12" t="s">
        <v>1209</v>
      </c>
      <c r="F529" s="12" t="s">
        <v>1209</v>
      </c>
      <c r="G529" s="12">
        <f>VLOOKUP(B529,'[1]PRECIO FINAL OFERTADO,'!$C$2:$F$1204,4,0)</f>
        <v>3024476</v>
      </c>
      <c r="H529" s="13">
        <f t="shared" si="27"/>
        <v>3024476</v>
      </c>
    </row>
    <row r="530" spans="1:8" ht="45" x14ac:dyDescent="0.15">
      <c r="A530" s="9">
        <v>529</v>
      </c>
      <c r="B530" s="27">
        <v>798405</v>
      </c>
      <c r="C530" s="28" t="s">
        <v>487</v>
      </c>
      <c r="D530" s="11" t="s">
        <v>4</v>
      </c>
      <c r="E530" s="12">
        <f>VLOOKUP(B530,'[5]PRECIO TECHO ESTIMADO  '!$C$1:$F$1282,4,0)</f>
        <v>2306563</v>
      </c>
      <c r="F530" s="12">
        <f>+E530*(1+5.1%)</f>
        <v>2424197.713</v>
      </c>
      <c r="G530" s="12">
        <f>VLOOKUP(B530,'[1]PRECIO FINAL OFERTADO,'!$C$2:$F$1204,4,0)</f>
        <v>3024476</v>
      </c>
      <c r="H530" s="13">
        <f t="shared" si="27"/>
        <v>2724336.8564999998</v>
      </c>
    </row>
    <row r="531" spans="1:8" ht="45" x14ac:dyDescent="0.15">
      <c r="A531" s="9">
        <v>530</v>
      </c>
      <c r="B531" s="27">
        <v>798406</v>
      </c>
      <c r="C531" s="28" t="s">
        <v>488</v>
      </c>
      <c r="D531" s="11" t="s">
        <v>4</v>
      </c>
      <c r="E531" s="12" t="s">
        <v>1209</v>
      </c>
      <c r="F531" s="12" t="s">
        <v>1209</v>
      </c>
      <c r="G531" s="12">
        <f>VLOOKUP(B531,'[1]PRECIO FINAL OFERTADO,'!$C$2:$F$1204,4,0)</f>
        <v>3024476</v>
      </c>
      <c r="H531" s="13">
        <f t="shared" si="27"/>
        <v>3024476</v>
      </c>
    </row>
    <row r="532" spans="1:8" ht="45" x14ac:dyDescent="0.15">
      <c r="A532" s="9">
        <v>531</v>
      </c>
      <c r="B532" s="27">
        <v>798501</v>
      </c>
      <c r="C532" s="28" t="s">
        <v>489</v>
      </c>
      <c r="D532" s="11" t="s">
        <v>4</v>
      </c>
      <c r="E532" s="12">
        <f>VLOOKUP(B532,'[5]PRECIO TECHO ESTIMADO  '!$C$1:$F$1282,4,0)</f>
        <v>2598824</v>
      </c>
      <c r="F532" s="12">
        <f t="shared" ref="F532:F545" si="28">+E532*(1+5.1%)</f>
        <v>2731364.0239999997</v>
      </c>
      <c r="G532" s="12">
        <f>VLOOKUP(B532,'[1]PRECIO FINAL OFERTADO,'!$C$2:$F$1204,4,0)</f>
        <v>3407768</v>
      </c>
      <c r="H532" s="13">
        <f t="shared" si="27"/>
        <v>3069566.0120000001</v>
      </c>
    </row>
    <row r="533" spans="1:8" ht="45" x14ac:dyDescent="0.15">
      <c r="A533" s="9">
        <v>532</v>
      </c>
      <c r="B533" s="27">
        <v>798502</v>
      </c>
      <c r="C533" s="28" t="s">
        <v>490</v>
      </c>
      <c r="D533" s="11" t="s">
        <v>4</v>
      </c>
      <c r="E533" s="12">
        <f>VLOOKUP(B533,'[5]PRECIO TECHO ESTIMADO  '!$C$1:$F$1282,4,0)</f>
        <v>2648973</v>
      </c>
      <c r="F533" s="12">
        <f t="shared" si="28"/>
        <v>2784070.6229999997</v>
      </c>
      <c r="G533" s="12">
        <f>VLOOKUP(B533,'[1]PRECIO FINAL OFERTADO,'!$C$2:$F$1204,4,0)</f>
        <v>3473561</v>
      </c>
      <c r="H533" s="13">
        <f t="shared" si="27"/>
        <v>3128815.8114999998</v>
      </c>
    </row>
    <row r="534" spans="1:8" ht="45" x14ac:dyDescent="0.15">
      <c r="A534" s="9">
        <v>533</v>
      </c>
      <c r="B534" s="27">
        <v>798601</v>
      </c>
      <c r="C534" s="28" t="s">
        <v>491</v>
      </c>
      <c r="D534" s="11" t="s">
        <v>4</v>
      </c>
      <c r="E534" s="12">
        <f>VLOOKUP(B534,'[5]PRECIO TECHO ESTIMADO  '!$C$1:$F$1282,4,0)</f>
        <v>2306563</v>
      </c>
      <c r="F534" s="12">
        <f t="shared" si="28"/>
        <v>2424197.713</v>
      </c>
      <c r="G534" s="12">
        <f>VLOOKUP(B534,'[1]PRECIO FINAL OFERTADO,'!$C$2:$F$1204,4,0)</f>
        <v>3024476</v>
      </c>
      <c r="H534" s="13">
        <f t="shared" si="27"/>
        <v>2724336.8564999998</v>
      </c>
    </row>
    <row r="535" spans="1:8" ht="45" x14ac:dyDescent="0.15">
      <c r="A535" s="9">
        <v>534</v>
      </c>
      <c r="B535" s="27">
        <v>798602</v>
      </c>
      <c r="C535" s="28" t="s">
        <v>492</v>
      </c>
      <c r="D535" s="11" t="s">
        <v>4</v>
      </c>
      <c r="E535" s="12">
        <f>VLOOKUP(B535,'[5]PRECIO TECHO ESTIMADO  '!$C$1:$F$1282,4,0)</f>
        <v>2306563</v>
      </c>
      <c r="F535" s="12">
        <f t="shared" si="28"/>
        <v>2424197.713</v>
      </c>
      <c r="G535" s="12">
        <f>VLOOKUP(B535,'[1]PRECIO FINAL OFERTADO,'!$C$2:$F$1204,4,0)</f>
        <v>3024476</v>
      </c>
      <c r="H535" s="13">
        <f t="shared" si="27"/>
        <v>2724336.8564999998</v>
      </c>
    </row>
    <row r="536" spans="1:8" ht="45" x14ac:dyDescent="0.15">
      <c r="A536" s="9">
        <v>535</v>
      </c>
      <c r="B536" s="27">
        <v>798701</v>
      </c>
      <c r="C536" s="28" t="s">
        <v>493</v>
      </c>
      <c r="D536" s="11" t="s">
        <v>4</v>
      </c>
      <c r="E536" s="12">
        <f>VLOOKUP(B536,'[5]PRECIO TECHO ESTIMADO  '!$C$1:$F$1282,4,0)</f>
        <v>2648973</v>
      </c>
      <c r="F536" s="12">
        <f t="shared" si="28"/>
        <v>2784070.6229999997</v>
      </c>
      <c r="G536" s="12">
        <f>VLOOKUP(B536,'[1]PRECIO FINAL OFERTADO,'!$C$2:$F$1204,4,0)</f>
        <v>3473561</v>
      </c>
      <c r="H536" s="13">
        <f t="shared" si="27"/>
        <v>3128815.8114999998</v>
      </c>
    </row>
    <row r="537" spans="1:8" ht="45" x14ac:dyDescent="0.15">
      <c r="A537" s="9">
        <v>536</v>
      </c>
      <c r="B537" s="27">
        <v>798801</v>
      </c>
      <c r="C537" s="28" t="s">
        <v>494</v>
      </c>
      <c r="D537" s="11" t="s">
        <v>4</v>
      </c>
      <c r="E537" s="12">
        <f>VLOOKUP(B537,'[5]PRECIO TECHO ESTIMADO  '!$C$1:$F$1282,4,0)</f>
        <v>1513782</v>
      </c>
      <c r="F537" s="12">
        <f t="shared" si="28"/>
        <v>1590984.882</v>
      </c>
      <c r="G537" s="12">
        <f>VLOOKUP(B537,'[1]PRECIO FINAL OFERTADO,'!$C$2:$F$1204,4,0)</f>
        <v>2243718.75</v>
      </c>
      <c r="H537" s="13">
        <f t="shared" si="27"/>
        <v>1917351.8160000001</v>
      </c>
    </row>
    <row r="538" spans="1:8" ht="45" x14ac:dyDescent="0.15">
      <c r="A538" s="9">
        <v>537</v>
      </c>
      <c r="B538" s="27">
        <v>799101</v>
      </c>
      <c r="C538" s="28" t="s">
        <v>495</v>
      </c>
      <c r="D538" s="11" t="s">
        <v>4</v>
      </c>
      <c r="E538" s="12">
        <f>VLOOKUP(B538,'[5]PRECIO TECHO ESTIMADO  '!$C$1:$F$1282,4,0)</f>
        <v>842663.25</v>
      </c>
      <c r="F538" s="12">
        <f t="shared" si="28"/>
        <v>885639.07574999996</v>
      </c>
      <c r="G538" s="12">
        <f>VLOOKUP(B538,'[1]PRECIO FINAL OFERTADO,'!$C$2:$F$1204,4,0)</f>
        <v>1806077</v>
      </c>
      <c r="H538" s="13">
        <f t="shared" si="27"/>
        <v>1345858.0378749999</v>
      </c>
    </row>
    <row r="539" spans="1:8" ht="45" x14ac:dyDescent="0.15">
      <c r="A539" s="9">
        <v>538</v>
      </c>
      <c r="B539" s="27">
        <v>799201</v>
      </c>
      <c r="C539" s="28" t="s">
        <v>496</v>
      </c>
      <c r="D539" s="11" t="s">
        <v>4</v>
      </c>
      <c r="E539" s="12">
        <f>VLOOKUP(B539,'[5]PRECIO TECHO ESTIMADO  '!$C$1:$F$1282,4,0)</f>
        <v>1066321</v>
      </c>
      <c r="F539" s="12">
        <f t="shared" si="28"/>
        <v>1120703.371</v>
      </c>
      <c r="G539" s="12">
        <f>VLOOKUP(B539,'[1]PRECIO FINAL OFERTADO,'!$C$2:$F$1204,4,0)</f>
        <v>1580442.5</v>
      </c>
      <c r="H539" s="13">
        <f t="shared" si="27"/>
        <v>1350572.9355000001</v>
      </c>
    </row>
    <row r="540" spans="1:8" ht="45" x14ac:dyDescent="0.15">
      <c r="A540" s="9">
        <v>539</v>
      </c>
      <c r="B540" s="27">
        <v>799202</v>
      </c>
      <c r="C540" s="28" t="s">
        <v>497</v>
      </c>
      <c r="D540" s="11" t="s">
        <v>4</v>
      </c>
      <c r="E540" s="12">
        <f>VLOOKUP(B540,'[5]PRECIO TECHO ESTIMADO  '!$C$1:$F$1282,4,0)</f>
        <v>1066321</v>
      </c>
      <c r="F540" s="12">
        <f t="shared" si="28"/>
        <v>1120703.371</v>
      </c>
      <c r="G540" s="12">
        <f>VLOOKUP(B540,'[1]PRECIO FINAL OFERTADO,'!$C$2:$F$1204,4,0)</f>
        <v>1580442.5</v>
      </c>
      <c r="H540" s="13">
        <f t="shared" si="27"/>
        <v>1350572.9355000001</v>
      </c>
    </row>
    <row r="541" spans="1:8" ht="45" x14ac:dyDescent="0.15">
      <c r="A541" s="9">
        <v>540</v>
      </c>
      <c r="B541" s="27">
        <v>799203</v>
      </c>
      <c r="C541" s="28" t="s">
        <v>498</v>
      </c>
      <c r="D541" s="11" t="s">
        <v>4</v>
      </c>
      <c r="E541" s="12">
        <f>VLOOKUP(B541,'[5]PRECIO TECHO ESTIMADO  '!$C$1:$F$1282,4,0)</f>
        <v>1235877</v>
      </c>
      <c r="F541" s="12">
        <f t="shared" si="28"/>
        <v>1298906.727</v>
      </c>
      <c r="G541" s="12">
        <f>VLOOKUP(B541,'[1]PRECIO FINAL OFERTADO,'!$C$2:$F$1204,4,0)</f>
        <v>2041357.5</v>
      </c>
      <c r="H541" s="13">
        <f t="shared" si="27"/>
        <v>1670132.1135</v>
      </c>
    </row>
    <row r="542" spans="1:8" ht="45" x14ac:dyDescent="0.15">
      <c r="A542" s="9">
        <v>541</v>
      </c>
      <c r="B542" s="27">
        <v>799204</v>
      </c>
      <c r="C542" s="28" t="s">
        <v>499</v>
      </c>
      <c r="D542" s="11" t="s">
        <v>4</v>
      </c>
      <c r="E542" s="12">
        <f>VLOOKUP(B542,'[5]PRECIO TECHO ESTIMADO  '!$C$1:$F$1282,4,0)</f>
        <v>2477477</v>
      </c>
      <c r="F542" s="12">
        <f t="shared" si="28"/>
        <v>2603828.327</v>
      </c>
      <c r="G542" s="12">
        <f>VLOOKUP(B542,'[1]PRECIO FINAL OFERTADO,'!$C$2:$F$1204,4,0)</f>
        <v>3672191.25</v>
      </c>
      <c r="H542" s="13">
        <f t="shared" si="27"/>
        <v>3138009.7884999998</v>
      </c>
    </row>
    <row r="543" spans="1:8" ht="45" x14ac:dyDescent="0.15">
      <c r="A543" s="9">
        <v>542</v>
      </c>
      <c r="B543" s="27">
        <v>799301</v>
      </c>
      <c r="C543" s="28" t="s">
        <v>500</v>
      </c>
      <c r="D543" s="11" t="s">
        <v>4</v>
      </c>
      <c r="E543" s="12">
        <f>VLOOKUP(B543,'[5]PRECIO TECHO ESTIMADO  '!$C$1:$F$1282,4,0)</f>
        <v>2306563</v>
      </c>
      <c r="F543" s="12">
        <f t="shared" si="28"/>
        <v>2424197.713</v>
      </c>
      <c r="G543" s="12">
        <f>VLOOKUP(B543,'[1]PRECIO FINAL OFERTADO,'!$C$2:$F$1204,4,0)</f>
        <v>3418870</v>
      </c>
      <c r="H543" s="13">
        <f t="shared" si="27"/>
        <v>2921533.8564999998</v>
      </c>
    </row>
    <row r="544" spans="1:8" ht="45" x14ac:dyDescent="0.15">
      <c r="A544" s="9">
        <v>543</v>
      </c>
      <c r="B544" s="27">
        <v>799302</v>
      </c>
      <c r="C544" s="28" t="s">
        <v>501</v>
      </c>
      <c r="D544" s="11" t="s">
        <v>4</v>
      </c>
      <c r="E544" s="12">
        <f>VLOOKUP(B544,'[5]PRECIO TECHO ESTIMADO  '!$C$1:$F$1282,4,0)</f>
        <v>1066321</v>
      </c>
      <c r="F544" s="12">
        <f t="shared" si="28"/>
        <v>1120703.371</v>
      </c>
      <c r="G544" s="12">
        <f>VLOOKUP(B544,'[1]PRECIO FINAL OFERTADO,'!$C$2:$F$1204,4,0)</f>
        <v>1580442.5</v>
      </c>
      <c r="H544" s="13">
        <f t="shared" si="27"/>
        <v>1350572.9355000001</v>
      </c>
    </row>
    <row r="545" spans="1:8" ht="45" x14ac:dyDescent="0.15">
      <c r="A545" s="9">
        <v>544</v>
      </c>
      <c r="B545" s="27">
        <v>799401</v>
      </c>
      <c r="C545" s="28" t="s">
        <v>502</v>
      </c>
      <c r="D545" s="11" t="s">
        <v>4</v>
      </c>
      <c r="E545" s="12">
        <f>VLOOKUP(B545,'[5]PRECIO TECHO ESTIMADO  '!$C$1:$F$1282,4,0)</f>
        <v>2306563</v>
      </c>
      <c r="F545" s="12">
        <f t="shared" si="28"/>
        <v>2424197.713</v>
      </c>
      <c r="G545" s="12">
        <f>VLOOKUP(B545,'[1]PRECIO FINAL OFERTADO,'!$C$2:$F$1204,4,0)</f>
        <v>3418870</v>
      </c>
      <c r="H545" s="13">
        <f t="shared" si="27"/>
        <v>2921533.8564999998</v>
      </c>
    </row>
    <row r="546" spans="1:8" ht="45" x14ac:dyDescent="0.15">
      <c r="A546" s="9">
        <v>545</v>
      </c>
      <c r="B546" s="27">
        <v>799402</v>
      </c>
      <c r="C546" s="28" t="s">
        <v>503</v>
      </c>
      <c r="D546" s="11" t="s">
        <v>4</v>
      </c>
      <c r="E546" s="12" t="s">
        <v>1209</v>
      </c>
      <c r="F546" s="12" t="s">
        <v>1209</v>
      </c>
      <c r="G546" s="12">
        <f>VLOOKUP(B546,'[1]PRECIO FINAL OFERTADO,'!$C$2:$F$1204,4,0)</f>
        <v>4060420</v>
      </c>
      <c r="H546" s="13">
        <f t="shared" si="27"/>
        <v>4060420</v>
      </c>
    </row>
    <row r="547" spans="1:8" ht="45" x14ac:dyDescent="0.15">
      <c r="A547" s="9">
        <v>546</v>
      </c>
      <c r="B547" s="27">
        <v>799501</v>
      </c>
      <c r="C547" s="28" t="s">
        <v>504</v>
      </c>
      <c r="D547" s="11" t="s">
        <v>4</v>
      </c>
      <c r="E547" s="12">
        <f>VLOOKUP(B547,'[5]PRECIO TECHO ESTIMADO  '!$C$1:$F$1282,4,0)</f>
        <v>1513782</v>
      </c>
      <c r="F547" s="12">
        <f>+E547*(1+5.1%)</f>
        <v>1590984.882</v>
      </c>
      <c r="G547" s="12">
        <f>VLOOKUP(B547,'[1]PRECIO FINAL OFERTADO,'!$C$2:$F$1204,4,0)</f>
        <v>2243718.75</v>
      </c>
      <c r="H547" s="13">
        <f t="shared" si="27"/>
        <v>1917351.8160000001</v>
      </c>
    </row>
    <row r="548" spans="1:8" ht="45" x14ac:dyDescent="0.15">
      <c r="A548" s="9">
        <v>547</v>
      </c>
      <c r="B548" s="27">
        <v>799502</v>
      </c>
      <c r="C548" s="28" t="s">
        <v>505</v>
      </c>
      <c r="D548" s="11" t="s">
        <v>4</v>
      </c>
      <c r="E548" s="12" t="s">
        <v>1209</v>
      </c>
      <c r="F548" s="12" t="s">
        <v>1209</v>
      </c>
      <c r="G548" s="12">
        <f>VLOOKUP(B548,'[1]PRECIO FINAL OFERTADO,'!$C$2:$F$1204,4,0)</f>
        <v>3473743</v>
      </c>
      <c r="H548" s="13">
        <f t="shared" si="27"/>
        <v>3473743</v>
      </c>
    </row>
    <row r="549" spans="1:8" ht="45" x14ac:dyDescent="0.15">
      <c r="A549" s="9">
        <v>548</v>
      </c>
      <c r="B549" s="27">
        <v>799503</v>
      </c>
      <c r="C549" s="28" t="s">
        <v>506</v>
      </c>
      <c r="D549" s="11" t="s">
        <v>4</v>
      </c>
      <c r="E549" s="12">
        <f>VLOOKUP(B549,'[5]PRECIO TECHO ESTIMADO  '!$C$1:$F$1282,4,0)</f>
        <v>1513782</v>
      </c>
      <c r="F549" s="12">
        <f>+E549*(1+5.1%)</f>
        <v>1590984.882</v>
      </c>
      <c r="G549" s="12">
        <f>VLOOKUP(B549,'[1]PRECIO FINAL OFERTADO,'!$C$2:$F$1204,4,0)</f>
        <v>3926422.5</v>
      </c>
      <c r="H549" s="13">
        <f t="shared" si="27"/>
        <v>2758703.6910000001</v>
      </c>
    </row>
    <row r="550" spans="1:8" ht="45" x14ac:dyDescent="0.15">
      <c r="A550" s="9">
        <v>549</v>
      </c>
      <c r="B550" s="27">
        <v>799504</v>
      </c>
      <c r="C550" s="28" t="s">
        <v>507</v>
      </c>
      <c r="D550" s="11" t="s">
        <v>4</v>
      </c>
      <c r="E550" s="12" t="s">
        <v>1209</v>
      </c>
      <c r="F550" s="12" t="s">
        <v>1209</v>
      </c>
      <c r="G550" s="12">
        <f>VLOOKUP(B550,'[1]PRECIO FINAL OFERTADO,'!$C$2:$F$1204,4,0)</f>
        <v>3926422.5</v>
      </c>
      <c r="H550" s="13">
        <f t="shared" si="27"/>
        <v>3926422.5</v>
      </c>
    </row>
    <row r="551" spans="1:8" ht="45" x14ac:dyDescent="0.15">
      <c r="A551" s="9">
        <v>550</v>
      </c>
      <c r="B551" s="27">
        <v>799505</v>
      </c>
      <c r="C551" s="28" t="s">
        <v>508</v>
      </c>
      <c r="D551" s="11" t="s">
        <v>4</v>
      </c>
      <c r="E551" s="12" t="s">
        <v>1209</v>
      </c>
      <c r="F551" s="12" t="s">
        <v>1209</v>
      </c>
      <c r="G551" s="12">
        <f>VLOOKUP(B551,'[1]PRECIO FINAL OFERTADO,'!$C$2:$F$1204,4,0)</f>
        <v>3926422.5</v>
      </c>
      <c r="H551" s="13">
        <f t="shared" si="27"/>
        <v>3926422.5</v>
      </c>
    </row>
    <row r="552" spans="1:8" ht="45" x14ac:dyDescent="0.15">
      <c r="A552" s="9">
        <v>551</v>
      </c>
      <c r="B552" s="27">
        <v>799601</v>
      </c>
      <c r="C552" s="28" t="s">
        <v>509</v>
      </c>
      <c r="D552" s="11" t="s">
        <v>4</v>
      </c>
      <c r="E552" s="12">
        <f>VLOOKUP(B552,'[5]PRECIO TECHO ESTIMADO  '!$C$1:$F$1282,4,0)</f>
        <v>773672</v>
      </c>
      <c r="F552" s="12">
        <f t="shared" ref="F552:F560" si="29">+E552*(1+5.1%)</f>
        <v>813129.272</v>
      </c>
      <c r="G552" s="12">
        <f>VLOOKUP(B552,'[1]PRECIO FINAL OFERTADO,'!$C$2:$F$1204,4,0)</f>
        <v>1146713.75</v>
      </c>
      <c r="H552" s="13">
        <f t="shared" si="27"/>
        <v>979921.51099999994</v>
      </c>
    </row>
    <row r="553" spans="1:8" ht="45" x14ac:dyDescent="0.15">
      <c r="A553" s="9">
        <v>552</v>
      </c>
      <c r="B553" s="27">
        <v>799602</v>
      </c>
      <c r="C553" s="28" t="s">
        <v>510</v>
      </c>
      <c r="D553" s="11" t="s">
        <v>4</v>
      </c>
      <c r="E553" s="12">
        <f>VLOOKUP(B553,'[5]PRECIO TECHO ESTIMADO  '!$C$1:$F$1282,4,0)</f>
        <v>2306563</v>
      </c>
      <c r="F553" s="12">
        <f t="shared" si="29"/>
        <v>2424197.713</v>
      </c>
      <c r="G553" s="12">
        <f>VLOOKUP(B553,'[1]PRECIO FINAL OFERTADO,'!$C$2:$F$1204,4,0)</f>
        <v>3418870</v>
      </c>
      <c r="H553" s="13">
        <f t="shared" si="27"/>
        <v>2921533.8564999998</v>
      </c>
    </row>
    <row r="554" spans="1:8" ht="45" x14ac:dyDescent="0.15">
      <c r="A554" s="9">
        <v>553</v>
      </c>
      <c r="B554" s="27">
        <v>799701</v>
      </c>
      <c r="C554" s="28" t="s">
        <v>511</v>
      </c>
      <c r="D554" s="11" t="s">
        <v>4</v>
      </c>
      <c r="E554" s="12">
        <f>VLOOKUP(B554,'[5]PRECIO TECHO ESTIMADO  '!$C$1:$F$1282,4,0)</f>
        <v>2306563</v>
      </c>
      <c r="F554" s="12">
        <f t="shared" si="29"/>
        <v>2424197.713</v>
      </c>
      <c r="G554" s="12">
        <f>VLOOKUP(B554,'[1]PRECIO FINAL OFERTADO,'!$C$2:$F$1204,4,0)</f>
        <v>3418870</v>
      </c>
      <c r="H554" s="13">
        <f t="shared" si="27"/>
        <v>2921533.8564999998</v>
      </c>
    </row>
    <row r="555" spans="1:8" ht="45" x14ac:dyDescent="0.15">
      <c r="A555" s="9">
        <v>554</v>
      </c>
      <c r="B555" s="27">
        <v>799702</v>
      </c>
      <c r="C555" s="28" t="s">
        <v>512</v>
      </c>
      <c r="D555" s="11" t="s">
        <v>4</v>
      </c>
      <c r="E555" s="12">
        <f>VLOOKUP(B555,'[5]PRECIO TECHO ESTIMADO  '!$C$1:$F$1282,4,0)</f>
        <v>1513782</v>
      </c>
      <c r="F555" s="12">
        <f t="shared" si="29"/>
        <v>1590984.882</v>
      </c>
      <c r="G555" s="12">
        <f>VLOOKUP(B555,'[1]PRECIO FINAL OFERTADO,'!$C$2:$F$1204,4,0)</f>
        <v>1984892</v>
      </c>
      <c r="H555" s="13">
        <f t="shared" si="27"/>
        <v>1787938.4410000001</v>
      </c>
    </row>
    <row r="556" spans="1:8" ht="45" x14ac:dyDescent="0.15">
      <c r="A556" s="9">
        <v>555</v>
      </c>
      <c r="B556" s="27">
        <v>799703</v>
      </c>
      <c r="C556" s="28" t="s">
        <v>513</v>
      </c>
      <c r="D556" s="11" t="s">
        <v>4</v>
      </c>
      <c r="E556" s="12">
        <f>VLOOKUP(B556,'[5]PRECIO TECHO ESTIMADO  '!$C$1:$F$1282,4,0)</f>
        <v>2477477</v>
      </c>
      <c r="F556" s="12">
        <f t="shared" si="29"/>
        <v>2603828.327</v>
      </c>
      <c r="G556" s="12">
        <f>VLOOKUP(B556,'[1]PRECIO FINAL OFERTADO,'!$C$2:$F$1204,4,0)</f>
        <v>3672191.25</v>
      </c>
      <c r="H556" s="13">
        <f t="shared" si="27"/>
        <v>3138009.7884999998</v>
      </c>
    </row>
    <row r="557" spans="1:8" ht="45" x14ac:dyDescent="0.15">
      <c r="A557" s="9">
        <v>556</v>
      </c>
      <c r="B557" s="27">
        <v>799704</v>
      </c>
      <c r="C557" s="28" t="s">
        <v>514</v>
      </c>
      <c r="D557" s="11" t="s">
        <v>4</v>
      </c>
      <c r="E557" s="12">
        <f>VLOOKUP(B557,'[5]PRECIO TECHO ESTIMADO  '!$C$1:$F$1282,4,0)</f>
        <v>2477477</v>
      </c>
      <c r="F557" s="12">
        <f t="shared" si="29"/>
        <v>2603828.327</v>
      </c>
      <c r="G557" s="12">
        <f>VLOOKUP(B557,'[1]PRECIO FINAL OFERTADO,'!$C$2:$F$1204,4,0)</f>
        <v>3418870</v>
      </c>
      <c r="H557" s="13">
        <f t="shared" si="27"/>
        <v>3011349.1634999998</v>
      </c>
    </row>
    <row r="558" spans="1:8" ht="45" x14ac:dyDescent="0.15">
      <c r="A558" s="9">
        <v>557</v>
      </c>
      <c r="B558" s="27">
        <v>799710</v>
      </c>
      <c r="C558" s="28" t="s">
        <v>515</v>
      </c>
      <c r="D558" s="11" t="s">
        <v>4</v>
      </c>
      <c r="E558" s="12">
        <f>VLOOKUP(B558,'[5]PRECIO TECHO ESTIMADO  '!$C$1:$F$1282,4,0)</f>
        <v>2477477</v>
      </c>
      <c r="F558" s="12">
        <f t="shared" si="29"/>
        <v>2603828.327</v>
      </c>
      <c r="G558" s="12">
        <f>VLOOKUP(B558,'[1]PRECIO FINAL OFERTADO,'!$C$2:$F$1204,4,0)</f>
        <v>3672191.25</v>
      </c>
      <c r="H558" s="13">
        <f t="shared" si="27"/>
        <v>3138009.7884999998</v>
      </c>
    </row>
    <row r="559" spans="1:8" ht="45" x14ac:dyDescent="0.15">
      <c r="A559" s="9">
        <v>558</v>
      </c>
      <c r="B559" s="27">
        <v>799803</v>
      </c>
      <c r="C559" s="28" t="s">
        <v>516</v>
      </c>
      <c r="D559" s="11" t="s">
        <v>4</v>
      </c>
      <c r="E559" s="12">
        <f>VLOOKUP(B559,'[5]PRECIO TECHO ESTIMADO  '!$C$1:$F$1282,4,0)</f>
        <v>1235877</v>
      </c>
      <c r="F559" s="12">
        <f t="shared" si="29"/>
        <v>1298906.727</v>
      </c>
      <c r="G559" s="12">
        <f>VLOOKUP(B559,'[1]PRECIO FINAL OFERTADO,'!$C$2:$F$1204,4,0)</f>
        <v>2262260</v>
      </c>
      <c r="H559" s="13">
        <f t="shared" si="27"/>
        <v>1780583.3635</v>
      </c>
    </row>
    <row r="560" spans="1:8" ht="45" x14ac:dyDescent="0.15">
      <c r="A560" s="9">
        <v>559</v>
      </c>
      <c r="B560" s="27">
        <v>799804</v>
      </c>
      <c r="C560" s="28" t="s">
        <v>517</v>
      </c>
      <c r="D560" s="11" t="s">
        <v>4</v>
      </c>
      <c r="E560" s="12">
        <f>VLOOKUP(B560,'[5]PRECIO TECHO ESTIMADO  '!$C$1:$F$1282,4,0)</f>
        <v>1513782</v>
      </c>
      <c r="F560" s="12">
        <f t="shared" si="29"/>
        <v>1590984.882</v>
      </c>
      <c r="G560" s="12">
        <f>VLOOKUP(B560,'[1]PRECIO FINAL OFERTADO,'!$C$2:$F$1204,4,0)</f>
        <v>2422605.8086278597</v>
      </c>
      <c r="H560" s="13">
        <f t="shared" si="27"/>
        <v>2006795.34531393</v>
      </c>
    </row>
    <row r="561" spans="1:8" ht="45" x14ac:dyDescent="0.15">
      <c r="A561" s="9">
        <v>560</v>
      </c>
      <c r="B561" s="27">
        <v>799805</v>
      </c>
      <c r="C561" s="28" t="s">
        <v>518</v>
      </c>
      <c r="D561" s="11" t="s">
        <v>4</v>
      </c>
      <c r="E561" s="12" t="s">
        <v>1209</v>
      </c>
      <c r="F561" s="12" t="s">
        <v>1209</v>
      </c>
      <c r="G561" s="12">
        <f>VLOOKUP(B561,'[1]PRECIO FINAL OFERTADO,'!$C$2:$F$1204,4,0)</f>
        <v>2295533.2400000002</v>
      </c>
      <c r="H561" s="13">
        <f t="shared" si="27"/>
        <v>2295533.2400000002</v>
      </c>
    </row>
    <row r="562" spans="1:8" ht="45" x14ac:dyDescent="0.15">
      <c r="A562" s="9">
        <v>561</v>
      </c>
      <c r="B562" s="27">
        <v>799806</v>
      </c>
      <c r="C562" s="28" t="s">
        <v>519</v>
      </c>
      <c r="D562" s="11" t="s">
        <v>4</v>
      </c>
      <c r="E562" s="12" t="s">
        <v>1209</v>
      </c>
      <c r="F562" s="12" t="s">
        <v>1209</v>
      </c>
      <c r="G562" s="12">
        <f>VLOOKUP(B562,'[1]PRECIO FINAL OFERTADO,'!$C$2:$F$1204,4,0)</f>
        <v>2262260</v>
      </c>
      <c r="H562" s="13">
        <f t="shared" si="27"/>
        <v>2262260</v>
      </c>
    </row>
    <row r="563" spans="1:8" ht="45" x14ac:dyDescent="0.15">
      <c r="A563" s="9">
        <v>562</v>
      </c>
      <c r="B563" s="27">
        <v>799807</v>
      </c>
      <c r="C563" s="28" t="s">
        <v>520</v>
      </c>
      <c r="D563" s="11" t="s">
        <v>4</v>
      </c>
      <c r="E563" s="12" t="s">
        <v>1209</v>
      </c>
      <c r="F563" s="12" t="s">
        <v>1209</v>
      </c>
      <c r="G563" s="12">
        <f>VLOOKUP(B563,'[1]PRECIO FINAL OFERTADO,'!$C$2:$F$1204,4,0)</f>
        <v>2295533.2400000002</v>
      </c>
      <c r="H563" s="13">
        <f t="shared" si="27"/>
        <v>2295533.2400000002</v>
      </c>
    </row>
    <row r="564" spans="1:8" ht="45" x14ac:dyDescent="0.15">
      <c r="A564" s="9">
        <v>563</v>
      </c>
      <c r="B564" s="27">
        <v>800101</v>
      </c>
      <c r="C564" s="28" t="s">
        <v>521</v>
      </c>
      <c r="D564" s="11" t="s">
        <v>4</v>
      </c>
      <c r="E564" s="12">
        <f>VLOOKUP(B564,'[5]PRECIO TECHO ESTIMADO  '!$C$1:$F$1282,4,0)</f>
        <v>773672</v>
      </c>
      <c r="F564" s="12">
        <f>+E564*(1+5.1%)</f>
        <v>813129.272</v>
      </c>
      <c r="G564" s="12">
        <f>VLOOKUP(B564,'[1]PRECIO FINAL OFERTADO,'!$C$2:$F$1204,4,0)</f>
        <v>1146713.75</v>
      </c>
      <c r="H564" s="13">
        <f t="shared" si="27"/>
        <v>979921.51099999994</v>
      </c>
    </row>
    <row r="565" spans="1:8" ht="45" x14ac:dyDescent="0.15">
      <c r="A565" s="9">
        <v>564</v>
      </c>
      <c r="B565" s="27">
        <v>800102</v>
      </c>
      <c r="C565" s="28" t="s">
        <v>522</v>
      </c>
      <c r="D565" s="11" t="s">
        <v>4</v>
      </c>
      <c r="E565" s="12">
        <f>VLOOKUP(B565,'[5]PRECIO TECHO ESTIMADO  '!$C$1:$F$1282,4,0)</f>
        <v>842663.25</v>
      </c>
      <c r="F565" s="12">
        <f>+E565*(1+5.1%)</f>
        <v>885639.07574999996</v>
      </c>
      <c r="G565" s="12">
        <f>VLOOKUP(B565,'[1]PRECIO FINAL OFERTADO,'!$C$2:$F$1204,4,0)</f>
        <v>1984892</v>
      </c>
      <c r="H565" s="13">
        <f t="shared" si="27"/>
        <v>1435265.5378749999</v>
      </c>
    </row>
    <row r="566" spans="1:8" ht="45" x14ac:dyDescent="0.15">
      <c r="A566" s="9">
        <v>565</v>
      </c>
      <c r="B566" s="27">
        <v>800103</v>
      </c>
      <c r="C566" s="28" t="s">
        <v>523</v>
      </c>
      <c r="D566" s="11" t="s">
        <v>4</v>
      </c>
      <c r="E566" s="12" t="s">
        <v>1209</v>
      </c>
      <c r="F566" s="12" t="s">
        <v>1209</v>
      </c>
      <c r="G566" s="12">
        <f>VLOOKUP(B566,'[1]PRECIO FINAL OFERTADO,'!$C$2:$F$1204,4,0)</f>
        <v>1271270</v>
      </c>
      <c r="H566" s="13">
        <f t="shared" si="27"/>
        <v>1271270</v>
      </c>
    </row>
    <row r="567" spans="1:8" ht="45" x14ac:dyDescent="0.15">
      <c r="A567" s="9">
        <v>566</v>
      </c>
      <c r="B567" s="27">
        <v>800104</v>
      </c>
      <c r="C567" s="28" t="s">
        <v>524</v>
      </c>
      <c r="D567" s="11" t="s">
        <v>4</v>
      </c>
      <c r="E567" s="12" t="s">
        <v>1209</v>
      </c>
      <c r="F567" s="12" t="s">
        <v>1209</v>
      </c>
      <c r="G567" s="12">
        <f>VLOOKUP(B567,'[1]PRECIO FINAL OFERTADO,'!$C$2:$F$1204,4,0)</f>
        <v>1271270</v>
      </c>
      <c r="H567" s="13">
        <f t="shared" si="27"/>
        <v>1271270</v>
      </c>
    </row>
    <row r="568" spans="1:8" ht="45" x14ac:dyDescent="0.15">
      <c r="A568" s="9">
        <v>567</v>
      </c>
      <c r="B568" s="27">
        <v>800201</v>
      </c>
      <c r="C568" s="28" t="s">
        <v>525</v>
      </c>
      <c r="D568" s="11" t="s">
        <v>4</v>
      </c>
      <c r="E568" s="12">
        <f>VLOOKUP(B568,'[5]PRECIO TECHO ESTIMADO  '!$C$1:$F$1282,4,0)</f>
        <v>773672</v>
      </c>
      <c r="F568" s="12">
        <f t="shared" ref="F568:F589" si="30">+E568*(1+5.1%)</f>
        <v>813129.272</v>
      </c>
      <c r="G568" s="12">
        <f>VLOOKUP(B568,'[1]PRECIO FINAL OFERTADO,'!$C$2:$F$1204,4,0)</f>
        <v>1146713.75</v>
      </c>
      <c r="H568" s="13">
        <f t="shared" si="27"/>
        <v>979921.51099999994</v>
      </c>
    </row>
    <row r="569" spans="1:8" ht="45" x14ac:dyDescent="0.15">
      <c r="A569" s="9">
        <v>568</v>
      </c>
      <c r="B569" s="27">
        <v>800202</v>
      </c>
      <c r="C569" s="28" t="s">
        <v>526</v>
      </c>
      <c r="D569" s="11" t="s">
        <v>4</v>
      </c>
      <c r="E569" s="12">
        <f>VLOOKUP(B569,'[5]PRECIO TECHO ESTIMADO  '!$C$1:$F$1282,4,0)</f>
        <v>1235877</v>
      </c>
      <c r="F569" s="12">
        <f t="shared" si="30"/>
        <v>1298906.727</v>
      </c>
      <c r="G569" s="12">
        <f>VLOOKUP(B569,'[1]PRECIO FINAL OFERTADO,'!$C$2:$F$1204,4,0)</f>
        <v>2041357.5</v>
      </c>
      <c r="H569" s="13">
        <f t="shared" si="27"/>
        <v>1670132.1135</v>
      </c>
    </row>
    <row r="570" spans="1:8" ht="45" x14ac:dyDescent="0.15">
      <c r="A570" s="9">
        <v>569</v>
      </c>
      <c r="B570" s="27">
        <v>800301</v>
      </c>
      <c r="C570" s="28" t="s">
        <v>527</v>
      </c>
      <c r="D570" s="11" t="s">
        <v>4</v>
      </c>
      <c r="E570" s="12">
        <f>VLOOKUP(B570,'[5]PRECIO TECHO ESTIMADO  '!$C$1:$F$1282,4,0)</f>
        <v>1066321</v>
      </c>
      <c r="F570" s="12">
        <f t="shared" si="30"/>
        <v>1120703.371</v>
      </c>
      <c r="G570" s="12">
        <f>VLOOKUP(B570,'[1]PRECIO FINAL OFERTADO,'!$C$2:$F$1204,4,0)</f>
        <v>1748110</v>
      </c>
      <c r="H570" s="13">
        <f t="shared" si="27"/>
        <v>1434406.6855000001</v>
      </c>
    </row>
    <row r="571" spans="1:8" ht="45" x14ac:dyDescent="0.15">
      <c r="A571" s="9">
        <v>570</v>
      </c>
      <c r="B571" s="27">
        <v>800302</v>
      </c>
      <c r="C571" s="28" t="s">
        <v>528</v>
      </c>
      <c r="D571" s="11" t="s">
        <v>4</v>
      </c>
      <c r="E571" s="12">
        <f>VLOOKUP(B571,'[5]PRECIO TECHO ESTIMADO  '!$C$1:$F$1282,4,0)</f>
        <v>1066321</v>
      </c>
      <c r="F571" s="12">
        <f t="shared" si="30"/>
        <v>1120703.371</v>
      </c>
      <c r="G571" s="12">
        <f>VLOOKUP(B571,'[1]PRECIO FINAL OFERTADO,'!$C$2:$F$1204,4,0)</f>
        <v>1580442.5</v>
      </c>
      <c r="H571" s="13">
        <f t="shared" si="27"/>
        <v>1350572.9355000001</v>
      </c>
    </row>
    <row r="572" spans="1:8" ht="45" x14ac:dyDescent="0.15">
      <c r="A572" s="9">
        <v>571</v>
      </c>
      <c r="B572" s="27">
        <v>800401</v>
      </c>
      <c r="C572" s="28" t="s">
        <v>529</v>
      </c>
      <c r="D572" s="11" t="s">
        <v>4</v>
      </c>
      <c r="E572" s="12">
        <f>VLOOKUP(B572,'[5]PRECIO TECHO ESTIMADO  '!$C$1:$F$1282,4,0)</f>
        <v>1161599.25</v>
      </c>
      <c r="F572" s="12">
        <f t="shared" si="30"/>
        <v>1220840.8117499999</v>
      </c>
      <c r="G572" s="12">
        <f>VLOOKUP(B572,'[1]PRECIO FINAL OFERTADO,'!$C$2:$F$1204,4,0)</f>
        <v>2041357.5</v>
      </c>
      <c r="H572" s="13">
        <f t="shared" si="27"/>
        <v>1631099.1558749999</v>
      </c>
    </row>
    <row r="573" spans="1:8" ht="45" x14ac:dyDescent="0.15">
      <c r="A573" s="9">
        <v>572</v>
      </c>
      <c r="B573" s="27">
        <v>800402</v>
      </c>
      <c r="C573" s="28" t="s">
        <v>530</v>
      </c>
      <c r="D573" s="11" t="s">
        <v>4</v>
      </c>
      <c r="E573" s="7">
        <f>VLOOKUP(B573,'[5]PRECIO TECHO ESTIMADO  '!$C$1:$F$1282,4,0)</f>
        <v>1235877</v>
      </c>
      <c r="F573" s="7">
        <f t="shared" si="30"/>
        <v>1298906.727</v>
      </c>
      <c r="G573" s="12">
        <f>VLOOKUP(B573,'[1]PRECIO FINAL OFERTADO,'!$C$2:$F$1204,4,0)</f>
        <v>2041357.5</v>
      </c>
      <c r="H573" s="13">
        <f t="shared" si="27"/>
        <v>1670132.1135</v>
      </c>
    </row>
    <row r="574" spans="1:8" ht="45" x14ac:dyDescent="0.15">
      <c r="A574" s="9">
        <v>573</v>
      </c>
      <c r="B574" s="27">
        <v>800501</v>
      </c>
      <c r="C574" s="28" t="s">
        <v>531</v>
      </c>
      <c r="D574" s="11" t="s">
        <v>4</v>
      </c>
      <c r="E574" s="12">
        <f>VLOOKUP(B574,'[5]PRECIO TECHO ESTIMADO  '!$C$1:$F$1282,4,0)</f>
        <v>1377303</v>
      </c>
      <c r="F574" s="12">
        <f t="shared" si="30"/>
        <v>1447545.453</v>
      </c>
      <c r="G574" s="12">
        <f>VLOOKUP(B574,'[1]PRECIO FINAL OFERTADO,'!$C$2:$F$1204,4,0)</f>
        <v>2041357.5</v>
      </c>
      <c r="H574" s="13">
        <f t="shared" si="27"/>
        <v>1744451.4764999999</v>
      </c>
    </row>
    <row r="575" spans="1:8" ht="45" x14ac:dyDescent="0.15">
      <c r="A575" s="9">
        <v>574</v>
      </c>
      <c r="B575" s="27">
        <v>800502</v>
      </c>
      <c r="C575" s="28" t="s">
        <v>532</v>
      </c>
      <c r="D575" s="11" t="s">
        <v>4</v>
      </c>
      <c r="E575" s="12">
        <f>VLOOKUP(B575,'[5]PRECIO TECHO ESTIMADO  '!$C$1:$F$1282,4,0)</f>
        <v>2306563</v>
      </c>
      <c r="F575" s="12">
        <f t="shared" si="30"/>
        <v>2424197.713</v>
      </c>
      <c r="G575" s="12">
        <f>VLOOKUP(B575,'[1]PRECIO FINAL OFERTADO,'!$C$2:$F$1204,4,0)</f>
        <v>2041357.5</v>
      </c>
      <c r="H575" s="13">
        <f t="shared" si="27"/>
        <v>2232777.6064999998</v>
      </c>
    </row>
    <row r="576" spans="1:8" ht="45" x14ac:dyDescent="0.15">
      <c r="A576" s="9">
        <v>575</v>
      </c>
      <c r="B576" s="27">
        <v>800601</v>
      </c>
      <c r="C576" s="28" t="s">
        <v>533</v>
      </c>
      <c r="D576" s="11" t="s">
        <v>4</v>
      </c>
      <c r="E576" s="12">
        <f>VLOOKUP(B576,'[5]PRECIO TECHO ESTIMADO  '!$C$1:$F$1282,4,0)</f>
        <v>773672</v>
      </c>
      <c r="F576" s="12">
        <f t="shared" si="30"/>
        <v>813129.272</v>
      </c>
      <c r="G576" s="12">
        <f>VLOOKUP(B576,'[1]PRECIO FINAL OFERTADO,'!$C$2:$F$1204,4,0)</f>
        <v>1146713.75</v>
      </c>
      <c r="H576" s="13">
        <f t="shared" si="27"/>
        <v>979921.51099999994</v>
      </c>
    </row>
    <row r="577" spans="1:8" ht="45" x14ac:dyDescent="0.15">
      <c r="A577" s="9">
        <v>576</v>
      </c>
      <c r="B577" s="27">
        <v>800602</v>
      </c>
      <c r="C577" s="28" t="s">
        <v>534</v>
      </c>
      <c r="D577" s="11" t="s">
        <v>4</v>
      </c>
      <c r="E577" s="12">
        <f>VLOOKUP(B577,'[5]PRECIO TECHO ESTIMADO  '!$C$1:$F$1282,4,0)</f>
        <v>1235877</v>
      </c>
      <c r="F577" s="12">
        <f t="shared" si="30"/>
        <v>1298906.727</v>
      </c>
      <c r="G577" s="12">
        <f>VLOOKUP(B577,'[1]PRECIO FINAL OFERTADO,'!$C$2:$F$1204,4,0)</f>
        <v>2041357.5</v>
      </c>
      <c r="H577" s="13">
        <f t="shared" si="27"/>
        <v>1670132.1135</v>
      </c>
    </row>
    <row r="578" spans="1:8" ht="45" x14ac:dyDescent="0.15">
      <c r="A578" s="9">
        <v>577</v>
      </c>
      <c r="B578" s="27">
        <v>800701</v>
      </c>
      <c r="C578" s="28" t="s">
        <v>535</v>
      </c>
      <c r="D578" s="11" t="s">
        <v>4</v>
      </c>
      <c r="E578" s="12">
        <f>VLOOKUP(B578,'[5]PRECIO TECHO ESTIMADO  '!$C$1:$F$1282,4,0)</f>
        <v>773672</v>
      </c>
      <c r="F578" s="12">
        <f t="shared" si="30"/>
        <v>813129.272</v>
      </c>
      <c r="G578" s="12">
        <f>VLOOKUP(B578,'[1]PRECIO FINAL OFERTADO,'!$C$2:$F$1204,4,0)</f>
        <v>1146713.75</v>
      </c>
      <c r="H578" s="13">
        <f t="shared" ref="H578:H641" si="31">+AVERAGE(F578,G578)</f>
        <v>979921.51099999994</v>
      </c>
    </row>
    <row r="579" spans="1:8" ht="45" x14ac:dyDescent="0.15">
      <c r="A579" s="9">
        <v>578</v>
      </c>
      <c r="B579" s="27">
        <v>800702</v>
      </c>
      <c r="C579" s="28" t="s">
        <v>536</v>
      </c>
      <c r="D579" s="11" t="s">
        <v>4</v>
      </c>
      <c r="E579" s="12">
        <f>VLOOKUP(B579,'[5]PRECIO TECHO ESTIMADO  '!$C$1:$F$1282,4,0)</f>
        <v>1066321</v>
      </c>
      <c r="F579" s="12">
        <f t="shared" si="30"/>
        <v>1120703.371</v>
      </c>
      <c r="G579" s="12">
        <f>VLOOKUP(B579,'[1]PRECIO FINAL OFERTADO,'!$C$2:$F$1204,4,0)</f>
        <v>1580442.5</v>
      </c>
      <c r="H579" s="13">
        <f t="shared" si="31"/>
        <v>1350572.9355000001</v>
      </c>
    </row>
    <row r="580" spans="1:8" ht="45" x14ac:dyDescent="0.15">
      <c r="A580" s="9">
        <v>579</v>
      </c>
      <c r="B580" s="27">
        <v>800801</v>
      </c>
      <c r="C580" s="28" t="s">
        <v>537</v>
      </c>
      <c r="D580" s="11" t="s">
        <v>4</v>
      </c>
      <c r="E580" s="12">
        <f>VLOOKUP(B580,'[5]PRECIO TECHO ESTIMADO  '!$C$1:$F$1282,4,0)</f>
        <v>773672</v>
      </c>
      <c r="F580" s="12">
        <f t="shared" si="30"/>
        <v>813129.272</v>
      </c>
      <c r="G580" s="12">
        <f>VLOOKUP(B580,'[1]PRECIO FINAL OFERTADO,'!$C$2:$F$1204,4,0)</f>
        <v>1146713.75</v>
      </c>
      <c r="H580" s="13">
        <f t="shared" si="31"/>
        <v>979921.51099999994</v>
      </c>
    </row>
    <row r="581" spans="1:8" ht="45" x14ac:dyDescent="0.15">
      <c r="A581" s="9">
        <v>580</v>
      </c>
      <c r="B581" s="27">
        <v>800802</v>
      </c>
      <c r="C581" s="28" t="s">
        <v>538</v>
      </c>
      <c r="D581" s="11" t="s">
        <v>4</v>
      </c>
      <c r="E581" s="12">
        <f>VLOOKUP(B581,'[5]PRECIO TECHO ESTIMADO  '!$C$1:$F$1282,4,0)</f>
        <v>773672</v>
      </c>
      <c r="F581" s="12">
        <f t="shared" si="30"/>
        <v>813129.272</v>
      </c>
      <c r="G581" s="12">
        <f>VLOOKUP(B581,'[1]PRECIO FINAL OFERTADO,'!$C$2:$F$1204,4,0)</f>
        <v>1146713.75</v>
      </c>
      <c r="H581" s="13">
        <f t="shared" si="31"/>
        <v>979921.51099999994</v>
      </c>
    </row>
    <row r="582" spans="1:8" ht="45" x14ac:dyDescent="0.15">
      <c r="A582" s="9">
        <v>581</v>
      </c>
      <c r="B582" s="27">
        <v>801101</v>
      </c>
      <c r="C582" s="28" t="s">
        <v>539</v>
      </c>
      <c r="D582" s="11" t="s">
        <v>4</v>
      </c>
      <c r="E582" s="12">
        <f>VLOOKUP(B582,'[5]PRECIO TECHO ESTIMADO  '!$C$1:$F$1282,4,0)</f>
        <v>773672</v>
      </c>
      <c r="F582" s="12">
        <f t="shared" si="30"/>
        <v>813129.272</v>
      </c>
      <c r="G582" s="12">
        <f>VLOOKUP(B582,'[1]PRECIO FINAL OFERTADO,'!$C$2:$F$1204,4,0)</f>
        <v>1146713.75</v>
      </c>
      <c r="H582" s="13">
        <f t="shared" si="31"/>
        <v>979921.51099999994</v>
      </c>
    </row>
    <row r="583" spans="1:8" ht="45" x14ac:dyDescent="0.15">
      <c r="A583" s="9">
        <v>582</v>
      </c>
      <c r="B583" s="27">
        <v>801201</v>
      </c>
      <c r="C583" s="28" t="s">
        <v>540</v>
      </c>
      <c r="D583" s="11" t="s">
        <v>4</v>
      </c>
      <c r="E583" s="12">
        <f>VLOOKUP(B583,'[5]PRECIO TECHO ESTIMADO  '!$C$1:$F$1282,4,0)</f>
        <v>1235877</v>
      </c>
      <c r="F583" s="12">
        <f t="shared" si="30"/>
        <v>1298906.727</v>
      </c>
      <c r="G583" s="12">
        <f>VLOOKUP(B583,'[1]PRECIO FINAL OFERTADO,'!$C$2:$F$1204,4,0)</f>
        <v>1806077</v>
      </c>
      <c r="H583" s="13">
        <f t="shared" si="31"/>
        <v>1552491.8635</v>
      </c>
    </row>
    <row r="584" spans="1:8" ht="45" x14ac:dyDescent="0.15">
      <c r="A584" s="9">
        <v>583</v>
      </c>
      <c r="B584" s="27">
        <v>801301</v>
      </c>
      <c r="C584" s="28" t="s">
        <v>541</v>
      </c>
      <c r="D584" s="11" t="s">
        <v>4</v>
      </c>
      <c r="E584" s="12">
        <f>VLOOKUP(B584,'[5]PRECIO TECHO ESTIMADO  '!$C$1:$F$1282,4,0)</f>
        <v>1066312.27</v>
      </c>
      <c r="F584" s="12">
        <f t="shared" si="30"/>
        <v>1120694.1957699999</v>
      </c>
      <c r="G584" s="12">
        <f>VLOOKUP(B584,'[1]PRECIO FINAL OFERTADO,'!$C$2:$F$1204,4,0)</f>
        <v>1398306</v>
      </c>
      <c r="H584" s="13">
        <f t="shared" si="31"/>
        <v>1259500.0978850001</v>
      </c>
    </row>
    <row r="585" spans="1:8" ht="45" x14ac:dyDescent="0.15">
      <c r="A585" s="9">
        <v>584</v>
      </c>
      <c r="B585" s="27">
        <v>801401</v>
      </c>
      <c r="C585" s="28" t="s">
        <v>542</v>
      </c>
      <c r="D585" s="11" t="s">
        <v>4</v>
      </c>
      <c r="E585" s="12">
        <f>VLOOKUP(B585,'[5]PRECIO TECHO ESTIMADO  '!$C$1:$F$1282,4,0)</f>
        <v>1066312.27</v>
      </c>
      <c r="F585" s="12">
        <f t="shared" si="30"/>
        <v>1120694.1957699999</v>
      </c>
      <c r="G585" s="12">
        <f>VLOOKUP(B585,'[1]PRECIO FINAL OFERTADO,'!$C$2:$F$1204,4,0)</f>
        <v>1398306</v>
      </c>
      <c r="H585" s="13">
        <f t="shared" si="31"/>
        <v>1259500.0978850001</v>
      </c>
    </row>
    <row r="586" spans="1:8" ht="45" x14ac:dyDescent="0.15">
      <c r="A586" s="9">
        <v>585</v>
      </c>
      <c r="B586" s="27">
        <v>801601</v>
      </c>
      <c r="C586" s="28" t="s">
        <v>543</v>
      </c>
      <c r="D586" s="11" t="s">
        <v>4</v>
      </c>
      <c r="E586" s="12">
        <f>VLOOKUP(B586,'[5]PRECIO TECHO ESTIMADO  '!$C$1:$F$1282,4,0)</f>
        <v>1235877</v>
      </c>
      <c r="F586" s="12">
        <f t="shared" si="30"/>
        <v>1298906.727</v>
      </c>
      <c r="G586" s="12">
        <f>VLOOKUP(B586,'[1]PRECIO FINAL OFERTADO,'!$C$2:$F$1204,4,0)</f>
        <v>1806077</v>
      </c>
      <c r="H586" s="13">
        <f t="shared" si="31"/>
        <v>1552491.8635</v>
      </c>
    </row>
    <row r="587" spans="1:8" ht="45" x14ac:dyDescent="0.15">
      <c r="A587" s="9">
        <v>586</v>
      </c>
      <c r="B587" s="27">
        <v>801701</v>
      </c>
      <c r="C587" s="28" t="s">
        <v>544</v>
      </c>
      <c r="D587" s="11" t="s">
        <v>4</v>
      </c>
      <c r="E587" s="12">
        <f>VLOOKUP(B587,'[5]PRECIO TECHO ESTIMADO  '!$C$1:$F$1282,4,0)</f>
        <v>1066312.27</v>
      </c>
      <c r="F587" s="12">
        <f t="shared" si="30"/>
        <v>1120694.1957699999</v>
      </c>
      <c r="G587" s="12">
        <f>VLOOKUP(B587,'[1]PRECIO FINAL OFERTADO,'!$C$2:$F$1204,4,0)</f>
        <v>1398306</v>
      </c>
      <c r="H587" s="13">
        <f t="shared" si="31"/>
        <v>1259500.0978850001</v>
      </c>
    </row>
    <row r="588" spans="1:8" ht="45" x14ac:dyDescent="0.15">
      <c r="A588" s="9">
        <v>587</v>
      </c>
      <c r="B588" s="27">
        <v>801801</v>
      </c>
      <c r="C588" s="28" t="s">
        <v>545</v>
      </c>
      <c r="D588" s="11" t="s">
        <v>4</v>
      </c>
      <c r="E588" s="12">
        <f>VLOOKUP(B588,'[5]PRECIO TECHO ESTIMADO  '!$C$1:$F$1282,4,0)</f>
        <v>773672</v>
      </c>
      <c r="F588" s="12">
        <f t="shared" si="30"/>
        <v>813129.272</v>
      </c>
      <c r="G588" s="12">
        <f>VLOOKUP(B588,'[1]PRECIO FINAL OFERTADO,'!$C$2:$F$1204,4,0)</f>
        <v>1268540</v>
      </c>
      <c r="H588" s="13">
        <f t="shared" si="31"/>
        <v>1040834.6359999999</v>
      </c>
    </row>
    <row r="589" spans="1:8" ht="45" x14ac:dyDescent="0.15">
      <c r="A589" s="9">
        <v>588</v>
      </c>
      <c r="B589" s="27">
        <v>802101</v>
      </c>
      <c r="C589" s="28" t="s">
        <v>546</v>
      </c>
      <c r="D589" s="11" t="s">
        <v>4</v>
      </c>
      <c r="E589" s="12">
        <f>VLOOKUP(B589,'[5]PRECIO TECHO ESTIMADO  '!$C$1:$F$1282,4,0)</f>
        <v>773672</v>
      </c>
      <c r="F589" s="12">
        <f t="shared" si="30"/>
        <v>813129.272</v>
      </c>
      <c r="G589" s="12">
        <f>VLOOKUP(B589,'[1]PRECIO FINAL OFERTADO,'!$C$2:$F$1204,4,0)</f>
        <v>1146713.75</v>
      </c>
      <c r="H589" s="13">
        <f t="shared" si="31"/>
        <v>979921.51099999994</v>
      </c>
    </row>
    <row r="590" spans="1:8" ht="45" x14ac:dyDescent="0.15">
      <c r="A590" s="9">
        <v>589</v>
      </c>
      <c r="B590" s="27">
        <v>802201</v>
      </c>
      <c r="C590" s="28" t="s">
        <v>547</v>
      </c>
      <c r="D590" s="11" t="s">
        <v>4</v>
      </c>
      <c r="E590" s="12" t="s">
        <v>1209</v>
      </c>
      <c r="F590" s="12" t="s">
        <v>1209</v>
      </c>
      <c r="G590" s="12">
        <f>VLOOKUP(B590,'[1]PRECIO FINAL OFERTADO,'!$C$2:$F$1204,4,0)</f>
        <v>1580442.5</v>
      </c>
      <c r="H590" s="13">
        <f t="shared" si="31"/>
        <v>1580442.5</v>
      </c>
    </row>
    <row r="591" spans="1:8" ht="45" x14ac:dyDescent="0.15">
      <c r="A591" s="9">
        <v>590</v>
      </c>
      <c r="B591" s="27">
        <v>802301</v>
      </c>
      <c r="C591" s="28" t="s">
        <v>548</v>
      </c>
      <c r="D591" s="11" t="s">
        <v>4</v>
      </c>
      <c r="E591" s="12" t="s">
        <v>1209</v>
      </c>
      <c r="F591" s="12" t="s">
        <v>1209</v>
      </c>
      <c r="G591" s="12">
        <f>VLOOKUP(B591,'[1]PRECIO FINAL OFERTADO,'!$C$2:$F$1204,4,0)</f>
        <v>1580442.5</v>
      </c>
      <c r="H591" s="13">
        <f t="shared" si="31"/>
        <v>1580442.5</v>
      </c>
    </row>
    <row r="592" spans="1:8" ht="45" x14ac:dyDescent="0.15">
      <c r="A592" s="9">
        <v>591</v>
      </c>
      <c r="B592" s="27">
        <v>802401</v>
      </c>
      <c r="C592" s="28" t="s">
        <v>549</v>
      </c>
      <c r="D592" s="11" t="s">
        <v>4</v>
      </c>
      <c r="E592" s="12" t="s">
        <v>1209</v>
      </c>
      <c r="F592" s="12" t="s">
        <v>1209</v>
      </c>
      <c r="G592" s="12">
        <f>VLOOKUP(B592,'[1]PRECIO FINAL OFERTADO,'!$C$2:$F$1204,4,0)</f>
        <v>1146713.75</v>
      </c>
      <c r="H592" s="13">
        <f t="shared" si="31"/>
        <v>1146713.75</v>
      </c>
    </row>
    <row r="593" spans="1:8" ht="45" x14ac:dyDescent="0.15">
      <c r="A593" s="9">
        <v>592</v>
      </c>
      <c r="B593" s="27">
        <v>802501</v>
      </c>
      <c r="C593" s="28" t="s">
        <v>550</v>
      </c>
      <c r="D593" s="11" t="s">
        <v>4</v>
      </c>
      <c r="E593" s="12">
        <f>VLOOKUP(B593,'[5]PRECIO TECHO ESTIMADO  '!$C$1:$F$1282,4,0)</f>
        <v>1377303</v>
      </c>
      <c r="F593" s="12">
        <f t="shared" ref="F593:F605" si="32">+E593*(1+5.1%)</f>
        <v>1447545.453</v>
      </c>
      <c r="G593" s="12">
        <f>VLOOKUP(B593,'[1]PRECIO FINAL OFERTADO,'!$C$2:$F$1204,4,0)</f>
        <v>2041357.5</v>
      </c>
      <c r="H593" s="13">
        <f t="shared" si="31"/>
        <v>1744451.4764999999</v>
      </c>
    </row>
    <row r="594" spans="1:8" ht="45" x14ac:dyDescent="0.15">
      <c r="A594" s="9">
        <v>593</v>
      </c>
      <c r="B594" s="27">
        <v>802502</v>
      </c>
      <c r="C594" s="28" t="s">
        <v>551</v>
      </c>
      <c r="D594" s="11" t="s">
        <v>4</v>
      </c>
      <c r="E594" s="12">
        <f>VLOOKUP(B594,'[5]PRECIO TECHO ESTIMADO  '!$C$1:$F$1282,4,0)</f>
        <v>1377303</v>
      </c>
      <c r="F594" s="12">
        <f t="shared" si="32"/>
        <v>1447545.453</v>
      </c>
      <c r="G594" s="12">
        <f>VLOOKUP(B594,'[1]PRECIO FINAL OFERTADO,'!$C$2:$F$1204,4,0)</f>
        <v>2262260</v>
      </c>
      <c r="H594" s="13">
        <f t="shared" si="31"/>
        <v>1854902.7264999999</v>
      </c>
    </row>
    <row r="595" spans="1:8" ht="45" x14ac:dyDescent="0.15">
      <c r="A595" s="9">
        <v>594</v>
      </c>
      <c r="B595" s="27">
        <v>802601</v>
      </c>
      <c r="C595" s="28" t="s">
        <v>552</v>
      </c>
      <c r="D595" s="11" t="s">
        <v>4</v>
      </c>
      <c r="E595" s="12">
        <f>VLOOKUP(B595,'[5]PRECIO TECHO ESTIMADO  '!$C$1:$F$1282,4,0)</f>
        <v>773672</v>
      </c>
      <c r="F595" s="12">
        <f t="shared" si="32"/>
        <v>813129.272</v>
      </c>
      <c r="G595" s="12">
        <f>VLOOKUP(B595,'[1]PRECIO FINAL OFERTADO,'!$C$2:$F$1204,4,0)</f>
        <v>1268540</v>
      </c>
      <c r="H595" s="13">
        <f t="shared" si="31"/>
        <v>1040834.6359999999</v>
      </c>
    </row>
    <row r="596" spans="1:8" ht="45" x14ac:dyDescent="0.15">
      <c r="A596" s="9">
        <v>595</v>
      </c>
      <c r="B596" s="27">
        <v>802701</v>
      </c>
      <c r="C596" s="28" t="s">
        <v>553</v>
      </c>
      <c r="D596" s="11" t="s">
        <v>4</v>
      </c>
      <c r="E596" s="12">
        <f>VLOOKUP(B596,'[5]PRECIO TECHO ESTIMADO  '!$C$1:$F$1282,4,0)</f>
        <v>1066321</v>
      </c>
      <c r="F596" s="12">
        <f t="shared" si="32"/>
        <v>1120703.371</v>
      </c>
      <c r="G596" s="12">
        <f>VLOOKUP(B596,'[1]PRECIO FINAL OFERTADO,'!$C$2:$F$1204,4,0)</f>
        <v>1580442.5</v>
      </c>
      <c r="H596" s="13">
        <f t="shared" si="31"/>
        <v>1350572.9355000001</v>
      </c>
    </row>
    <row r="597" spans="1:8" ht="45" x14ac:dyDescent="0.15">
      <c r="A597" s="9">
        <v>596</v>
      </c>
      <c r="B597" s="27">
        <v>802801</v>
      </c>
      <c r="C597" s="28" t="s">
        <v>554</v>
      </c>
      <c r="D597" s="11" t="s">
        <v>4</v>
      </c>
      <c r="E597" s="12">
        <f>VLOOKUP(B597,'[5]PRECIO TECHO ESTIMADO  '!$C$1:$F$1282,4,0)</f>
        <v>773672</v>
      </c>
      <c r="F597" s="12">
        <f t="shared" si="32"/>
        <v>813129.272</v>
      </c>
      <c r="G597" s="12">
        <f>VLOOKUP(B597,'[1]PRECIO FINAL OFERTADO,'!$C$2:$F$1204,4,0)</f>
        <v>1268540</v>
      </c>
      <c r="H597" s="13">
        <f t="shared" si="31"/>
        <v>1040834.6359999999</v>
      </c>
    </row>
    <row r="598" spans="1:8" ht="45" x14ac:dyDescent="0.15">
      <c r="A598" s="9">
        <v>597</v>
      </c>
      <c r="B598" s="27">
        <v>803101</v>
      </c>
      <c r="C598" s="28" t="s">
        <v>555</v>
      </c>
      <c r="D598" s="11" t="s">
        <v>4</v>
      </c>
      <c r="E598" s="12">
        <f>VLOOKUP(B598,'[5]PRECIO TECHO ESTIMADO  '!$C$1:$F$1282,4,0)</f>
        <v>665880.75</v>
      </c>
      <c r="F598" s="12">
        <f t="shared" si="32"/>
        <v>699840.66824999999</v>
      </c>
      <c r="G598" s="12">
        <f>VLOOKUP(B598,'[1]PRECIO FINAL OFERTADO,'!$C$2:$F$1204,4,0)</f>
        <v>1001910</v>
      </c>
      <c r="H598" s="13">
        <f t="shared" si="31"/>
        <v>850875.33412500005</v>
      </c>
    </row>
    <row r="599" spans="1:8" ht="45" x14ac:dyDescent="0.15">
      <c r="A599" s="9">
        <v>598</v>
      </c>
      <c r="B599" s="27">
        <v>803201</v>
      </c>
      <c r="C599" s="28" t="s">
        <v>556</v>
      </c>
      <c r="D599" s="11" t="s">
        <v>4</v>
      </c>
      <c r="E599" s="12">
        <f>VLOOKUP(B599,'[5]PRECIO TECHO ESTIMADO  '!$C$1:$F$1282,4,0)</f>
        <v>665880.75</v>
      </c>
      <c r="F599" s="12">
        <f t="shared" si="32"/>
        <v>699840.66824999999</v>
      </c>
      <c r="G599" s="12">
        <f>VLOOKUP(B599,'[1]PRECIO FINAL OFERTADO,'!$C$2:$F$1204,4,0)</f>
        <v>1001910</v>
      </c>
      <c r="H599" s="13">
        <f t="shared" si="31"/>
        <v>850875.33412500005</v>
      </c>
    </row>
    <row r="600" spans="1:8" ht="45" x14ac:dyDescent="0.15">
      <c r="A600" s="9">
        <v>599</v>
      </c>
      <c r="B600" s="27">
        <v>803301</v>
      </c>
      <c r="C600" s="28" t="s">
        <v>557</v>
      </c>
      <c r="D600" s="11" t="s">
        <v>4</v>
      </c>
      <c r="E600" s="12">
        <f>VLOOKUP(B600,'[5]PRECIO TECHO ESTIMADO  '!$C$1:$F$1282,4,0)</f>
        <v>665880.75</v>
      </c>
      <c r="F600" s="12">
        <f t="shared" si="32"/>
        <v>699840.66824999999</v>
      </c>
      <c r="G600" s="12">
        <f>VLOOKUP(B600,'[1]PRECIO FINAL OFERTADO,'!$C$2:$F$1204,4,0)</f>
        <v>1001910</v>
      </c>
      <c r="H600" s="13">
        <f t="shared" si="31"/>
        <v>850875.33412500005</v>
      </c>
    </row>
    <row r="601" spans="1:8" ht="45" x14ac:dyDescent="0.15">
      <c r="A601" s="9">
        <v>600</v>
      </c>
      <c r="B601" s="27">
        <v>803401</v>
      </c>
      <c r="C601" s="28" t="s">
        <v>558</v>
      </c>
      <c r="D601" s="11" t="s">
        <v>4</v>
      </c>
      <c r="E601" s="12">
        <f>VLOOKUP(B601,'[5]PRECIO TECHO ESTIMADO  '!$C$1:$F$1282,4,0)</f>
        <v>665880.75</v>
      </c>
      <c r="F601" s="12">
        <f t="shared" si="32"/>
        <v>699840.66824999999</v>
      </c>
      <c r="G601" s="12">
        <f>VLOOKUP(B601,'[1]PRECIO FINAL OFERTADO,'!$C$2:$F$1204,4,0)</f>
        <v>1001910</v>
      </c>
      <c r="H601" s="13">
        <f t="shared" si="31"/>
        <v>850875.33412500005</v>
      </c>
    </row>
    <row r="602" spans="1:8" ht="45" x14ac:dyDescent="0.15">
      <c r="A602" s="9">
        <v>601</v>
      </c>
      <c r="B602" s="27">
        <v>803501</v>
      </c>
      <c r="C602" s="28" t="s">
        <v>559</v>
      </c>
      <c r="D602" s="11" t="s">
        <v>4</v>
      </c>
      <c r="E602" s="12">
        <f>VLOOKUP(B602,'[5]PRECIO TECHO ESTIMADO  '!$C$1:$F$1282,4,0)</f>
        <v>665880.75</v>
      </c>
      <c r="F602" s="12">
        <f t="shared" si="32"/>
        <v>699840.66824999999</v>
      </c>
      <c r="G602" s="12">
        <f>VLOOKUP(B602,'[1]PRECIO FINAL OFERTADO,'!$C$2:$F$1204,4,0)</f>
        <v>1001910</v>
      </c>
      <c r="H602" s="13">
        <f t="shared" si="31"/>
        <v>850875.33412500005</v>
      </c>
    </row>
    <row r="603" spans="1:8" ht="45" x14ac:dyDescent="0.15">
      <c r="A603" s="9">
        <v>602</v>
      </c>
      <c r="B603" s="27">
        <v>803601</v>
      </c>
      <c r="C603" s="28" t="s">
        <v>560</v>
      </c>
      <c r="D603" s="11" t="s">
        <v>4</v>
      </c>
      <c r="E603" s="12">
        <f>VLOOKUP(B603,'[5]PRECIO TECHO ESTIMADO  '!$C$1:$F$1282,4,0)</f>
        <v>665880.75</v>
      </c>
      <c r="F603" s="12">
        <f t="shared" si="32"/>
        <v>699840.66824999999</v>
      </c>
      <c r="G603" s="12">
        <f>VLOOKUP(B603,'[1]PRECIO FINAL OFERTADO,'!$C$2:$F$1204,4,0)</f>
        <v>905791.25</v>
      </c>
      <c r="H603" s="13">
        <f t="shared" si="31"/>
        <v>802815.95912500005</v>
      </c>
    </row>
    <row r="604" spans="1:8" ht="45" x14ac:dyDescent="0.15">
      <c r="A604" s="9">
        <v>603</v>
      </c>
      <c r="B604" s="27">
        <v>803701</v>
      </c>
      <c r="C604" s="28" t="s">
        <v>561</v>
      </c>
      <c r="D604" s="11" t="s">
        <v>4</v>
      </c>
      <c r="E604" s="12">
        <f>VLOOKUP(B604,'[5]PRECIO TECHO ESTIMADO  '!$C$1:$F$1282,4,0)</f>
        <v>665880.75</v>
      </c>
      <c r="F604" s="12">
        <f t="shared" si="32"/>
        <v>699840.66824999999</v>
      </c>
      <c r="G604" s="12">
        <f>VLOOKUP(B604,'[1]PRECIO FINAL OFERTADO,'!$C$2:$F$1204,4,0)</f>
        <v>1001910</v>
      </c>
      <c r="H604" s="13">
        <f t="shared" si="31"/>
        <v>850875.33412500005</v>
      </c>
    </row>
    <row r="605" spans="1:8" ht="45" x14ac:dyDescent="0.15">
      <c r="A605" s="9">
        <v>604</v>
      </c>
      <c r="B605" s="27">
        <v>803801</v>
      </c>
      <c r="C605" s="28" t="s">
        <v>562</v>
      </c>
      <c r="D605" s="11" t="s">
        <v>4</v>
      </c>
      <c r="E605" s="12">
        <f>VLOOKUP(B605,'[5]PRECIO TECHO ESTIMADO  '!$C$1:$F$1282,4,0)</f>
        <v>665880.75</v>
      </c>
      <c r="F605" s="12">
        <f t="shared" si="32"/>
        <v>699840.66824999999</v>
      </c>
      <c r="G605" s="12">
        <f>VLOOKUP(B605,'[1]PRECIO FINAL OFERTADO,'!$C$2:$F$1204,4,0)</f>
        <v>1001910</v>
      </c>
      <c r="H605" s="13">
        <f t="shared" si="31"/>
        <v>850875.33412500005</v>
      </c>
    </row>
    <row r="606" spans="1:8" ht="45" x14ac:dyDescent="0.15">
      <c r="A606" s="9">
        <v>605</v>
      </c>
      <c r="B606" s="27">
        <v>804001</v>
      </c>
      <c r="C606" s="28" t="s">
        <v>563</v>
      </c>
      <c r="D606" s="11" t="s">
        <v>4</v>
      </c>
      <c r="E606" s="12" t="s">
        <v>1209</v>
      </c>
      <c r="F606" s="12" t="s">
        <v>1209</v>
      </c>
      <c r="G606" s="12">
        <f>VLOOKUP(B606,'[1]PRECIO FINAL OFERTADO,'!$C$2:$F$1204,4,0)</f>
        <v>2262260</v>
      </c>
      <c r="H606" s="13">
        <f t="shared" si="31"/>
        <v>2262260</v>
      </c>
    </row>
    <row r="607" spans="1:8" ht="45" x14ac:dyDescent="0.15">
      <c r="A607" s="9">
        <v>606</v>
      </c>
      <c r="B607" s="27">
        <v>804002</v>
      </c>
      <c r="C607" s="28" t="s">
        <v>564</v>
      </c>
      <c r="D607" s="11" t="s">
        <v>4</v>
      </c>
      <c r="E607" s="12" t="s">
        <v>1209</v>
      </c>
      <c r="F607" s="12" t="s">
        <v>1209</v>
      </c>
      <c r="G607" s="12">
        <f>VLOOKUP(B607,'[1]PRECIO FINAL OFERTADO,'!$C$2:$F$1204,4,0)</f>
        <v>4070430</v>
      </c>
      <c r="H607" s="13">
        <f t="shared" si="31"/>
        <v>4070430</v>
      </c>
    </row>
    <row r="608" spans="1:8" ht="45" x14ac:dyDescent="0.15">
      <c r="A608" s="9">
        <v>607</v>
      </c>
      <c r="B608" s="27">
        <v>804101</v>
      </c>
      <c r="C608" s="28" t="s">
        <v>565</v>
      </c>
      <c r="D608" s="11" t="s">
        <v>4</v>
      </c>
      <c r="E608" s="12">
        <f>VLOOKUP(B608,'[5]PRECIO TECHO ESTIMADO  '!$C$1:$F$1282,4,0)</f>
        <v>1728637</v>
      </c>
      <c r="F608" s="12">
        <f>+E608*(1+5.1%)</f>
        <v>1816797.487</v>
      </c>
      <c r="G608" s="12">
        <f>VLOOKUP(B608,'[1]PRECIO FINAL OFERTADO,'!$C$2:$F$1204,4,0)</f>
        <v>2562332.5</v>
      </c>
      <c r="H608" s="13">
        <f t="shared" si="31"/>
        <v>2189564.9934999999</v>
      </c>
    </row>
    <row r="609" spans="1:8" ht="45" x14ac:dyDescent="0.15">
      <c r="A609" s="9">
        <v>608</v>
      </c>
      <c r="B609" s="27">
        <v>804201</v>
      </c>
      <c r="C609" s="28" t="s">
        <v>566</v>
      </c>
      <c r="D609" s="11" t="s">
        <v>4</v>
      </c>
      <c r="E609" s="12">
        <f>VLOOKUP(B609,'[5]PRECIO TECHO ESTIMADO  '!$C$1:$F$1282,4,0)</f>
        <v>1235877</v>
      </c>
      <c r="F609" s="12">
        <f>+E609*(1+5.1%)</f>
        <v>1298906.727</v>
      </c>
      <c r="G609" s="12">
        <f>VLOOKUP(B609,'[1]PRECIO FINAL OFERTADO,'!$C$2:$F$1204,4,0)</f>
        <v>1806077</v>
      </c>
      <c r="H609" s="13">
        <f t="shared" si="31"/>
        <v>1552491.8635</v>
      </c>
    </row>
    <row r="610" spans="1:8" ht="45" x14ac:dyDescent="0.15">
      <c r="A610" s="9">
        <v>609</v>
      </c>
      <c r="B610" s="27">
        <v>804301</v>
      </c>
      <c r="C610" s="28" t="s">
        <v>567</v>
      </c>
      <c r="D610" s="11" t="s">
        <v>4</v>
      </c>
      <c r="E610" s="12">
        <f>VLOOKUP(B610,'[5]PRECIO TECHO ESTIMADO  '!$C$1:$F$1282,4,0)</f>
        <v>1728637</v>
      </c>
      <c r="F610" s="12">
        <f>+E610*(1+5.1%)</f>
        <v>1816797.487</v>
      </c>
      <c r="G610" s="12">
        <f>VLOOKUP(B610,'[1]PRECIO FINAL OFERTADO,'!$C$2:$F$1204,4,0)</f>
        <v>2562332.5</v>
      </c>
      <c r="H610" s="13">
        <f t="shared" si="31"/>
        <v>2189564.9934999999</v>
      </c>
    </row>
    <row r="611" spans="1:8" ht="45" x14ac:dyDescent="0.15">
      <c r="A611" s="9">
        <v>610</v>
      </c>
      <c r="B611" s="27">
        <v>804302</v>
      </c>
      <c r="C611" s="28" t="s">
        <v>568</v>
      </c>
      <c r="D611" s="11" t="s">
        <v>4</v>
      </c>
      <c r="E611" s="12">
        <f>VLOOKUP(B611,'[5]PRECIO TECHO ESTIMADO  '!$C$1:$F$1282,4,0)</f>
        <v>1728637</v>
      </c>
      <c r="F611" s="12">
        <f>+E611*(1+5.1%)</f>
        <v>1816797.487</v>
      </c>
      <c r="G611" s="12">
        <f>VLOOKUP(B611,'[1]PRECIO FINAL OFERTADO,'!$C$2:$F$1204,4,0)</f>
        <v>2562332.5</v>
      </c>
      <c r="H611" s="13">
        <f t="shared" si="31"/>
        <v>2189564.9934999999</v>
      </c>
    </row>
    <row r="612" spans="1:8" ht="45" x14ac:dyDescent="0.15">
      <c r="A612" s="9">
        <v>611</v>
      </c>
      <c r="B612" s="27">
        <v>804303</v>
      </c>
      <c r="C612" s="28" t="s">
        <v>569</v>
      </c>
      <c r="D612" s="11" t="s">
        <v>4</v>
      </c>
      <c r="E612" s="12">
        <f>VLOOKUP(B612,'[5]PRECIO TECHO ESTIMADO  '!$C$1:$F$1282,4,0)</f>
        <v>1377303</v>
      </c>
      <c r="F612" s="12">
        <f>+E612*(1+5.1%)</f>
        <v>1447545.453</v>
      </c>
      <c r="G612" s="12">
        <f>VLOOKUP(B612,'[1]PRECIO FINAL OFERTADO,'!$C$2:$F$1204,4,0)</f>
        <v>2041357.5</v>
      </c>
      <c r="H612" s="13">
        <f t="shared" si="31"/>
        <v>1744451.4764999999</v>
      </c>
    </row>
    <row r="613" spans="1:8" ht="45" x14ac:dyDescent="0.15">
      <c r="A613" s="9">
        <v>612</v>
      </c>
      <c r="B613" s="27">
        <v>804304</v>
      </c>
      <c r="C613" s="28" t="s">
        <v>570</v>
      </c>
      <c r="D613" s="11" t="s">
        <v>4</v>
      </c>
      <c r="E613" s="12" t="s">
        <v>1209</v>
      </c>
      <c r="F613" s="12" t="s">
        <v>1209</v>
      </c>
      <c r="G613" s="12">
        <f>VLOOKUP(B613,'[1]PRECIO FINAL OFERTADO,'!$C$2:$F$1204,4,0)</f>
        <v>2041357.5</v>
      </c>
      <c r="H613" s="13">
        <f t="shared" si="31"/>
        <v>2041357.5</v>
      </c>
    </row>
    <row r="614" spans="1:8" ht="45" x14ac:dyDescent="0.15">
      <c r="A614" s="9">
        <v>613</v>
      </c>
      <c r="B614" s="27">
        <v>804310</v>
      </c>
      <c r="C614" s="28" t="s">
        <v>571</v>
      </c>
      <c r="D614" s="11" t="s">
        <v>4</v>
      </c>
      <c r="E614" s="12">
        <f>VLOOKUP(B614,'[5]PRECIO TECHO ESTIMADO  '!$C$1:$F$1282,4,0)</f>
        <v>1235877</v>
      </c>
      <c r="F614" s="12">
        <f>+E614*(1+5.1%)</f>
        <v>1298906.727</v>
      </c>
      <c r="G614" s="12">
        <f>VLOOKUP(B614,'[1]PRECIO FINAL OFERTADO,'!$C$2:$F$1204,4,0)</f>
        <v>2257710</v>
      </c>
      <c r="H614" s="13">
        <f t="shared" si="31"/>
        <v>1778308.3635</v>
      </c>
    </row>
    <row r="615" spans="1:8" ht="45" x14ac:dyDescent="0.15">
      <c r="A615" s="9">
        <v>614</v>
      </c>
      <c r="B615" s="27">
        <v>804401</v>
      </c>
      <c r="C615" s="28" t="s">
        <v>572</v>
      </c>
      <c r="D615" s="11" t="s">
        <v>4</v>
      </c>
      <c r="E615" s="12">
        <f>VLOOKUP(B615,'[5]PRECIO TECHO ESTIMADO  '!$C$1:$F$1282,4,0)</f>
        <v>2306563</v>
      </c>
      <c r="F615" s="12">
        <f>+E615*(1+5.1%)</f>
        <v>2424197.713</v>
      </c>
      <c r="G615" s="12">
        <f>VLOOKUP(B615,'[1]PRECIO FINAL OFERTADO,'!$C$2:$F$1204,4,0)</f>
        <v>2041357.5</v>
      </c>
      <c r="H615" s="13">
        <f t="shared" si="31"/>
        <v>2232777.6064999998</v>
      </c>
    </row>
    <row r="616" spans="1:8" ht="45" x14ac:dyDescent="0.15">
      <c r="A616" s="9">
        <v>615</v>
      </c>
      <c r="B616" s="27">
        <v>804501</v>
      </c>
      <c r="C616" s="28" t="s">
        <v>573</v>
      </c>
      <c r="D616" s="11" t="s">
        <v>4</v>
      </c>
      <c r="E616" s="12" t="s">
        <v>1209</v>
      </c>
      <c r="F616" s="12" t="s">
        <v>1209</v>
      </c>
      <c r="G616" s="12">
        <f>VLOOKUP(B616,'[1]PRECIO FINAL OFERTADO,'!$C$2:$F$1204,4,0)</f>
        <v>4790922.5</v>
      </c>
      <c r="H616" s="13">
        <f t="shared" si="31"/>
        <v>4790922.5</v>
      </c>
    </row>
    <row r="617" spans="1:8" ht="45" x14ac:dyDescent="0.15">
      <c r="A617" s="9">
        <v>616</v>
      </c>
      <c r="B617" s="27">
        <v>804502</v>
      </c>
      <c r="C617" s="28" t="s">
        <v>574</v>
      </c>
      <c r="D617" s="11" t="s">
        <v>4</v>
      </c>
      <c r="E617" s="12" t="s">
        <v>1209</v>
      </c>
      <c r="F617" s="12" t="s">
        <v>1209</v>
      </c>
      <c r="G617" s="12">
        <f>VLOOKUP(B617,'[1]PRECIO FINAL OFERTADO,'!$C$2:$F$1204,4,0)</f>
        <v>7166250</v>
      </c>
      <c r="H617" s="13">
        <f t="shared" si="31"/>
        <v>7166250</v>
      </c>
    </row>
    <row r="618" spans="1:8" ht="45" x14ac:dyDescent="0.15">
      <c r="A618" s="9">
        <v>617</v>
      </c>
      <c r="B618" s="27">
        <v>804503</v>
      </c>
      <c r="C618" s="28" t="s">
        <v>575</v>
      </c>
      <c r="D618" s="11" t="s">
        <v>4</v>
      </c>
      <c r="E618" s="12" t="s">
        <v>1209</v>
      </c>
      <c r="F618" s="12" t="s">
        <v>1209</v>
      </c>
      <c r="G618" s="12">
        <f>VLOOKUP(B618,'[1]PRECIO FINAL OFERTADO,'!$C$2:$F$1204,4,0)</f>
        <v>2243718.75</v>
      </c>
      <c r="H618" s="13">
        <f t="shared" si="31"/>
        <v>2243718.75</v>
      </c>
    </row>
    <row r="619" spans="1:8" ht="45" x14ac:dyDescent="0.15">
      <c r="A619" s="9">
        <v>618</v>
      </c>
      <c r="B619" s="27">
        <v>804504</v>
      </c>
      <c r="C619" s="28" t="s">
        <v>576</v>
      </c>
      <c r="D619" s="11" t="s">
        <v>4</v>
      </c>
      <c r="E619" s="12" t="s">
        <v>1209</v>
      </c>
      <c r="F619" s="12" t="s">
        <v>1209</v>
      </c>
      <c r="G619" s="12">
        <f>VLOOKUP(B619,'[1]PRECIO FINAL OFERTADO,'!$C$2:$F$1204,4,0)</f>
        <v>7166250</v>
      </c>
      <c r="H619" s="13">
        <f t="shared" si="31"/>
        <v>7166250</v>
      </c>
    </row>
    <row r="620" spans="1:8" ht="45" x14ac:dyDescent="0.15">
      <c r="A620" s="9">
        <v>619</v>
      </c>
      <c r="B620" s="27">
        <v>804601</v>
      </c>
      <c r="C620" s="28" t="s">
        <v>577</v>
      </c>
      <c r="D620" s="11" t="s">
        <v>4</v>
      </c>
      <c r="E620" s="12" t="s">
        <v>1209</v>
      </c>
      <c r="F620" s="12" t="s">
        <v>1209</v>
      </c>
      <c r="G620" s="12">
        <f>VLOOKUP(B620,'[1]PRECIO FINAL OFERTADO,'!$C$2:$F$1204,4,0)</f>
        <v>1806077</v>
      </c>
      <c r="H620" s="13">
        <f t="shared" si="31"/>
        <v>1806077</v>
      </c>
    </row>
    <row r="621" spans="1:8" ht="45" x14ac:dyDescent="0.15">
      <c r="A621" s="9">
        <v>620</v>
      </c>
      <c r="B621" s="27">
        <v>804701</v>
      </c>
      <c r="C621" s="28" t="s">
        <v>578</v>
      </c>
      <c r="D621" s="11" t="s">
        <v>4</v>
      </c>
      <c r="E621" s="12">
        <f>VLOOKUP(B621,'[5]PRECIO TECHO ESTIMADO  '!$C$1:$F$1282,4,0)</f>
        <v>2306563</v>
      </c>
      <c r="F621" s="12">
        <f t="shared" ref="F621:F663" si="33">+E621*(1+5.1%)</f>
        <v>2424197.713</v>
      </c>
      <c r="G621" s="12">
        <f>VLOOKUP(B621,'[1]PRECIO FINAL OFERTADO,'!$C$2:$F$1204,4,0)</f>
        <v>3672191.25</v>
      </c>
      <c r="H621" s="13">
        <f t="shared" si="31"/>
        <v>3048194.4814999998</v>
      </c>
    </row>
    <row r="622" spans="1:8" ht="45" x14ac:dyDescent="0.15">
      <c r="A622" s="9">
        <v>621</v>
      </c>
      <c r="B622" s="27">
        <v>804802</v>
      </c>
      <c r="C622" s="28" t="s">
        <v>579</v>
      </c>
      <c r="D622" s="11" t="s">
        <v>4</v>
      </c>
      <c r="E622" s="12">
        <f>VLOOKUP(B622,'[5]PRECIO TECHO ESTIMADO  '!$C$1:$F$1282,4,0)</f>
        <v>2648973</v>
      </c>
      <c r="F622" s="12">
        <f t="shared" si="33"/>
        <v>2784070.6229999997</v>
      </c>
      <c r="G622" s="12">
        <f>VLOOKUP(B622,'[1]PRECIO FINAL OFERTADO,'!$C$2:$F$1204,4,0)</f>
        <v>3926422.5</v>
      </c>
      <c r="H622" s="13">
        <f t="shared" si="31"/>
        <v>3355246.5614999998</v>
      </c>
    </row>
    <row r="623" spans="1:8" ht="45" x14ac:dyDescent="0.15">
      <c r="A623" s="9">
        <v>622</v>
      </c>
      <c r="B623" s="27">
        <v>804803</v>
      </c>
      <c r="C623" s="28" t="s">
        <v>580</v>
      </c>
      <c r="D623" s="11" t="s">
        <v>4</v>
      </c>
      <c r="E623" s="12">
        <f>VLOOKUP(B623,'[5]PRECIO TECHO ESTIMADO  '!$C$1:$F$1282,4,0)</f>
        <v>2648973</v>
      </c>
      <c r="F623" s="12">
        <f t="shared" si="33"/>
        <v>2784070.6229999997</v>
      </c>
      <c r="G623" s="12">
        <f>VLOOKUP(B623,'[1]PRECIO FINAL OFERTADO,'!$C$2:$F$1204,4,0)</f>
        <v>3926422.5</v>
      </c>
      <c r="H623" s="13">
        <f t="shared" si="31"/>
        <v>3355246.5614999998</v>
      </c>
    </row>
    <row r="624" spans="1:8" ht="45" x14ac:dyDescent="0.15">
      <c r="A624" s="9">
        <v>623</v>
      </c>
      <c r="B624" s="27">
        <v>806101</v>
      </c>
      <c r="C624" s="28" t="s">
        <v>581</v>
      </c>
      <c r="D624" s="11" t="s">
        <v>4</v>
      </c>
      <c r="E624" s="12">
        <f>VLOOKUP(B624,'[5]PRECIO TECHO ESTIMADO  '!$C$1:$F$1282,4,0)</f>
        <v>1649388</v>
      </c>
      <c r="F624" s="12">
        <f t="shared" si="33"/>
        <v>1733506.7879999999</v>
      </c>
      <c r="G624" s="12">
        <f>VLOOKUP(B624,'[1]PRECIO FINAL OFERTADO,'!$C$2:$F$1204,4,0)</f>
        <v>2243718.75</v>
      </c>
      <c r="H624" s="13">
        <f t="shared" si="31"/>
        <v>1988612.7689999999</v>
      </c>
    </row>
    <row r="625" spans="1:8" ht="45" x14ac:dyDescent="0.15">
      <c r="A625" s="9">
        <v>624</v>
      </c>
      <c r="B625" s="27">
        <v>806102</v>
      </c>
      <c r="C625" s="28" t="s">
        <v>582</v>
      </c>
      <c r="D625" s="11" t="s">
        <v>4</v>
      </c>
      <c r="E625" s="12">
        <f>VLOOKUP(B625,'[5]PRECIO TECHO ESTIMADO  '!$C$1:$F$1282,4,0)</f>
        <v>1649388</v>
      </c>
      <c r="F625" s="12">
        <f t="shared" si="33"/>
        <v>1733506.7879999999</v>
      </c>
      <c r="G625" s="12">
        <f>VLOOKUP(B625,'[1]PRECIO FINAL OFERTADO,'!$C$2:$F$1204,4,0)</f>
        <v>2481570</v>
      </c>
      <c r="H625" s="13">
        <f t="shared" si="31"/>
        <v>2107538.3939999999</v>
      </c>
    </row>
    <row r="626" spans="1:8" ht="45" x14ac:dyDescent="0.15">
      <c r="A626" s="9">
        <v>625</v>
      </c>
      <c r="B626" s="27">
        <v>806103</v>
      </c>
      <c r="C626" s="28" t="s">
        <v>583</v>
      </c>
      <c r="D626" s="11" t="s">
        <v>4</v>
      </c>
      <c r="E626" s="12">
        <f>VLOOKUP(B626,'[5]PRECIO TECHO ESTIMADO  '!$C$1:$F$1282,4,0)</f>
        <v>2827259</v>
      </c>
      <c r="F626" s="12">
        <f t="shared" si="33"/>
        <v>2971449.2089999998</v>
      </c>
      <c r="G626" s="12">
        <f>VLOOKUP(B626,'[1]PRECIO FINAL OFERTADO,'!$C$2:$F$1204,4,0)</f>
        <v>4190777.5</v>
      </c>
      <c r="H626" s="13">
        <f t="shared" si="31"/>
        <v>3581113.3544999999</v>
      </c>
    </row>
    <row r="627" spans="1:8" ht="45" x14ac:dyDescent="0.15">
      <c r="A627" s="9">
        <v>626</v>
      </c>
      <c r="B627" s="27">
        <v>806104</v>
      </c>
      <c r="C627" s="28" t="s">
        <v>584</v>
      </c>
      <c r="D627" s="11" t="s">
        <v>4</v>
      </c>
      <c r="E627" s="12">
        <f>VLOOKUP(B627,'[5]PRECIO TECHO ESTIMADO  '!$C$1:$F$1282,4,0)</f>
        <v>2827259</v>
      </c>
      <c r="F627" s="12">
        <f t="shared" si="33"/>
        <v>2971449.2089999998</v>
      </c>
      <c r="G627" s="12">
        <f>VLOOKUP(B627,'[1]PRECIO FINAL OFERTADO,'!$C$2:$F$1204,4,0)</f>
        <v>4190777.5</v>
      </c>
      <c r="H627" s="13">
        <f t="shared" si="31"/>
        <v>3581113.3544999999</v>
      </c>
    </row>
    <row r="628" spans="1:8" ht="45" x14ac:dyDescent="0.15">
      <c r="A628" s="9">
        <v>627</v>
      </c>
      <c r="B628" s="27">
        <v>807001</v>
      </c>
      <c r="C628" s="28" t="s">
        <v>585</v>
      </c>
      <c r="D628" s="11" t="s">
        <v>4</v>
      </c>
      <c r="E628" s="12">
        <f>VLOOKUP(B628,'[5]PRECIO TECHO ESTIMADO  '!$C$1:$F$1282,4,0)</f>
        <v>1728637</v>
      </c>
      <c r="F628" s="12">
        <f t="shared" si="33"/>
        <v>1816797.487</v>
      </c>
      <c r="G628" s="12">
        <f>VLOOKUP(B628,'[1]PRECIO FINAL OFERTADO,'!$C$2:$F$1204,4,0)</f>
        <v>2243718.75</v>
      </c>
      <c r="H628" s="13">
        <f t="shared" si="31"/>
        <v>2030258.1184999999</v>
      </c>
    </row>
    <row r="629" spans="1:8" ht="45" x14ac:dyDescent="0.15">
      <c r="A629" s="9">
        <v>628</v>
      </c>
      <c r="B629" s="27">
        <v>807101</v>
      </c>
      <c r="C629" s="28" t="s">
        <v>586</v>
      </c>
      <c r="D629" s="11" t="s">
        <v>4</v>
      </c>
      <c r="E629" s="12">
        <f>VLOOKUP(B629,'[5]PRECIO TECHO ESTIMADO  '!$C$1:$F$1282,4,0)</f>
        <v>773672</v>
      </c>
      <c r="F629" s="12">
        <f t="shared" si="33"/>
        <v>813129.272</v>
      </c>
      <c r="G629" s="12">
        <f>VLOOKUP(B629,'[1]PRECIO FINAL OFERTADO,'!$C$2:$F$1204,4,0)</f>
        <v>1268540</v>
      </c>
      <c r="H629" s="13">
        <f t="shared" si="31"/>
        <v>1040834.6359999999</v>
      </c>
    </row>
    <row r="630" spans="1:8" ht="45" x14ac:dyDescent="0.15">
      <c r="A630" s="9">
        <v>629</v>
      </c>
      <c r="B630" s="27">
        <v>807102</v>
      </c>
      <c r="C630" s="28" t="s">
        <v>587</v>
      </c>
      <c r="D630" s="11" t="s">
        <v>4</v>
      </c>
      <c r="E630" s="12">
        <f>VLOOKUP(B630,'[5]PRECIO TECHO ESTIMADO  '!$C$1:$F$1282,4,0)</f>
        <v>773672</v>
      </c>
      <c r="F630" s="12">
        <f t="shared" si="33"/>
        <v>813129.272</v>
      </c>
      <c r="G630" s="12">
        <f>VLOOKUP(B630,'[1]PRECIO FINAL OFERTADO,'!$C$2:$F$1204,4,0)</f>
        <v>1268540</v>
      </c>
      <c r="H630" s="13">
        <f t="shared" si="31"/>
        <v>1040834.6359999999</v>
      </c>
    </row>
    <row r="631" spans="1:8" ht="45" x14ac:dyDescent="0.15">
      <c r="A631" s="9">
        <v>630</v>
      </c>
      <c r="B631" s="27">
        <v>807103</v>
      </c>
      <c r="C631" s="28" t="s">
        <v>588</v>
      </c>
      <c r="D631" s="11" t="s">
        <v>4</v>
      </c>
      <c r="E631" s="12">
        <f>VLOOKUP(B631,'[5]PRECIO TECHO ESTIMADO  '!$C$1:$F$1282,4,0)</f>
        <v>2477477</v>
      </c>
      <c r="F631" s="12">
        <f t="shared" si="33"/>
        <v>2603828.327</v>
      </c>
      <c r="G631" s="12">
        <f>VLOOKUP(B631,'[1]PRECIO FINAL OFERTADO,'!$C$2:$F$1204,4,0)</f>
        <v>3418870</v>
      </c>
      <c r="H631" s="13">
        <f t="shared" si="31"/>
        <v>3011349.1634999998</v>
      </c>
    </row>
    <row r="632" spans="1:8" ht="45" x14ac:dyDescent="0.15">
      <c r="A632" s="9">
        <v>631</v>
      </c>
      <c r="B632" s="27">
        <v>807104</v>
      </c>
      <c r="C632" s="28" t="s">
        <v>589</v>
      </c>
      <c r="D632" s="11" t="s">
        <v>4</v>
      </c>
      <c r="E632" s="12">
        <f>VLOOKUP(B632,'[5]PRECIO TECHO ESTIMADO  '!$C$1:$F$1282,4,0)</f>
        <v>2306563</v>
      </c>
      <c r="F632" s="12">
        <f t="shared" si="33"/>
        <v>2424197.713</v>
      </c>
      <c r="G632" s="12">
        <f>VLOOKUP(B632,'[1]PRECIO FINAL OFERTADO,'!$C$2:$F$1204,4,0)</f>
        <v>3418870</v>
      </c>
      <c r="H632" s="13">
        <f t="shared" si="31"/>
        <v>2921533.8564999998</v>
      </c>
    </row>
    <row r="633" spans="1:8" ht="45" x14ac:dyDescent="0.15">
      <c r="A633" s="9">
        <v>632</v>
      </c>
      <c r="B633" s="27">
        <v>807201</v>
      </c>
      <c r="C633" s="28" t="s">
        <v>590</v>
      </c>
      <c r="D633" s="11" t="s">
        <v>4</v>
      </c>
      <c r="E633" s="12">
        <f>VLOOKUP(B633,'[5]PRECIO TECHO ESTIMADO  '!$C$1:$F$1282,4,0)</f>
        <v>1377303</v>
      </c>
      <c r="F633" s="12">
        <f t="shared" si="33"/>
        <v>1447545.453</v>
      </c>
      <c r="G633" s="12">
        <f>VLOOKUP(B633,'[1]PRECIO FINAL OFERTADO,'!$C$2:$F$1204,4,0)</f>
        <v>2257710</v>
      </c>
      <c r="H633" s="13">
        <f t="shared" si="31"/>
        <v>1852627.7264999999</v>
      </c>
    </row>
    <row r="634" spans="1:8" ht="45" x14ac:dyDescent="0.15">
      <c r="A634" s="9">
        <v>633</v>
      </c>
      <c r="B634" s="27">
        <v>807202</v>
      </c>
      <c r="C634" s="28" t="s">
        <v>591</v>
      </c>
      <c r="D634" s="11" t="s">
        <v>4</v>
      </c>
      <c r="E634" s="12">
        <f>VLOOKUP(B634,'[5]PRECIO TECHO ESTIMADO  '!$C$1:$F$1282,4,0)</f>
        <v>1377303</v>
      </c>
      <c r="F634" s="12">
        <f t="shared" si="33"/>
        <v>1447545.453</v>
      </c>
      <c r="G634" s="12">
        <f>VLOOKUP(B634,'[1]PRECIO FINAL OFERTADO,'!$C$2:$F$1204,4,0)</f>
        <v>2257710</v>
      </c>
      <c r="H634" s="13">
        <f t="shared" si="31"/>
        <v>1852627.7264999999</v>
      </c>
    </row>
    <row r="635" spans="1:8" ht="45" x14ac:dyDescent="0.15">
      <c r="A635" s="9">
        <v>634</v>
      </c>
      <c r="B635" s="27">
        <v>807203</v>
      </c>
      <c r="C635" s="28" t="s">
        <v>592</v>
      </c>
      <c r="D635" s="11" t="s">
        <v>4</v>
      </c>
      <c r="E635" s="12">
        <f>VLOOKUP(B635,'[5]PRECIO TECHO ESTIMADO  '!$C$1:$F$1282,4,0)</f>
        <v>2306563</v>
      </c>
      <c r="F635" s="12">
        <f t="shared" si="33"/>
        <v>2424197.713</v>
      </c>
      <c r="G635" s="12">
        <f>VLOOKUP(B635,'[1]PRECIO FINAL OFERTADO,'!$C$2:$F$1204,4,0)</f>
        <v>3418870</v>
      </c>
      <c r="H635" s="13">
        <f t="shared" si="31"/>
        <v>2921533.8564999998</v>
      </c>
    </row>
    <row r="636" spans="1:8" ht="45" x14ac:dyDescent="0.15">
      <c r="A636" s="9">
        <v>635</v>
      </c>
      <c r="B636" s="27">
        <v>807204</v>
      </c>
      <c r="C636" s="28" t="s">
        <v>593</v>
      </c>
      <c r="D636" s="11" t="s">
        <v>4</v>
      </c>
      <c r="E636" s="12">
        <f>VLOOKUP(B636,'[5]PRECIO TECHO ESTIMADO  '!$C$1:$F$1282,4,0)</f>
        <v>2306563</v>
      </c>
      <c r="F636" s="12">
        <f t="shared" si="33"/>
        <v>2424197.713</v>
      </c>
      <c r="G636" s="12">
        <f>VLOOKUP(B636,'[1]PRECIO FINAL OFERTADO,'!$C$2:$F$1204,4,0)</f>
        <v>3418870</v>
      </c>
      <c r="H636" s="13">
        <f t="shared" si="31"/>
        <v>2921533.8564999998</v>
      </c>
    </row>
    <row r="637" spans="1:8" ht="45" x14ac:dyDescent="0.15">
      <c r="A637" s="9">
        <v>636</v>
      </c>
      <c r="B637" s="27">
        <v>807301</v>
      </c>
      <c r="C637" s="28" t="s">
        <v>594</v>
      </c>
      <c r="D637" s="11" t="s">
        <v>4</v>
      </c>
      <c r="E637" s="12">
        <f>VLOOKUP(B637,'[5]PRECIO TECHO ESTIMADO  '!$C$1:$F$1282,4,0)</f>
        <v>1649388</v>
      </c>
      <c r="F637" s="12">
        <f t="shared" si="33"/>
        <v>1733506.7879999999</v>
      </c>
      <c r="G637" s="12">
        <f>VLOOKUP(B637,'[1]PRECIO FINAL OFERTADO,'!$C$2:$F$1204,4,0)</f>
        <v>3418870</v>
      </c>
      <c r="H637" s="13">
        <f t="shared" si="31"/>
        <v>2576188.3939999999</v>
      </c>
    </row>
    <row r="638" spans="1:8" ht="45" x14ac:dyDescent="0.15">
      <c r="A638" s="9">
        <v>637</v>
      </c>
      <c r="B638" s="27">
        <v>807302</v>
      </c>
      <c r="C638" s="28" t="s">
        <v>595</v>
      </c>
      <c r="D638" s="11" t="s">
        <v>4</v>
      </c>
      <c r="E638" s="12">
        <f>VLOOKUP(B638,'[5]PRECIO TECHO ESTIMADO  '!$C$1:$F$1282,4,0)</f>
        <v>1066321</v>
      </c>
      <c r="F638" s="12">
        <f t="shared" si="33"/>
        <v>1120703.371</v>
      </c>
      <c r="G638" s="12">
        <f>VLOOKUP(B638,'[1]PRECIO FINAL OFERTADO,'!$C$2:$F$1204,4,0)</f>
        <v>1748110</v>
      </c>
      <c r="H638" s="13">
        <f t="shared" si="31"/>
        <v>1434406.6855000001</v>
      </c>
    </row>
    <row r="639" spans="1:8" ht="45" x14ac:dyDescent="0.15">
      <c r="A639" s="9">
        <v>638</v>
      </c>
      <c r="B639" s="27">
        <v>807303</v>
      </c>
      <c r="C639" s="28" t="s">
        <v>596</v>
      </c>
      <c r="D639" s="11" t="s">
        <v>4</v>
      </c>
      <c r="E639" s="12">
        <f>VLOOKUP(B639,'[5]PRECIO TECHO ESTIMADO  '!$C$1:$F$1282,4,0)</f>
        <v>2306563</v>
      </c>
      <c r="F639" s="12">
        <f t="shared" si="33"/>
        <v>2424197.713</v>
      </c>
      <c r="G639" s="12">
        <f>VLOOKUP(B639,'[1]PRECIO FINAL OFERTADO,'!$C$2:$F$1204,4,0)</f>
        <v>3418870</v>
      </c>
      <c r="H639" s="13">
        <f t="shared" si="31"/>
        <v>2921533.8564999998</v>
      </c>
    </row>
    <row r="640" spans="1:8" ht="45" x14ac:dyDescent="0.15">
      <c r="A640" s="9">
        <v>639</v>
      </c>
      <c r="B640" s="27">
        <v>807304</v>
      </c>
      <c r="C640" s="28" t="s">
        <v>597</v>
      </c>
      <c r="D640" s="11" t="s">
        <v>4</v>
      </c>
      <c r="E640" s="12">
        <f>VLOOKUP(B640,'[5]PRECIO TECHO ESTIMADO  '!$C$1:$F$1282,4,0)</f>
        <v>2306563</v>
      </c>
      <c r="F640" s="12">
        <f t="shared" si="33"/>
        <v>2424197.713</v>
      </c>
      <c r="G640" s="12">
        <f>VLOOKUP(B640,'[1]PRECIO FINAL OFERTADO,'!$C$2:$F$1204,4,0)</f>
        <v>3418870</v>
      </c>
      <c r="H640" s="13">
        <f t="shared" si="31"/>
        <v>2921533.8564999998</v>
      </c>
    </row>
    <row r="641" spans="1:8" ht="45" x14ac:dyDescent="0.15">
      <c r="A641" s="9">
        <v>640</v>
      </c>
      <c r="B641" s="27">
        <v>807401</v>
      </c>
      <c r="C641" s="28" t="s">
        <v>598</v>
      </c>
      <c r="D641" s="11" t="s">
        <v>4</v>
      </c>
      <c r="E641" s="12">
        <f>VLOOKUP(B641,'[5]PRECIO TECHO ESTIMADO  '!$C$1:$F$1282,4,0)</f>
        <v>1235877</v>
      </c>
      <c r="F641" s="12">
        <f t="shared" si="33"/>
        <v>1298906.727</v>
      </c>
      <c r="G641" s="12">
        <f>VLOOKUP(B641,'[1]PRECIO FINAL OFERTADO,'!$C$2:$F$1204,4,0)</f>
        <v>2041357.5</v>
      </c>
      <c r="H641" s="13">
        <f t="shared" si="31"/>
        <v>1670132.1135</v>
      </c>
    </row>
    <row r="642" spans="1:8" ht="45" x14ac:dyDescent="0.15">
      <c r="A642" s="9">
        <v>641</v>
      </c>
      <c r="B642" s="27">
        <v>807402</v>
      </c>
      <c r="C642" s="28" t="s">
        <v>599</v>
      </c>
      <c r="D642" s="11" t="s">
        <v>4</v>
      </c>
      <c r="E642" s="12">
        <f>VLOOKUP(B642,'[5]PRECIO TECHO ESTIMADO  '!$C$1:$F$1282,4,0)</f>
        <v>1513782</v>
      </c>
      <c r="F642" s="12">
        <f t="shared" si="33"/>
        <v>1590984.882</v>
      </c>
      <c r="G642" s="12">
        <f>VLOOKUP(B642,'[1]PRECIO FINAL OFERTADO,'!$C$2:$F$1204,4,0)</f>
        <v>2243718.75</v>
      </c>
      <c r="H642" s="13">
        <f t="shared" ref="H642:H705" si="34">+AVERAGE(F642,G642)</f>
        <v>1917351.8160000001</v>
      </c>
    </row>
    <row r="643" spans="1:8" ht="45" x14ac:dyDescent="0.15">
      <c r="A643" s="9">
        <v>642</v>
      </c>
      <c r="B643" s="27">
        <v>807403</v>
      </c>
      <c r="C643" s="28" t="s">
        <v>600</v>
      </c>
      <c r="D643" s="11" t="s">
        <v>4</v>
      </c>
      <c r="E643" s="12">
        <f>VLOOKUP(B643,'[5]PRECIO TECHO ESTIMADO  '!$C$1:$F$1282,4,0)</f>
        <v>1235877</v>
      </c>
      <c r="F643" s="12">
        <f t="shared" si="33"/>
        <v>1298906.727</v>
      </c>
      <c r="G643" s="12">
        <f>VLOOKUP(B643,'[1]PRECIO FINAL OFERTADO,'!$C$2:$F$1204,4,0)</f>
        <v>2041357.5</v>
      </c>
      <c r="H643" s="13">
        <f t="shared" si="34"/>
        <v>1670132.1135</v>
      </c>
    </row>
    <row r="644" spans="1:8" ht="45" x14ac:dyDescent="0.15">
      <c r="A644" s="9">
        <v>643</v>
      </c>
      <c r="B644" s="27">
        <v>807404</v>
      </c>
      <c r="C644" s="28" t="s">
        <v>601</v>
      </c>
      <c r="D644" s="11" t="s">
        <v>4</v>
      </c>
      <c r="E644" s="12">
        <f>VLOOKUP(B644,'[5]PRECIO TECHO ESTIMADO  '!$C$1:$F$1282,4,0)</f>
        <v>1377303</v>
      </c>
      <c r="F644" s="12">
        <f t="shared" si="33"/>
        <v>1447545.453</v>
      </c>
      <c r="G644" s="12">
        <f>VLOOKUP(B644,'[1]PRECIO FINAL OFERTADO,'!$C$2:$F$1204,4,0)</f>
        <v>2041357.5</v>
      </c>
      <c r="H644" s="13">
        <f t="shared" si="34"/>
        <v>1744451.4764999999</v>
      </c>
    </row>
    <row r="645" spans="1:8" ht="45" x14ac:dyDescent="0.15">
      <c r="A645" s="9">
        <v>644</v>
      </c>
      <c r="B645" s="27">
        <v>807501</v>
      </c>
      <c r="C645" s="28" t="s">
        <v>602</v>
      </c>
      <c r="D645" s="11" t="s">
        <v>4</v>
      </c>
      <c r="E645" s="12">
        <f>VLOOKUP(B645,'[5]PRECIO TECHO ESTIMADO  '!$C$1:$F$1282,4,0)</f>
        <v>1377303</v>
      </c>
      <c r="F645" s="12">
        <f t="shared" si="33"/>
        <v>1447545.453</v>
      </c>
      <c r="G645" s="12">
        <f>VLOOKUP(B645,'[1]PRECIO FINAL OFERTADO,'!$C$2:$F$1204,4,0)</f>
        <v>2257710</v>
      </c>
      <c r="H645" s="13">
        <f t="shared" si="34"/>
        <v>1852627.7264999999</v>
      </c>
    </row>
    <row r="646" spans="1:8" ht="45" x14ac:dyDescent="0.15">
      <c r="A646" s="9">
        <v>645</v>
      </c>
      <c r="B646" s="27">
        <v>807502</v>
      </c>
      <c r="C646" s="28" t="s">
        <v>603</v>
      </c>
      <c r="D646" s="11" t="s">
        <v>4</v>
      </c>
      <c r="E646" s="12">
        <f>VLOOKUP(B646,'[5]PRECIO TECHO ESTIMADO  '!$C$1:$F$1282,4,0)</f>
        <v>1377303</v>
      </c>
      <c r="F646" s="12">
        <f t="shared" si="33"/>
        <v>1447545.453</v>
      </c>
      <c r="G646" s="12">
        <f>VLOOKUP(B646,'[1]PRECIO FINAL OFERTADO,'!$C$2:$F$1204,4,0)</f>
        <v>2257710</v>
      </c>
      <c r="H646" s="13">
        <f t="shared" si="34"/>
        <v>1852627.7264999999</v>
      </c>
    </row>
    <row r="647" spans="1:8" ht="45" x14ac:dyDescent="0.15">
      <c r="A647" s="9">
        <v>646</v>
      </c>
      <c r="B647" s="27">
        <v>807503</v>
      </c>
      <c r="C647" s="28" t="s">
        <v>604</v>
      </c>
      <c r="D647" s="11" t="s">
        <v>4</v>
      </c>
      <c r="E647" s="12">
        <f>VLOOKUP(B647,'[5]PRECIO TECHO ESTIMADO  '!$C$1:$F$1282,4,0)</f>
        <v>2306563</v>
      </c>
      <c r="F647" s="12">
        <f t="shared" si="33"/>
        <v>2424197.713</v>
      </c>
      <c r="G647" s="12">
        <f>VLOOKUP(B647,'[1]PRECIO FINAL OFERTADO,'!$C$2:$F$1204,4,0)</f>
        <v>3418870</v>
      </c>
      <c r="H647" s="13">
        <f t="shared" si="34"/>
        <v>2921533.8564999998</v>
      </c>
    </row>
    <row r="648" spans="1:8" ht="45" x14ac:dyDescent="0.15">
      <c r="A648" s="9">
        <v>647</v>
      </c>
      <c r="B648" s="27">
        <v>807504</v>
      </c>
      <c r="C648" s="28" t="s">
        <v>605</v>
      </c>
      <c r="D648" s="11" t="s">
        <v>4</v>
      </c>
      <c r="E648" s="12">
        <f>VLOOKUP(B648,'[5]PRECIO TECHO ESTIMADO  '!$C$1:$F$1282,4,0)</f>
        <v>2306563</v>
      </c>
      <c r="F648" s="12">
        <f t="shared" si="33"/>
        <v>2424197.713</v>
      </c>
      <c r="G648" s="12">
        <f>VLOOKUP(B648,'[1]PRECIO FINAL OFERTADO,'!$C$2:$F$1204,4,0)</f>
        <v>3418870</v>
      </c>
      <c r="H648" s="13">
        <f t="shared" si="34"/>
        <v>2921533.8564999998</v>
      </c>
    </row>
    <row r="649" spans="1:8" ht="45" x14ac:dyDescent="0.15">
      <c r="A649" s="9">
        <v>648</v>
      </c>
      <c r="B649" s="27">
        <v>807601</v>
      </c>
      <c r="C649" s="28" t="s">
        <v>606</v>
      </c>
      <c r="D649" s="11" t="s">
        <v>4</v>
      </c>
      <c r="E649" s="12">
        <f>VLOOKUP(B649,'[5]PRECIO TECHO ESTIMADO  '!$C$1:$F$1282,4,0)</f>
        <v>1728637</v>
      </c>
      <c r="F649" s="12">
        <f t="shared" si="33"/>
        <v>1816797.487</v>
      </c>
      <c r="G649" s="12">
        <f>VLOOKUP(B649,'[1]PRECIO FINAL OFERTADO,'!$C$2:$F$1204,4,0)</f>
        <v>2562332.5</v>
      </c>
      <c r="H649" s="13">
        <f t="shared" si="34"/>
        <v>2189564.9934999999</v>
      </c>
    </row>
    <row r="650" spans="1:8" ht="45" x14ac:dyDescent="0.15">
      <c r="A650" s="9">
        <v>649</v>
      </c>
      <c r="B650" s="27">
        <v>807602</v>
      </c>
      <c r="C650" s="28" t="s">
        <v>607</v>
      </c>
      <c r="D650" s="11" t="s">
        <v>4</v>
      </c>
      <c r="E650" s="12">
        <f>VLOOKUP(B650,'[5]PRECIO TECHO ESTIMADO  '!$C$1:$F$1282,4,0)</f>
        <v>1728637</v>
      </c>
      <c r="F650" s="12">
        <f t="shared" si="33"/>
        <v>1816797.487</v>
      </c>
      <c r="G650" s="12">
        <f>VLOOKUP(B650,'[1]PRECIO FINAL OFERTADO,'!$C$2:$F$1204,4,0)</f>
        <v>2562332.5</v>
      </c>
      <c r="H650" s="13">
        <f t="shared" si="34"/>
        <v>2189564.9934999999</v>
      </c>
    </row>
    <row r="651" spans="1:8" ht="45" x14ac:dyDescent="0.15">
      <c r="A651" s="9">
        <v>650</v>
      </c>
      <c r="B651" s="27">
        <v>807603</v>
      </c>
      <c r="C651" s="28" t="s">
        <v>608</v>
      </c>
      <c r="D651" s="11" t="s">
        <v>4</v>
      </c>
      <c r="E651" s="12">
        <f>VLOOKUP(B651,'[5]PRECIO TECHO ESTIMADO  '!$C$1:$F$1282,4,0)</f>
        <v>2306563</v>
      </c>
      <c r="F651" s="12">
        <f t="shared" si="33"/>
        <v>2424197.713</v>
      </c>
      <c r="G651" s="12">
        <f>VLOOKUP(B651,'[1]PRECIO FINAL OFERTADO,'!$C$2:$F$1204,4,0)</f>
        <v>2562332.5</v>
      </c>
      <c r="H651" s="13">
        <f t="shared" si="34"/>
        <v>2493265.1064999998</v>
      </c>
    </row>
    <row r="652" spans="1:8" ht="45" x14ac:dyDescent="0.15">
      <c r="A652" s="9">
        <v>651</v>
      </c>
      <c r="B652" s="27">
        <v>807604</v>
      </c>
      <c r="C652" s="28" t="s">
        <v>609</v>
      </c>
      <c r="D652" s="11" t="s">
        <v>4</v>
      </c>
      <c r="E652" s="12">
        <f>VLOOKUP(B652,'[5]PRECIO TECHO ESTIMADO  '!$C$1:$F$1282,4,0)</f>
        <v>1377303</v>
      </c>
      <c r="F652" s="12">
        <f t="shared" si="33"/>
        <v>1447545.453</v>
      </c>
      <c r="G652" s="12">
        <f>VLOOKUP(B652,'[1]PRECIO FINAL OFERTADO,'!$C$2:$F$1204,4,0)</f>
        <v>2257710</v>
      </c>
      <c r="H652" s="13">
        <f t="shared" si="34"/>
        <v>1852627.7264999999</v>
      </c>
    </row>
    <row r="653" spans="1:8" ht="45" x14ac:dyDescent="0.15">
      <c r="A653" s="9">
        <v>652</v>
      </c>
      <c r="B653" s="27">
        <v>807705</v>
      </c>
      <c r="C653" s="28" t="s">
        <v>610</v>
      </c>
      <c r="D653" s="11" t="s">
        <v>4</v>
      </c>
      <c r="E653" s="12">
        <f>VLOOKUP(B653,'[5]PRECIO TECHO ESTIMADO  '!$C$1:$F$1282,4,0)</f>
        <v>1728637</v>
      </c>
      <c r="F653" s="12">
        <f t="shared" si="33"/>
        <v>1816797.487</v>
      </c>
      <c r="G653" s="12">
        <f>VLOOKUP(B653,'[1]PRECIO FINAL OFERTADO,'!$C$2:$F$1204,4,0)</f>
        <v>2840110</v>
      </c>
      <c r="H653" s="13">
        <f t="shared" si="34"/>
        <v>2328453.7434999999</v>
      </c>
    </row>
    <row r="654" spans="1:8" ht="45" x14ac:dyDescent="0.15">
      <c r="A654" s="9">
        <v>653</v>
      </c>
      <c r="B654" s="27">
        <v>807706</v>
      </c>
      <c r="C654" s="28" t="s">
        <v>611</v>
      </c>
      <c r="D654" s="11" t="s">
        <v>4</v>
      </c>
      <c r="E654" s="12">
        <f>VLOOKUP(B654,'[5]PRECIO TECHO ESTIMADO  '!$C$1:$F$1282,4,0)</f>
        <v>1728637</v>
      </c>
      <c r="F654" s="12">
        <f t="shared" si="33"/>
        <v>1816797.487</v>
      </c>
      <c r="G654" s="12">
        <f>VLOOKUP(B654,'[1]PRECIO FINAL OFERTADO,'!$C$2:$F$1204,4,0)</f>
        <v>2840110</v>
      </c>
      <c r="H654" s="13">
        <f t="shared" si="34"/>
        <v>2328453.7434999999</v>
      </c>
    </row>
    <row r="655" spans="1:8" ht="45" x14ac:dyDescent="0.15">
      <c r="A655" s="9">
        <v>654</v>
      </c>
      <c r="B655" s="27">
        <v>807707</v>
      </c>
      <c r="C655" s="28" t="s">
        <v>612</v>
      </c>
      <c r="D655" s="11" t="s">
        <v>4</v>
      </c>
      <c r="E655" s="12">
        <f>VLOOKUP(B655,'[5]PRECIO TECHO ESTIMADO  '!$C$1:$F$1282,4,0)</f>
        <v>2306563</v>
      </c>
      <c r="F655" s="12">
        <f t="shared" si="33"/>
        <v>2424197.713</v>
      </c>
      <c r="G655" s="12">
        <f>VLOOKUP(B655,'[1]PRECIO FINAL OFERTADO,'!$C$2:$F$1204,4,0)</f>
        <v>3789240</v>
      </c>
      <c r="H655" s="13">
        <f t="shared" si="34"/>
        <v>3106718.8564999998</v>
      </c>
    </row>
    <row r="656" spans="1:8" ht="45" x14ac:dyDescent="0.15">
      <c r="A656" s="9">
        <v>655</v>
      </c>
      <c r="B656" s="27">
        <v>807708</v>
      </c>
      <c r="C656" s="28" t="s">
        <v>613</v>
      </c>
      <c r="D656" s="11" t="s">
        <v>4</v>
      </c>
      <c r="E656" s="12">
        <f>VLOOKUP(B656,'[5]PRECIO TECHO ESTIMADO  '!$C$1:$F$1282,4,0)</f>
        <v>2306563</v>
      </c>
      <c r="F656" s="12">
        <f t="shared" si="33"/>
        <v>2424197.713</v>
      </c>
      <c r="G656" s="12">
        <f>VLOOKUP(B656,'[1]PRECIO FINAL OFERTADO,'!$C$2:$F$1204,4,0)</f>
        <v>3789240</v>
      </c>
      <c r="H656" s="13">
        <f t="shared" si="34"/>
        <v>3106718.8564999998</v>
      </c>
    </row>
    <row r="657" spans="1:8" ht="45" x14ac:dyDescent="0.15">
      <c r="A657" s="9">
        <v>656</v>
      </c>
      <c r="B657" s="27">
        <v>807801</v>
      </c>
      <c r="C657" s="28" t="s">
        <v>614</v>
      </c>
      <c r="D657" s="11" t="s">
        <v>4</v>
      </c>
      <c r="E657" s="12">
        <f>VLOOKUP(B657,'[5]PRECIO TECHO ESTIMADO  '!$C$1:$F$1282,4,0)</f>
        <v>1728637</v>
      </c>
      <c r="F657" s="12">
        <f t="shared" si="33"/>
        <v>1816797.487</v>
      </c>
      <c r="G657" s="12">
        <f>VLOOKUP(B657,'[1]PRECIO FINAL OFERTADO,'!$C$2:$F$1204,4,0)</f>
        <v>2041357.5</v>
      </c>
      <c r="H657" s="13">
        <f t="shared" si="34"/>
        <v>1929077.4934999999</v>
      </c>
    </row>
    <row r="658" spans="1:8" ht="45" x14ac:dyDescent="0.15">
      <c r="A658" s="9">
        <v>657</v>
      </c>
      <c r="B658" s="27">
        <v>807802</v>
      </c>
      <c r="C658" s="28" t="s">
        <v>615</v>
      </c>
      <c r="D658" s="33" t="s">
        <v>4</v>
      </c>
      <c r="E658" s="12">
        <f>VLOOKUP(B658,'[5]PRECIO TECHO ESTIMADO  '!$C$1:$F$1282,4,0)</f>
        <v>1728637</v>
      </c>
      <c r="F658" s="12">
        <f t="shared" si="33"/>
        <v>1816797.487</v>
      </c>
      <c r="G658" s="12">
        <f>VLOOKUP(B658,'[1]PRECIO FINAL OFERTADO,'!$C$2:$F$1204,4,0)</f>
        <v>2840110</v>
      </c>
      <c r="H658" s="13">
        <f t="shared" si="34"/>
        <v>2328453.7434999999</v>
      </c>
    </row>
    <row r="659" spans="1:8" ht="45" x14ac:dyDescent="0.15">
      <c r="A659" s="9">
        <v>658</v>
      </c>
      <c r="B659" s="27">
        <v>807803</v>
      </c>
      <c r="C659" s="28" t="s">
        <v>616</v>
      </c>
      <c r="D659" s="33" t="s">
        <v>4</v>
      </c>
      <c r="E659" s="12">
        <f>VLOOKUP(B659,'[5]PRECIO TECHO ESTIMADO  '!$C$1:$F$1282,4,0)</f>
        <v>2306563</v>
      </c>
      <c r="F659" s="12">
        <f t="shared" si="33"/>
        <v>2424197.713</v>
      </c>
      <c r="G659" s="12">
        <f>VLOOKUP(B659,'[1]PRECIO FINAL OFERTADO,'!$C$2:$F$1204,4,0)</f>
        <v>2041357.5</v>
      </c>
      <c r="H659" s="13">
        <f t="shared" si="34"/>
        <v>2232777.6064999998</v>
      </c>
    </row>
    <row r="660" spans="1:8" ht="45" x14ac:dyDescent="0.15">
      <c r="A660" s="9">
        <v>659</v>
      </c>
      <c r="B660" s="27">
        <v>807804</v>
      </c>
      <c r="C660" s="28" t="s">
        <v>617</v>
      </c>
      <c r="D660" s="33" t="s">
        <v>4</v>
      </c>
      <c r="E660" s="12">
        <f>VLOOKUP(B660,'[5]PRECIO TECHO ESTIMADO  '!$C$1:$F$1282,4,0)</f>
        <v>1728637</v>
      </c>
      <c r="F660" s="12">
        <f t="shared" si="33"/>
        <v>1816797.487</v>
      </c>
      <c r="G660" s="12">
        <f>VLOOKUP(B660,'[1]PRECIO FINAL OFERTADO,'!$C$2:$F$1204,4,0)</f>
        <v>2840110</v>
      </c>
      <c r="H660" s="13">
        <f t="shared" si="34"/>
        <v>2328453.7434999999</v>
      </c>
    </row>
    <row r="661" spans="1:8" ht="45" x14ac:dyDescent="0.15">
      <c r="A661" s="9">
        <v>660</v>
      </c>
      <c r="B661" s="27">
        <v>808011</v>
      </c>
      <c r="C661" s="28" t="s">
        <v>618</v>
      </c>
      <c r="D661" s="33" t="s">
        <v>4</v>
      </c>
      <c r="E661" s="12">
        <f>VLOOKUP(B661,'[5]PRECIO TECHO ESTIMADO  '!$C$1:$F$1282,4,0)</f>
        <v>773672</v>
      </c>
      <c r="F661" s="12">
        <f t="shared" si="33"/>
        <v>813129.272</v>
      </c>
      <c r="G661" s="12">
        <f>VLOOKUP(B661,'[1]PRECIO FINAL OFERTADO,'!$C$2:$F$1204,4,0)</f>
        <v>1268540</v>
      </c>
      <c r="H661" s="13">
        <f t="shared" si="34"/>
        <v>1040834.6359999999</v>
      </c>
    </row>
    <row r="662" spans="1:8" ht="45" x14ac:dyDescent="0.15">
      <c r="A662" s="9">
        <v>661</v>
      </c>
      <c r="B662" s="27">
        <v>808012</v>
      </c>
      <c r="C662" s="28" t="s">
        <v>619</v>
      </c>
      <c r="D662" s="33" t="s">
        <v>4</v>
      </c>
      <c r="E662" s="12">
        <f>VLOOKUP(B662,'[5]PRECIO TECHO ESTIMADO  '!$C$1:$F$1282,4,0)</f>
        <v>1728637</v>
      </c>
      <c r="F662" s="12">
        <f t="shared" si="33"/>
        <v>1816797.487</v>
      </c>
      <c r="G662" s="12">
        <f>VLOOKUP(B662,'[1]PRECIO FINAL OFERTADO,'!$C$2:$F$1204,4,0)</f>
        <v>2041357.5</v>
      </c>
      <c r="H662" s="13">
        <f t="shared" si="34"/>
        <v>1929077.4934999999</v>
      </c>
    </row>
    <row r="663" spans="1:8" ht="45" x14ac:dyDescent="0.15">
      <c r="A663" s="9">
        <v>662</v>
      </c>
      <c r="B663" s="27">
        <v>808021</v>
      </c>
      <c r="C663" s="28" t="s">
        <v>620</v>
      </c>
      <c r="D663" s="33" t="s">
        <v>4</v>
      </c>
      <c r="E663" s="12">
        <f>VLOOKUP(B663,'[5]PRECIO TECHO ESTIMADO  '!$C$1:$F$1282,4,0)</f>
        <v>1513782</v>
      </c>
      <c r="F663" s="12">
        <f t="shared" si="33"/>
        <v>1590984.882</v>
      </c>
      <c r="G663" s="12">
        <f>VLOOKUP(B663,'[1]PRECIO FINAL OFERTADO,'!$C$2:$F$1204,4,0)</f>
        <v>2243718.75</v>
      </c>
      <c r="H663" s="13">
        <f t="shared" si="34"/>
        <v>1917351.8160000001</v>
      </c>
    </row>
    <row r="664" spans="1:8" ht="45" x14ac:dyDescent="0.15">
      <c r="A664" s="9">
        <v>663</v>
      </c>
      <c r="B664" s="27">
        <v>808022</v>
      </c>
      <c r="C664" s="28" t="s">
        <v>621</v>
      </c>
      <c r="D664" s="33" t="s">
        <v>4</v>
      </c>
      <c r="E664" s="12" t="s">
        <v>1209</v>
      </c>
      <c r="F664" s="12" t="s">
        <v>1209</v>
      </c>
      <c r="G664" s="12">
        <f>VLOOKUP(B664,'[1]PRECIO FINAL OFERTADO,'!$C$2:$F$1204,4,0)</f>
        <v>2041357.5</v>
      </c>
      <c r="H664" s="13">
        <f t="shared" si="34"/>
        <v>2041357.5</v>
      </c>
    </row>
    <row r="665" spans="1:8" ht="45" x14ac:dyDescent="0.15">
      <c r="A665" s="9">
        <v>664</v>
      </c>
      <c r="B665" s="27">
        <v>808031</v>
      </c>
      <c r="C665" s="28" t="s">
        <v>622</v>
      </c>
      <c r="D665" s="33" t="s">
        <v>4</v>
      </c>
      <c r="E665" s="12">
        <f>VLOOKUP(B665,'[5]PRECIO TECHO ESTIMADO  '!$C$1:$F$1282,4,0)</f>
        <v>1161599.25</v>
      </c>
      <c r="F665" s="12">
        <f>+E665*(1+5.1%)</f>
        <v>1220840.8117499999</v>
      </c>
      <c r="G665" s="12">
        <f>VLOOKUP(B665,'[1]PRECIO FINAL OFERTADO,'!$C$2:$F$1204,4,0)</f>
        <v>1146713.75</v>
      </c>
      <c r="H665" s="13">
        <f t="shared" si="34"/>
        <v>1183777.2808749999</v>
      </c>
    </row>
    <row r="666" spans="1:8" ht="45" x14ac:dyDescent="0.15">
      <c r="A666" s="9">
        <v>665</v>
      </c>
      <c r="B666" s="27">
        <v>808032</v>
      </c>
      <c r="C666" s="28" t="s">
        <v>623</v>
      </c>
      <c r="D666" s="33" t="s">
        <v>4</v>
      </c>
      <c r="E666" s="12">
        <f>VLOOKUP(B666,'[5]PRECIO TECHO ESTIMADO  '!$C$1:$F$1282,4,0)</f>
        <v>2477477</v>
      </c>
      <c r="F666" s="12">
        <f>+E666*(1+5.1%)</f>
        <v>2603828.327</v>
      </c>
      <c r="G666" s="12">
        <f>VLOOKUP(B666,'[1]PRECIO FINAL OFERTADO,'!$C$2:$F$1204,4,0)</f>
        <v>2041357.5</v>
      </c>
      <c r="H666" s="13">
        <f t="shared" si="34"/>
        <v>2322592.9134999998</v>
      </c>
    </row>
    <row r="667" spans="1:8" ht="45" x14ac:dyDescent="0.15">
      <c r="A667" s="9">
        <v>666</v>
      </c>
      <c r="B667" s="27">
        <v>808041</v>
      </c>
      <c r="C667" s="28" t="s">
        <v>624</v>
      </c>
      <c r="D667" s="33" t="s">
        <v>4</v>
      </c>
      <c r="E667" s="12">
        <f>VLOOKUP(B667,'[5]PRECIO TECHO ESTIMADO  '!$C$1:$F$1282,4,0)</f>
        <v>773672</v>
      </c>
      <c r="F667" s="12">
        <f>+E667*(1+5.1%)</f>
        <v>813129.272</v>
      </c>
      <c r="G667" s="12">
        <f>VLOOKUP(B667,'[1]PRECIO FINAL OFERTADO,'!$C$2:$F$1204,4,0)</f>
        <v>1146713.75</v>
      </c>
      <c r="H667" s="13">
        <f t="shared" si="34"/>
        <v>979921.51099999994</v>
      </c>
    </row>
    <row r="668" spans="1:8" ht="45" x14ac:dyDescent="0.15">
      <c r="A668" s="9">
        <v>667</v>
      </c>
      <c r="B668" s="27">
        <v>808042</v>
      </c>
      <c r="C668" s="28" t="s">
        <v>625</v>
      </c>
      <c r="D668" s="11" t="s">
        <v>4</v>
      </c>
      <c r="E668" s="12" t="s">
        <v>1209</v>
      </c>
      <c r="F668" s="12" t="s">
        <v>1209</v>
      </c>
      <c r="G668" s="12">
        <f>VLOOKUP(B668,'[1]PRECIO FINAL OFERTADO,'!$C$2:$F$1204,4,0)</f>
        <v>1271270</v>
      </c>
      <c r="H668" s="13">
        <f t="shared" si="34"/>
        <v>1271270</v>
      </c>
    </row>
    <row r="669" spans="1:8" ht="45" x14ac:dyDescent="0.15">
      <c r="A669" s="9">
        <v>668</v>
      </c>
      <c r="B669" s="27">
        <v>808051</v>
      </c>
      <c r="C669" s="28" t="s">
        <v>626</v>
      </c>
      <c r="D669" s="11" t="s">
        <v>4</v>
      </c>
      <c r="E669" s="12">
        <f>VLOOKUP(B669,'[5]PRECIO TECHO ESTIMADO  '!$C$1:$F$1282,4,0)</f>
        <v>1513782</v>
      </c>
      <c r="F669" s="12">
        <f t="shared" ref="F669:F680" si="35">+E669*(1+5.1%)</f>
        <v>1590984.882</v>
      </c>
      <c r="G669" s="12">
        <f>VLOOKUP(B669,'[1]PRECIO FINAL OFERTADO,'!$C$2:$F$1204,4,0)</f>
        <v>2465467.5499999998</v>
      </c>
      <c r="H669" s="13">
        <f t="shared" si="34"/>
        <v>2028226.216</v>
      </c>
    </row>
    <row r="670" spans="1:8" ht="45" x14ac:dyDescent="0.15">
      <c r="A670" s="9">
        <v>669</v>
      </c>
      <c r="B670" s="27">
        <v>808052</v>
      </c>
      <c r="C670" s="28" t="s">
        <v>627</v>
      </c>
      <c r="D670" s="11" t="s">
        <v>4</v>
      </c>
      <c r="E670" s="12">
        <f>VLOOKUP(B670,'[5]PRECIO TECHO ESTIMADO  '!$C$1:$F$1282,4,0)</f>
        <v>2477477</v>
      </c>
      <c r="F670" s="12">
        <f t="shared" si="35"/>
        <v>2603828.327</v>
      </c>
      <c r="G670" s="12">
        <f>VLOOKUP(B670,'[1]PRECIO FINAL OFERTADO,'!$C$2:$F$1204,4,0)</f>
        <v>3672191.25</v>
      </c>
      <c r="H670" s="13">
        <f t="shared" si="34"/>
        <v>3138009.7884999998</v>
      </c>
    </row>
    <row r="671" spans="1:8" ht="45" x14ac:dyDescent="0.15">
      <c r="A671" s="9">
        <v>670</v>
      </c>
      <c r="B671" s="27">
        <v>808061</v>
      </c>
      <c r="C671" s="28" t="s">
        <v>628</v>
      </c>
      <c r="D671" s="11" t="s">
        <v>4</v>
      </c>
      <c r="E671" s="12">
        <f>VLOOKUP(B671,'[5]PRECIO TECHO ESTIMADO  '!$C$1:$F$1282,4,0)</f>
        <v>611100</v>
      </c>
      <c r="F671" s="12">
        <f t="shared" si="35"/>
        <v>642266.1</v>
      </c>
      <c r="G671" s="12">
        <f>VLOOKUP(B671,'[1]PRECIO FINAL OFERTADO,'!$C$2:$F$1204,4,0)</f>
        <v>905791.25</v>
      </c>
      <c r="H671" s="13">
        <f t="shared" si="34"/>
        <v>774028.67500000005</v>
      </c>
    </row>
    <row r="672" spans="1:8" ht="45" x14ac:dyDescent="0.15">
      <c r="A672" s="9">
        <v>671</v>
      </c>
      <c r="B672" s="27">
        <v>808062</v>
      </c>
      <c r="C672" s="28" t="s">
        <v>629</v>
      </c>
      <c r="D672" s="11" t="s">
        <v>4</v>
      </c>
      <c r="E672" s="12">
        <f>VLOOKUP(B672,'[5]PRECIO TECHO ESTIMADO  '!$C$1:$F$1282,4,0)</f>
        <v>1377303</v>
      </c>
      <c r="F672" s="12">
        <f t="shared" si="35"/>
        <v>1447545.453</v>
      </c>
      <c r="G672" s="12">
        <f>VLOOKUP(B672,'[1]PRECIO FINAL OFERTADO,'!$C$2:$F$1204,4,0)</f>
        <v>2041357.5</v>
      </c>
      <c r="H672" s="13">
        <f t="shared" si="34"/>
        <v>1744451.4764999999</v>
      </c>
    </row>
    <row r="673" spans="1:8" ht="45" x14ac:dyDescent="0.15">
      <c r="A673" s="9">
        <v>672</v>
      </c>
      <c r="B673" s="27">
        <v>808071</v>
      </c>
      <c r="C673" s="28" t="s">
        <v>630</v>
      </c>
      <c r="D673" s="11" t="s">
        <v>4</v>
      </c>
      <c r="E673" s="12">
        <f>VLOOKUP(B673,'[5]PRECIO TECHO ESTIMADO  '!$C$1:$F$1282,4,0)</f>
        <v>1728637</v>
      </c>
      <c r="F673" s="12">
        <f t="shared" si="35"/>
        <v>1816797.487</v>
      </c>
      <c r="G673" s="12">
        <f>VLOOKUP(B673,'[1]PRECIO FINAL OFERTADO,'!$C$2:$F$1204,4,0)</f>
        <v>2321641.2466462939</v>
      </c>
      <c r="H673" s="13">
        <f t="shared" si="34"/>
        <v>2069219.3668231471</v>
      </c>
    </row>
    <row r="674" spans="1:8" ht="45" x14ac:dyDescent="0.15">
      <c r="A674" s="9">
        <v>673</v>
      </c>
      <c r="B674" s="27">
        <v>808072</v>
      </c>
      <c r="C674" s="28" t="s">
        <v>631</v>
      </c>
      <c r="D674" s="11" t="s">
        <v>4</v>
      </c>
      <c r="E674" s="12">
        <f>VLOOKUP(B674,'[5]PRECIO TECHO ESTIMADO  '!$C$1:$F$1282,4,0)</f>
        <v>1728637</v>
      </c>
      <c r="F674" s="12">
        <f t="shared" si="35"/>
        <v>1816797.487</v>
      </c>
      <c r="G674" s="12">
        <f>VLOOKUP(B674,'[1]PRECIO FINAL OFERTADO,'!$C$2:$F$1204,4,0)</f>
        <v>2041357.5</v>
      </c>
      <c r="H674" s="13">
        <f t="shared" si="34"/>
        <v>1929077.4934999999</v>
      </c>
    </row>
    <row r="675" spans="1:8" ht="45" x14ac:dyDescent="0.15">
      <c r="A675" s="9">
        <v>674</v>
      </c>
      <c r="B675" s="27">
        <v>808073</v>
      </c>
      <c r="C675" s="28" t="s">
        <v>632</v>
      </c>
      <c r="D675" s="11" t="s">
        <v>4</v>
      </c>
      <c r="E675" s="12">
        <f>VLOOKUP(B675,'[5]PRECIO TECHO ESTIMADO  '!$C$1:$F$1282,4,0)</f>
        <v>1007053.1716199999</v>
      </c>
      <c r="F675" s="12">
        <f t="shared" si="35"/>
        <v>1058412.8833726197</v>
      </c>
      <c r="G675" s="12">
        <f>VLOOKUP(B675,'[1]PRECIO FINAL OFERTADO,'!$C$2:$F$1204,4,0)</f>
        <v>1146713.75</v>
      </c>
      <c r="H675" s="13">
        <f t="shared" si="34"/>
        <v>1102563.3166863099</v>
      </c>
    </row>
    <row r="676" spans="1:8" ht="45" x14ac:dyDescent="0.15">
      <c r="A676" s="9">
        <v>675</v>
      </c>
      <c r="B676" s="27">
        <v>808074</v>
      </c>
      <c r="C676" s="28" t="s">
        <v>633</v>
      </c>
      <c r="D676" s="11" t="s">
        <v>4</v>
      </c>
      <c r="E676" s="12">
        <f>VLOOKUP(B676,'[5]PRECIO TECHO ESTIMADO  '!$C$1:$F$1282,4,0)</f>
        <v>1002091.0919999999</v>
      </c>
      <c r="F676" s="12">
        <f t="shared" si="35"/>
        <v>1053197.7376919999</v>
      </c>
      <c r="G676" s="12">
        <f>VLOOKUP(B676,'[1]PRECIO FINAL OFERTADO,'!$C$2:$F$1204,4,0)</f>
        <v>1751750</v>
      </c>
      <c r="H676" s="13">
        <f t="shared" si="34"/>
        <v>1402473.8688459999</v>
      </c>
    </row>
    <row r="677" spans="1:8" ht="45" x14ac:dyDescent="0.15">
      <c r="A677" s="9">
        <v>676</v>
      </c>
      <c r="B677" s="27">
        <v>808075</v>
      </c>
      <c r="C677" s="28" t="s">
        <v>634</v>
      </c>
      <c r="D677" s="11" t="s">
        <v>4</v>
      </c>
      <c r="E677" s="12">
        <f>VLOOKUP(B677,'[5]PRECIO TECHO ESTIMADO  '!$C$1:$F$1282,4,0)</f>
        <v>611100</v>
      </c>
      <c r="F677" s="12">
        <f t="shared" si="35"/>
        <v>642266.1</v>
      </c>
      <c r="G677" s="12">
        <f>VLOOKUP(B677,'[1]PRECIO FINAL OFERTADO,'!$C$2:$F$1204,4,0)</f>
        <v>1003730</v>
      </c>
      <c r="H677" s="13">
        <f t="shared" si="34"/>
        <v>822998.05</v>
      </c>
    </row>
    <row r="678" spans="1:8" ht="45" x14ac:dyDescent="0.15">
      <c r="A678" s="9">
        <v>677</v>
      </c>
      <c r="B678" s="27">
        <v>808076</v>
      </c>
      <c r="C678" s="28" t="s">
        <v>635</v>
      </c>
      <c r="D678" s="11" t="s">
        <v>4</v>
      </c>
      <c r="E678" s="12">
        <f>VLOOKUP(B678,'[5]PRECIO TECHO ESTIMADO  '!$C$1:$F$1282,4,0)</f>
        <v>1002091.0919999999</v>
      </c>
      <c r="F678" s="12">
        <f t="shared" si="35"/>
        <v>1053197.7376919999</v>
      </c>
      <c r="G678" s="12">
        <f>VLOOKUP(B678,'[1]PRECIO FINAL OFERTADO,'!$C$2:$F$1204,4,0)</f>
        <v>1751750</v>
      </c>
      <c r="H678" s="13">
        <f t="shared" si="34"/>
        <v>1402473.8688459999</v>
      </c>
    </row>
    <row r="679" spans="1:8" ht="45" x14ac:dyDescent="0.15">
      <c r="A679" s="9">
        <v>678</v>
      </c>
      <c r="B679" s="27">
        <v>808077</v>
      </c>
      <c r="C679" s="28" t="s">
        <v>636</v>
      </c>
      <c r="D679" s="11" t="s">
        <v>4</v>
      </c>
      <c r="E679" s="12">
        <f>VLOOKUP(B679,'[5]PRECIO TECHO ESTIMADO  '!$C$1:$F$1282,4,0)</f>
        <v>773672</v>
      </c>
      <c r="F679" s="12">
        <f t="shared" si="35"/>
        <v>813129.272</v>
      </c>
      <c r="G679" s="12">
        <f>VLOOKUP(B679,'[1]PRECIO FINAL OFERTADO,'!$C$2:$F$1204,4,0)</f>
        <v>1271270</v>
      </c>
      <c r="H679" s="13">
        <f t="shared" si="34"/>
        <v>1042199.6359999999</v>
      </c>
    </row>
    <row r="680" spans="1:8" ht="45" x14ac:dyDescent="0.15">
      <c r="A680" s="9">
        <v>679</v>
      </c>
      <c r="B680" s="27">
        <v>808101</v>
      </c>
      <c r="C680" s="28" t="s">
        <v>637</v>
      </c>
      <c r="D680" s="11" t="s">
        <v>4</v>
      </c>
      <c r="E680" s="12">
        <f>VLOOKUP(B680,'[5]PRECIO TECHO ESTIMADO  '!$C$1:$F$1282,4,0)</f>
        <v>1105027.1408599999</v>
      </c>
      <c r="F680" s="12">
        <f t="shared" si="35"/>
        <v>1161383.5250438598</v>
      </c>
      <c r="G680" s="12">
        <f>VLOOKUP(B680,'[1]PRECIO FINAL OFERTADO,'!$C$2:$F$1204,4,0)</f>
        <v>2036384.4097211859</v>
      </c>
      <c r="H680" s="13">
        <f t="shared" si="34"/>
        <v>1598883.9673825228</v>
      </c>
    </row>
    <row r="681" spans="1:8" ht="45" x14ac:dyDescent="0.15">
      <c r="A681" s="9">
        <v>680</v>
      </c>
      <c r="B681" s="27">
        <v>808102</v>
      </c>
      <c r="C681" s="28" t="s">
        <v>638</v>
      </c>
      <c r="D681" s="11" t="s">
        <v>4</v>
      </c>
      <c r="E681" s="12" t="s">
        <v>1209</v>
      </c>
      <c r="F681" s="12" t="s">
        <v>1209</v>
      </c>
      <c r="G681" s="12">
        <f>VLOOKUP(B681,'[1]PRECIO FINAL OFERTADO,'!$C$2:$F$1204,4,0)</f>
        <v>2262260</v>
      </c>
      <c r="H681" s="13">
        <f t="shared" si="34"/>
        <v>2262260</v>
      </c>
    </row>
    <row r="682" spans="1:8" ht="45" x14ac:dyDescent="0.15">
      <c r="A682" s="9">
        <v>681</v>
      </c>
      <c r="B682" s="27">
        <v>808112</v>
      </c>
      <c r="C682" s="28" t="s">
        <v>639</v>
      </c>
      <c r="D682" s="11" t="s">
        <v>4</v>
      </c>
      <c r="E682" s="12">
        <f>VLOOKUP(B682,'[5]PRECIO TECHO ESTIMADO  '!$C$1:$F$1282,4,0)</f>
        <v>1377303</v>
      </c>
      <c r="F682" s="12">
        <f>+E682*(1+5.1%)</f>
        <v>1447545.453</v>
      </c>
      <c r="G682" s="12">
        <f>VLOOKUP(B682,'[1]PRECIO FINAL OFERTADO,'!$C$2:$F$1204,4,0)</f>
        <v>2041357.5</v>
      </c>
      <c r="H682" s="13">
        <f t="shared" si="34"/>
        <v>1744451.4764999999</v>
      </c>
    </row>
    <row r="683" spans="1:8" ht="45" x14ac:dyDescent="0.15">
      <c r="A683" s="9">
        <v>682</v>
      </c>
      <c r="B683" s="27">
        <v>808114</v>
      </c>
      <c r="C683" s="28" t="s">
        <v>640</v>
      </c>
      <c r="D683" s="11" t="s">
        <v>4</v>
      </c>
      <c r="E683" s="12">
        <f>VLOOKUP(B683,'[5]PRECIO TECHO ESTIMADO  '!$C$1:$F$1282,4,0)</f>
        <v>1377303</v>
      </c>
      <c r="F683" s="12">
        <f>+E683*(1+5.1%)</f>
        <v>1447545.453</v>
      </c>
      <c r="G683" s="12">
        <f>VLOOKUP(B683,'[1]PRECIO FINAL OFERTADO,'!$C$2:$F$1204,4,0)</f>
        <v>2041357.5</v>
      </c>
      <c r="H683" s="13">
        <f t="shared" si="34"/>
        <v>1744451.4764999999</v>
      </c>
    </row>
    <row r="684" spans="1:8" ht="45" x14ac:dyDescent="0.15">
      <c r="A684" s="9">
        <v>683</v>
      </c>
      <c r="B684" s="27">
        <v>808201</v>
      </c>
      <c r="C684" s="28" t="s">
        <v>641</v>
      </c>
      <c r="D684" s="11" t="s">
        <v>4</v>
      </c>
      <c r="E684" s="12">
        <f>VLOOKUP(B684,'[5]PRECIO TECHO ESTIMADO  '!$C$1:$F$1282,4,0)</f>
        <v>1066321</v>
      </c>
      <c r="F684" s="12">
        <f>+E684*(1+5.1%)</f>
        <v>1120703.371</v>
      </c>
      <c r="G684" s="12">
        <f>VLOOKUP(B684,'[1]PRECIO FINAL OFERTADO,'!$C$2:$F$1204,4,0)</f>
        <v>1748110</v>
      </c>
      <c r="H684" s="13">
        <f t="shared" si="34"/>
        <v>1434406.6855000001</v>
      </c>
    </row>
    <row r="685" spans="1:8" ht="45" x14ac:dyDescent="0.15">
      <c r="A685" s="9">
        <v>684</v>
      </c>
      <c r="B685" s="27">
        <v>808202</v>
      </c>
      <c r="C685" s="28" t="s">
        <v>642</v>
      </c>
      <c r="D685" s="11" t="s">
        <v>4</v>
      </c>
      <c r="E685" s="12" t="s">
        <v>1209</v>
      </c>
      <c r="F685" s="12" t="s">
        <v>1209</v>
      </c>
      <c r="G685" s="12">
        <f>VLOOKUP(B685,'[1]PRECIO FINAL OFERTADO,'!$C$2:$F$1204,4,0)</f>
        <v>2041357.5</v>
      </c>
      <c r="H685" s="13">
        <f t="shared" si="34"/>
        <v>2041357.5</v>
      </c>
    </row>
    <row r="686" spans="1:8" ht="45" x14ac:dyDescent="0.15">
      <c r="A686" s="9">
        <v>685</v>
      </c>
      <c r="B686" s="27">
        <v>808204</v>
      </c>
      <c r="C686" s="28" t="s">
        <v>643</v>
      </c>
      <c r="D686" s="11" t="s">
        <v>4</v>
      </c>
      <c r="E686" s="12" t="s">
        <v>1209</v>
      </c>
      <c r="F686" s="12" t="s">
        <v>1209</v>
      </c>
      <c r="G686" s="12">
        <f>VLOOKUP(B686,'[1]PRECIO FINAL OFERTADO,'!$C$2:$F$1204,4,0)</f>
        <v>2041357.5</v>
      </c>
      <c r="H686" s="13">
        <f t="shared" si="34"/>
        <v>2041357.5</v>
      </c>
    </row>
    <row r="687" spans="1:8" ht="45" x14ac:dyDescent="0.15">
      <c r="A687" s="9">
        <v>686</v>
      </c>
      <c r="B687" s="27">
        <v>808302</v>
      </c>
      <c r="C687" s="28" t="s">
        <v>644</v>
      </c>
      <c r="D687" s="11" t="s">
        <v>4</v>
      </c>
      <c r="E687" s="12" t="s">
        <v>1209</v>
      </c>
      <c r="F687" s="12" t="s">
        <v>1209</v>
      </c>
      <c r="G687" s="12">
        <f>VLOOKUP(B687,'[1]PRECIO FINAL OFERTADO,'!$C$2:$F$1204,4,0)</f>
        <v>2041357.5</v>
      </c>
      <c r="H687" s="13">
        <f t="shared" si="34"/>
        <v>2041357.5</v>
      </c>
    </row>
    <row r="688" spans="1:8" ht="45" x14ac:dyDescent="0.15">
      <c r="A688" s="9">
        <v>687</v>
      </c>
      <c r="B688" s="27">
        <v>808402</v>
      </c>
      <c r="C688" s="28" t="s">
        <v>645</v>
      </c>
      <c r="D688" s="11" t="s">
        <v>4</v>
      </c>
      <c r="E688" s="12">
        <f>VLOOKUP(B688,'[5]PRECIO TECHO ESTIMADO  '!$C$1:$F$1282,4,0)</f>
        <v>1377303</v>
      </c>
      <c r="F688" s="12">
        <f t="shared" ref="F688:F693" si="36">+E688*(1+5.1%)</f>
        <v>1447545.453</v>
      </c>
      <c r="G688" s="12">
        <f>VLOOKUP(B688,'[1]PRECIO FINAL OFERTADO,'!$C$2:$F$1204,4,0)</f>
        <v>2041357.5</v>
      </c>
      <c r="H688" s="13">
        <f t="shared" si="34"/>
        <v>1744451.4764999999</v>
      </c>
    </row>
    <row r="689" spans="1:8" ht="45" x14ac:dyDescent="0.15">
      <c r="A689" s="9">
        <v>688</v>
      </c>
      <c r="B689" s="27">
        <v>808502</v>
      </c>
      <c r="C689" s="28" t="s">
        <v>646</v>
      </c>
      <c r="D689" s="11" t="s">
        <v>4</v>
      </c>
      <c r="E689" s="12">
        <f>VLOOKUP(B689,'[5]PRECIO TECHO ESTIMADO  '!$C$1:$F$1282,4,0)</f>
        <v>1377303</v>
      </c>
      <c r="F689" s="12">
        <f t="shared" si="36"/>
        <v>1447545.453</v>
      </c>
      <c r="G689" s="12">
        <f>VLOOKUP(B689,'[1]PRECIO FINAL OFERTADO,'!$C$2:$F$1204,4,0)</f>
        <v>3672191.25</v>
      </c>
      <c r="H689" s="13">
        <f t="shared" si="34"/>
        <v>2559868.3514999999</v>
      </c>
    </row>
    <row r="690" spans="1:8" ht="45" x14ac:dyDescent="0.15">
      <c r="A690" s="9">
        <v>689</v>
      </c>
      <c r="B690" s="27">
        <v>808601</v>
      </c>
      <c r="C690" s="28" t="s">
        <v>647</v>
      </c>
      <c r="D690" s="11" t="s">
        <v>4</v>
      </c>
      <c r="E690" s="12">
        <f>VLOOKUP(B690,'[5]PRECIO TECHO ESTIMADO  '!$C$1:$F$1282,4,0)</f>
        <v>1066321</v>
      </c>
      <c r="F690" s="12">
        <f t="shared" si="36"/>
        <v>1120703.371</v>
      </c>
      <c r="G690" s="12">
        <f>VLOOKUP(B690,'[1]PRECIO FINAL OFERTADO,'!$C$2:$F$1204,4,0)</f>
        <v>1580442.5</v>
      </c>
      <c r="H690" s="13">
        <f t="shared" si="34"/>
        <v>1350572.9355000001</v>
      </c>
    </row>
    <row r="691" spans="1:8" ht="45" x14ac:dyDescent="0.15">
      <c r="A691" s="9">
        <v>690</v>
      </c>
      <c r="B691" s="27">
        <v>808602</v>
      </c>
      <c r="C691" s="28" t="s">
        <v>648</v>
      </c>
      <c r="D691" s="11" t="s">
        <v>4</v>
      </c>
      <c r="E691" s="12">
        <f>VLOOKUP(B691,'[5]PRECIO TECHO ESTIMADO  '!$C$1:$F$1282,4,0)</f>
        <v>1377303</v>
      </c>
      <c r="F691" s="12">
        <f t="shared" si="36"/>
        <v>1447545.453</v>
      </c>
      <c r="G691" s="12">
        <f>VLOOKUP(B691,'[1]PRECIO FINAL OFERTADO,'!$C$2:$F$1204,4,0)</f>
        <v>2041357.5</v>
      </c>
      <c r="H691" s="13">
        <f t="shared" si="34"/>
        <v>1744451.4764999999</v>
      </c>
    </row>
    <row r="692" spans="1:8" ht="45" x14ac:dyDescent="0.15">
      <c r="A692" s="9">
        <v>691</v>
      </c>
      <c r="B692" s="27">
        <v>808604</v>
      </c>
      <c r="C692" s="28" t="s">
        <v>649</v>
      </c>
      <c r="D692" s="11" t="s">
        <v>4</v>
      </c>
      <c r="E692" s="12">
        <f>VLOOKUP(B692,'[5]PRECIO TECHO ESTIMADO  '!$C$1:$F$1282,4,0)</f>
        <v>1066321</v>
      </c>
      <c r="F692" s="12">
        <f t="shared" si="36"/>
        <v>1120703.371</v>
      </c>
      <c r="G692" s="12">
        <f>VLOOKUP(B692,'[1]PRECIO FINAL OFERTADO,'!$C$2:$F$1204,4,0)</f>
        <v>1580442.5</v>
      </c>
      <c r="H692" s="13">
        <f t="shared" si="34"/>
        <v>1350572.9355000001</v>
      </c>
    </row>
    <row r="693" spans="1:8" ht="45" x14ac:dyDescent="0.15">
      <c r="A693" s="9">
        <v>692</v>
      </c>
      <c r="B693" s="27">
        <v>808702</v>
      </c>
      <c r="C693" s="28" t="s">
        <v>650</v>
      </c>
      <c r="D693" s="11" t="s">
        <v>4</v>
      </c>
      <c r="E693" s="12">
        <f>VLOOKUP(B693,'[5]PRECIO TECHO ESTIMADO  '!$C$1:$F$1282,4,0)</f>
        <v>1377303</v>
      </c>
      <c r="F693" s="12">
        <f t="shared" si="36"/>
        <v>1447545.453</v>
      </c>
      <c r="G693" s="12">
        <f>VLOOKUP(B693,'[1]PRECIO FINAL OFERTADO,'!$C$2:$F$1204,4,0)</f>
        <v>2041357.5</v>
      </c>
      <c r="H693" s="13">
        <f t="shared" si="34"/>
        <v>1744451.4764999999</v>
      </c>
    </row>
    <row r="694" spans="1:8" ht="45" x14ac:dyDescent="0.15">
      <c r="A694" s="9">
        <v>693</v>
      </c>
      <c r="B694" s="27">
        <v>808703</v>
      </c>
      <c r="C694" s="28" t="s">
        <v>651</v>
      </c>
      <c r="D694" s="11" t="s">
        <v>4</v>
      </c>
      <c r="E694" s="12" t="s">
        <v>1209</v>
      </c>
      <c r="F694" s="12" t="s">
        <v>1209</v>
      </c>
      <c r="G694" s="12">
        <f>VLOOKUP(B694,'[1]PRECIO FINAL OFERTADO,'!$C$2:$F$1204,4,0)</f>
        <v>3900428.7234925036</v>
      </c>
      <c r="H694" s="13">
        <f t="shared" si="34"/>
        <v>3900428.7234925036</v>
      </c>
    </row>
    <row r="695" spans="1:8" ht="45" x14ac:dyDescent="0.15">
      <c r="A695" s="9">
        <v>694</v>
      </c>
      <c r="B695" s="27">
        <v>808704</v>
      </c>
      <c r="C695" s="28" t="s">
        <v>652</v>
      </c>
      <c r="D695" s="11" t="s">
        <v>4</v>
      </c>
      <c r="E695" s="12">
        <f>VLOOKUP(B695,'[5]PRECIO TECHO ESTIMADO  '!$C$1:$F$1282,4,0)</f>
        <v>2648973</v>
      </c>
      <c r="F695" s="12">
        <f>+E695*(1+5.1%)</f>
        <v>2784070.6229999997</v>
      </c>
      <c r="G695" s="12">
        <f>VLOOKUP(B695,'[1]PRECIO FINAL OFERTADO,'!$C$2:$F$1204,4,0)</f>
        <v>4114231.1506029163</v>
      </c>
      <c r="H695" s="13">
        <f t="shared" si="34"/>
        <v>3449150.886801458</v>
      </c>
    </row>
    <row r="696" spans="1:8" ht="45" x14ac:dyDescent="0.15">
      <c r="A696" s="9">
        <v>695</v>
      </c>
      <c r="B696" s="27">
        <v>808705</v>
      </c>
      <c r="C696" s="28" t="s">
        <v>653</v>
      </c>
      <c r="D696" s="11" t="s">
        <v>4</v>
      </c>
      <c r="E696" s="12" t="s">
        <v>1209</v>
      </c>
      <c r="F696" s="12" t="s">
        <v>1209</v>
      </c>
      <c r="G696" s="12">
        <f>VLOOKUP(B696,'[1]PRECIO FINAL OFERTADO,'!$C$2:$F$1204,4,0)</f>
        <v>3901215.8289535465</v>
      </c>
      <c r="H696" s="13">
        <f t="shared" si="34"/>
        <v>3901215.8289535465</v>
      </c>
    </row>
    <row r="697" spans="1:8" ht="45" x14ac:dyDescent="0.15">
      <c r="A697" s="9">
        <v>696</v>
      </c>
      <c r="B697" s="27">
        <v>808706</v>
      </c>
      <c r="C697" s="28" t="s">
        <v>654</v>
      </c>
      <c r="D697" s="11" t="s">
        <v>4</v>
      </c>
      <c r="E697" s="12" t="s">
        <v>1209</v>
      </c>
      <c r="F697" s="12" t="s">
        <v>1209</v>
      </c>
      <c r="G697" s="12">
        <f>VLOOKUP(B697,'[1]PRECIO FINAL OFERTADO,'!$C$2:$F$1204,4,0)</f>
        <v>4114231.1506029163</v>
      </c>
      <c r="H697" s="13">
        <f t="shared" si="34"/>
        <v>4114231.1506029163</v>
      </c>
    </row>
    <row r="698" spans="1:8" ht="45" x14ac:dyDescent="0.15">
      <c r="A698" s="9">
        <v>697</v>
      </c>
      <c r="B698" s="27">
        <v>808802</v>
      </c>
      <c r="C698" s="28" t="s">
        <v>655</v>
      </c>
      <c r="D698" s="11" t="s">
        <v>4</v>
      </c>
      <c r="E698" s="12">
        <f>VLOOKUP(B698,'[5]PRECIO TECHO ESTIMADO  '!$C$1:$F$1282,4,0)</f>
        <v>1377303</v>
      </c>
      <c r="F698" s="12">
        <f>+E698*(1+5.1%)</f>
        <v>1447545.453</v>
      </c>
      <c r="G698" s="12">
        <f>VLOOKUP(B698,'[1]PRECIO FINAL OFERTADO,'!$C$2:$F$1204,4,0)</f>
        <v>2041357.5</v>
      </c>
      <c r="H698" s="13">
        <f t="shared" si="34"/>
        <v>1744451.4764999999</v>
      </c>
    </row>
    <row r="699" spans="1:8" ht="45" x14ac:dyDescent="0.15">
      <c r="A699" s="9">
        <v>698</v>
      </c>
      <c r="B699" s="27">
        <v>811101</v>
      </c>
      <c r="C699" s="28" t="s">
        <v>657</v>
      </c>
      <c r="D699" s="11" t="s">
        <v>4</v>
      </c>
      <c r="E699" s="12">
        <f>VLOOKUP(B699,'[5]PRECIO TECHO ESTIMADO  '!$C$1:$F$1282,4,0)</f>
        <v>2648973</v>
      </c>
      <c r="F699" s="12">
        <f>+E699*(1+5.1%)</f>
        <v>2784070.6229999997</v>
      </c>
      <c r="G699" s="12">
        <f>VLOOKUP(B699,'[1]PRECIO FINAL OFERTADO,'!$C$2:$F$1204,4,0)</f>
        <v>3926422.5</v>
      </c>
      <c r="H699" s="13">
        <f t="shared" si="34"/>
        <v>3355246.5614999998</v>
      </c>
    </row>
    <row r="700" spans="1:8" ht="45" x14ac:dyDescent="0.15">
      <c r="A700" s="9">
        <v>699</v>
      </c>
      <c r="B700" s="27">
        <v>811102</v>
      </c>
      <c r="C700" s="28" t="s">
        <v>658</v>
      </c>
      <c r="D700" s="11" t="s">
        <v>4</v>
      </c>
      <c r="E700" s="12">
        <f>VLOOKUP(B700,'[5]PRECIO TECHO ESTIMADO  '!$C$1:$F$1282,4,0)</f>
        <v>2648973</v>
      </c>
      <c r="F700" s="12">
        <f>+E700*(1+5.1%)</f>
        <v>2784070.6229999997</v>
      </c>
      <c r="G700" s="12">
        <f>VLOOKUP(B700,'[1]PRECIO FINAL OFERTADO,'!$C$2:$F$1204,4,0)</f>
        <v>2562332.5</v>
      </c>
      <c r="H700" s="13">
        <f t="shared" si="34"/>
        <v>2673201.5614999998</v>
      </c>
    </row>
    <row r="701" spans="1:8" ht="45" x14ac:dyDescent="0.15">
      <c r="A701" s="9">
        <v>700</v>
      </c>
      <c r="B701" s="27">
        <v>811103</v>
      </c>
      <c r="C701" s="28" t="s">
        <v>659</v>
      </c>
      <c r="D701" s="11" t="s">
        <v>4</v>
      </c>
      <c r="E701" s="12" t="s">
        <v>1209</v>
      </c>
      <c r="F701" s="12" t="s">
        <v>1209</v>
      </c>
      <c r="G701" s="12">
        <f>VLOOKUP(B701,'[1]PRECIO FINAL OFERTADO,'!$C$2:$F$1204,4,0)</f>
        <v>3900428.7234925036</v>
      </c>
      <c r="H701" s="13">
        <f t="shared" si="34"/>
        <v>3900428.7234925036</v>
      </c>
    </row>
    <row r="702" spans="1:8" ht="45" x14ac:dyDescent="0.15">
      <c r="A702" s="9">
        <v>701</v>
      </c>
      <c r="B702" s="27">
        <v>811104</v>
      </c>
      <c r="C702" s="28" t="s">
        <v>660</v>
      </c>
      <c r="D702" s="11" t="s">
        <v>4</v>
      </c>
      <c r="E702" s="12" t="s">
        <v>1209</v>
      </c>
      <c r="F702" s="12" t="s">
        <v>1209</v>
      </c>
      <c r="G702" s="12">
        <f>VLOOKUP(B702,'[1]PRECIO FINAL OFERTADO,'!$C$2:$F$1204,4,0)</f>
        <v>4351620</v>
      </c>
      <c r="H702" s="13">
        <f t="shared" si="34"/>
        <v>4351620</v>
      </c>
    </row>
    <row r="703" spans="1:8" ht="45" x14ac:dyDescent="0.15">
      <c r="A703" s="9">
        <v>702</v>
      </c>
      <c r="B703" s="27">
        <v>811202</v>
      </c>
      <c r="C703" s="28" t="s">
        <v>661</v>
      </c>
      <c r="D703" s="11" t="s">
        <v>4</v>
      </c>
      <c r="E703" s="12">
        <f>VLOOKUP(B703,'[5]PRECIO TECHO ESTIMADO  '!$C$1:$F$1282,4,0)</f>
        <v>2648973</v>
      </c>
      <c r="F703" s="12">
        <f>+E703*(1+5.1%)</f>
        <v>2784070.6229999997</v>
      </c>
      <c r="G703" s="12">
        <f>VLOOKUP(B703,'[1]PRECIO FINAL OFERTADO,'!$C$2:$F$1204,4,0)</f>
        <v>3900428.7234925036</v>
      </c>
      <c r="H703" s="13">
        <f t="shared" si="34"/>
        <v>3342249.6732462514</v>
      </c>
    </row>
    <row r="704" spans="1:8" x14ac:dyDescent="0.15">
      <c r="A704" s="9">
        <v>703</v>
      </c>
      <c r="B704" s="27">
        <v>811203</v>
      </c>
      <c r="C704" s="28" t="s">
        <v>662</v>
      </c>
      <c r="D704" s="11" t="s">
        <v>656</v>
      </c>
      <c r="E704" s="12" t="s">
        <v>1209</v>
      </c>
      <c r="F704" s="12" t="s">
        <v>1209</v>
      </c>
      <c r="G704" s="12">
        <f>VLOOKUP(B704,'[1]PRECIO FINAL OFERTADO,'!$C$2:$F$1204,4,0)</f>
        <v>4341610</v>
      </c>
      <c r="H704" s="13">
        <f t="shared" si="34"/>
        <v>4341610</v>
      </c>
    </row>
    <row r="705" spans="1:8" ht="18" x14ac:dyDescent="0.15">
      <c r="A705" s="9">
        <v>704</v>
      </c>
      <c r="B705" s="27">
        <v>811204</v>
      </c>
      <c r="C705" s="28" t="s">
        <v>663</v>
      </c>
      <c r="D705" s="34"/>
      <c r="E705" s="12" t="s">
        <v>1209</v>
      </c>
      <c r="F705" s="12" t="s">
        <v>1209</v>
      </c>
      <c r="G705" s="12">
        <f>VLOOKUP(B705,'[1]PRECIO FINAL OFERTADO,'!$C$2:$F$1204,4,0)</f>
        <v>3900428.7234925036</v>
      </c>
      <c r="H705" s="13">
        <f t="shared" si="34"/>
        <v>3900428.7234925036</v>
      </c>
    </row>
    <row r="706" spans="1:8" ht="18" x14ac:dyDescent="0.15">
      <c r="A706" s="9">
        <v>705</v>
      </c>
      <c r="B706" s="27">
        <v>811205</v>
      </c>
      <c r="C706" s="28" t="s">
        <v>664</v>
      </c>
      <c r="D706" s="34"/>
      <c r="E706" s="12">
        <f>VLOOKUP(B706,'[5]PRECIO TECHO ESTIMADO  '!$C$1:$F$1282,4,0)</f>
        <v>2648973</v>
      </c>
      <c r="F706" s="12">
        <f>+E706*(1+5.1%)</f>
        <v>2784070.6229999997</v>
      </c>
      <c r="G706" s="12">
        <f>VLOOKUP(B706,'[1]PRECIO FINAL OFERTADO,'!$C$2:$F$1204,4,0)</f>
        <v>3900428.7234925036</v>
      </c>
      <c r="H706" s="13">
        <f t="shared" ref="H706:H769" si="37">+AVERAGE(F706,G706)</f>
        <v>3342249.6732462514</v>
      </c>
    </row>
    <row r="707" spans="1:8" ht="18" x14ac:dyDescent="0.15">
      <c r="A707" s="9">
        <v>706</v>
      </c>
      <c r="B707" s="27">
        <v>811206</v>
      </c>
      <c r="C707" s="28" t="s">
        <v>665</v>
      </c>
      <c r="D707" s="34"/>
      <c r="E707" s="12" t="s">
        <v>1209</v>
      </c>
      <c r="F707" s="12" t="s">
        <v>1209</v>
      </c>
      <c r="G707" s="12">
        <f>VLOOKUP(B707,'[1]PRECIO FINAL OFERTADO,'!$C$2:$F$1204,4,0)</f>
        <v>4341610</v>
      </c>
      <c r="H707" s="13">
        <f t="shared" si="37"/>
        <v>4341610</v>
      </c>
    </row>
    <row r="708" spans="1:8" x14ac:dyDescent="0.15">
      <c r="A708" s="9">
        <v>707</v>
      </c>
      <c r="B708" s="27">
        <v>811207</v>
      </c>
      <c r="C708" s="28" t="s">
        <v>666</v>
      </c>
      <c r="D708" s="34"/>
      <c r="E708" s="12">
        <f>VLOOKUP(B708,'[5]PRECIO TECHO ESTIMADO  '!$C$1:$F$1282,4,0)</f>
        <v>2648973</v>
      </c>
      <c r="F708" s="12">
        <f>+E708*(1+5.1%)</f>
        <v>2784070.6229999997</v>
      </c>
      <c r="G708" s="12">
        <f>VLOOKUP(B708,'[1]PRECIO FINAL OFERTADO,'!$C$2:$F$1204,4,0)</f>
        <v>4172415.9353623702</v>
      </c>
      <c r="H708" s="13">
        <f t="shared" si="37"/>
        <v>3478243.2791811852</v>
      </c>
    </row>
    <row r="709" spans="1:8" ht="18" x14ac:dyDescent="0.15">
      <c r="A709" s="9">
        <v>708</v>
      </c>
      <c r="B709" s="27">
        <v>811208</v>
      </c>
      <c r="C709" s="28" t="s">
        <v>667</v>
      </c>
      <c r="D709" s="34"/>
      <c r="E709" s="12" t="s">
        <v>1209</v>
      </c>
      <c r="F709" s="12" t="s">
        <v>1209</v>
      </c>
      <c r="G709" s="12">
        <f>VLOOKUP(B709,'[1]PRECIO FINAL OFERTADO,'!$C$2:$F$1204,4,0)</f>
        <v>4341610</v>
      </c>
      <c r="H709" s="13">
        <f t="shared" si="37"/>
        <v>4341610</v>
      </c>
    </row>
    <row r="710" spans="1:8" ht="18" x14ac:dyDescent="0.15">
      <c r="A710" s="9">
        <v>709</v>
      </c>
      <c r="B710" s="27">
        <v>811209</v>
      </c>
      <c r="C710" s="28" t="s">
        <v>668</v>
      </c>
      <c r="D710" s="34"/>
      <c r="E710" s="12">
        <f>VLOOKUP(B710,'[5]PRECIO TECHO ESTIMADO  '!$C$1:$F$1282,4,0)</f>
        <v>2648973</v>
      </c>
      <c r="F710" s="12">
        <f>+E710*(1+5.1%)</f>
        <v>2784070.6229999997</v>
      </c>
      <c r="G710" s="12">
        <f>VLOOKUP(B710,'[1]PRECIO FINAL OFERTADO,'!$C$2:$F$1204,4,0)</f>
        <v>4046724.4874523804</v>
      </c>
      <c r="H710" s="13">
        <f t="shared" si="37"/>
        <v>3415397.55522619</v>
      </c>
    </row>
    <row r="711" spans="1:8" ht="18" x14ac:dyDescent="0.15">
      <c r="A711" s="9">
        <v>710</v>
      </c>
      <c r="B711" s="27">
        <v>811210</v>
      </c>
      <c r="C711" s="28" t="s">
        <v>669</v>
      </c>
      <c r="D711" s="34"/>
      <c r="E711" s="12">
        <f>VLOOKUP(B711,'[5]PRECIO TECHO ESTIMADO  '!$C$1:$F$1282,4,0)</f>
        <v>1235877</v>
      </c>
      <c r="F711" s="12">
        <f>+E711*(1+5.1%)</f>
        <v>1298906.727</v>
      </c>
      <c r="G711" s="12">
        <f>VLOOKUP(B711,'[1]PRECIO FINAL OFERTADO,'!$C$2:$F$1204,4,0)</f>
        <v>4182718.0933873127</v>
      </c>
      <c r="H711" s="13">
        <f t="shared" si="37"/>
        <v>2740812.4101936566</v>
      </c>
    </row>
    <row r="712" spans="1:8" ht="18" x14ac:dyDescent="0.15">
      <c r="A712" s="9">
        <v>711</v>
      </c>
      <c r="B712" s="27">
        <v>811211</v>
      </c>
      <c r="C712" s="28" t="s">
        <v>670</v>
      </c>
      <c r="D712" s="34"/>
      <c r="E712" s="12" t="s">
        <v>1209</v>
      </c>
      <c r="F712" s="12" t="s">
        <v>1209</v>
      </c>
      <c r="G712" s="12">
        <f>VLOOKUP(B712,'[1]PRECIO FINAL OFERTADO,'!$C$2:$F$1204,4,0)</f>
        <v>2481570</v>
      </c>
      <c r="H712" s="13">
        <f t="shared" si="37"/>
        <v>2481570</v>
      </c>
    </row>
    <row r="713" spans="1:8" ht="18" x14ac:dyDescent="0.15">
      <c r="A713" s="9">
        <v>712</v>
      </c>
      <c r="B713" s="27">
        <v>811212</v>
      </c>
      <c r="C713" s="28" t="s">
        <v>671</v>
      </c>
      <c r="D713" s="34"/>
      <c r="E713" s="12">
        <f>VLOOKUP(B713,'[5]PRECIO TECHO ESTIMADO  '!$C$1:$F$1282,4,0)</f>
        <v>1235877</v>
      </c>
      <c r="F713" s="12">
        <f>+E713*(1+5.1%)</f>
        <v>1298906.727</v>
      </c>
      <c r="G713" s="12">
        <f>VLOOKUP(B713,'[1]PRECIO FINAL OFERTADO,'!$C$2:$F$1204,4,0)</f>
        <v>2481570</v>
      </c>
      <c r="H713" s="13">
        <f t="shared" si="37"/>
        <v>1890238.3635</v>
      </c>
    </row>
    <row r="714" spans="1:8" ht="18" x14ac:dyDescent="0.15">
      <c r="A714" s="9">
        <v>713</v>
      </c>
      <c r="B714" s="27">
        <v>811213</v>
      </c>
      <c r="C714" s="28" t="s">
        <v>672</v>
      </c>
      <c r="D714" s="34"/>
      <c r="E714" s="12">
        <f>VLOOKUP(B714,'[5]PRECIO TECHO ESTIMADO  '!$C$1:$F$1282,4,0)</f>
        <v>2648973</v>
      </c>
      <c r="F714" s="12">
        <f>+E714*(1+5.1%)</f>
        <v>2784070.6229999997</v>
      </c>
      <c r="G714" s="12">
        <f>VLOOKUP(B714,'[1]PRECIO FINAL OFERTADO,'!$C$2:$F$1204,4,0)</f>
        <v>3610607</v>
      </c>
      <c r="H714" s="13">
        <f t="shared" si="37"/>
        <v>3197338.8114999998</v>
      </c>
    </row>
    <row r="715" spans="1:8" ht="45" x14ac:dyDescent="0.15">
      <c r="A715" s="9">
        <v>714</v>
      </c>
      <c r="B715" s="27">
        <v>811214</v>
      </c>
      <c r="C715" s="28" t="s">
        <v>673</v>
      </c>
      <c r="D715" s="11" t="s">
        <v>4</v>
      </c>
      <c r="E715" s="12" t="s">
        <v>1209</v>
      </c>
      <c r="F715" s="12" t="s">
        <v>1209</v>
      </c>
      <c r="G715" s="12">
        <f>VLOOKUP(B715,'[1]PRECIO FINAL OFERTADO,'!$C$2:$F$1204,4,0)</f>
        <v>4351620</v>
      </c>
      <c r="H715" s="13">
        <f t="shared" si="37"/>
        <v>4351620</v>
      </c>
    </row>
    <row r="716" spans="1:8" ht="45" x14ac:dyDescent="0.15">
      <c r="A716" s="9">
        <v>715</v>
      </c>
      <c r="B716" s="27">
        <v>811215</v>
      </c>
      <c r="C716" s="28" t="s">
        <v>674</v>
      </c>
      <c r="D716" s="11" t="s">
        <v>4</v>
      </c>
      <c r="E716" s="12" t="s">
        <v>1209</v>
      </c>
      <c r="F716" s="12" t="s">
        <v>1209</v>
      </c>
      <c r="G716" s="12">
        <f>VLOOKUP(B716,'[1]PRECIO FINAL OFERTADO,'!$C$2:$F$1204,4,0)</f>
        <v>3910730.8815174461</v>
      </c>
      <c r="H716" s="13">
        <f t="shared" si="37"/>
        <v>3910730.8815174461</v>
      </c>
    </row>
    <row r="717" spans="1:8" ht="36" x14ac:dyDescent="0.15">
      <c r="A717" s="9">
        <v>716</v>
      </c>
      <c r="B717" s="27">
        <v>811216</v>
      </c>
      <c r="C717" s="28" t="s">
        <v>675</v>
      </c>
      <c r="D717" s="11" t="s">
        <v>309</v>
      </c>
      <c r="E717" s="12" t="s">
        <v>1209</v>
      </c>
      <c r="F717" s="12" t="s">
        <v>1209</v>
      </c>
      <c r="G717" s="12">
        <f>VLOOKUP(B717,'[1]PRECIO FINAL OFERTADO,'!$C$2:$F$1204,4,0)</f>
        <v>2819923.8103973111</v>
      </c>
      <c r="H717" s="13">
        <f t="shared" si="37"/>
        <v>2819923.8103973111</v>
      </c>
    </row>
    <row r="718" spans="1:8" ht="36" x14ac:dyDescent="0.15">
      <c r="A718" s="9">
        <v>717</v>
      </c>
      <c r="B718" s="27">
        <v>812001</v>
      </c>
      <c r="C718" s="28" t="s">
        <v>676</v>
      </c>
      <c r="D718" s="11" t="s">
        <v>309</v>
      </c>
      <c r="E718" s="12">
        <f>VLOOKUP(B718,'[5]PRECIO TECHO ESTIMADO  '!$C$1:$F$1282,4,0)</f>
        <v>1235877</v>
      </c>
      <c r="F718" s="12">
        <f t="shared" ref="F718:F725" si="38">+E718*(1+5.1%)</f>
        <v>1298906.727</v>
      </c>
      <c r="G718" s="12">
        <f>VLOOKUP(B718,'[1]PRECIO FINAL OFERTADO,'!$C$2:$F$1204,4,0)</f>
        <v>2486120</v>
      </c>
      <c r="H718" s="13">
        <f t="shared" si="37"/>
        <v>1892513.3635</v>
      </c>
    </row>
    <row r="719" spans="1:8" ht="36" x14ac:dyDescent="0.15">
      <c r="A719" s="9">
        <v>718</v>
      </c>
      <c r="B719" s="27">
        <v>812201</v>
      </c>
      <c r="C719" s="28" t="s">
        <v>677</v>
      </c>
      <c r="D719" s="11" t="s">
        <v>309</v>
      </c>
      <c r="E719" s="12">
        <f>VLOOKUP(B719,'[5]PRECIO TECHO ESTIMADO  '!$C$1:$F$1282,4,0)</f>
        <v>2598801.69</v>
      </c>
      <c r="F719" s="12">
        <f t="shared" si="38"/>
        <v>2731340.5761899999</v>
      </c>
      <c r="G719" s="12">
        <f>VLOOKUP(B719,'[1]PRECIO FINAL OFERTADO,'!$C$2:$F$1204,4,0)</f>
        <v>4259710</v>
      </c>
      <c r="H719" s="13">
        <f t="shared" si="37"/>
        <v>3495525.2880950002</v>
      </c>
    </row>
    <row r="720" spans="1:8" ht="36" x14ac:dyDescent="0.15">
      <c r="A720" s="9">
        <v>719</v>
      </c>
      <c r="B720" s="27">
        <v>812301</v>
      </c>
      <c r="C720" s="28" t="s">
        <v>678</v>
      </c>
      <c r="D720" s="11" t="s">
        <v>309</v>
      </c>
      <c r="E720" s="12">
        <f>VLOOKUP(B720,'[5]PRECIO TECHO ESTIMADO  '!$C$1:$F$1282,4,0)</f>
        <v>2648973</v>
      </c>
      <c r="F720" s="12">
        <f t="shared" si="38"/>
        <v>2784070.6229999997</v>
      </c>
      <c r="G720" s="12">
        <f>VLOOKUP(B720,'[1]PRECIO FINAL OFERTADO,'!$C$2:$F$1204,4,0)</f>
        <v>3926422.5</v>
      </c>
      <c r="H720" s="13">
        <f t="shared" si="37"/>
        <v>3355246.5614999998</v>
      </c>
    </row>
    <row r="721" spans="1:8" ht="45" x14ac:dyDescent="0.15">
      <c r="A721" s="9">
        <v>720</v>
      </c>
      <c r="B721" s="27">
        <v>812302</v>
      </c>
      <c r="C721" s="28" t="s">
        <v>679</v>
      </c>
      <c r="D721" s="11" t="s">
        <v>4</v>
      </c>
      <c r="E721" s="12">
        <f>VLOOKUP(B721,'[5]PRECIO TECHO ESTIMADO  '!$C$1:$F$1282,4,0)</f>
        <v>2648973</v>
      </c>
      <c r="F721" s="12">
        <f t="shared" si="38"/>
        <v>2784070.6229999997</v>
      </c>
      <c r="G721" s="12">
        <f>VLOOKUP(B721,'[1]PRECIO FINAL OFERTADO,'!$C$2:$F$1204,4,0)</f>
        <v>3926422.5</v>
      </c>
      <c r="H721" s="13">
        <f t="shared" si="37"/>
        <v>3355246.5614999998</v>
      </c>
    </row>
    <row r="722" spans="1:8" ht="45" x14ac:dyDescent="0.15">
      <c r="A722" s="9">
        <v>721</v>
      </c>
      <c r="B722" s="27">
        <v>812401</v>
      </c>
      <c r="C722" s="28" t="s">
        <v>680</v>
      </c>
      <c r="D722" s="11" t="s">
        <v>4</v>
      </c>
      <c r="E722" s="12">
        <f>VLOOKUP(B722,'[5]PRECIO TECHO ESTIMADO  '!$C$1:$F$1282,4,0)</f>
        <v>1649388</v>
      </c>
      <c r="F722" s="12">
        <f t="shared" si="38"/>
        <v>1733506.7879999999</v>
      </c>
      <c r="G722" s="12">
        <f>VLOOKUP(B722,'[1]PRECIO FINAL OFERTADO,'!$C$2:$F$1204,4,0)</f>
        <v>2243718.75</v>
      </c>
      <c r="H722" s="13">
        <f t="shared" si="37"/>
        <v>1988612.7689999999</v>
      </c>
    </row>
    <row r="723" spans="1:8" ht="45" x14ac:dyDescent="0.15">
      <c r="A723" s="9">
        <v>722</v>
      </c>
      <c r="B723" s="27">
        <v>812402</v>
      </c>
      <c r="C723" s="28" t="s">
        <v>681</v>
      </c>
      <c r="D723" s="11" t="s">
        <v>4</v>
      </c>
      <c r="E723" s="12">
        <f>VLOOKUP(B723,'[5]PRECIO TECHO ESTIMADO  '!$C$1:$F$1282,4,0)</f>
        <v>2648973</v>
      </c>
      <c r="F723" s="12">
        <f t="shared" si="38"/>
        <v>2784070.6229999997</v>
      </c>
      <c r="G723" s="12">
        <f>VLOOKUP(B723,'[1]PRECIO FINAL OFERTADO,'!$C$2:$F$1204,4,0)</f>
        <v>4182718.0933873127</v>
      </c>
      <c r="H723" s="13">
        <f t="shared" si="37"/>
        <v>3483394.3581936564</v>
      </c>
    </row>
    <row r="724" spans="1:8" ht="45" x14ac:dyDescent="0.15">
      <c r="A724" s="9">
        <v>723</v>
      </c>
      <c r="B724" s="27">
        <v>812503</v>
      </c>
      <c r="C724" s="28" t="s">
        <v>682</v>
      </c>
      <c r="D724" s="11" t="s">
        <v>4</v>
      </c>
      <c r="E724" s="12">
        <f>VLOOKUP(B724,'[5]PRECIO TECHO ESTIMADO  '!$C$1:$F$1282,4,0)</f>
        <v>2648973</v>
      </c>
      <c r="F724" s="12">
        <f t="shared" si="38"/>
        <v>2784070.6229999997</v>
      </c>
      <c r="G724" s="12">
        <f>VLOOKUP(B724,'[1]PRECIO FINAL OFERTADO,'!$C$2:$F$1204,4,0)</f>
        <v>4182718.0933873127</v>
      </c>
      <c r="H724" s="13">
        <f t="shared" si="37"/>
        <v>3483394.3581936564</v>
      </c>
    </row>
    <row r="725" spans="1:8" ht="45" x14ac:dyDescent="0.15">
      <c r="A725" s="9">
        <v>724</v>
      </c>
      <c r="B725" s="27">
        <v>812504</v>
      </c>
      <c r="C725" s="28" t="s">
        <v>683</v>
      </c>
      <c r="D725" s="11" t="s">
        <v>4</v>
      </c>
      <c r="E725" s="12">
        <f>VLOOKUP(B725,'[5]PRECIO TECHO ESTIMADO  '!$C$1:$F$1282,4,0)</f>
        <v>2827259</v>
      </c>
      <c r="F725" s="12">
        <f t="shared" si="38"/>
        <v>2971449.2089999998</v>
      </c>
      <c r="G725" s="12">
        <f>VLOOKUP(B725,'[1]PRECIO FINAL OFERTADO,'!$C$2:$F$1204,4,0)</f>
        <v>4190777.5</v>
      </c>
      <c r="H725" s="13">
        <f t="shared" si="37"/>
        <v>3581113.3544999999</v>
      </c>
    </row>
    <row r="726" spans="1:8" ht="45" x14ac:dyDescent="0.15">
      <c r="A726" s="9">
        <v>725</v>
      </c>
      <c r="B726" s="27">
        <v>812505</v>
      </c>
      <c r="C726" s="28" t="s">
        <v>684</v>
      </c>
      <c r="D726" s="11" t="s">
        <v>4</v>
      </c>
      <c r="E726" s="12" t="s">
        <v>1209</v>
      </c>
      <c r="F726" s="12" t="s">
        <v>1209</v>
      </c>
      <c r="G726" s="12">
        <f>VLOOKUP(B726,'[1]PRECIO FINAL OFERTADO,'!$C$2:$F$1204,4,0)</f>
        <v>4341610</v>
      </c>
      <c r="H726" s="13">
        <f t="shared" si="37"/>
        <v>4341610</v>
      </c>
    </row>
    <row r="727" spans="1:8" ht="45" x14ac:dyDescent="0.15">
      <c r="A727" s="9">
        <v>726</v>
      </c>
      <c r="B727" s="27">
        <v>812506</v>
      </c>
      <c r="C727" s="28" t="s">
        <v>685</v>
      </c>
      <c r="D727" s="11" t="s">
        <v>4</v>
      </c>
      <c r="E727" s="12" t="s">
        <v>1209</v>
      </c>
      <c r="F727" s="12" t="s">
        <v>1209</v>
      </c>
      <c r="G727" s="12">
        <f>VLOOKUP(B727,'[1]PRECIO FINAL OFERTADO,'!$C$2:$F$1204,4,0)</f>
        <v>4382867.2874069652</v>
      </c>
      <c r="H727" s="13">
        <f t="shared" si="37"/>
        <v>4382867.2874069652</v>
      </c>
    </row>
    <row r="728" spans="1:8" ht="45" x14ac:dyDescent="0.15">
      <c r="A728" s="9">
        <v>727</v>
      </c>
      <c r="B728" s="27">
        <v>812601</v>
      </c>
      <c r="C728" s="28" t="s">
        <v>686</v>
      </c>
      <c r="D728" s="11" t="s">
        <v>4</v>
      </c>
      <c r="E728" s="12">
        <f>VLOOKUP(B728,'[5]PRECIO TECHO ESTIMADO  '!$C$1:$F$1282,4,0)</f>
        <v>1513782</v>
      </c>
      <c r="F728" s="12">
        <f t="shared" ref="F728:F735" si="39">+E728*(1+5.1%)</f>
        <v>1590984.882</v>
      </c>
      <c r="G728" s="12">
        <f>VLOOKUP(B728,'[1]PRECIO FINAL OFERTADO,'!$C$2:$F$1204,4,0)</f>
        <v>2243718.75</v>
      </c>
      <c r="H728" s="13">
        <f t="shared" si="37"/>
        <v>1917351.8160000001</v>
      </c>
    </row>
    <row r="729" spans="1:8" ht="45" x14ac:dyDescent="0.15">
      <c r="A729" s="9">
        <v>728</v>
      </c>
      <c r="B729" s="27">
        <v>812602</v>
      </c>
      <c r="C729" s="28" t="s">
        <v>687</v>
      </c>
      <c r="D729" s="11" t="s">
        <v>4</v>
      </c>
      <c r="E729" s="12">
        <f>VLOOKUP(B729,'[5]PRECIO TECHO ESTIMADO  '!$C$1:$F$1282,4,0)</f>
        <v>1513782</v>
      </c>
      <c r="F729" s="12">
        <f t="shared" si="39"/>
        <v>1590984.882</v>
      </c>
      <c r="G729" s="12">
        <f>VLOOKUP(B729,'[1]PRECIO FINAL OFERTADO,'!$C$2:$F$1204,4,0)</f>
        <v>2481570</v>
      </c>
      <c r="H729" s="13">
        <f t="shared" si="37"/>
        <v>2036277.4410000001</v>
      </c>
    </row>
    <row r="730" spans="1:8" ht="45" x14ac:dyDescent="0.15">
      <c r="A730" s="9">
        <v>729</v>
      </c>
      <c r="B730" s="27">
        <v>812701</v>
      </c>
      <c r="C730" s="28" t="s">
        <v>688</v>
      </c>
      <c r="D730" s="11" t="s">
        <v>4</v>
      </c>
      <c r="E730" s="12">
        <f>VLOOKUP(B730,'[5]PRECIO TECHO ESTIMADO  '!$C$1:$F$1282,4,0)</f>
        <v>1235877</v>
      </c>
      <c r="F730" s="12">
        <f t="shared" si="39"/>
        <v>1298906.727</v>
      </c>
      <c r="G730" s="12">
        <f>VLOOKUP(B730,'[1]PRECIO FINAL OFERTADO,'!$C$2:$F$1204,4,0)</f>
        <v>1806077</v>
      </c>
      <c r="H730" s="13">
        <f t="shared" si="37"/>
        <v>1552491.8635</v>
      </c>
    </row>
    <row r="731" spans="1:8" ht="45" x14ac:dyDescent="0.15">
      <c r="A731" s="9">
        <v>730</v>
      </c>
      <c r="B731" s="27">
        <v>812801</v>
      </c>
      <c r="C731" s="28" t="s">
        <v>689</v>
      </c>
      <c r="D731" s="11" t="s">
        <v>4</v>
      </c>
      <c r="E731" s="12">
        <f>VLOOKUP(B731,'[5]PRECIO TECHO ESTIMADO  '!$C$1:$F$1282,4,0)</f>
        <v>1235877</v>
      </c>
      <c r="F731" s="12">
        <f t="shared" si="39"/>
        <v>1298906.727</v>
      </c>
      <c r="G731" s="12">
        <f>VLOOKUP(B731,'[1]PRECIO FINAL OFERTADO,'!$C$2:$F$1204,4,0)</f>
        <v>2041357.5</v>
      </c>
      <c r="H731" s="13">
        <f t="shared" si="37"/>
        <v>1670132.1135</v>
      </c>
    </row>
    <row r="732" spans="1:8" ht="45" x14ac:dyDescent="0.15">
      <c r="A732" s="9">
        <v>731</v>
      </c>
      <c r="B732" s="27">
        <v>812802</v>
      </c>
      <c r="C732" s="28" t="s">
        <v>690</v>
      </c>
      <c r="D732" s="11" t="s">
        <v>4</v>
      </c>
      <c r="E732" s="12">
        <f>VLOOKUP(B732,'[5]PRECIO TECHO ESTIMADO  '!$C$1:$F$1282,4,0)</f>
        <v>1377303</v>
      </c>
      <c r="F732" s="12">
        <f t="shared" si="39"/>
        <v>1447545.453</v>
      </c>
      <c r="G732" s="12">
        <f>VLOOKUP(B732,'[1]PRECIO FINAL OFERTADO,'!$C$2:$F$1204,4,0)</f>
        <v>2562332.5</v>
      </c>
      <c r="H732" s="13">
        <f t="shared" si="37"/>
        <v>2004938.9764999999</v>
      </c>
    </row>
    <row r="733" spans="1:8" ht="45" x14ac:dyDescent="0.15">
      <c r="A733" s="9">
        <v>732</v>
      </c>
      <c r="B733" s="27">
        <v>812903</v>
      </c>
      <c r="C733" s="28" t="s">
        <v>691</v>
      </c>
      <c r="D733" s="11" t="s">
        <v>4</v>
      </c>
      <c r="E733" s="12">
        <f>VLOOKUP(B733,'[5]PRECIO TECHO ESTIMADO  '!$C$1:$F$1282,4,0)</f>
        <v>1066321</v>
      </c>
      <c r="F733" s="12">
        <f t="shared" si="39"/>
        <v>1120703.371</v>
      </c>
      <c r="G733" s="12">
        <f>VLOOKUP(B733,'[1]PRECIO FINAL OFERTADO,'!$C$2:$F$1204,4,0)</f>
        <v>1580442.5</v>
      </c>
      <c r="H733" s="13">
        <f t="shared" si="37"/>
        <v>1350572.9355000001</v>
      </c>
    </row>
    <row r="734" spans="1:8" ht="45" x14ac:dyDescent="0.15">
      <c r="A734" s="9">
        <v>733</v>
      </c>
      <c r="B734" s="27">
        <v>812908</v>
      </c>
      <c r="C734" s="28" t="s">
        <v>692</v>
      </c>
      <c r="D734" s="11" t="s">
        <v>4</v>
      </c>
      <c r="E734" s="12">
        <f>VLOOKUP(B734,'[5]PRECIO TECHO ESTIMADO  '!$C$1:$F$1282,4,0)</f>
        <v>2306563</v>
      </c>
      <c r="F734" s="12">
        <f t="shared" si="39"/>
        <v>2424197.713</v>
      </c>
      <c r="G734" s="12">
        <f>VLOOKUP(B734,'[1]PRECIO FINAL OFERTADO,'!$C$2:$F$1204,4,0)</f>
        <v>3672035.5858514067</v>
      </c>
      <c r="H734" s="13">
        <f t="shared" si="37"/>
        <v>3048116.6494257031</v>
      </c>
    </row>
    <row r="735" spans="1:8" ht="45" x14ac:dyDescent="0.15">
      <c r="A735" s="9">
        <v>734</v>
      </c>
      <c r="B735" s="27">
        <v>812909</v>
      </c>
      <c r="C735" s="28" t="s">
        <v>693</v>
      </c>
      <c r="D735" s="11" t="s">
        <v>4</v>
      </c>
      <c r="E735" s="12">
        <f>VLOOKUP(B735,'[5]PRECIO TECHO ESTIMADO  '!$C$1:$F$1282,4,0)</f>
        <v>2477477</v>
      </c>
      <c r="F735" s="12">
        <f t="shared" si="39"/>
        <v>2603828.327</v>
      </c>
      <c r="G735" s="12">
        <f>VLOOKUP(B735,'[1]PRECIO FINAL OFERTADO,'!$C$2:$F$1204,4,0)</f>
        <v>3911517.9869784899</v>
      </c>
      <c r="H735" s="13">
        <f t="shared" si="37"/>
        <v>3257673.1569892447</v>
      </c>
    </row>
    <row r="736" spans="1:8" ht="45" x14ac:dyDescent="0.15">
      <c r="A736" s="9">
        <v>735</v>
      </c>
      <c r="B736" s="27">
        <v>812910</v>
      </c>
      <c r="C736" s="28" t="s">
        <v>694</v>
      </c>
      <c r="D736" s="11" t="s">
        <v>4</v>
      </c>
      <c r="E736" s="12" t="s">
        <v>1209</v>
      </c>
      <c r="F736" s="12" t="s">
        <v>1209</v>
      </c>
      <c r="G736" s="12">
        <f>VLOOKUP(B736,'[1]PRECIO FINAL OFERTADO,'!$C$2:$F$1204,4,0)</f>
        <v>3781050</v>
      </c>
      <c r="H736" s="13">
        <f t="shared" si="37"/>
        <v>3781050</v>
      </c>
    </row>
    <row r="737" spans="1:8" ht="45" x14ac:dyDescent="0.15">
      <c r="A737" s="9">
        <v>736</v>
      </c>
      <c r="B737" s="27">
        <v>812911</v>
      </c>
      <c r="C737" s="28" t="s">
        <v>695</v>
      </c>
      <c r="D737" s="11" t="s">
        <v>4</v>
      </c>
      <c r="E737" s="12" t="s">
        <v>1209</v>
      </c>
      <c r="F737" s="12" t="s">
        <v>1209</v>
      </c>
      <c r="G737" s="12">
        <f>VLOOKUP(B737,'[1]PRECIO FINAL OFERTADO,'!$C$2:$F$1204,4,0)</f>
        <v>4060420</v>
      </c>
      <c r="H737" s="13">
        <f t="shared" si="37"/>
        <v>4060420</v>
      </c>
    </row>
    <row r="738" spans="1:8" ht="45" x14ac:dyDescent="0.15">
      <c r="A738" s="9">
        <v>737</v>
      </c>
      <c r="B738" s="27">
        <v>812912</v>
      </c>
      <c r="C738" s="28" t="s">
        <v>696</v>
      </c>
      <c r="D738" s="11" t="s">
        <v>4</v>
      </c>
      <c r="E738" s="12">
        <f>VLOOKUP(B738,'[5]PRECIO TECHO ESTIMADO  '!$C$1:$F$1282,4,0)</f>
        <v>3128541</v>
      </c>
      <c r="F738" s="12">
        <f t="shared" ref="F738:F745" si="40">+E738*(1+5.1%)</f>
        <v>3288096.591</v>
      </c>
      <c r="G738" s="12">
        <f>VLOOKUP(B738,'[1]PRECIO FINAL OFERTADO,'!$C$2:$F$1204,4,0)</f>
        <v>4102553</v>
      </c>
      <c r="H738" s="13">
        <f t="shared" si="37"/>
        <v>3695324.7955</v>
      </c>
    </row>
    <row r="739" spans="1:8" ht="45" x14ac:dyDescent="0.15">
      <c r="A739" s="9">
        <v>738</v>
      </c>
      <c r="B739" s="27">
        <v>812913</v>
      </c>
      <c r="C739" s="28" t="s">
        <v>697</v>
      </c>
      <c r="D739" s="11" t="s">
        <v>4</v>
      </c>
      <c r="E739" s="12">
        <f>VLOOKUP(B739,'[5]PRECIO TECHO ESTIMADO  '!$C$1:$F$1282,4,0)</f>
        <v>3128541</v>
      </c>
      <c r="F739" s="12">
        <f t="shared" si="40"/>
        <v>3288096.591</v>
      </c>
      <c r="G739" s="12">
        <f>VLOOKUP(B739,'[1]PRECIO FINAL OFERTADO,'!$C$2:$F$1204,4,0)</f>
        <v>4190777.5</v>
      </c>
      <c r="H739" s="13">
        <f t="shared" si="37"/>
        <v>3739437.0455</v>
      </c>
    </row>
    <row r="740" spans="1:8" ht="45" x14ac:dyDescent="0.15">
      <c r="A740" s="9">
        <v>739</v>
      </c>
      <c r="B740" s="27">
        <v>813101</v>
      </c>
      <c r="C740" s="28" t="s">
        <v>698</v>
      </c>
      <c r="D740" s="11" t="s">
        <v>4</v>
      </c>
      <c r="E740" s="12">
        <f>VLOOKUP(B740,'[5]PRECIO TECHO ESTIMADO  '!$C$1:$F$1282,4,0)</f>
        <v>1066321</v>
      </c>
      <c r="F740" s="12">
        <f t="shared" si="40"/>
        <v>1120703.371</v>
      </c>
      <c r="G740" s="12">
        <f>VLOOKUP(B740,'[1]PRECIO FINAL OFERTADO,'!$C$2:$F$1204,4,0)</f>
        <v>1748110</v>
      </c>
      <c r="H740" s="13">
        <f t="shared" si="37"/>
        <v>1434406.6855000001</v>
      </c>
    </row>
    <row r="741" spans="1:8" ht="45" x14ac:dyDescent="0.15">
      <c r="A741" s="9">
        <v>740</v>
      </c>
      <c r="B741" s="27">
        <v>813102</v>
      </c>
      <c r="C741" s="28" t="s">
        <v>699</v>
      </c>
      <c r="D741" s="11" t="s">
        <v>4</v>
      </c>
      <c r="E741" s="12">
        <f>VLOOKUP(B741,'[5]PRECIO TECHO ESTIMADO  '!$C$1:$F$1282,4,0)</f>
        <v>1066321</v>
      </c>
      <c r="F741" s="12">
        <f t="shared" si="40"/>
        <v>1120703.371</v>
      </c>
      <c r="G741" s="12">
        <f>VLOOKUP(B741,'[1]PRECIO FINAL OFERTADO,'!$C$2:$F$1204,4,0)</f>
        <v>1751750</v>
      </c>
      <c r="H741" s="13">
        <f t="shared" si="37"/>
        <v>1436226.6855000001</v>
      </c>
    </row>
    <row r="742" spans="1:8" ht="45" x14ac:dyDescent="0.15">
      <c r="A742" s="9">
        <v>741</v>
      </c>
      <c r="B742" s="27">
        <v>813103</v>
      </c>
      <c r="C742" s="28" t="s">
        <v>700</v>
      </c>
      <c r="D742" s="11" t="s">
        <v>4</v>
      </c>
      <c r="E742" s="12">
        <f>VLOOKUP(B742,'[5]PRECIO TECHO ESTIMADO  '!$C$1:$F$1282,4,0)</f>
        <v>801593.10661999998</v>
      </c>
      <c r="F742" s="12">
        <f t="shared" si="40"/>
        <v>842474.35505761998</v>
      </c>
      <c r="G742" s="12">
        <f>VLOOKUP(B742,'[1]PRECIO FINAL OFERTADO,'!$C$2:$F$1204,4,0)</f>
        <v>1968387.6067537193</v>
      </c>
      <c r="H742" s="13">
        <f t="shared" si="37"/>
        <v>1405430.9809056697</v>
      </c>
    </row>
    <row r="743" spans="1:8" ht="45" x14ac:dyDescent="0.15">
      <c r="A743" s="9">
        <v>742</v>
      </c>
      <c r="B743" s="27">
        <v>813104</v>
      </c>
      <c r="C743" s="28" t="s">
        <v>701</v>
      </c>
      <c r="D743" s="11" t="s">
        <v>4</v>
      </c>
      <c r="E743" s="12">
        <f>VLOOKUP(B743,'[5]PRECIO TECHO ESTIMADO  '!$C$1:$F$1282,4,0)</f>
        <v>801593.10661999998</v>
      </c>
      <c r="F743" s="12">
        <f t="shared" si="40"/>
        <v>842474.35505761998</v>
      </c>
      <c r="G743" s="12">
        <f>VLOOKUP(B743,'[1]PRECIO FINAL OFERTADO,'!$C$2:$F$1204,4,0)</f>
        <v>2036384.4097211859</v>
      </c>
      <c r="H743" s="13">
        <f t="shared" si="37"/>
        <v>1439429.3823894029</v>
      </c>
    </row>
    <row r="744" spans="1:8" ht="45" x14ac:dyDescent="0.15">
      <c r="A744" s="9">
        <v>743</v>
      </c>
      <c r="B744" s="27">
        <v>814101</v>
      </c>
      <c r="C744" s="28" t="s">
        <v>702</v>
      </c>
      <c r="D744" s="11" t="s">
        <v>4</v>
      </c>
      <c r="E744" s="12">
        <f>VLOOKUP(B744,'[5]PRECIO TECHO ESTIMADO  '!$C$1:$F$1282,4,0)</f>
        <v>2699461.5</v>
      </c>
      <c r="F744" s="12">
        <f t="shared" si="40"/>
        <v>2837134.0364999999</v>
      </c>
      <c r="G744" s="12">
        <f>VLOOKUP(B744,'[1]PRECIO FINAL OFERTADO,'!$C$2:$F$1204,4,0)</f>
        <v>3911517.9869784899</v>
      </c>
      <c r="H744" s="13">
        <f t="shared" si="37"/>
        <v>3374326.0117392447</v>
      </c>
    </row>
    <row r="745" spans="1:8" ht="45" x14ac:dyDescent="0.15">
      <c r="A745" s="9">
        <v>744</v>
      </c>
      <c r="B745" s="27">
        <v>814102</v>
      </c>
      <c r="C745" s="28" t="s">
        <v>703</v>
      </c>
      <c r="D745" s="11" t="s">
        <v>4</v>
      </c>
      <c r="E745" s="12">
        <f>VLOOKUP(B745,'[5]PRECIO TECHO ESTIMADO  '!$C$1:$F$1282,4,0)</f>
        <v>2648973</v>
      </c>
      <c r="F745" s="12">
        <f t="shared" si="40"/>
        <v>2784070.6229999997</v>
      </c>
      <c r="G745" s="12">
        <f>VLOOKUP(B745,'[1]PRECIO FINAL OFERTADO,'!$C$2:$F$1204,4,0)</f>
        <v>3926422.5</v>
      </c>
      <c r="H745" s="13">
        <f t="shared" si="37"/>
        <v>3355246.5614999998</v>
      </c>
    </row>
    <row r="746" spans="1:8" ht="45" x14ac:dyDescent="0.15">
      <c r="A746" s="9">
        <v>745</v>
      </c>
      <c r="B746" s="27">
        <v>814103</v>
      </c>
      <c r="C746" s="28" t="s">
        <v>704</v>
      </c>
      <c r="D746" s="11" t="s">
        <v>4</v>
      </c>
      <c r="E746" s="12" t="s">
        <v>1209</v>
      </c>
      <c r="F746" s="12" t="s">
        <v>1209</v>
      </c>
      <c r="G746" s="12">
        <f>VLOOKUP(B746,'[1]PRECIO FINAL OFERTADO,'!$C$2:$F$1204,4,0)</f>
        <v>4182718.0933873127</v>
      </c>
      <c r="H746" s="13">
        <f t="shared" si="37"/>
        <v>4182718.0933873127</v>
      </c>
    </row>
    <row r="747" spans="1:8" ht="45" x14ac:dyDescent="0.15">
      <c r="A747" s="9">
        <v>746</v>
      </c>
      <c r="B747" s="27">
        <v>814104</v>
      </c>
      <c r="C747" s="28" t="s">
        <v>705</v>
      </c>
      <c r="D747" s="11" t="s">
        <v>4</v>
      </c>
      <c r="E747" s="12" t="s">
        <v>1209</v>
      </c>
      <c r="F747" s="12" t="s">
        <v>1209</v>
      </c>
      <c r="G747" s="12">
        <f>VLOOKUP(B747,'[1]PRECIO FINAL OFERTADO,'!$C$2:$F$1204,4,0)</f>
        <v>4351620</v>
      </c>
      <c r="H747" s="13">
        <f t="shared" si="37"/>
        <v>4351620</v>
      </c>
    </row>
    <row r="748" spans="1:8" ht="63" x14ac:dyDescent="0.15">
      <c r="A748" s="9">
        <v>747</v>
      </c>
      <c r="B748" s="27">
        <v>814210</v>
      </c>
      <c r="C748" s="28" t="s">
        <v>706</v>
      </c>
      <c r="D748" s="11" t="s">
        <v>4</v>
      </c>
      <c r="E748" s="12">
        <f>VLOOKUP(B748,'[5]PRECIO TECHO ESTIMADO  '!$C$1:$F$1282,4,0)</f>
        <v>2815602.8650200004</v>
      </c>
      <c r="F748" s="12">
        <f>+E748*(1+5.1%)</f>
        <v>2959198.6111360202</v>
      </c>
      <c r="G748" s="12">
        <f>VLOOKUP(B748,'[1]PRECIO FINAL OFERTADO,'!$C$2:$F$1204,4,0)</f>
        <v>4172415.9353623702</v>
      </c>
      <c r="H748" s="13">
        <f t="shared" si="37"/>
        <v>3565807.273249195</v>
      </c>
    </row>
    <row r="749" spans="1:8" ht="45" x14ac:dyDescent="0.15">
      <c r="A749" s="9">
        <v>748</v>
      </c>
      <c r="B749" s="27">
        <v>814220</v>
      </c>
      <c r="C749" s="28" t="s">
        <v>707</v>
      </c>
      <c r="D749" s="11" t="s">
        <v>4</v>
      </c>
      <c r="E749" s="12">
        <f>VLOOKUP(B749,'[5]PRECIO TECHO ESTIMADO  '!$C$1:$F$1282,4,0)</f>
        <v>2598824</v>
      </c>
      <c r="F749" s="12">
        <f>+E749*(1+5.1%)</f>
        <v>2731364.0239999997</v>
      </c>
      <c r="G749" s="12">
        <f>VLOOKUP(B749,'[1]PRECIO FINAL OFERTADO,'!$C$2:$F$1204,4,0)</f>
        <v>3926422.5</v>
      </c>
      <c r="H749" s="13">
        <f t="shared" si="37"/>
        <v>3328893.2620000001</v>
      </c>
    </row>
    <row r="750" spans="1:8" ht="45" x14ac:dyDescent="0.15">
      <c r="A750" s="9">
        <v>749</v>
      </c>
      <c r="B750" s="27">
        <v>814221</v>
      </c>
      <c r="C750" s="28" t="s">
        <v>708</v>
      </c>
      <c r="D750" s="11" t="s">
        <v>4</v>
      </c>
      <c r="E750" s="12">
        <f>VLOOKUP(B750,'[5]PRECIO TECHO ESTIMADO  '!$C$1:$F$1282,4,0)</f>
        <v>2648973</v>
      </c>
      <c r="F750" s="12">
        <f>+E750*(1+5.1%)</f>
        <v>2784070.6229999997</v>
      </c>
      <c r="G750" s="12">
        <f>VLOOKUP(B750,'[1]PRECIO FINAL OFERTADO,'!$C$2:$F$1204,4,0)</f>
        <v>2967255.4640333229</v>
      </c>
      <c r="H750" s="13">
        <f t="shared" si="37"/>
        <v>2875663.043516661</v>
      </c>
    </row>
    <row r="751" spans="1:8" ht="45" x14ac:dyDescent="0.15">
      <c r="A751" s="9">
        <v>750</v>
      </c>
      <c r="B751" s="27">
        <v>814410</v>
      </c>
      <c r="C751" s="28" t="s">
        <v>709</v>
      </c>
      <c r="D751" s="11" t="s">
        <v>4</v>
      </c>
      <c r="E751" s="12">
        <f>VLOOKUP(B751,'[5]PRECIO TECHO ESTIMADO  '!$C$1:$F$1282,4,0)</f>
        <v>1728637</v>
      </c>
      <c r="F751" s="12">
        <f>+E751*(1+5.1%)</f>
        <v>1816797.487</v>
      </c>
      <c r="G751" s="12">
        <f>VLOOKUP(B751,'[1]PRECIO FINAL OFERTADO,'!$C$2:$F$1204,4,0)</f>
        <v>2562332.5</v>
      </c>
      <c r="H751" s="13">
        <f t="shared" si="37"/>
        <v>2189564.9934999999</v>
      </c>
    </row>
    <row r="752" spans="1:8" ht="45" x14ac:dyDescent="0.15">
      <c r="A752" s="9">
        <v>751</v>
      </c>
      <c r="B752" s="27">
        <v>814420</v>
      </c>
      <c r="C752" s="28" t="s">
        <v>710</v>
      </c>
      <c r="D752" s="11" t="s">
        <v>4</v>
      </c>
      <c r="E752" s="12">
        <f>VLOOKUP(B752,'[5]PRECIO TECHO ESTIMADO  '!$C$1:$F$1282,4,0)</f>
        <v>1883788.5</v>
      </c>
      <c r="F752" s="12">
        <f>+E752*(1+5.1%)</f>
        <v>1979861.7134999998</v>
      </c>
      <c r="G752" s="12">
        <f>VLOOKUP(B752,'[1]PRECIO FINAL OFERTADO,'!$C$2:$F$1204,4,0)</f>
        <v>2562332.5</v>
      </c>
      <c r="H752" s="13">
        <f t="shared" si="37"/>
        <v>2271097.1067499998</v>
      </c>
    </row>
    <row r="753" spans="1:8" ht="45" x14ac:dyDescent="0.15">
      <c r="A753" s="9">
        <v>752</v>
      </c>
      <c r="B753" s="27">
        <v>814421</v>
      </c>
      <c r="C753" s="28" t="s">
        <v>711</v>
      </c>
      <c r="D753" s="11" t="s">
        <v>4</v>
      </c>
      <c r="E753" s="12" t="s">
        <v>1209</v>
      </c>
      <c r="F753" s="12" t="s">
        <v>1209</v>
      </c>
      <c r="G753" s="12">
        <f>VLOOKUP(B753,'[1]PRECIO FINAL OFERTADO,'!$C$2:$F$1204,4,0)</f>
        <v>3034883.376247318</v>
      </c>
      <c r="H753" s="13">
        <f t="shared" si="37"/>
        <v>3034883.376247318</v>
      </c>
    </row>
    <row r="754" spans="1:8" ht="45" x14ac:dyDescent="0.15">
      <c r="A754" s="9">
        <v>753</v>
      </c>
      <c r="B754" s="27">
        <v>814501</v>
      </c>
      <c r="C754" s="28" t="s">
        <v>712</v>
      </c>
      <c r="D754" s="11" t="s">
        <v>4</v>
      </c>
      <c r="E754" s="12">
        <f>VLOOKUP(B754,'[5]PRECIO TECHO ESTIMADO  '!$C$1:$F$1282,4,0)</f>
        <v>2648973</v>
      </c>
      <c r="F754" s="12">
        <f>+E754*(1+5.1%)</f>
        <v>2784070.6229999997</v>
      </c>
      <c r="G754" s="12">
        <f>VLOOKUP(B754,'[1]PRECIO FINAL OFERTADO,'!$C$2:$F$1204,4,0)</f>
        <v>3926422.5</v>
      </c>
      <c r="H754" s="13">
        <f t="shared" si="37"/>
        <v>3355246.5614999998</v>
      </c>
    </row>
    <row r="755" spans="1:8" ht="45" x14ac:dyDescent="0.15">
      <c r="A755" s="9">
        <v>754</v>
      </c>
      <c r="B755" s="27">
        <v>814502</v>
      </c>
      <c r="C755" s="28" t="s">
        <v>713</v>
      </c>
      <c r="D755" s="11" t="s">
        <v>4</v>
      </c>
      <c r="E755" s="12">
        <f>VLOOKUP(B755,'[5]PRECIO TECHO ESTIMADO  '!$C$1:$F$1282,4,0)</f>
        <v>2598824</v>
      </c>
      <c r="F755" s="12">
        <f>+E755*(1+5.1%)</f>
        <v>2731364.0239999997</v>
      </c>
      <c r="G755" s="12">
        <f>VLOOKUP(B755,'[1]PRECIO FINAL OFERTADO,'!$C$2:$F$1204,4,0)</f>
        <v>3926422.5</v>
      </c>
      <c r="H755" s="13">
        <f t="shared" si="37"/>
        <v>3328893.2620000001</v>
      </c>
    </row>
    <row r="756" spans="1:8" ht="45" x14ac:dyDescent="0.15">
      <c r="A756" s="9">
        <v>755</v>
      </c>
      <c r="B756" s="27">
        <v>814503</v>
      </c>
      <c r="C756" s="28" t="s">
        <v>714</v>
      </c>
      <c r="D756" s="11" t="s">
        <v>4</v>
      </c>
      <c r="E756" s="12">
        <f>VLOOKUP(B756,'[5]PRECIO TECHO ESTIMADO  '!$C$1:$F$1282,4,0)</f>
        <v>2598824</v>
      </c>
      <c r="F756" s="12">
        <f>+E756*(1+5.1%)</f>
        <v>2731364.0239999997</v>
      </c>
      <c r="G756" s="12">
        <f>VLOOKUP(B756,'[1]PRECIO FINAL OFERTADO,'!$C$2:$F$1204,4,0)</f>
        <v>3926422.5</v>
      </c>
      <c r="H756" s="13">
        <f t="shared" si="37"/>
        <v>3328893.2620000001</v>
      </c>
    </row>
    <row r="757" spans="1:8" ht="45" x14ac:dyDescent="0.15">
      <c r="A757" s="9">
        <v>756</v>
      </c>
      <c r="B757" s="27">
        <v>814504</v>
      </c>
      <c r="C757" s="28" t="s">
        <v>715</v>
      </c>
      <c r="D757" s="11" t="s">
        <v>4</v>
      </c>
      <c r="E757" s="12">
        <f>VLOOKUP(B757,'[5]PRECIO TECHO ESTIMADO  '!$C$1:$F$1282,4,0)</f>
        <v>2598824</v>
      </c>
      <c r="F757" s="12">
        <f>+E757*(1+5.1%)</f>
        <v>2731364.0239999997</v>
      </c>
      <c r="G757" s="12">
        <f>VLOOKUP(B757,'[1]PRECIO FINAL OFERTADO,'!$C$2:$F$1204,4,0)</f>
        <v>4259710</v>
      </c>
      <c r="H757" s="13">
        <f t="shared" si="37"/>
        <v>3495537.0120000001</v>
      </c>
    </row>
    <row r="758" spans="1:8" ht="45" x14ac:dyDescent="0.15">
      <c r="A758" s="9">
        <v>757</v>
      </c>
      <c r="B758" s="27">
        <v>814505</v>
      </c>
      <c r="C758" s="28" t="s">
        <v>716</v>
      </c>
      <c r="D758" s="11" t="s">
        <v>4</v>
      </c>
      <c r="E758" s="12">
        <f>VLOOKUP(B758,'[5]PRECIO TECHO ESTIMADO  '!$C$1:$F$1282,4,0)</f>
        <v>2598824</v>
      </c>
      <c r="F758" s="12">
        <f>+E758*(1+5.1%)</f>
        <v>2731364.0239999997</v>
      </c>
      <c r="G758" s="12">
        <f>VLOOKUP(B758,'[1]PRECIO FINAL OFERTADO,'!$C$2:$F$1204,4,0)</f>
        <v>4259710</v>
      </c>
      <c r="H758" s="13">
        <f t="shared" si="37"/>
        <v>3495537.0120000001</v>
      </c>
    </row>
    <row r="759" spans="1:8" ht="45" x14ac:dyDescent="0.15">
      <c r="A759" s="9">
        <v>758</v>
      </c>
      <c r="B759" s="27">
        <v>814506</v>
      </c>
      <c r="C759" s="28" t="s">
        <v>717</v>
      </c>
      <c r="D759" s="11" t="s">
        <v>4</v>
      </c>
      <c r="E759" s="12" t="s">
        <v>1209</v>
      </c>
      <c r="F759" s="12" t="s">
        <v>1209</v>
      </c>
      <c r="G759" s="12">
        <f>VLOOKUP(B759,'[1]PRECIO FINAL OFERTADO,'!$C$2:$F$1204,4,0)</f>
        <v>5479684.4288754333</v>
      </c>
      <c r="H759" s="13">
        <f t="shared" si="37"/>
        <v>5479684.4288754333</v>
      </c>
    </row>
    <row r="760" spans="1:8" ht="45" x14ac:dyDescent="0.15">
      <c r="A760" s="9">
        <v>759</v>
      </c>
      <c r="B760" s="27">
        <v>814507</v>
      </c>
      <c r="C760" s="28" t="s">
        <v>718</v>
      </c>
      <c r="D760" s="11" t="s">
        <v>4</v>
      </c>
      <c r="E760" s="12" t="s">
        <v>1209</v>
      </c>
      <c r="F760" s="12" t="s">
        <v>1209</v>
      </c>
      <c r="G760" s="12">
        <f>VLOOKUP(B760,'[1]PRECIO FINAL OFERTADO,'!$C$2:$F$1204,4,0)</f>
        <v>4790922.5</v>
      </c>
      <c r="H760" s="13">
        <f t="shared" si="37"/>
        <v>4790922.5</v>
      </c>
    </row>
    <row r="761" spans="1:8" ht="45" x14ac:dyDescent="0.15">
      <c r="A761" s="9">
        <v>760</v>
      </c>
      <c r="B761" s="27">
        <v>814508</v>
      </c>
      <c r="C761" s="28" t="s">
        <v>719</v>
      </c>
      <c r="D761" s="11" t="s">
        <v>4</v>
      </c>
      <c r="E761" s="12" t="s">
        <v>1209</v>
      </c>
      <c r="F761" s="12" t="s">
        <v>1209</v>
      </c>
      <c r="G761" s="12">
        <f>VLOOKUP(B761,'[1]PRECIO FINAL OFERTADO,'!$C$2:$F$1204,4,0)</f>
        <v>5576366.25</v>
      </c>
      <c r="H761" s="13">
        <f t="shared" si="37"/>
        <v>5576366.25</v>
      </c>
    </row>
    <row r="762" spans="1:8" ht="45" x14ac:dyDescent="0.15">
      <c r="A762" s="9">
        <v>761</v>
      </c>
      <c r="B762" s="27">
        <v>814509</v>
      </c>
      <c r="C762" s="28" t="s">
        <v>720</v>
      </c>
      <c r="D762" s="11" t="s">
        <v>4</v>
      </c>
      <c r="E762" s="12" t="s">
        <v>1209</v>
      </c>
      <c r="F762" s="12" t="s">
        <v>1209</v>
      </c>
      <c r="G762" s="12">
        <f>VLOOKUP(B762,'[1]PRECIO FINAL OFERTADO,'!$C$2:$F$1204,4,0)</f>
        <v>9441250</v>
      </c>
      <c r="H762" s="13">
        <f t="shared" si="37"/>
        <v>9441250</v>
      </c>
    </row>
    <row r="763" spans="1:8" ht="45" x14ac:dyDescent="0.15">
      <c r="A763" s="9">
        <v>762</v>
      </c>
      <c r="B763" s="27">
        <v>814510</v>
      </c>
      <c r="C763" s="28" t="s">
        <v>721</v>
      </c>
      <c r="D763" s="11" t="s">
        <v>4</v>
      </c>
      <c r="E763" s="12" t="s">
        <v>1209</v>
      </c>
      <c r="F763" s="12" t="s">
        <v>1209</v>
      </c>
      <c r="G763" s="12">
        <f>VLOOKUP(B763,'[1]PRECIO FINAL OFERTADO,'!$C$2:$F$1204,4,0)</f>
        <v>4118563.7170055653</v>
      </c>
      <c r="H763" s="13">
        <f t="shared" si="37"/>
        <v>4118563.7170055653</v>
      </c>
    </row>
    <row r="764" spans="1:8" ht="45" x14ac:dyDescent="0.15">
      <c r="A764" s="9">
        <v>763</v>
      </c>
      <c r="B764" s="27">
        <v>814601</v>
      </c>
      <c r="C764" s="28" t="s">
        <v>722</v>
      </c>
      <c r="D764" s="11" t="s">
        <v>4</v>
      </c>
      <c r="E764" s="12">
        <f>VLOOKUP(B764,'[5]PRECIO TECHO ESTIMADO  '!$C$1:$F$1282,4,0)</f>
        <v>2648973</v>
      </c>
      <c r="F764" s="12">
        <f>+E764*(1+5.1%)</f>
        <v>2784070.6229999997</v>
      </c>
      <c r="G764" s="12">
        <f>VLOOKUP(B764,'[1]PRECIO FINAL OFERTADO,'!$C$2:$F$1204,4,0)</f>
        <v>4172415.9353623702</v>
      </c>
      <c r="H764" s="13">
        <f t="shared" si="37"/>
        <v>3478243.2791811852</v>
      </c>
    </row>
    <row r="765" spans="1:8" ht="45" x14ac:dyDescent="0.15">
      <c r="A765" s="9">
        <v>764</v>
      </c>
      <c r="B765" s="27">
        <v>814602</v>
      </c>
      <c r="C765" s="28" t="s">
        <v>723</v>
      </c>
      <c r="D765" s="11" t="s">
        <v>4</v>
      </c>
      <c r="E765" s="12">
        <f>VLOOKUP(B765,'[5]PRECIO TECHO ESTIMADO  '!$C$1:$F$1282,4,0)</f>
        <v>2648973</v>
      </c>
      <c r="F765" s="12">
        <f>+E765*(1+5.1%)</f>
        <v>2784070.6229999997</v>
      </c>
      <c r="G765" s="12">
        <f>VLOOKUP(B765,'[1]PRECIO FINAL OFERTADO,'!$C$2:$F$1204,4,0)</f>
        <v>4172415.9353623702</v>
      </c>
      <c r="H765" s="13">
        <f t="shared" si="37"/>
        <v>3478243.2791811852</v>
      </c>
    </row>
    <row r="766" spans="1:8" ht="45" x14ac:dyDescent="0.15">
      <c r="A766" s="9">
        <v>765</v>
      </c>
      <c r="B766" s="27">
        <v>814603</v>
      </c>
      <c r="C766" s="28" t="s">
        <v>724</v>
      </c>
      <c r="D766" s="11" t="s">
        <v>4</v>
      </c>
      <c r="E766" s="12" t="s">
        <v>1209</v>
      </c>
      <c r="F766" s="12" t="s">
        <v>1209</v>
      </c>
      <c r="G766" s="12">
        <f>VLOOKUP(B766,'[1]PRECIO FINAL OFERTADO,'!$C$2:$F$1204,4,0)</f>
        <v>4351620</v>
      </c>
      <c r="H766" s="13">
        <f t="shared" si="37"/>
        <v>4351620</v>
      </c>
    </row>
    <row r="767" spans="1:8" ht="45" x14ac:dyDescent="0.15">
      <c r="A767" s="9">
        <v>766</v>
      </c>
      <c r="B767" s="27">
        <v>814604</v>
      </c>
      <c r="C767" s="28" t="s">
        <v>725</v>
      </c>
      <c r="D767" s="11" t="s">
        <v>4</v>
      </c>
      <c r="E767" s="12" t="s">
        <v>1209</v>
      </c>
      <c r="F767" s="12" t="s">
        <v>1209</v>
      </c>
      <c r="G767" s="12">
        <f>VLOOKUP(B767,'[1]PRECIO FINAL OFERTADO,'!$C$2:$F$1204,4,0)</f>
        <v>3789240</v>
      </c>
      <c r="H767" s="13">
        <f t="shared" si="37"/>
        <v>3789240</v>
      </c>
    </row>
    <row r="768" spans="1:8" ht="45" x14ac:dyDescent="0.15">
      <c r="A768" s="9">
        <v>767</v>
      </c>
      <c r="B768" s="27">
        <v>814605</v>
      </c>
      <c r="C768" s="28" t="s">
        <v>726</v>
      </c>
      <c r="D768" s="11" t="s">
        <v>4</v>
      </c>
      <c r="E768" s="12" t="s">
        <v>1209</v>
      </c>
      <c r="F768" s="12" t="s">
        <v>1209</v>
      </c>
      <c r="G768" s="12">
        <f>VLOOKUP(B768,'[1]PRECIO FINAL OFERTADO,'!$C$2:$F$1204,4,0)</f>
        <v>3789240</v>
      </c>
      <c r="H768" s="13">
        <f t="shared" si="37"/>
        <v>3789240</v>
      </c>
    </row>
    <row r="769" spans="1:8" ht="45" x14ac:dyDescent="0.15">
      <c r="A769" s="9">
        <v>768</v>
      </c>
      <c r="B769" s="27">
        <v>814606</v>
      </c>
      <c r="C769" s="28" t="s">
        <v>727</v>
      </c>
      <c r="D769" s="11" t="s">
        <v>4</v>
      </c>
      <c r="E769" s="12">
        <f>VLOOKUP(B769,'[5]PRECIO TECHO ESTIMADO  '!$C$1:$F$1282,4,0)</f>
        <v>2477477</v>
      </c>
      <c r="F769" s="12">
        <f>+E769*(1+5.1%)</f>
        <v>2603828.327</v>
      </c>
      <c r="G769" s="12">
        <f>VLOOKUP(B769,'[1]PRECIO FINAL OFERTADO,'!$C$2:$F$1204,4,0)</f>
        <v>4070430</v>
      </c>
      <c r="H769" s="13">
        <f t="shared" si="37"/>
        <v>3337129.1634999998</v>
      </c>
    </row>
    <row r="770" spans="1:8" ht="45" x14ac:dyDescent="0.15">
      <c r="A770" s="9">
        <v>769</v>
      </c>
      <c r="B770" s="27">
        <v>814607</v>
      </c>
      <c r="C770" s="28" t="s">
        <v>728</v>
      </c>
      <c r="D770" s="11" t="s">
        <v>4</v>
      </c>
      <c r="E770" s="12" t="s">
        <v>1209</v>
      </c>
      <c r="F770" s="12" t="s">
        <v>1209</v>
      </c>
      <c r="G770" s="12">
        <f>VLOOKUP(B770,'[1]PRECIO FINAL OFERTADO,'!$C$2:$F$1204,4,0)</f>
        <v>4351620</v>
      </c>
      <c r="H770" s="13">
        <f t="shared" ref="H770:H833" si="41">+AVERAGE(F770,G770)</f>
        <v>4351620</v>
      </c>
    </row>
    <row r="771" spans="1:8" ht="45" x14ac:dyDescent="0.15">
      <c r="A771" s="9">
        <v>770</v>
      </c>
      <c r="B771" s="27">
        <v>814608</v>
      </c>
      <c r="C771" s="28" t="s">
        <v>729</v>
      </c>
      <c r="D771" s="11" t="s">
        <v>4</v>
      </c>
      <c r="E771" s="12" t="s">
        <v>1209</v>
      </c>
      <c r="F771" s="12" t="s">
        <v>1209</v>
      </c>
      <c r="G771" s="12">
        <f>VLOOKUP(B771,'[1]PRECIO FINAL OFERTADO,'!$C$2:$F$1204,4,0)</f>
        <v>4070430</v>
      </c>
      <c r="H771" s="13">
        <f t="shared" si="41"/>
        <v>4070430</v>
      </c>
    </row>
    <row r="772" spans="1:8" ht="45" x14ac:dyDescent="0.15">
      <c r="A772" s="9">
        <v>771</v>
      </c>
      <c r="B772" s="27">
        <v>814611</v>
      </c>
      <c r="C772" s="28" t="s">
        <v>730</v>
      </c>
      <c r="D772" s="11" t="s">
        <v>4</v>
      </c>
      <c r="E772" s="12" t="s">
        <v>1209</v>
      </c>
      <c r="F772" s="12" t="s">
        <v>1209</v>
      </c>
      <c r="G772" s="12">
        <f>VLOOKUP(B772,'[1]PRECIO FINAL OFERTADO,'!$C$2:$F$1204,4,0)</f>
        <v>3606139.81</v>
      </c>
      <c r="H772" s="13">
        <f t="shared" si="41"/>
        <v>3606139.81</v>
      </c>
    </row>
    <row r="773" spans="1:8" ht="45" x14ac:dyDescent="0.15">
      <c r="A773" s="9">
        <v>772</v>
      </c>
      <c r="B773" s="27">
        <v>814612</v>
      </c>
      <c r="C773" s="28" t="s">
        <v>731</v>
      </c>
      <c r="D773" s="11" t="s">
        <v>4</v>
      </c>
      <c r="E773" s="12" t="s">
        <v>1209</v>
      </c>
      <c r="F773" s="12" t="s">
        <v>1209</v>
      </c>
      <c r="G773" s="12">
        <f>VLOOKUP(B773,'[1]PRECIO FINAL OFERTADO,'!$C$2:$F$1204,4,0)</f>
        <v>4070430</v>
      </c>
      <c r="H773" s="13">
        <f t="shared" si="41"/>
        <v>4070430</v>
      </c>
    </row>
    <row r="774" spans="1:8" ht="45" x14ac:dyDescent="0.15">
      <c r="A774" s="9">
        <v>773</v>
      </c>
      <c r="B774" s="27">
        <v>814703</v>
      </c>
      <c r="C774" s="28" t="s">
        <v>732</v>
      </c>
      <c r="D774" s="11" t="s">
        <v>4</v>
      </c>
      <c r="E774" s="12">
        <f>VLOOKUP(B774,'[5]PRECIO TECHO ESTIMADO  '!$C$1:$F$1282,4,0)</f>
        <v>1377303</v>
      </c>
      <c r="F774" s="12">
        <f t="shared" ref="F774:F789" si="42">+E774*(1+5.1%)</f>
        <v>1447545.453</v>
      </c>
      <c r="G774" s="12">
        <f>VLOOKUP(B774,'[1]PRECIO FINAL OFERTADO,'!$C$2:$F$1204,4,0)</f>
        <v>2041357.5</v>
      </c>
      <c r="H774" s="13">
        <f t="shared" si="41"/>
        <v>1744451.4764999999</v>
      </c>
    </row>
    <row r="775" spans="1:8" ht="45" x14ac:dyDescent="0.15">
      <c r="A775" s="9">
        <v>774</v>
      </c>
      <c r="B775" s="27">
        <v>814704</v>
      </c>
      <c r="C775" s="28" t="s">
        <v>733</v>
      </c>
      <c r="D775" s="11" t="s">
        <v>4</v>
      </c>
      <c r="E775" s="12">
        <f>VLOOKUP(B775,'[5]PRECIO TECHO ESTIMADO  '!$C$1:$F$1282,4,0)</f>
        <v>2648973</v>
      </c>
      <c r="F775" s="12">
        <f t="shared" si="42"/>
        <v>2784070.6229999997</v>
      </c>
      <c r="G775" s="12">
        <f>VLOOKUP(B775,'[1]PRECIO FINAL OFERTADO,'!$C$2:$F$1204,4,0)</f>
        <v>3672191.25</v>
      </c>
      <c r="H775" s="13">
        <f t="shared" si="41"/>
        <v>3228130.9364999998</v>
      </c>
    </row>
    <row r="776" spans="1:8" ht="45" x14ac:dyDescent="0.15">
      <c r="A776" s="9">
        <v>775</v>
      </c>
      <c r="B776" s="27">
        <v>814705</v>
      </c>
      <c r="C776" s="28" t="s">
        <v>734</v>
      </c>
      <c r="D776" s="11" t="s">
        <v>4</v>
      </c>
      <c r="E776" s="12">
        <f>VLOOKUP(B776,'[5]PRECIO TECHO ESTIMADO  '!$C$1:$F$1282,4,0)</f>
        <v>2827259</v>
      </c>
      <c r="F776" s="12">
        <f t="shared" si="42"/>
        <v>2971449.2089999998</v>
      </c>
      <c r="G776" s="12">
        <f>VLOOKUP(B776,'[1]PRECIO FINAL OFERTADO,'!$C$2:$F$1204,4,0)</f>
        <v>3418870</v>
      </c>
      <c r="H776" s="13">
        <f t="shared" si="41"/>
        <v>3195159.6044999999</v>
      </c>
    </row>
    <row r="777" spans="1:8" ht="45" x14ac:dyDescent="0.15">
      <c r="A777" s="9">
        <v>776</v>
      </c>
      <c r="B777" s="27">
        <v>814706</v>
      </c>
      <c r="C777" s="28" t="s">
        <v>735</v>
      </c>
      <c r="D777" s="11" t="s">
        <v>4</v>
      </c>
      <c r="E777" s="12">
        <f>VLOOKUP(B777,'[5]PRECIO TECHO ESTIMADO  '!$C$1:$F$1282,4,0)</f>
        <v>1377303</v>
      </c>
      <c r="F777" s="12">
        <f t="shared" si="42"/>
        <v>1447545.453</v>
      </c>
      <c r="G777" s="12">
        <f>VLOOKUP(B777,'[1]PRECIO FINAL OFERTADO,'!$C$2:$F$1204,4,0)</f>
        <v>2041357.5</v>
      </c>
      <c r="H777" s="13">
        <f t="shared" si="41"/>
        <v>1744451.4764999999</v>
      </c>
    </row>
    <row r="778" spans="1:8" ht="45" x14ac:dyDescent="0.15">
      <c r="A778" s="9">
        <v>777</v>
      </c>
      <c r="B778" s="27">
        <v>814707</v>
      </c>
      <c r="C778" s="28" t="s">
        <v>736</v>
      </c>
      <c r="D778" s="11" t="s">
        <v>4</v>
      </c>
      <c r="E778" s="12">
        <f>VLOOKUP(B778,'[5]PRECIO TECHO ESTIMADO  '!$C$1:$F$1282,4,0)</f>
        <v>2306563</v>
      </c>
      <c r="F778" s="12">
        <f t="shared" si="42"/>
        <v>2424197.713</v>
      </c>
      <c r="G778" s="12">
        <f>VLOOKUP(B778,'[1]PRECIO FINAL OFERTADO,'!$C$2:$F$1204,4,0)</f>
        <v>3418870</v>
      </c>
      <c r="H778" s="13">
        <f t="shared" si="41"/>
        <v>2921533.8564999998</v>
      </c>
    </row>
    <row r="779" spans="1:8" ht="45" x14ac:dyDescent="0.15">
      <c r="A779" s="9">
        <v>778</v>
      </c>
      <c r="B779" s="27">
        <v>814708</v>
      </c>
      <c r="C779" s="28" t="s">
        <v>737</v>
      </c>
      <c r="D779" s="11" t="s">
        <v>4</v>
      </c>
      <c r="E779" s="12">
        <f>VLOOKUP(B779,'[5]PRECIO TECHO ESTIMADO  '!$C$1:$F$1282,4,0)</f>
        <v>2306563</v>
      </c>
      <c r="F779" s="12">
        <f t="shared" si="42"/>
        <v>2424197.713</v>
      </c>
      <c r="G779" s="12">
        <f>VLOOKUP(B779,'[1]PRECIO FINAL OFERTADO,'!$C$2:$F$1204,4,0)</f>
        <v>3418870</v>
      </c>
      <c r="H779" s="13">
        <f t="shared" si="41"/>
        <v>2921533.8564999998</v>
      </c>
    </row>
    <row r="780" spans="1:8" ht="45" x14ac:dyDescent="0.15">
      <c r="A780" s="9">
        <v>779</v>
      </c>
      <c r="B780" s="27">
        <v>814709</v>
      </c>
      <c r="C780" s="28" t="s">
        <v>738</v>
      </c>
      <c r="D780" s="11" t="s">
        <v>4</v>
      </c>
      <c r="E780" s="12">
        <f>VLOOKUP(B780,'[5]PRECIO TECHO ESTIMADO  '!$C$1:$F$1282,4,0)</f>
        <v>2306563</v>
      </c>
      <c r="F780" s="12">
        <f t="shared" si="42"/>
        <v>2424197.713</v>
      </c>
      <c r="G780" s="12">
        <f>VLOOKUP(B780,'[1]PRECIO FINAL OFERTADO,'!$C$2:$F$1204,4,0)</f>
        <v>3418870</v>
      </c>
      <c r="H780" s="13">
        <f t="shared" si="41"/>
        <v>2921533.8564999998</v>
      </c>
    </row>
    <row r="781" spans="1:8" ht="45" x14ac:dyDescent="0.15">
      <c r="A781" s="9">
        <v>780</v>
      </c>
      <c r="B781" s="27">
        <v>814711</v>
      </c>
      <c r="C781" s="28" t="s">
        <v>739</v>
      </c>
      <c r="D781" s="11" t="s">
        <v>4</v>
      </c>
      <c r="E781" s="12">
        <f>VLOOKUP(B781,'[5]PRECIO TECHO ESTIMADO  '!$C$1:$F$1282,4,0)</f>
        <v>2648973</v>
      </c>
      <c r="F781" s="12">
        <f t="shared" si="42"/>
        <v>2784070.6229999997</v>
      </c>
      <c r="G781" s="12">
        <f>VLOOKUP(B781,'[1]PRECIO FINAL OFERTADO,'!$C$2:$F$1204,4,0)</f>
        <v>4036422.329427436</v>
      </c>
      <c r="H781" s="13">
        <f t="shared" si="41"/>
        <v>3410246.4762137178</v>
      </c>
    </row>
    <row r="782" spans="1:8" ht="45" x14ac:dyDescent="0.15">
      <c r="A782" s="9">
        <v>781</v>
      </c>
      <c r="B782" s="27">
        <v>814712</v>
      </c>
      <c r="C782" s="28" t="s">
        <v>740</v>
      </c>
      <c r="D782" s="11" t="s">
        <v>4</v>
      </c>
      <c r="E782" s="12">
        <f>VLOOKUP(B782,'[5]PRECIO TECHO ESTIMADO  '!$C$1:$F$1282,4,0)</f>
        <v>2648973</v>
      </c>
      <c r="F782" s="12">
        <f t="shared" si="42"/>
        <v>2784070.6229999997</v>
      </c>
      <c r="G782" s="12">
        <f>VLOOKUP(B782,'[1]PRECIO FINAL OFERTADO,'!$C$2:$F$1204,4,0)</f>
        <v>3926422.5</v>
      </c>
      <c r="H782" s="13">
        <f t="shared" si="41"/>
        <v>3355246.5614999998</v>
      </c>
    </row>
    <row r="783" spans="1:8" ht="45" x14ac:dyDescent="0.15">
      <c r="A783" s="9">
        <v>782</v>
      </c>
      <c r="B783" s="27">
        <v>814721</v>
      </c>
      <c r="C783" s="28" t="s">
        <v>741</v>
      </c>
      <c r="D783" s="11" t="s">
        <v>4</v>
      </c>
      <c r="E783" s="12">
        <f>VLOOKUP(B783,'[5]PRECIO TECHO ESTIMADO  '!$C$1:$F$1282,4,0)</f>
        <v>2648973</v>
      </c>
      <c r="F783" s="12">
        <f t="shared" si="42"/>
        <v>2784070.6229999997</v>
      </c>
      <c r="G783" s="12">
        <f>VLOOKUP(B783,'[1]PRECIO FINAL OFERTADO,'!$C$2:$F$1204,4,0)</f>
        <v>4036422.329427436</v>
      </c>
      <c r="H783" s="13">
        <f t="shared" si="41"/>
        <v>3410246.4762137178</v>
      </c>
    </row>
    <row r="784" spans="1:8" ht="45" x14ac:dyDescent="0.15">
      <c r="A784" s="9">
        <v>783</v>
      </c>
      <c r="B784" s="27">
        <v>814722</v>
      </c>
      <c r="C784" s="28" t="s">
        <v>742</v>
      </c>
      <c r="D784" s="11" t="s">
        <v>4</v>
      </c>
      <c r="E784" s="12">
        <f>VLOOKUP(B784,'[5]PRECIO TECHO ESTIMADO  '!$C$1:$F$1282,4,0)</f>
        <v>2648973</v>
      </c>
      <c r="F784" s="12">
        <f t="shared" si="42"/>
        <v>2784070.6229999997</v>
      </c>
      <c r="G784" s="12">
        <f>VLOOKUP(B784,'[1]PRECIO FINAL OFERTADO,'!$C$2:$F$1204,4,0)</f>
        <v>3926422.5</v>
      </c>
      <c r="H784" s="13">
        <f t="shared" si="41"/>
        <v>3355246.5614999998</v>
      </c>
    </row>
    <row r="785" spans="1:8" ht="45" x14ac:dyDescent="0.15">
      <c r="A785" s="9">
        <v>784</v>
      </c>
      <c r="B785" s="27">
        <v>814723</v>
      </c>
      <c r="C785" s="28" t="s">
        <v>743</v>
      </c>
      <c r="D785" s="11" t="s">
        <v>4</v>
      </c>
      <c r="E785" s="12">
        <f>VLOOKUP(B785,'[5]PRECIO TECHO ESTIMADO  '!$C$1:$F$1282,4,0)</f>
        <v>1377303</v>
      </c>
      <c r="F785" s="12">
        <f t="shared" si="42"/>
        <v>1447545.453</v>
      </c>
      <c r="G785" s="12">
        <f>VLOOKUP(B785,'[1]PRECIO FINAL OFERTADO,'!$C$2:$F$1204,4,0)</f>
        <v>2041357.5</v>
      </c>
      <c r="H785" s="13">
        <f t="shared" si="41"/>
        <v>1744451.4764999999</v>
      </c>
    </row>
    <row r="786" spans="1:8" ht="45" x14ac:dyDescent="0.15">
      <c r="A786" s="9">
        <v>785</v>
      </c>
      <c r="B786" s="27">
        <v>814724</v>
      </c>
      <c r="C786" s="28" t="s">
        <v>744</v>
      </c>
      <c r="D786" s="11" t="s">
        <v>4</v>
      </c>
      <c r="E786" s="12">
        <f>VLOOKUP(B786,'[5]PRECIO TECHO ESTIMADO  '!$C$1:$F$1282,4,0)</f>
        <v>2827259</v>
      </c>
      <c r="F786" s="12">
        <f t="shared" si="42"/>
        <v>2971449.2089999998</v>
      </c>
      <c r="G786" s="12">
        <f>VLOOKUP(B786,'[1]PRECIO FINAL OFERTADO,'!$C$2:$F$1204,4,0)</f>
        <v>4088134.4751452394</v>
      </c>
      <c r="H786" s="13">
        <f t="shared" si="41"/>
        <v>3529791.8420726196</v>
      </c>
    </row>
    <row r="787" spans="1:8" ht="45" x14ac:dyDescent="0.15">
      <c r="A787" s="9">
        <v>786</v>
      </c>
      <c r="B787" s="27">
        <v>814725</v>
      </c>
      <c r="C787" s="28" t="s">
        <v>745</v>
      </c>
      <c r="D787" s="11" t="s">
        <v>4</v>
      </c>
      <c r="E787" s="12">
        <f>VLOOKUP(B787,'[5]PRECIO TECHO ESTIMADO  '!$C$1:$F$1282,4,0)</f>
        <v>2477477</v>
      </c>
      <c r="F787" s="12">
        <f t="shared" si="42"/>
        <v>2603828.327</v>
      </c>
      <c r="G787" s="12">
        <f>VLOOKUP(B787,'[1]PRECIO FINAL OFERTADO,'!$C$2:$F$1204,4,0)</f>
        <v>3672191.25</v>
      </c>
      <c r="H787" s="13">
        <f t="shared" si="41"/>
        <v>3138009.7884999998</v>
      </c>
    </row>
    <row r="788" spans="1:8" ht="45" x14ac:dyDescent="0.15">
      <c r="A788" s="9">
        <v>787</v>
      </c>
      <c r="B788" s="27">
        <v>814726</v>
      </c>
      <c r="C788" s="28" t="s">
        <v>746</v>
      </c>
      <c r="D788" s="11" t="s">
        <v>4</v>
      </c>
      <c r="E788" s="12">
        <f>VLOOKUP(B788,'[5]PRECIO TECHO ESTIMADO  '!$C$1:$F$1282,4,0)</f>
        <v>2477477</v>
      </c>
      <c r="F788" s="12">
        <f t="shared" si="42"/>
        <v>2603828.327</v>
      </c>
      <c r="G788" s="12">
        <f>VLOOKUP(B788,'[1]PRECIO FINAL OFERTADO,'!$C$2:$F$1204,4,0)</f>
        <v>3672191.25</v>
      </c>
      <c r="H788" s="13">
        <f t="shared" si="41"/>
        <v>3138009.7884999998</v>
      </c>
    </row>
    <row r="789" spans="1:8" ht="45" x14ac:dyDescent="0.15">
      <c r="A789" s="9">
        <v>788</v>
      </c>
      <c r="B789" s="27">
        <v>814727</v>
      </c>
      <c r="C789" s="28" t="s">
        <v>747</v>
      </c>
      <c r="D789" s="11" t="s">
        <v>4</v>
      </c>
      <c r="E789" s="12">
        <f>VLOOKUP(B789,'[5]PRECIO TECHO ESTIMADO  '!$C$1:$F$1282,4,0)</f>
        <v>2648973</v>
      </c>
      <c r="F789" s="12">
        <f t="shared" si="42"/>
        <v>2784070.6229999997</v>
      </c>
      <c r="G789" s="12">
        <f>VLOOKUP(B789,'[1]PRECIO FINAL OFERTADO,'!$C$2:$F$1204,4,0)</f>
        <v>3926422.5</v>
      </c>
      <c r="H789" s="13">
        <f t="shared" si="41"/>
        <v>3355246.5614999998</v>
      </c>
    </row>
    <row r="790" spans="1:8" ht="45" x14ac:dyDescent="0.15">
      <c r="A790" s="9">
        <v>789</v>
      </c>
      <c r="B790" s="27">
        <v>814728</v>
      </c>
      <c r="C790" s="28" t="s">
        <v>748</v>
      </c>
      <c r="D790" s="11" t="s">
        <v>4</v>
      </c>
      <c r="E790" s="12" t="s">
        <v>1209</v>
      </c>
      <c r="F790" s="12" t="s">
        <v>1209</v>
      </c>
      <c r="G790" s="12">
        <f>VLOOKUP(B790,'[1]PRECIO FINAL OFERTADO,'!$C$2:$F$1204,4,0)</f>
        <v>4351620</v>
      </c>
      <c r="H790" s="13">
        <f t="shared" si="41"/>
        <v>4351620</v>
      </c>
    </row>
    <row r="791" spans="1:8" ht="45" x14ac:dyDescent="0.15">
      <c r="A791" s="9">
        <v>790</v>
      </c>
      <c r="B791" s="27">
        <v>814729</v>
      </c>
      <c r="C791" s="28" t="s">
        <v>749</v>
      </c>
      <c r="D791" s="11" t="s">
        <v>4</v>
      </c>
      <c r="E791" s="12" t="s">
        <v>1209</v>
      </c>
      <c r="F791" s="12" t="s">
        <v>1209</v>
      </c>
      <c r="G791" s="12">
        <f>VLOOKUP(B791,'[1]PRECIO FINAL OFERTADO,'!$C$2:$F$1204,4,0)</f>
        <v>4790922.5</v>
      </c>
      <c r="H791" s="13">
        <f t="shared" si="41"/>
        <v>4790922.5</v>
      </c>
    </row>
    <row r="792" spans="1:8" ht="45" x14ac:dyDescent="0.15">
      <c r="A792" s="9">
        <v>791</v>
      </c>
      <c r="B792" s="27">
        <v>814730</v>
      </c>
      <c r="C792" s="28" t="s">
        <v>750</v>
      </c>
      <c r="D792" s="11" t="s">
        <v>4</v>
      </c>
      <c r="E792" s="12" t="s">
        <v>1209</v>
      </c>
      <c r="F792" s="12" t="s">
        <v>1209</v>
      </c>
      <c r="G792" s="12">
        <f>VLOOKUP(B792,'[1]PRECIO FINAL OFERTADO,'!$C$2:$F$1204,4,0)</f>
        <v>9441250</v>
      </c>
      <c r="H792" s="13">
        <f t="shared" si="41"/>
        <v>9441250</v>
      </c>
    </row>
    <row r="793" spans="1:8" ht="45" x14ac:dyDescent="0.15">
      <c r="A793" s="9">
        <v>792</v>
      </c>
      <c r="B793" s="27">
        <v>814731</v>
      </c>
      <c r="C793" s="28" t="s">
        <v>751</v>
      </c>
      <c r="D793" s="11" t="s">
        <v>4</v>
      </c>
      <c r="E793" s="12" t="s">
        <v>1209</v>
      </c>
      <c r="F793" s="12" t="s">
        <v>1209</v>
      </c>
      <c r="G793" s="12">
        <f>VLOOKUP(B793,'[1]PRECIO FINAL OFERTADO,'!$C$2:$F$1204,4,0)</f>
        <v>4499865.2230186127</v>
      </c>
      <c r="H793" s="13">
        <f t="shared" si="41"/>
        <v>4499865.2230186127</v>
      </c>
    </row>
    <row r="794" spans="1:8" ht="45" x14ac:dyDescent="0.15">
      <c r="A794" s="9">
        <v>793</v>
      </c>
      <c r="B794" s="27">
        <v>814732</v>
      </c>
      <c r="C794" s="28" t="s">
        <v>752</v>
      </c>
      <c r="D794" s="11" t="s">
        <v>4</v>
      </c>
      <c r="E794" s="12" t="s">
        <v>1209</v>
      </c>
      <c r="F794" s="12" t="s">
        <v>1209</v>
      </c>
      <c r="G794" s="12">
        <f>VLOOKUP(B794,'[1]PRECIO FINAL OFERTADO,'!$C$2:$F$1204,4,0)</f>
        <v>3795651.4648789372</v>
      </c>
      <c r="H794" s="13">
        <f t="shared" si="41"/>
        <v>3795651.4648789372</v>
      </c>
    </row>
    <row r="795" spans="1:8" ht="45" x14ac:dyDescent="0.15">
      <c r="A795" s="9">
        <v>794</v>
      </c>
      <c r="B795" s="27">
        <v>814733</v>
      </c>
      <c r="C795" s="28" t="s">
        <v>753</v>
      </c>
      <c r="D795" s="11" t="s">
        <v>4</v>
      </c>
      <c r="E795" s="12" t="s">
        <v>1209</v>
      </c>
      <c r="F795" s="12" t="s">
        <v>1209</v>
      </c>
      <c r="G795" s="12">
        <f>VLOOKUP(B795,'[1]PRECIO FINAL OFERTADO,'!$C$2:$F$1204,4,0)</f>
        <v>4499865.2230186127</v>
      </c>
      <c r="H795" s="13">
        <f t="shared" si="41"/>
        <v>4499865.2230186127</v>
      </c>
    </row>
    <row r="796" spans="1:8" ht="45" x14ac:dyDescent="0.15">
      <c r="A796" s="9">
        <v>795</v>
      </c>
      <c r="B796" s="27">
        <v>814905</v>
      </c>
      <c r="C796" s="28" t="s">
        <v>754</v>
      </c>
      <c r="D796" s="11" t="s">
        <v>4</v>
      </c>
      <c r="E796" s="12">
        <f>VLOOKUP(B796,'[5]PRECIO TECHO ESTIMADO  '!$C$1:$F$1282,4,0)</f>
        <v>2648973</v>
      </c>
      <c r="F796" s="12">
        <f t="shared" ref="F796:F820" si="43">+E796*(1+5.1%)</f>
        <v>2784070.6229999997</v>
      </c>
      <c r="G796" s="12">
        <f>VLOOKUP(B796,'[1]PRECIO FINAL OFERTADO,'!$C$2:$F$1204,4,0)</f>
        <v>3926422.5</v>
      </c>
      <c r="H796" s="13">
        <f t="shared" si="41"/>
        <v>3355246.5614999998</v>
      </c>
    </row>
    <row r="797" spans="1:8" ht="45" x14ac:dyDescent="0.15">
      <c r="A797" s="9">
        <v>796</v>
      </c>
      <c r="B797" s="27">
        <v>814906</v>
      </c>
      <c r="C797" s="28" t="s">
        <v>755</v>
      </c>
      <c r="D797" s="11" t="s">
        <v>4</v>
      </c>
      <c r="E797" s="12">
        <f>VLOOKUP(B797,'[5]PRECIO TECHO ESTIMADO  '!$C$1:$F$1282,4,0)</f>
        <v>2648973</v>
      </c>
      <c r="F797" s="12">
        <f t="shared" si="43"/>
        <v>2784070.6229999997</v>
      </c>
      <c r="G797" s="12">
        <f>VLOOKUP(B797,'[1]PRECIO FINAL OFERTADO,'!$C$2:$F$1204,4,0)</f>
        <v>3672191.25</v>
      </c>
      <c r="H797" s="13">
        <f t="shared" si="41"/>
        <v>3228130.9364999998</v>
      </c>
    </row>
    <row r="798" spans="1:8" ht="45" x14ac:dyDescent="0.15">
      <c r="A798" s="9">
        <v>797</v>
      </c>
      <c r="B798" s="27">
        <v>814907</v>
      </c>
      <c r="C798" s="28" t="s">
        <v>756</v>
      </c>
      <c r="D798" s="11" t="s">
        <v>4</v>
      </c>
      <c r="E798" s="12">
        <f>VLOOKUP(B798,'[5]PRECIO TECHO ESTIMADO  '!$C$1:$F$1282,4,0)</f>
        <v>2513367</v>
      </c>
      <c r="F798" s="12">
        <f t="shared" si="43"/>
        <v>2641548.7169999997</v>
      </c>
      <c r="G798" s="12">
        <f>VLOOKUP(B798,'[1]PRECIO FINAL OFERTADO,'!$C$2:$F$1204,4,0)</f>
        <v>3749533.1574395848</v>
      </c>
      <c r="H798" s="13">
        <f t="shared" si="41"/>
        <v>3195540.937219792</v>
      </c>
    </row>
    <row r="799" spans="1:8" ht="45" x14ac:dyDescent="0.15">
      <c r="A799" s="9">
        <v>798</v>
      </c>
      <c r="B799" s="27">
        <v>814908</v>
      </c>
      <c r="C799" s="28" t="s">
        <v>757</v>
      </c>
      <c r="D799" s="11" t="s">
        <v>4</v>
      </c>
      <c r="E799" s="12">
        <f>VLOOKUP(B799,'[5]PRECIO TECHO ESTIMADO  '!$C$1:$F$1282,4,0)</f>
        <v>2598824</v>
      </c>
      <c r="F799" s="12">
        <f t="shared" si="43"/>
        <v>2731364.0239999997</v>
      </c>
      <c r="G799" s="12">
        <f>VLOOKUP(B799,'[1]PRECIO FINAL OFERTADO,'!$C$2:$F$1204,4,0)</f>
        <v>4036422.329427436</v>
      </c>
      <c r="H799" s="13">
        <f t="shared" si="41"/>
        <v>3383893.1767137181</v>
      </c>
    </row>
    <row r="800" spans="1:8" ht="45" x14ac:dyDescent="0.15">
      <c r="A800" s="9">
        <v>799</v>
      </c>
      <c r="B800" s="27">
        <v>814909</v>
      </c>
      <c r="C800" s="28" t="s">
        <v>758</v>
      </c>
      <c r="D800" s="11" t="s">
        <v>4</v>
      </c>
      <c r="E800" s="12">
        <f>VLOOKUP(B800,'[5]PRECIO TECHO ESTIMADO  '!$C$1:$F$1282,4,0)</f>
        <v>1513782</v>
      </c>
      <c r="F800" s="12">
        <f t="shared" si="43"/>
        <v>1590984.882</v>
      </c>
      <c r="G800" s="12">
        <f>VLOOKUP(B800,'[1]PRECIO FINAL OFERTADO,'!$C$2:$F$1204,4,0)</f>
        <v>2486120</v>
      </c>
      <c r="H800" s="13">
        <f t="shared" si="41"/>
        <v>2038552.4410000001</v>
      </c>
    </row>
    <row r="801" spans="1:8" ht="45" x14ac:dyDescent="0.15">
      <c r="A801" s="9">
        <v>800</v>
      </c>
      <c r="B801" s="27">
        <v>814910</v>
      </c>
      <c r="C801" s="28" t="s">
        <v>759</v>
      </c>
      <c r="D801" s="11" t="s">
        <v>4</v>
      </c>
      <c r="E801" s="12">
        <f>VLOOKUP(B801,'[5]PRECIO TECHO ESTIMADO  '!$C$1:$F$1282,4,0)</f>
        <v>1513782</v>
      </c>
      <c r="F801" s="12">
        <f t="shared" si="43"/>
        <v>1590984.882</v>
      </c>
      <c r="G801" s="12">
        <f>VLOOKUP(B801,'[1]PRECIO FINAL OFERTADO,'!$C$2:$F$1204,4,0)</f>
        <v>2486120</v>
      </c>
      <c r="H801" s="13">
        <f t="shared" si="41"/>
        <v>2038552.4410000001</v>
      </c>
    </row>
    <row r="802" spans="1:8" ht="45" x14ac:dyDescent="0.15">
      <c r="A802" s="9">
        <v>801</v>
      </c>
      <c r="B802" s="27">
        <v>814911</v>
      </c>
      <c r="C802" s="28" t="s">
        <v>760</v>
      </c>
      <c r="D802" s="11" t="s">
        <v>4</v>
      </c>
      <c r="E802" s="12">
        <f>VLOOKUP(B802,'[5]PRECIO TECHO ESTIMADO  '!$C$1:$F$1282,4,0)</f>
        <v>2101223.2783733332</v>
      </c>
      <c r="F802" s="12">
        <f t="shared" si="43"/>
        <v>2208385.6655703732</v>
      </c>
      <c r="G802" s="12">
        <f>VLOOKUP(B802,'[1]PRECIO FINAL OFERTADO,'!$C$2:$F$1204,4,0)</f>
        <v>2673628.0464374349</v>
      </c>
      <c r="H802" s="13">
        <f t="shared" si="41"/>
        <v>2441006.8560039038</v>
      </c>
    </row>
    <row r="803" spans="1:8" ht="45" x14ac:dyDescent="0.15">
      <c r="A803" s="9">
        <v>802</v>
      </c>
      <c r="B803" s="27">
        <v>815102</v>
      </c>
      <c r="C803" s="28" t="s">
        <v>761</v>
      </c>
      <c r="D803" s="11" t="s">
        <v>4</v>
      </c>
      <c r="E803" s="12">
        <f>VLOOKUP(B803,'[5]PRECIO TECHO ESTIMADO  '!$C$1:$F$1282,4,0)</f>
        <v>3128541</v>
      </c>
      <c r="F803" s="12">
        <f t="shared" si="43"/>
        <v>3288096.591</v>
      </c>
      <c r="G803" s="12">
        <f>VLOOKUP(B803,'[1]PRECIO FINAL OFERTADO,'!$C$2:$F$1204,4,0)</f>
        <v>5127850</v>
      </c>
      <c r="H803" s="13">
        <f t="shared" si="41"/>
        <v>4207973.2955</v>
      </c>
    </row>
    <row r="804" spans="1:8" ht="45" x14ac:dyDescent="0.15">
      <c r="A804" s="9">
        <v>803</v>
      </c>
      <c r="B804" s="27">
        <v>815103</v>
      </c>
      <c r="C804" s="28" t="s">
        <v>762</v>
      </c>
      <c r="D804" s="11" t="s">
        <v>4</v>
      </c>
      <c r="E804" s="12">
        <f>VLOOKUP(B804,'[5]PRECIO TECHO ESTIMADO  '!$C$1:$F$1282,4,0)</f>
        <v>12702188.061682561</v>
      </c>
      <c r="F804" s="12">
        <f t="shared" si="43"/>
        <v>13349999.652828371</v>
      </c>
      <c r="G804" s="12">
        <f>VLOOKUP(B804,'[1]PRECIO FINAL OFERTADO,'!$C$2:$F$1204,4,0)</f>
        <v>5127850</v>
      </c>
      <c r="H804" s="13">
        <f t="shared" si="41"/>
        <v>9238924.8264141865</v>
      </c>
    </row>
    <row r="805" spans="1:8" ht="45" x14ac:dyDescent="0.15">
      <c r="A805" s="9">
        <v>804</v>
      </c>
      <c r="B805" s="27">
        <v>815104</v>
      </c>
      <c r="C805" s="28" t="s">
        <v>763</v>
      </c>
      <c r="D805" s="11" t="s">
        <v>4</v>
      </c>
      <c r="E805" s="12">
        <f>VLOOKUP(B805,'[5]PRECIO TECHO ESTIMADO  '!$C$1:$F$1282,4,0)</f>
        <v>3128541</v>
      </c>
      <c r="F805" s="12">
        <f t="shared" si="43"/>
        <v>3288096.591</v>
      </c>
      <c r="G805" s="12">
        <f>VLOOKUP(B805,'[1]PRECIO FINAL OFERTADO,'!$C$2:$F$1204,4,0)</f>
        <v>5127850</v>
      </c>
      <c r="H805" s="13">
        <f t="shared" si="41"/>
        <v>4207973.2955</v>
      </c>
    </row>
    <row r="806" spans="1:8" ht="45" x14ac:dyDescent="0.15">
      <c r="A806" s="9">
        <v>805</v>
      </c>
      <c r="B806" s="27">
        <v>815201</v>
      </c>
      <c r="C806" s="28" t="s">
        <v>764</v>
      </c>
      <c r="D806" s="11" t="s">
        <v>4</v>
      </c>
      <c r="E806" s="12">
        <f>VLOOKUP(B806,'[5]PRECIO TECHO ESTIMADO  '!$C$1:$F$1282,4,0)</f>
        <v>2477477</v>
      </c>
      <c r="F806" s="12">
        <f t="shared" si="43"/>
        <v>2603828.327</v>
      </c>
      <c r="G806" s="12">
        <f>VLOOKUP(B806,'[1]PRECIO FINAL OFERTADO,'!$C$2:$F$1204,4,0)</f>
        <v>4060420</v>
      </c>
      <c r="H806" s="13">
        <f t="shared" si="41"/>
        <v>3332124.1634999998</v>
      </c>
    </row>
    <row r="807" spans="1:8" ht="45" x14ac:dyDescent="0.15">
      <c r="A807" s="9">
        <v>806</v>
      </c>
      <c r="B807" s="27">
        <v>815301</v>
      </c>
      <c r="C807" s="28" t="s">
        <v>765</v>
      </c>
      <c r="D807" s="11" t="s">
        <v>4</v>
      </c>
      <c r="E807" s="12">
        <f>VLOOKUP(B807,'[5]PRECIO TECHO ESTIMADO  '!$C$1:$F$1282,4,0)</f>
        <v>2477477</v>
      </c>
      <c r="F807" s="12">
        <f t="shared" si="43"/>
        <v>2603828.327</v>
      </c>
      <c r="G807" s="12">
        <f>VLOOKUP(B807,'[1]PRECIO FINAL OFERTADO,'!$C$2:$F$1204,4,0)</f>
        <v>4060420</v>
      </c>
      <c r="H807" s="13">
        <f t="shared" si="41"/>
        <v>3332124.1634999998</v>
      </c>
    </row>
    <row r="808" spans="1:8" ht="45" x14ac:dyDescent="0.15">
      <c r="A808" s="9">
        <v>807</v>
      </c>
      <c r="B808" s="27">
        <v>815302</v>
      </c>
      <c r="C808" s="28" t="s">
        <v>766</v>
      </c>
      <c r="D808" s="11" t="s">
        <v>4</v>
      </c>
      <c r="E808" s="12">
        <f>VLOOKUP(B808,'[5]PRECIO TECHO ESTIMADO  '!$C$1:$F$1282,4,0)</f>
        <v>3128541</v>
      </c>
      <c r="F808" s="12">
        <f t="shared" si="43"/>
        <v>3288096.591</v>
      </c>
      <c r="G808" s="12">
        <f>VLOOKUP(B808,'[1]PRECIO FINAL OFERTADO,'!$C$2:$F$1204,4,0)</f>
        <v>5127850</v>
      </c>
      <c r="H808" s="13">
        <f t="shared" si="41"/>
        <v>4207973.2955</v>
      </c>
    </row>
    <row r="809" spans="1:8" ht="45" x14ac:dyDescent="0.15">
      <c r="A809" s="9">
        <v>808</v>
      </c>
      <c r="B809" s="27">
        <v>815303</v>
      </c>
      <c r="C809" s="28" t="s">
        <v>767</v>
      </c>
      <c r="D809" s="11" t="s">
        <v>4</v>
      </c>
      <c r="E809" s="12">
        <f>VLOOKUP(B809,'[5]PRECIO TECHO ESTIMADO  '!$C$1:$F$1282,4,0)</f>
        <v>2477477</v>
      </c>
      <c r="F809" s="12">
        <f t="shared" si="43"/>
        <v>2603828.327</v>
      </c>
      <c r="G809" s="12">
        <f>VLOOKUP(B809,'[1]PRECIO FINAL OFERTADO,'!$C$2:$F$1204,4,0)</f>
        <v>4070430</v>
      </c>
      <c r="H809" s="13">
        <f t="shared" si="41"/>
        <v>3337129.1634999998</v>
      </c>
    </row>
    <row r="810" spans="1:8" ht="45" x14ac:dyDescent="0.15">
      <c r="A810" s="9">
        <v>809</v>
      </c>
      <c r="B810" s="27">
        <v>815304</v>
      </c>
      <c r="C810" s="28" t="s">
        <v>768</v>
      </c>
      <c r="D810" s="11" t="s">
        <v>4</v>
      </c>
      <c r="E810" s="12">
        <f>VLOOKUP(B810,'[5]PRECIO TECHO ESTIMADO  '!$C$1:$F$1282,4,0)</f>
        <v>2477477</v>
      </c>
      <c r="F810" s="12">
        <f t="shared" si="43"/>
        <v>2603828.327</v>
      </c>
      <c r="G810" s="12">
        <f>VLOOKUP(B810,'[1]PRECIO FINAL OFERTADO,'!$C$2:$F$1204,4,0)</f>
        <v>4070430</v>
      </c>
      <c r="H810" s="13">
        <f t="shared" si="41"/>
        <v>3337129.1634999998</v>
      </c>
    </row>
    <row r="811" spans="1:8" ht="45" x14ac:dyDescent="0.15">
      <c r="A811" s="9">
        <v>810</v>
      </c>
      <c r="B811" s="27">
        <v>815401</v>
      </c>
      <c r="C811" s="28" t="s">
        <v>769</v>
      </c>
      <c r="D811" s="11" t="s">
        <v>4</v>
      </c>
      <c r="E811" s="12">
        <f>VLOOKUP(B811,'[5]PRECIO TECHO ESTIMADO  '!$C$1:$F$1282,4,0)</f>
        <v>3128541</v>
      </c>
      <c r="F811" s="12">
        <f t="shared" si="43"/>
        <v>3288096.591</v>
      </c>
      <c r="G811" s="12">
        <f>VLOOKUP(B811,'[1]PRECIO FINAL OFERTADO,'!$C$2:$F$1204,4,0)</f>
        <v>5127850</v>
      </c>
      <c r="H811" s="13">
        <f t="shared" si="41"/>
        <v>4207973.2955</v>
      </c>
    </row>
    <row r="812" spans="1:8" ht="45" x14ac:dyDescent="0.15">
      <c r="A812" s="9">
        <v>811</v>
      </c>
      <c r="B812" s="27">
        <v>815403</v>
      </c>
      <c r="C812" s="28" t="s">
        <v>770</v>
      </c>
      <c r="D812" s="11" t="s">
        <v>4</v>
      </c>
      <c r="E812" s="12">
        <f>VLOOKUP(B812,'[5]PRECIO TECHO ESTIMADO  '!$C$1:$F$1282,4,0)</f>
        <v>3128541</v>
      </c>
      <c r="F812" s="12">
        <f t="shared" si="43"/>
        <v>3288096.591</v>
      </c>
      <c r="G812" s="12">
        <f>VLOOKUP(B812,'[1]PRECIO FINAL OFERTADO,'!$C$2:$F$1204,4,0)</f>
        <v>5127850</v>
      </c>
      <c r="H812" s="13">
        <f t="shared" si="41"/>
        <v>4207973.2955</v>
      </c>
    </row>
    <row r="813" spans="1:8" ht="45" x14ac:dyDescent="0.15">
      <c r="A813" s="9">
        <v>812</v>
      </c>
      <c r="B813" s="27">
        <v>815404</v>
      </c>
      <c r="C813" s="28" t="s">
        <v>771</v>
      </c>
      <c r="D813" s="11" t="s">
        <v>4</v>
      </c>
      <c r="E813" s="12">
        <f>VLOOKUP(B813,'[5]PRECIO TECHO ESTIMADO  '!$C$1:$F$1282,4,0)</f>
        <v>3128541</v>
      </c>
      <c r="F813" s="12">
        <f t="shared" si="43"/>
        <v>3288096.591</v>
      </c>
      <c r="G813" s="12">
        <f>VLOOKUP(B813,'[1]PRECIO FINAL OFERTADO,'!$C$2:$F$1204,4,0)</f>
        <v>5127850</v>
      </c>
      <c r="H813" s="13">
        <f t="shared" si="41"/>
        <v>4207973.2955</v>
      </c>
    </row>
    <row r="814" spans="1:8" ht="45" x14ac:dyDescent="0.15">
      <c r="A814" s="9">
        <v>813</v>
      </c>
      <c r="B814" s="27">
        <v>815405</v>
      </c>
      <c r="C814" s="28" t="s">
        <v>772</v>
      </c>
      <c r="D814" s="11" t="s">
        <v>4</v>
      </c>
      <c r="E814" s="12">
        <f>VLOOKUP(B814,'[5]PRECIO TECHO ESTIMADO  '!$C$1:$F$1282,4,0)</f>
        <v>3128541</v>
      </c>
      <c r="F814" s="12">
        <f t="shared" si="43"/>
        <v>3288096.591</v>
      </c>
      <c r="G814" s="12">
        <f>VLOOKUP(B814,'[1]PRECIO FINAL OFERTADO,'!$C$2:$F$1204,4,0)</f>
        <v>5127850</v>
      </c>
      <c r="H814" s="13">
        <f t="shared" si="41"/>
        <v>4207973.2955</v>
      </c>
    </row>
    <row r="815" spans="1:8" ht="45" x14ac:dyDescent="0.15">
      <c r="A815" s="9">
        <v>814</v>
      </c>
      <c r="B815" s="27">
        <v>815406</v>
      </c>
      <c r="C815" s="28" t="s">
        <v>773</v>
      </c>
      <c r="D815" s="11" t="s">
        <v>4</v>
      </c>
      <c r="E815" s="12">
        <f>VLOOKUP(B815,'[5]PRECIO TECHO ESTIMADO  '!$C$1:$F$1282,4,0)</f>
        <v>3128541</v>
      </c>
      <c r="F815" s="12">
        <f t="shared" si="43"/>
        <v>3288096.591</v>
      </c>
      <c r="G815" s="12">
        <f>VLOOKUP(B815,'[1]PRECIO FINAL OFERTADO,'!$C$2:$F$1204,4,0)</f>
        <v>5127850</v>
      </c>
      <c r="H815" s="13">
        <f t="shared" si="41"/>
        <v>4207973.2955</v>
      </c>
    </row>
    <row r="816" spans="1:8" ht="45" x14ac:dyDescent="0.15">
      <c r="A816" s="9">
        <v>815</v>
      </c>
      <c r="B816" s="27">
        <v>815503</v>
      </c>
      <c r="C816" s="28" t="s">
        <v>774</v>
      </c>
      <c r="D816" s="11" t="s">
        <v>4</v>
      </c>
      <c r="E816" s="12">
        <f>VLOOKUP(B816,'[5]PRECIO TECHO ESTIMADO  '!$C$1:$F$1282,4,0)</f>
        <v>3128541</v>
      </c>
      <c r="F816" s="12">
        <f t="shared" si="43"/>
        <v>3288096.591</v>
      </c>
      <c r="G816" s="12">
        <f>VLOOKUP(B816,'[1]PRECIO FINAL OFERTADO,'!$C$2:$F$1204,4,0)</f>
        <v>5127850</v>
      </c>
      <c r="H816" s="13">
        <f t="shared" si="41"/>
        <v>4207973.2955</v>
      </c>
    </row>
    <row r="817" spans="1:8" ht="45" x14ac:dyDescent="0.15">
      <c r="A817" s="9">
        <v>816</v>
      </c>
      <c r="B817" s="27">
        <v>815504</v>
      </c>
      <c r="C817" s="28" t="s">
        <v>775</v>
      </c>
      <c r="D817" s="11" t="s">
        <v>4</v>
      </c>
      <c r="E817" s="12">
        <f>VLOOKUP(B817,'[5]PRECIO TECHO ESTIMADO  '!$C$1:$F$1282,4,0)</f>
        <v>3128541</v>
      </c>
      <c r="F817" s="12">
        <f t="shared" si="43"/>
        <v>3288096.591</v>
      </c>
      <c r="G817" s="12">
        <f>VLOOKUP(B817,'[1]PRECIO FINAL OFERTADO,'!$C$2:$F$1204,4,0)</f>
        <v>5127850</v>
      </c>
      <c r="H817" s="13">
        <f t="shared" si="41"/>
        <v>4207973.2955</v>
      </c>
    </row>
    <row r="818" spans="1:8" ht="45" x14ac:dyDescent="0.15">
      <c r="A818" s="9">
        <v>817</v>
      </c>
      <c r="B818" s="27">
        <v>815505</v>
      </c>
      <c r="C818" s="28" t="s">
        <v>776</v>
      </c>
      <c r="D818" s="11" t="s">
        <v>4</v>
      </c>
      <c r="E818" s="12">
        <f>VLOOKUP(B818,'[5]PRECIO TECHO ESTIMADO  '!$C$1:$F$1282,4,0)</f>
        <v>3128541</v>
      </c>
      <c r="F818" s="12">
        <f t="shared" si="43"/>
        <v>3288096.591</v>
      </c>
      <c r="G818" s="12">
        <f>VLOOKUP(B818,'[1]PRECIO FINAL OFERTADO,'!$C$2:$F$1204,4,0)</f>
        <v>5127850</v>
      </c>
      <c r="H818" s="13">
        <f t="shared" si="41"/>
        <v>4207973.2955</v>
      </c>
    </row>
    <row r="819" spans="1:8" ht="45" x14ac:dyDescent="0.15">
      <c r="A819" s="9">
        <v>818</v>
      </c>
      <c r="B819" s="27">
        <v>815506</v>
      </c>
      <c r="C819" s="28" t="s">
        <v>777</v>
      </c>
      <c r="D819" s="11" t="s">
        <v>4</v>
      </c>
      <c r="E819" s="12">
        <f>VLOOKUP(B819,'[5]PRECIO TECHO ESTIMADO  '!$C$1:$F$1282,4,0)</f>
        <v>3128541</v>
      </c>
      <c r="F819" s="12">
        <f t="shared" si="43"/>
        <v>3288096.591</v>
      </c>
      <c r="G819" s="12">
        <f>VLOOKUP(B819,'[1]PRECIO FINAL OFERTADO,'!$C$2:$F$1204,4,0)</f>
        <v>5127850</v>
      </c>
      <c r="H819" s="13">
        <f t="shared" si="41"/>
        <v>4207973.2955</v>
      </c>
    </row>
    <row r="820" spans="1:8" ht="45" x14ac:dyDescent="0.15">
      <c r="A820" s="9">
        <v>819</v>
      </c>
      <c r="B820" s="27">
        <v>815601</v>
      </c>
      <c r="C820" s="28" t="s">
        <v>778</v>
      </c>
      <c r="D820" s="11" t="s">
        <v>4</v>
      </c>
      <c r="E820" s="12">
        <f>VLOOKUP(B820,'[5]PRECIO TECHO ESTIMADO  '!$C$1:$F$1282,4,0)</f>
        <v>3128541</v>
      </c>
      <c r="F820" s="12">
        <f t="shared" si="43"/>
        <v>3288096.591</v>
      </c>
      <c r="G820" s="12">
        <f>VLOOKUP(B820,'[1]PRECIO FINAL OFERTADO,'!$C$2:$F$1204,4,0)</f>
        <v>5127850</v>
      </c>
      <c r="H820" s="13">
        <f t="shared" si="41"/>
        <v>4207973.2955</v>
      </c>
    </row>
    <row r="821" spans="1:8" ht="45" x14ac:dyDescent="0.15">
      <c r="A821" s="9">
        <v>820</v>
      </c>
      <c r="B821" s="27">
        <v>815602</v>
      </c>
      <c r="C821" s="28" t="s">
        <v>779</v>
      </c>
      <c r="D821" s="11" t="s">
        <v>4</v>
      </c>
      <c r="E821" s="12" t="s">
        <v>1209</v>
      </c>
      <c r="F821" s="12" t="s">
        <v>1209</v>
      </c>
      <c r="G821" s="12">
        <f>VLOOKUP(B821,'[1]PRECIO FINAL OFERTADO,'!$C$2:$F$1204,4,0)</f>
        <v>5139680</v>
      </c>
      <c r="H821" s="13">
        <f t="shared" si="41"/>
        <v>5139680</v>
      </c>
    </row>
    <row r="822" spans="1:8" ht="45" x14ac:dyDescent="0.15">
      <c r="A822" s="9">
        <v>821</v>
      </c>
      <c r="B822" s="27">
        <v>815603</v>
      </c>
      <c r="C822" s="28" t="s">
        <v>780</v>
      </c>
      <c r="D822" s="11" t="s">
        <v>4</v>
      </c>
      <c r="E822" s="12" t="s">
        <v>1209</v>
      </c>
      <c r="F822" s="12" t="s">
        <v>1209</v>
      </c>
      <c r="G822" s="12">
        <f>VLOOKUP(B822,'[1]PRECIO FINAL OFERTADO,'!$C$2:$F$1204,4,0)</f>
        <v>5139680</v>
      </c>
      <c r="H822" s="13">
        <f t="shared" si="41"/>
        <v>5139680</v>
      </c>
    </row>
    <row r="823" spans="1:8" ht="45" x14ac:dyDescent="0.15">
      <c r="A823" s="9">
        <v>822</v>
      </c>
      <c r="B823" s="27">
        <v>815701</v>
      </c>
      <c r="C823" s="28" t="s">
        <v>781</v>
      </c>
      <c r="D823" s="11" t="s">
        <v>4</v>
      </c>
      <c r="E823" s="12" t="s">
        <v>1209</v>
      </c>
      <c r="F823" s="12" t="s">
        <v>1209</v>
      </c>
      <c r="G823" s="12">
        <f>VLOOKUP(B823,'[1]PRECIO FINAL OFERTADO,'!$C$2:$F$1204,4,0)</f>
        <v>1751750</v>
      </c>
      <c r="H823" s="13">
        <f t="shared" si="41"/>
        <v>1751750</v>
      </c>
    </row>
    <row r="824" spans="1:8" ht="45" x14ac:dyDescent="0.15">
      <c r="A824" s="9">
        <v>823</v>
      </c>
      <c r="B824" s="27">
        <v>815810</v>
      </c>
      <c r="C824" s="28" t="s">
        <v>782</v>
      </c>
      <c r="D824" s="11" t="s">
        <v>4</v>
      </c>
      <c r="E824" s="12">
        <f>VLOOKUP(B824,'[5]PRECIO TECHO ESTIMADO  '!$C$1:$F$1282,4,0)</f>
        <v>3128541</v>
      </c>
      <c r="F824" s="12">
        <f>+E824*(1+5.1%)</f>
        <v>3288096.591</v>
      </c>
      <c r="G824" s="12">
        <f>VLOOKUP(B824,'[1]PRECIO FINAL OFERTADO,'!$C$2:$F$1204,4,0)</f>
        <v>4102553</v>
      </c>
      <c r="H824" s="13">
        <f t="shared" si="41"/>
        <v>3695324.7955</v>
      </c>
    </row>
    <row r="825" spans="1:8" ht="45" x14ac:dyDescent="0.15">
      <c r="A825" s="9">
        <v>824</v>
      </c>
      <c r="B825" s="27">
        <v>817101</v>
      </c>
      <c r="C825" s="28" t="s">
        <v>783</v>
      </c>
      <c r="D825" s="11" t="s">
        <v>4</v>
      </c>
      <c r="E825" s="12" t="s">
        <v>1209</v>
      </c>
      <c r="F825" s="12" t="s">
        <v>1209</v>
      </c>
      <c r="G825" s="12">
        <f>VLOOKUP(B825,'[1]PRECIO FINAL OFERTADO,'!$C$2:$F$1204,4,0)</f>
        <v>3620703.1549799638</v>
      </c>
      <c r="H825" s="13">
        <f t="shared" si="41"/>
        <v>3620703.1549799638</v>
      </c>
    </row>
    <row r="826" spans="1:8" ht="45" x14ac:dyDescent="0.15">
      <c r="A826" s="9">
        <v>825</v>
      </c>
      <c r="B826" s="27">
        <v>817102</v>
      </c>
      <c r="C826" s="28" t="s">
        <v>784</v>
      </c>
      <c r="D826" s="11" t="s">
        <v>4</v>
      </c>
      <c r="E826" s="12" t="s">
        <v>1209</v>
      </c>
      <c r="F826" s="12" t="s">
        <v>1209</v>
      </c>
      <c r="G826" s="12">
        <f>VLOOKUP(B826,'[1]PRECIO FINAL OFERTADO,'!$C$2:$F$1204,4,0)</f>
        <v>2562332.5</v>
      </c>
      <c r="H826" s="13">
        <f t="shared" si="41"/>
        <v>2562332.5</v>
      </c>
    </row>
    <row r="827" spans="1:8" ht="45" x14ac:dyDescent="0.15">
      <c r="A827" s="9">
        <v>826</v>
      </c>
      <c r="B827" s="27">
        <v>817201</v>
      </c>
      <c r="C827" s="28" t="s">
        <v>785</v>
      </c>
      <c r="D827" s="11" t="s">
        <v>4</v>
      </c>
      <c r="E827" s="12">
        <f>VLOOKUP(B827,'[5]PRECIO TECHO ESTIMADO  '!$C$1:$F$1282,4,0)</f>
        <v>2648973</v>
      </c>
      <c r="F827" s="12">
        <f>+E827*(1+5.1%)</f>
        <v>2784070.6229999997</v>
      </c>
      <c r="G827" s="12">
        <f>VLOOKUP(B827,'[1]PRECIO FINAL OFERTADO,'!$C$2:$F$1204,4,0)</f>
        <v>4182718.0933873127</v>
      </c>
      <c r="H827" s="13">
        <f t="shared" si="41"/>
        <v>3483394.3581936564</v>
      </c>
    </row>
    <row r="828" spans="1:8" ht="45" x14ac:dyDescent="0.15">
      <c r="A828" s="9">
        <v>827</v>
      </c>
      <c r="B828" s="27">
        <v>817202</v>
      </c>
      <c r="C828" s="28" t="s">
        <v>786</v>
      </c>
      <c r="D828" s="11" t="s">
        <v>4</v>
      </c>
      <c r="E828" s="12">
        <f>VLOOKUP(B828,'[5]PRECIO TECHO ESTIMADO  '!$C$1:$F$1282,4,0)</f>
        <v>1728637</v>
      </c>
      <c r="F828" s="12">
        <f>+E828*(1+5.1%)</f>
        <v>1816797.487</v>
      </c>
      <c r="G828" s="12">
        <f>VLOOKUP(B828,'[1]PRECIO FINAL OFERTADO,'!$C$2:$F$1204,4,0)</f>
        <v>2562332.5</v>
      </c>
      <c r="H828" s="13">
        <f t="shared" si="41"/>
        <v>2189564.9934999999</v>
      </c>
    </row>
    <row r="829" spans="1:8" ht="45" x14ac:dyDescent="0.15">
      <c r="A829" s="9">
        <v>828</v>
      </c>
      <c r="B829" s="27">
        <v>817203</v>
      </c>
      <c r="C829" s="28" t="s">
        <v>787</v>
      </c>
      <c r="D829" s="11" t="s">
        <v>4</v>
      </c>
      <c r="E829" s="12">
        <f>VLOOKUP(B829,'[5]PRECIO TECHO ESTIMADO  '!$C$1:$F$1282,4,0)</f>
        <v>2477477</v>
      </c>
      <c r="F829" s="12">
        <f>+E829*(1+5.1%)</f>
        <v>2603828.327</v>
      </c>
      <c r="G829" s="12">
        <f>VLOOKUP(B829,'[1]PRECIO FINAL OFERTADO,'!$C$2:$F$1204,4,0)</f>
        <v>3248700</v>
      </c>
      <c r="H829" s="13">
        <f t="shared" si="41"/>
        <v>2926264.1634999998</v>
      </c>
    </row>
    <row r="830" spans="1:8" ht="45" x14ac:dyDescent="0.15">
      <c r="A830" s="9">
        <v>829</v>
      </c>
      <c r="B830" s="27">
        <v>817204</v>
      </c>
      <c r="C830" s="28" t="s">
        <v>788</v>
      </c>
      <c r="D830" s="11" t="s">
        <v>4</v>
      </c>
      <c r="E830" s="12">
        <f>VLOOKUP(B830,'[5]PRECIO TECHO ESTIMADO  '!$C$1:$F$1282,4,0)</f>
        <v>2306563</v>
      </c>
      <c r="F830" s="12">
        <f>+E830*(1+5.1%)</f>
        <v>2424197.713</v>
      </c>
      <c r="G830" s="12">
        <f>VLOOKUP(B830,'[1]PRECIO FINAL OFERTADO,'!$C$2:$F$1204,4,0)</f>
        <v>3024476</v>
      </c>
      <c r="H830" s="13">
        <f t="shared" si="41"/>
        <v>2724336.8564999998</v>
      </c>
    </row>
    <row r="831" spans="1:8" ht="45" x14ac:dyDescent="0.15">
      <c r="A831" s="9">
        <v>830</v>
      </c>
      <c r="B831" s="27">
        <v>817206</v>
      </c>
      <c r="C831" s="28" t="s">
        <v>789</v>
      </c>
      <c r="D831" s="11" t="s">
        <v>4</v>
      </c>
      <c r="E831" s="12" t="s">
        <v>1209</v>
      </c>
      <c r="F831" s="12" t="s">
        <v>1209</v>
      </c>
      <c r="G831" s="12">
        <f>VLOOKUP(B831,'[1]PRECIO FINAL OFERTADO,'!$C$2:$F$1204,4,0)</f>
        <v>3789240</v>
      </c>
      <c r="H831" s="13">
        <f t="shared" si="41"/>
        <v>3789240</v>
      </c>
    </row>
    <row r="832" spans="1:8" ht="45" x14ac:dyDescent="0.15">
      <c r="A832" s="9">
        <v>831</v>
      </c>
      <c r="B832" s="27">
        <v>817207</v>
      </c>
      <c r="C832" s="28" t="s">
        <v>790</v>
      </c>
      <c r="D832" s="11" t="s">
        <v>4</v>
      </c>
      <c r="E832" s="12">
        <f>VLOOKUP(B832,'[5]PRECIO TECHO ESTIMADO  '!$C$1:$F$1282,4,0)</f>
        <v>1377303</v>
      </c>
      <c r="F832" s="12">
        <f>+E832*(1+5.1%)</f>
        <v>1447545.453</v>
      </c>
      <c r="G832" s="12">
        <f>VLOOKUP(B832,'[1]PRECIO FINAL OFERTADO,'!$C$2:$F$1204,4,0)</f>
        <v>2041357.5</v>
      </c>
      <c r="H832" s="13">
        <f t="shared" si="41"/>
        <v>1744451.4764999999</v>
      </c>
    </row>
    <row r="833" spans="1:8" ht="45" x14ac:dyDescent="0.15">
      <c r="A833" s="9">
        <v>832</v>
      </c>
      <c r="B833" s="27">
        <v>817208</v>
      </c>
      <c r="C833" s="28" t="s">
        <v>791</v>
      </c>
      <c r="D833" s="11" t="s">
        <v>4</v>
      </c>
      <c r="E833" s="12">
        <f>VLOOKUP(B833,'[5]PRECIO TECHO ESTIMADO  '!$C$1:$F$1282,4,0)</f>
        <v>2648973</v>
      </c>
      <c r="F833" s="12">
        <f>+E833*(1+5.1%)</f>
        <v>2784070.6229999997</v>
      </c>
      <c r="G833" s="12">
        <f>VLOOKUP(B833,'[1]PRECIO FINAL OFERTADO,'!$C$2:$F$1204,4,0)</f>
        <v>3910730.8815174461</v>
      </c>
      <c r="H833" s="13">
        <f t="shared" si="41"/>
        <v>3347400.7522587227</v>
      </c>
    </row>
    <row r="834" spans="1:8" ht="45" x14ac:dyDescent="0.15">
      <c r="A834" s="9">
        <v>833</v>
      </c>
      <c r="B834" s="27">
        <v>817301</v>
      </c>
      <c r="C834" s="28" t="s">
        <v>792</v>
      </c>
      <c r="D834" s="11" t="s">
        <v>4</v>
      </c>
      <c r="E834" s="12" t="s">
        <v>1209</v>
      </c>
      <c r="F834" s="12" t="s">
        <v>1209</v>
      </c>
      <c r="G834" s="12">
        <f>VLOOKUP(B834,'[1]PRECIO FINAL OFERTADO,'!$C$2:$F$1204,4,0)</f>
        <v>3926422.5</v>
      </c>
      <c r="H834" s="13">
        <f t="shared" ref="H834:H897" si="44">+AVERAGE(F834,G834)</f>
        <v>3926422.5</v>
      </c>
    </row>
    <row r="835" spans="1:8" ht="45" x14ac:dyDescent="0.15">
      <c r="A835" s="9">
        <v>834</v>
      </c>
      <c r="B835" s="27">
        <v>817302</v>
      </c>
      <c r="C835" s="28" t="s">
        <v>793</v>
      </c>
      <c r="D835" s="11" t="s">
        <v>4</v>
      </c>
      <c r="E835" s="12" t="s">
        <v>1209</v>
      </c>
      <c r="F835" s="12" t="s">
        <v>1209</v>
      </c>
      <c r="G835" s="12">
        <f>VLOOKUP(B835,'[1]PRECIO FINAL OFERTADO,'!$C$2:$F$1204,4,0)</f>
        <v>1580442.5</v>
      </c>
      <c r="H835" s="13">
        <f t="shared" si="44"/>
        <v>1580442.5</v>
      </c>
    </row>
    <row r="836" spans="1:8" ht="45" x14ac:dyDescent="0.15">
      <c r="A836" s="9">
        <v>835</v>
      </c>
      <c r="B836" s="27">
        <v>817901</v>
      </c>
      <c r="C836" s="28" t="s">
        <v>794</v>
      </c>
      <c r="D836" s="11" t="s">
        <v>4</v>
      </c>
      <c r="E836" s="12">
        <f>VLOOKUP(B836,'[5]PRECIO TECHO ESTIMADO  '!$C$1:$F$1282,4,0)</f>
        <v>2477477</v>
      </c>
      <c r="F836" s="12">
        <f>+E836*(1+5.1%)</f>
        <v>2603828.327</v>
      </c>
      <c r="G836" s="12">
        <f>VLOOKUP(B836,'[1]PRECIO FINAL OFERTADO,'!$C$2:$F$1204,4,0)</f>
        <v>3571533.9721411569</v>
      </c>
      <c r="H836" s="13">
        <f t="shared" si="44"/>
        <v>3087681.1495705787</v>
      </c>
    </row>
    <row r="837" spans="1:8" ht="45" x14ac:dyDescent="0.15">
      <c r="A837" s="9">
        <v>836</v>
      </c>
      <c r="B837" s="27">
        <v>817902</v>
      </c>
      <c r="C837" s="28" t="s">
        <v>795</v>
      </c>
      <c r="D837" s="11" t="s">
        <v>4</v>
      </c>
      <c r="E837" s="12" t="s">
        <v>1209</v>
      </c>
      <c r="F837" s="12" t="s">
        <v>1209</v>
      </c>
      <c r="G837" s="12">
        <f>VLOOKUP(B837,'[1]PRECIO FINAL OFERTADO,'!$C$2:$F$1204,4,0)</f>
        <v>2243718.75</v>
      </c>
      <c r="H837" s="13">
        <f t="shared" si="44"/>
        <v>2243718.75</v>
      </c>
    </row>
    <row r="838" spans="1:8" ht="45" x14ac:dyDescent="0.15">
      <c r="A838" s="9">
        <v>837</v>
      </c>
      <c r="B838" s="27">
        <v>817903</v>
      </c>
      <c r="C838" s="28" t="s">
        <v>796</v>
      </c>
      <c r="D838" s="11" t="s">
        <v>4</v>
      </c>
      <c r="E838" s="12" t="s">
        <v>1209</v>
      </c>
      <c r="F838" s="12" t="s">
        <v>1209</v>
      </c>
      <c r="G838" s="12">
        <f>VLOOKUP(B838,'[1]PRECIO FINAL OFERTADO,'!$C$2:$F$1204,4,0)</f>
        <v>2262260</v>
      </c>
      <c r="H838" s="13">
        <f t="shared" si="44"/>
        <v>2262260</v>
      </c>
    </row>
    <row r="839" spans="1:8" ht="45" x14ac:dyDescent="0.15">
      <c r="A839" s="9">
        <v>838</v>
      </c>
      <c r="B839" s="27">
        <v>818010</v>
      </c>
      <c r="C839" s="28" t="s">
        <v>797</v>
      </c>
      <c r="D839" s="11" t="s">
        <v>4</v>
      </c>
      <c r="E839" s="12">
        <f>VLOOKUP(B839,'[5]PRECIO TECHO ESTIMADO  '!$C$1:$F$1282,4,0)</f>
        <v>3128541</v>
      </c>
      <c r="F839" s="12">
        <f>+E839*(1+5.1%)</f>
        <v>3288096.591</v>
      </c>
      <c r="G839" s="12">
        <f>VLOOKUP(B839,'[1]PRECIO FINAL OFERTADO,'!$C$2:$F$1204,4,0)</f>
        <v>4507349.460605762</v>
      </c>
      <c r="H839" s="13">
        <f t="shared" si="44"/>
        <v>3897723.025802881</v>
      </c>
    </row>
    <row r="840" spans="1:8" ht="45" x14ac:dyDescent="0.15">
      <c r="A840" s="9">
        <v>839</v>
      </c>
      <c r="B840" s="27">
        <v>818020</v>
      </c>
      <c r="C840" s="28" t="s">
        <v>798</v>
      </c>
      <c r="D840" s="11" t="s">
        <v>4</v>
      </c>
      <c r="E840" s="12">
        <f>VLOOKUP(B840,'[5]PRECIO TECHO ESTIMADO  '!$C$1:$F$1282,4,0)</f>
        <v>3128541</v>
      </c>
      <c r="F840" s="12">
        <f>+E840*(1+5.1%)</f>
        <v>3288096.591</v>
      </c>
      <c r="G840" s="12">
        <f>VLOOKUP(B840,'[1]PRECIO FINAL OFERTADO,'!$C$2:$F$1204,4,0)</f>
        <v>4102553</v>
      </c>
      <c r="H840" s="13">
        <f t="shared" si="44"/>
        <v>3695324.7955</v>
      </c>
    </row>
    <row r="841" spans="1:8" ht="45" x14ac:dyDescent="0.15">
      <c r="A841" s="9">
        <v>840</v>
      </c>
      <c r="B841" s="27">
        <v>818101</v>
      </c>
      <c r="C841" s="28" t="s">
        <v>799</v>
      </c>
      <c r="D841" s="11" t="s">
        <v>4</v>
      </c>
      <c r="E841" s="12">
        <f>VLOOKUP(B841,'[5]PRECIO TECHO ESTIMADO  '!$C$1:$F$1282,4,0)</f>
        <v>3128541</v>
      </c>
      <c r="F841" s="12">
        <f>+E841*(1+5.1%)</f>
        <v>3288096.591</v>
      </c>
      <c r="G841" s="12">
        <f>VLOOKUP(B841,'[1]PRECIO FINAL OFERTADO,'!$C$2:$F$1204,4,0)</f>
        <v>4102553</v>
      </c>
      <c r="H841" s="13">
        <f t="shared" si="44"/>
        <v>3695324.7955</v>
      </c>
    </row>
    <row r="842" spans="1:8" ht="45" x14ac:dyDescent="0.15">
      <c r="A842" s="9">
        <v>841</v>
      </c>
      <c r="B842" s="27">
        <v>818201</v>
      </c>
      <c r="C842" s="28" t="s">
        <v>800</v>
      </c>
      <c r="D842" s="11" t="s">
        <v>4</v>
      </c>
      <c r="E842" s="12">
        <f>VLOOKUP(B842,'[5]PRECIO TECHO ESTIMADO  '!$C$1:$F$1282,4,0)</f>
        <v>2602880.3880333337</v>
      </c>
      <c r="F842" s="12">
        <f>+E842*(1+5.1%)</f>
        <v>2735627.2878230335</v>
      </c>
      <c r="G842" s="12">
        <f>VLOOKUP(B842,'[1]PRECIO FINAL OFERTADO,'!$C$2:$F$1204,4,0)</f>
        <v>4190777.5</v>
      </c>
      <c r="H842" s="13">
        <f t="shared" si="44"/>
        <v>3463202.3939115168</v>
      </c>
    </row>
    <row r="843" spans="1:8" ht="45" x14ac:dyDescent="0.15">
      <c r="A843" s="9">
        <v>842</v>
      </c>
      <c r="B843" s="27">
        <v>818202</v>
      </c>
      <c r="C843" s="28" t="s">
        <v>801</v>
      </c>
      <c r="D843" s="11" t="s">
        <v>4</v>
      </c>
      <c r="E843" s="12" t="s">
        <v>1209</v>
      </c>
      <c r="F843" s="12" t="s">
        <v>1209</v>
      </c>
      <c r="G843" s="12">
        <f>VLOOKUP(B843,'[1]PRECIO FINAL OFERTADO,'!$C$2:$F$1204,4,0)</f>
        <v>4351620</v>
      </c>
      <c r="H843" s="13">
        <f t="shared" si="44"/>
        <v>4351620</v>
      </c>
    </row>
    <row r="844" spans="1:8" ht="45" x14ac:dyDescent="0.15">
      <c r="A844" s="9">
        <v>843</v>
      </c>
      <c r="B844" s="27">
        <v>818203</v>
      </c>
      <c r="C844" s="28" t="s">
        <v>802</v>
      </c>
      <c r="D844" s="11" t="s">
        <v>4</v>
      </c>
      <c r="E844" s="12" t="s">
        <v>1209</v>
      </c>
      <c r="F844" s="12" t="s">
        <v>1209</v>
      </c>
      <c r="G844" s="12">
        <f>VLOOKUP(B844,'[1]PRECIO FINAL OFERTADO,'!$C$2:$F$1204,4,0)</f>
        <v>4046724.4874523804</v>
      </c>
      <c r="H844" s="13">
        <f t="shared" si="44"/>
        <v>4046724.4874523804</v>
      </c>
    </row>
    <row r="845" spans="1:8" ht="45" x14ac:dyDescent="0.15">
      <c r="A845" s="9">
        <v>844</v>
      </c>
      <c r="B845" s="27">
        <v>818204</v>
      </c>
      <c r="C845" s="28" t="s">
        <v>803</v>
      </c>
      <c r="D845" s="11" t="s">
        <v>4</v>
      </c>
      <c r="E845" s="12" t="s">
        <v>1209</v>
      </c>
      <c r="F845" s="12" t="s">
        <v>1209</v>
      </c>
      <c r="G845" s="12">
        <f>VLOOKUP(B845,'[1]PRECIO FINAL OFERTADO,'!$C$2:$F$1204,4,0)</f>
        <v>4351620</v>
      </c>
      <c r="H845" s="13">
        <f t="shared" si="44"/>
        <v>4351620</v>
      </c>
    </row>
    <row r="846" spans="1:8" ht="45" x14ac:dyDescent="0.15">
      <c r="A846" s="9">
        <v>845</v>
      </c>
      <c r="B846" s="27">
        <v>818301</v>
      </c>
      <c r="C846" s="28" t="s">
        <v>804</v>
      </c>
      <c r="D846" s="11" t="s">
        <v>4</v>
      </c>
      <c r="E846" s="12">
        <f>VLOOKUP(B846,'[5]PRECIO TECHO ESTIMADO  '!$C$1:$F$1282,4,0)</f>
        <v>1728637</v>
      </c>
      <c r="F846" s="12">
        <f>+E846*(1+5.1%)</f>
        <v>1816797.487</v>
      </c>
      <c r="G846" s="12">
        <f>VLOOKUP(B846,'[1]PRECIO FINAL OFERTADO,'!$C$2:$F$1204,4,0)</f>
        <v>2041357.5</v>
      </c>
      <c r="H846" s="13">
        <f t="shared" si="44"/>
        <v>1929077.4934999999</v>
      </c>
    </row>
    <row r="847" spans="1:8" ht="45" x14ac:dyDescent="0.15">
      <c r="A847" s="9">
        <v>846</v>
      </c>
      <c r="B847" s="27">
        <v>818302</v>
      </c>
      <c r="C847" s="28" t="s">
        <v>805</v>
      </c>
      <c r="D847" s="11" t="s">
        <v>4</v>
      </c>
      <c r="E847" s="7">
        <f>VLOOKUP(B847,'[5]PRECIO TECHO ESTIMADO  '!$C$1:$F$1282,4,0)</f>
        <v>1513782</v>
      </c>
      <c r="F847" s="7">
        <f>+E847*(1+5.1%)</f>
        <v>1590984.882</v>
      </c>
      <c r="G847" s="12">
        <f>VLOOKUP(B847,'[1]PRECIO FINAL OFERTADO,'!$C$2:$F$1204,4,0)</f>
        <v>2243718.75</v>
      </c>
      <c r="H847" s="13">
        <f t="shared" si="44"/>
        <v>1917351.8160000001</v>
      </c>
    </row>
    <row r="848" spans="1:8" ht="45" x14ac:dyDescent="0.15">
      <c r="A848" s="9">
        <v>847</v>
      </c>
      <c r="B848" s="27">
        <v>818303</v>
      </c>
      <c r="C848" s="28" t="s">
        <v>806</v>
      </c>
      <c r="D848" s="11" t="s">
        <v>4</v>
      </c>
      <c r="E848" s="12" t="s">
        <v>1209</v>
      </c>
      <c r="F848" s="12" t="s">
        <v>1209</v>
      </c>
      <c r="G848" s="12">
        <f>VLOOKUP(B848,'[1]PRECIO FINAL OFERTADO,'!$C$2:$F$1204,4,0)</f>
        <v>4676848.0933873132</v>
      </c>
      <c r="H848" s="13">
        <f t="shared" si="44"/>
        <v>4676848.0933873132</v>
      </c>
    </row>
    <row r="849" spans="1:8" ht="45" x14ac:dyDescent="0.15">
      <c r="A849" s="9">
        <v>848</v>
      </c>
      <c r="B849" s="27">
        <v>818305</v>
      </c>
      <c r="C849" s="28" t="s">
        <v>807</v>
      </c>
      <c r="D849" s="11" t="s">
        <v>4</v>
      </c>
      <c r="E849" s="12">
        <f>VLOOKUP(B849,'[5]PRECIO TECHO ESTIMADO  '!$C$1:$F$1282,4,0)</f>
        <v>1883788.5</v>
      </c>
      <c r="F849" s="12">
        <f t="shared" ref="F849:F858" si="45">+E849*(1+5.1%)</f>
        <v>1979861.7134999998</v>
      </c>
      <c r="G849" s="12">
        <f>VLOOKUP(B849,'[1]PRECIO FINAL OFERTADO,'!$C$2:$F$1204,4,0)</f>
        <v>3913364</v>
      </c>
      <c r="H849" s="13">
        <f t="shared" si="44"/>
        <v>2946612.8567499998</v>
      </c>
    </row>
    <row r="850" spans="1:8" ht="45" x14ac:dyDescent="0.15">
      <c r="A850" s="9">
        <v>849</v>
      </c>
      <c r="B850" s="27">
        <v>818306</v>
      </c>
      <c r="C850" s="28" t="s">
        <v>808</v>
      </c>
      <c r="D850" s="11" t="s">
        <v>4</v>
      </c>
      <c r="E850" s="12">
        <f>VLOOKUP(B850,'[5]PRECIO TECHO ESTIMADO  '!$C$1:$F$1282,4,0)</f>
        <v>3128541</v>
      </c>
      <c r="F850" s="12">
        <f t="shared" si="45"/>
        <v>3288096.591</v>
      </c>
      <c r="G850" s="12">
        <f>VLOOKUP(B850,'[1]PRECIO FINAL OFERTADO,'!$C$2:$F$1204,4,0)</f>
        <v>4102553</v>
      </c>
      <c r="H850" s="13">
        <f t="shared" si="44"/>
        <v>3695324.7955</v>
      </c>
    </row>
    <row r="851" spans="1:8" ht="45" x14ac:dyDescent="0.15">
      <c r="A851" s="9">
        <v>850</v>
      </c>
      <c r="B851" s="27">
        <v>818307</v>
      </c>
      <c r="C851" s="28" t="s">
        <v>809</v>
      </c>
      <c r="D851" s="11" t="s">
        <v>4</v>
      </c>
      <c r="E851" s="12">
        <f>VLOOKUP(B851,'[5]PRECIO TECHO ESTIMADO  '!$C$1:$F$1282,4,0)</f>
        <v>2477477</v>
      </c>
      <c r="F851" s="12">
        <f t="shared" si="45"/>
        <v>2603828.327</v>
      </c>
      <c r="G851" s="12">
        <f>VLOOKUP(B851,'[1]PRECIO FINAL OFERTADO,'!$C$2:$F$1204,4,0)</f>
        <v>3672191.25</v>
      </c>
      <c r="H851" s="13">
        <f t="shared" si="44"/>
        <v>3138009.7884999998</v>
      </c>
    </row>
    <row r="852" spans="1:8" ht="45" x14ac:dyDescent="0.15">
      <c r="A852" s="9">
        <v>851</v>
      </c>
      <c r="B852" s="27">
        <v>818401</v>
      </c>
      <c r="C852" s="28" t="s">
        <v>810</v>
      </c>
      <c r="D852" s="11" t="s">
        <v>4</v>
      </c>
      <c r="E852" s="12">
        <f>VLOOKUP(B852,'[5]PRECIO TECHO ESTIMADO  '!$C$1:$F$1282,4,0)</f>
        <v>3128541</v>
      </c>
      <c r="F852" s="12">
        <f t="shared" si="45"/>
        <v>3288096.591</v>
      </c>
      <c r="G852" s="12">
        <f>VLOOKUP(B852,'[1]PRECIO FINAL OFERTADO,'!$C$2:$F$1204,4,0)</f>
        <v>4102462</v>
      </c>
      <c r="H852" s="13">
        <f t="shared" si="44"/>
        <v>3695279.2955</v>
      </c>
    </row>
    <row r="853" spans="1:8" ht="45" x14ac:dyDescent="0.15">
      <c r="A853" s="9">
        <v>852</v>
      </c>
      <c r="B853" s="27">
        <v>818501</v>
      </c>
      <c r="C853" s="28" t="s">
        <v>811</v>
      </c>
      <c r="D853" s="11" t="s">
        <v>4</v>
      </c>
      <c r="E853" s="12">
        <f>VLOOKUP(B853,'[5]PRECIO TECHO ESTIMADO  '!$C$1:$F$1282,4,0)</f>
        <v>3128541</v>
      </c>
      <c r="F853" s="12">
        <f t="shared" si="45"/>
        <v>3288096.591</v>
      </c>
      <c r="G853" s="12">
        <f>VLOOKUP(B853,'[1]PRECIO FINAL OFERTADO,'!$C$2:$F$1204,4,0)</f>
        <v>4102462</v>
      </c>
      <c r="H853" s="13">
        <f t="shared" si="44"/>
        <v>3695279.2955</v>
      </c>
    </row>
    <row r="854" spans="1:8" ht="45" x14ac:dyDescent="0.15">
      <c r="A854" s="9">
        <v>853</v>
      </c>
      <c r="B854" s="27">
        <v>818601</v>
      </c>
      <c r="C854" s="28" t="s">
        <v>812</v>
      </c>
      <c r="D854" s="11" t="s">
        <v>4</v>
      </c>
      <c r="E854" s="12">
        <f>VLOOKUP(B854,'[5]PRECIO TECHO ESTIMADO  '!$C$1:$F$1282,4,0)</f>
        <v>3128541</v>
      </c>
      <c r="F854" s="12">
        <f t="shared" si="45"/>
        <v>3288096.591</v>
      </c>
      <c r="G854" s="12">
        <f>VLOOKUP(B854,'[1]PRECIO FINAL OFERTADO,'!$C$2:$F$1204,4,0)</f>
        <v>3910730.8815174461</v>
      </c>
      <c r="H854" s="13">
        <f t="shared" si="44"/>
        <v>3599413.7362587228</v>
      </c>
    </row>
    <row r="855" spans="1:8" ht="45" x14ac:dyDescent="0.15">
      <c r="A855" s="9">
        <v>854</v>
      </c>
      <c r="B855" s="27">
        <v>818602</v>
      </c>
      <c r="C855" s="28" t="s">
        <v>813</v>
      </c>
      <c r="D855" s="11" t="s">
        <v>4</v>
      </c>
      <c r="E855" s="12">
        <f>VLOOKUP(B855,'[5]PRECIO TECHO ESTIMADO  '!$C$1:$F$1282,4,0)</f>
        <v>2598824</v>
      </c>
      <c r="F855" s="12">
        <f t="shared" si="45"/>
        <v>2731364.0239999997</v>
      </c>
      <c r="G855" s="12">
        <f>VLOOKUP(B855,'[1]PRECIO FINAL OFERTADO,'!$C$2:$F$1204,4,0)</f>
        <v>4259710</v>
      </c>
      <c r="H855" s="13">
        <f t="shared" si="44"/>
        <v>3495537.0120000001</v>
      </c>
    </row>
    <row r="856" spans="1:8" ht="45" x14ac:dyDescent="0.15">
      <c r="A856" s="9">
        <v>855</v>
      </c>
      <c r="B856" s="27">
        <v>818603</v>
      </c>
      <c r="C856" s="28" t="s">
        <v>814</v>
      </c>
      <c r="D856" s="11" t="s">
        <v>4</v>
      </c>
      <c r="E856" s="12">
        <f>VLOOKUP(B856,'[5]PRECIO TECHO ESTIMADO  '!$C$1:$F$1282,4,0)</f>
        <v>454639</v>
      </c>
      <c r="F856" s="12">
        <f t="shared" si="45"/>
        <v>477825.58899999998</v>
      </c>
      <c r="G856" s="12">
        <f>VLOOKUP(B856,'[1]PRECIO FINAL OFERTADO,'!$C$2:$F$1204,4,0)</f>
        <v>745290</v>
      </c>
      <c r="H856" s="13">
        <f t="shared" si="44"/>
        <v>611557.79449999996</v>
      </c>
    </row>
    <row r="857" spans="1:8" ht="45" x14ac:dyDescent="0.15">
      <c r="A857" s="9">
        <v>856</v>
      </c>
      <c r="B857" s="27">
        <v>818604</v>
      </c>
      <c r="C857" s="28" t="s">
        <v>815</v>
      </c>
      <c r="D857" s="11" t="s">
        <v>4</v>
      </c>
      <c r="E857" s="12">
        <f>VLOOKUP(B857,'[5]PRECIO TECHO ESTIMADO  '!$C$1:$F$1282,4,0)</f>
        <v>773672</v>
      </c>
      <c r="F857" s="12">
        <f t="shared" si="45"/>
        <v>813129.272</v>
      </c>
      <c r="G857" s="12">
        <f>VLOOKUP(B857,'[1]PRECIO FINAL OFERTADO,'!$C$2:$F$1204,4,0)</f>
        <v>1268540</v>
      </c>
      <c r="H857" s="13">
        <f t="shared" si="44"/>
        <v>1040834.6359999999</v>
      </c>
    </row>
    <row r="858" spans="1:8" ht="45" x14ac:dyDescent="0.15">
      <c r="A858" s="9">
        <v>857</v>
      </c>
      <c r="B858" s="27">
        <v>818606</v>
      </c>
      <c r="C858" s="28" t="s">
        <v>816</v>
      </c>
      <c r="D858" s="11" t="s">
        <v>4</v>
      </c>
      <c r="E858" s="12">
        <f>VLOOKUP(B858,'[5]PRECIO TECHO ESTIMADO  '!$C$1:$F$1282,4,0)</f>
        <v>2648973</v>
      </c>
      <c r="F858" s="12">
        <f t="shared" si="45"/>
        <v>2784070.6229999997</v>
      </c>
      <c r="G858" s="12">
        <f>VLOOKUP(B858,'[1]PRECIO FINAL OFERTADO,'!$C$2:$F$1204,4,0)</f>
        <v>3926422.5</v>
      </c>
      <c r="H858" s="13">
        <f t="shared" si="44"/>
        <v>3355246.5614999998</v>
      </c>
    </row>
    <row r="859" spans="1:8" ht="45" x14ac:dyDescent="0.15">
      <c r="A859" s="9">
        <v>858</v>
      </c>
      <c r="B859" s="27">
        <v>818607</v>
      </c>
      <c r="C859" s="28" t="s">
        <v>817</v>
      </c>
      <c r="D859" s="11" t="s">
        <v>4</v>
      </c>
      <c r="E859" s="12" t="s">
        <v>1209</v>
      </c>
      <c r="F859" s="12" t="s">
        <v>1209</v>
      </c>
      <c r="G859" s="12">
        <f>VLOOKUP(B859,'[1]PRECIO FINAL OFERTADO,'!$C$2:$F$1204,4,0)</f>
        <v>3911517.9869784899</v>
      </c>
      <c r="H859" s="13">
        <f t="shared" si="44"/>
        <v>3911517.9869784899</v>
      </c>
    </row>
    <row r="860" spans="1:8" ht="45" x14ac:dyDescent="0.15">
      <c r="A860" s="9">
        <v>859</v>
      </c>
      <c r="B860" s="27">
        <v>818608</v>
      </c>
      <c r="C860" s="28" t="s">
        <v>818</v>
      </c>
      <c r="D860" s="11" t="s">
        <v>4</v>
      </c>
      <c r="E860" s="12" t="s">
        <v>1209</v>
      </c>
      <c r="F860" s="12" t="s">
        <v>1209</v>
      </c>
      <c r="G860" s="12">
        <f>VLOOKUP(B860,'[1]PRECIO FINAL OFERTADO,'!$C$2:$F$1204,4,0)</f>
        <v>4070430</v>
      </c>
      <c r="H860" s="13">
        <f t="shared" si="44"/>
        <v>4070430</v>
      </c>
    </row>
    <row r="861" spans="1:8" ht="45" x14ac:dyDescent="0.15">
      <c r="A861" s="9">
        <v>860</v>
      </c>
      <c r="B861" s="27">
        <v>818609</v>
      </c>
      <c r="C861" s="28" t="s">
        <v>819</v>
      </c>
      <c r="D861" s="11" t="s">
        <v>4</v>
      </c>
      <c r="E861" s="12">
        <f>VLOOKUP(B861,'[5]PRECIO TECHO ESTIMADO  '!$C$1:$F$1282,4,0)</f>
        <v>2721615.7529199999</v>
      </c>
      <c r="F861" s="12">
        <f>+E861*(1+5.1%)</f>
        <v>2860418.1563189197</v>
      </c>
      <c r="G861" s="12">
        <f>VLOOKUP(B861,'[1]PRECIO FINAL OFERTADO,'!$C$2:$F$1204,4,0)</f>
        <v>2422605.8086278597</v>
      </c>
      <c r="H861" s="13">
        <f t="shared" si="44"/>
        <v>2641511.9824733897</v>
      </c>
    </row>
    <row r="862" spans="1:8" ht="45" x14ac:dyDescent="0.15">
      <c r="A862" s="9">
        <v>861</v>
      </c>
      <c r="B862" s="27">
        <v>818610</v>
      </c>
      <c r="C862" s="28" t="s">
        <v>820</v>
      </c>
      <c r="D862" s="11" t="s">
        <v>4</v>
      </c>
      <c r="E862" s="12" t="s">
        <v>1209</v>
      </c>
      <c r="F862" s="12" t="s">
        <v>1209</v>
      </c>
      <c r="G862" s="12">
        <f>VLOOKUP(B862,'[1]PRECIO FINAL OFERTADO,'!$C$2:$F$1204,4,0)</f>
        <v>3789240</v>
      </c>
      <c r="H862" s="13">
        <f t="shared" si="44"/>
        <v>3789240</v>
      </c>
    </row>
    <row r="863" spans="1:8" ht="45" x14ac:dyDescent="0.15">
      <c r="A863" s="9">
        <v>862</v>
      </c>
      <c r="B863" s="27">
        <v>818701</v>
      </c>
      <c r="C863" s="28" t="s">
        <v>821</v>
      </c>
      <c r="D863" s="11" t="s">
        <v>4</v>
      </c>
      <c r="E863" s="12" t="s">
        <v>1209</v>
      </c>
      <c r="F863" s="12" t="s">
        <v>1209</v>
      </c>
      <c r="G863" s="12">
        <f>VLOOKUP(B863,'[1]PRECIO FINAL OFERTADO,'!$C$2:$F$1204,4,0)</f>
        <v>5127850</v>
      </c>
      <c r="H863" s="13">
        <f t="shared" si="44"/>
        <v>5127850</v>
      </c>
    </row>
    <row r="864" spans="1:8" ht="45" x14ac:dyDescent="0.15">
      <c r="A864" s="9">
        <v>863</v>
      </c>
      <c r="B864" s="27">
        <v>818702</v>
      </c>
      <c r="C864" s="28" t="s">
        <v>822</v>
      </c>
      <c r="D864" s="11" t="s">
        <v>4</v>
      </c>
      <c r="E864" s="12" t="s">
        <v>1209</v>
      </c>
      <c r="F864" s="12" t="s">
        <v>1209</v>
      </c>
      <c r="G864" s="12">
        <f>VLOOKUP(B864,'[1]PRECIO FINAL OFERTADO,'!$C$2:$F$1204,4,0)</f>
        <v>5127850</v>
      </c>
      <c r="H864" s="13">
        <f t="shared" si="44"/>
        <v>5127850</v>
      </c>
    </row>
    <row r="865" spans="1:8" ht="45" x14ac:dyDescent="0.15">
      <c r="A865" s="9">
        <v>864</v>
      </c>
      <c r="B865" s="27">
        <v>818703</v>
      </c>
      <c r="C865" s="28" t="s">
        <v>823</v>
      </c>
      <c r="D865" s="11" t="s">
        <v>4</v>
      </c>
      <c r="E865" s="12" t="s">
        <v>1209</v>
      </c>
      <c r="F865" s="12" t="s">
        <v>1209</v>
      </c>
      <c r="G865" s="12">
        <f>VLOOKUP(B865,'[1]PRECIO FINAL OFERTADO,'!$C$2:$F$1204,4,0)</f>
        <v>4102553</v>
      </c>
      <c r="H865" s="13">
        <f t="shared" si="44"/>
        <v>4102553</v>
      </c>
    </row>
    <row r="866" spans="1:8" ht="45" x14ac:dyDescent="0.15">
      <c r="A866" s="9">
        <v>865</v>
      </c>
      <c r="B866" s="27">
        <v>818704</v>
      </c>
      <c r="C866" s="28" t="s">
        <v>824</v>
      </c>
      <c r="D866" s="11" t="s">
        <v>4</v>
      </c>
      <c r="E866" s="12" t="s">
        <v>1209</v>
      </c>
      <c r="F866" s="12" t="s">
        <v>1209</v>
      </c>
      <c r="G866" s="12">
        <f>VLOOKUP(B866,'[1]PRECIO FINAL OFERTADO,'!$C$2:$F$1204,4,0)</f>
        <v>4102553</v>
      </c>
      <c r="H866" s="13">
        <f t="shared" si="44"/>
        <v>4102553</v>
      </c>
    </row>
    <row r="867" spans="1:8" ht="45" x14ac:dyDescent="0.15">
      <c r="A867" s="9">
        <v>866</v>
      </c>
      <c r="B867" s="27">
        <v>819003</v>
      </c>
      <c r="C867" s="28" t="s">
        <v>825</v>
      </c>
      <c r="D867" s="11" t="s">
        <v>4</v>
      </c>
      <c r="E867" s="12" t="s">
        <v>1209</v>
      </c>
      <c r="F867" s="12" t="s">
        <v>1209</v>
      </c>
      <c r="G867" s="12">
        <f>VLOOKUP(B867,'[1]PRECIO FINAL OFERTADO,'!$C$2:$F$1204,4,0)</f>
        <v>2486120</v>
      </c>
      <c r="H867" s="13">
        <f t="shared" si="44"/>
        <v>2486120</v>
      </c>
    </row>
    <row r="868" spans="1:8" ht="45" x14ac:dyDescent="0.15">
      <c r="A868" s="9">
        <v>867</v>
      </c>
      <c r="B868" s="27">
        <v>819101</v>
      </c>
      <c r="C868" s="28" t="s">
        <v>826</v>
      </c>
      <c r="D868" s="11" t="s">
        <v>4</v>
      </c>
      <c r="E868" s="12">
        <f>VLOOKUP(B868,'[5]PRECIO TECHO ESTIMADO  '!$C$1:$F$1282,4,0)</f>
        <v>58588</v>
      </c>
      <c r="F868" s="12">
        <f>+E868*(1+5.1%)</f>
        <v>61575.987999999998</v>
      </c>
      <c r="G868" s="12">
        <f>VLOOKUP(B868,'[1]PRECIO FINAL OFERTADO,'!$C$2:$F$1204,4,0)</f>
        <v>96460</v>
      </c>
      <c r="H868" s="13">
        <f t="shared" si="44"/>
        <v>79017.994000000006</v>
      </c>
    </row>
    <row r="869" spans="1:8" ht="45" x14ac:dyDescent="0.15">
      <c r="A869" s="9">
        <v>868</v>
      </c>
      <c r="B869" s="27">
        <v>819201</v>
      </c>
      <c r="C869" s="28" t="s">
        <v>827</v>
      </c>
      <c r="D869" s="11" t="s">
        <v>4</v>
      </c>
      <c r="E869" s="12">
        <f>VLOOKUP(B869,'[5]PRECIO TECHO ESTIMADO  '!$C$1:$F$1282,4,0)</f>
        <v>1377303</v>
      </c>
      <c r="F869" s="12">
        <f>+E869*(1+5.1%)</f>
        <v>1447545.453</v>
      </c>
      <c r="G869" s="12">
        <f>VLOOKUP(B869,'[1]PRECIO FINAL OFERTADO,'!$C$2:$F$1204,4,0)</f>
        <v>552483.75</v>
      </c>
      <c r="H869" s="13">
        <f t="shared" si="44"/>
        <v>1000014.6015</v>
      </c>
    </row>
    <row r="870" spans="1:8" ht="45" x14ac:dyDescent="0.15">
      <c r="A870" s="9">
        <v>869</v>
      </c>
      <c r="B870" s="27">
        <v>819202</v>
      </c>
      <c r="C870" s="28" t="s">
        <v>828</v>
      </c>
      <c r="D870" s="11" t="s">
        <v>4</v>
      </c>
      <c r="E870" s="12" t="s">
        <v>1209</v>
      </c>
      <c r="F870" s="12" t="s">
        <v>1209</v>
      </c>
      <c r="G870" s="12">
        <f>VLOOKUP(B870,'[1]PRECIO FINAL OFERTADO,'!$C$2:$F$1204,4,0)</f>
        <v>87242.572997629133</v>
      </c>
      <c r="H870" s="13">
        <f t="shared" si="44"/>
        <v>87242.572997629133</v>
      </c>
    </row>
    <row r="871" spans="1:8" ht="45" x14ac:dyDescent="0.15">
      <c r="A871" s="9">
        <v>870</v>
      </c>
      <c r="B871" s="27">
        <v>819310</v>
      </c>
      <c r="C871" s="28" t="s">
        <v>829</v>
      </c>
      <c r="D871" s="11" t="s">
        <v>4</v>
      </c>
      <c r="E871" s="12">
        <f>VLOOKUP(B871,'[5]PRECIO TECHO ESTIMADO  '!$C$1:$F$1282,4,0)</f>
        <v>2306563</v>
      </c>
      <c r="F871" s="12">
        <f>+E871*(1+5.1%)</f>
        <v>2424197.713</v>
      </c>
      <c r="G871" s="12">
        <f>VLOOKUP(B871,'[1]PRECIO FINAL OFERTADO,'!$C$2:$F$1204,4,0)</f>
        <v>3418870</v>
      </c>
      <c r="H871" s="13">
        <f t="shared" si="44"/>
        <v>2921533.8564999998</v>
      </c>
    </row>
    <row r="872" spans="1:8" ht="45" x14ac:dyDescent="0.15">
      <c r="A872" s="9">
        <v>871</v>
      </c>
      <c r="B872" s="27">
        <v>819330</v>
      </c>
      <c r="C872" s="28" t="s">
        <v>830</v>
      </c>
      <c r="D872" s="11" t="s">
        <v>4</v>
      </c>
      <c r="E872" s="12" t="s">
        <v>1209</v>
      </c>
      <c r="F872" s="12" t="s">
        <v>1209</v>
      </c>
      <c r="G872" s="12">
        <f>VLOOKUP(B872,'[1]PRECIO FINAL OFERTADO,'!$C$2:$F$1204,4,0)</f>
        <v>2562332.5</v>
      </c>
      <c r="H872" s="13">
        <f t="shared" si="44"/>
        <v>2562332.5</v>
      </c>
    </row>
    <row r="873" spans="1:8" ht="45" x14ac:dyDescent="0.15">
      <c r="A873" s="9">
        <v>872</v>
      </c>
      <c r="B873" s="27">
        <v>819331</v>
      </c>
      <c r="C873" s="28" t="s">
        <v>831</v>
      </c>
      <c r="D873" s="11" t="s">
        <v>4</v>
      </c>
      <c r="E873" s="12">
        <f>VLOOKUP(B873,'[5]PRECIO TECHO ESTIMADO  '!$C$1:$F$1282,4,0)</f>
        <v>1235877</v>
      </c>
      <c r="F873" s="12">
        <f>+E873*(1+5.1%)</f>
        <v>1298906.727</v>
      </c>
      <c r="G873" s="12">
        <f>VLOOKUP(B873,'[1]PRECIO FINAL OFERTADO,'!$C$2:$F$1204,4,0)</f>
        <v>2481570</v>
      </c>
      <c r="H873" s="13">
        <f t="shared" si="44"/>
        <v>1890238.3635</v>
      </c>
    </row>
    <row r="874" spans="1:8" ht="45" x14ac:dyDescent="0.15">
      <c r="A874" s="9">
        <v>873</v>
      </c>
      <c r="B874" s="27">
        <v>819332</v>
      </c>
      <c r="C874" s="28" t="s">
        <v>832</v>
      </c>
      <c r="D874" s="11" t="s">
        <v>4</v>
      </c>
      <c r="E874" s="12" t="s">
        <v>1209</v>
      </c>
      <c r="F874" s="12" t="s">
        <v>1209</v>
      </c>
      <c r="G874" s="12">
        <f>VLOOKUP(B874,'[1]PRECIO FINAL OFERTADO,'!$C$2:$F$1204,4,0)</f>
        <v>2481570</v>
      </c>
      <c r="H874" s="13">
        <f t="shared" si="44"/>
        <v>2481570</v>
      </c>
    </row>
    <row r="875" spans="1:8" ht="45" x14ac:dyDescent="0.15">
      <c r="A875" s="9">
        <v>874</v>
      </c>
      <c r="B875" s="27">
        <v>819401</v>
      </c>
      <c r="C875" s="28" t="s">
        <v>833</v>
      </c>
      <c r="D875" s="11" t="s">
        <v>4</v>
      </c>
      <c r="E875" s="12">
        <f>VLOOKUP(B875,'[5]PRECIO TECHO ESTIMADO  '!$C$1:$F$1282,4,0)</f>
        <v>1700762.0155866665</v>
      </c>
      <c r="F875" s="12">
        <f>+E875*(1+5.1%)</f>
        <v>1787500.8783815864</v>
      </c>
      <c r="G875" s="12">
        <f>VLOOKUP(B875,'[1]PRECIO FINAL OFERTADO,'!$C$2:$F$1204,4,0)</f>
        <v>1852482.7713966374</v>
      </c>
      <c r="H875" s="13">
        <f t="shared" si="44"/>
        <v>1819991.8248891118</v>
      </c>
    </row>
    <row r="876" spans="1:8" ht="45" x14ac:dyDescent="0.15">
      <c r="A876" s="9">
        <v>875</v>
      </c>
      <c r="B876" s="27">
        <v>819402</v>
      </c>
      <c r="C876" s="28" t="s">
        <v>834</v>
      </c>
      <c r="D876" s="11" t="s">
        <v>4</v>
      </c>
      <c r="E876" s="12" t="s">
        <v>1209</v>
      </c>
      <c r="F876" s="12" t="s">
        <v>1209</v>
      </c>
      <c r="G876" s="12">
        <f>VLOOKUP(B876,'[1]PRECIO FINAL OFERTADO,'!$C$2:$F$1204,4,0)</f>
        <v>1841638.3945282763</v>
      </c>
      <c r="H876" s="13">
        <f t="shared" si="44"/>
        <v>1841638.3945282763</v>
      </c>
    </row>
    <row r="877" spans="1:8" ht="45" x14ac:dyDescent="0.15">
      <c r="A877" s="9">
        <v>876</v>
      </c>
      <c r="B877" s="27">
        <v>819403</v>
      </c>
      <c r="C877" s="28" t="s">
        <v>835</v>
      </c>
      <c r="D877" s="11" t="s">
        <v>4</v>
      </c>
      <c r="E877" s="12">
        <f>VLOOKUP(B877,'[5]PRECIO TECHO ESTIMADO  '!$C$1:$F$1282,4,0)</f>
        <v>1692561.051</v>
      </c>
      <c r="F877" s="12">
        <f>+E877*(1+5.1%)</f>
        <v>1778881.6646009998</v>
      </c>
      <c r="G877" s="12">
        <f>VLOOKUP(B877,'[1]PRECIO FINAL OFERTADO,'!$C$2:$F$1204,4,0)</f>
        <v>1841638.3945282763</v>
      </c>
      <c r="H877" s="13">
        <f t="shared" si="44"/>
        <v>1810260.0295646382</v>
      </c>
    </row>
    <row r="878" spans="1:8" ht="45" x14ac:dyDescent="0.15">
      <c r="A878" s="9">
        <v>877</v>
      </c>
      <c r="B878" s="27">
        <v>819404</v>
      </c>
      <c r="C878" s="28" t="s">
        <v>836</v>
      </c>
      <c r="D878" s="11" t="s">
        <v>4</v>
      </c>
      <c r="E878" s="12" t="s">
        <v>1209</v>
      </c>
      <c r="F878" s="12" t="s">
        <v>1209</v>
      </c>
      <c r="G878" s="12">
        <f>VLOOKUP(B878,'[1]PRECIO FINAL OFERTADO,'!$C$2:$F$1204,4,0)</f>
        <v>1841638.3945282763</v>
      </c>
      <c r="H878" s="13">
        <f t="shared" si="44"/>
        <v>1841638.3945282763</v>
      </c>
    </row>
    <row r="879" spans="1:8" ht="45" x14ac:dyDescent="0.15">
      <c r="A879" s="9">
        <v>878</v>
      </c>
      <c r="B879" s="27">
        <v>819405</v>
      </c>
      <c r="C879" s="28" t="s">
        <v>837</v>
      </c>
      <c r="D879" s="11" t="s">
        <v>4</v>
      </c>
      <c r="E879" s="12" t="s">
        <v>1209</v>
      </c>
      <c r="F879" s="12" t="s">
        <v>1209</v>
      </c>
      <c r="G879" s="12">
        <f>VLOOKUP(B879,'[1]PRECIO FINAL OFERTADO,'!$C$2:$F$1204,4,0)</f>
        <v>1841638.3945282763</v>
      </c>
      <c r="H879" s="13">
        <f t="shared" si="44"/>
        <v>1841638.3945282763</v>
      </c>
    </row>
    <row r="880" spans="1:8" ht="45" x14ac:dyDescent="0.15">
      <c r="A880" s="9">
        <v>879</v>
      </c>
      <c r="B880" s="27">
        <v>819406</v>
      </c>
      <c r="C880" s="28" t="s">
        <v>838</v>
      </c>
      <c r="D880" s="11" t="s">
        <v>4</v>
      </c>
      <c r="E880" s="12" t="s">
        <v>1209</v>
      </c>
      <c r="F880" s="12" t="s">
        <v>1209</v>
      </c>
      <c r="G880" s="12">
        <f>VLOOKUP(B880,'[1]PRECIO FINAL OFERTADO,'!$C$2:$F$1204,4,0)</f>
        <v>2198796.6</v>
      </c>
      <c r="H880" s="13">
        <f t="shared" si="44"/>
        <v>2198796.6</v>
      </c>
    </row>
    <row r="881" spans="1:8" ht="45" x14ac:dyDescent="0.15">
      <c r="A881" s="9">
        <v>880</v>
      </c>
      <c r="B881" s="27">
        <v>819407</v>
      </c>
      <c r="C881" s="28" t="s">
        <v>839</v>
      </c>
      <c r="D881" s="11" t="s">
        <v>4</v>
      </c>
      <c r="E881" s="12" t="s">
        <v>1209</v>
      </c>
      <c r="F881" s="12" t="s">
        <v>1209</v>
      </c>
      <c r="G881" s="12">
        <f>VLOOKUP(B881,'[1]PRECIO FINAL OFERTADO,'!$C$2:$F$1204,4,0)</f>
        <v>2486120</v>
      </c>
      <c r="H881" s="13">
        <f t="shared" si="44"/>
        <v>2486120</v>
      </c>
    </row>
    <row r="882" spans="1:8" ht="45" x14ac:dyDescent="0.15">
      <c r="A882" s="9">
        <v>881</v>
      </c>
      <c r="B882" s="27">
        <v>819408</v>
      </c>
      <c r="C882" s="28" t="s">
        <v>840</v>
      </c>
      <c r="D882" s="11" t="s">
        <v>4</v>
      </c>
      <c r="E882" s="12">
        <f>VLOOKUP(B882,'[5]PRECIO TECHO ESTIMADO  '!$C$1:$F$1282,4,0)</f>
        <v>1700762.0155866665</v>
      </c>
      <c r="F882" s="12">
        <f>+E882*(1+5.1%)</f>
        <v>1787500.8783815864</v>
      </c>
      <c r="G882" s="12">
        <f>VLOOKUP(B882,'[1]PRECIO FINAL OFERTADO,'!$C$2:$F$1204,4,0)</f>
        <v>2605631.2434699675</v>
      </c>
      <c r="H882" s="13">
        <f t="shared" si="44"/>
        <v>2196566.0609257771</v>
      </c>
    </row>
    <row r="883" spans="1:8" ht="45" x14ac:dyDescent="0.15">
      <c r="A883" s="9">
        <v>882</v>
      </c>
      <c r="B883" s="27">
        <v>819409</v>
      </c>
      <c r="C883" s="28" t="s">
        <v>841</v>
      </c>
      <c r="D883" s="11" t="s">
        <v>4</v>
      </c>
      <c r="E883" s="12" t="s">
        <v>1209</v>
      </c>
      <c r="F883" s="12" t="s">
        <v>1209</v>
      </c>
      <c r="G883" s="12">
        <f>VLOOKUP(B883,'[1]PRECIO FINAL OFERTADO,'!$C$2:$F$1204,4,0)</f>
        <v>2486120</v>
      </c>
      <c r="H883" s="13">
        <f t="shared" si="44"/>
        <v>2486120</v>
      </c>
    </row>
    <row r="884" spans="1:8" ht="45" x14ac:dyDescent="0.15">
      <c r="A884" s="9">
        <v>883</v>
      </c>
      <c r="B884" s="27">
        <v>819501</v>
      </c>
      <c r="C884" s="28" t="s">
        <v>842</v>
      </c>
      <c r="D884" s="11" t="s">
        <v>4</v>
      </c>
      <c r="E884" s="12" t="s">
        <v>1209</v>
      </c>
      <c r="F884" s="12" t="s">
        <v>1209</v>
      </c>
      <c r="G884" s="12">
        <f>VLOOKUP(B884,'[1]PRECIO FINAL OFERTADO,'!$C$2:$F$1204,4,0)</f>
        <v>3536041.9799164729</v>
      </c>
      <c r="H884" s="13">
        <f t="shared" si="44"/>
        <v>3536041.9799164729</v>
      </c>
    </row>
    <row r="885" spans="1:8" ht="45" x14ac:dyDescent="0.15">
      <c r="A885" s="9">
        <v>884</v>
      </c>
      <c r="B885" s="27">
        <v>819520</v>
      </c>
      <c r="C885" s="28" t="s">
        <v>843</v>
      </c>
      <c r="D885" s="11" t="s">
        <v>4</v>
      </c>
      <c r="E885" s="12">
        <f>VLOOKUP(B885,'[5]PRECIO TECHO ESTIMADO  '!$C$1:$F$1282,4,0)</f>
        <v>773672</v>
      </c>
      <c r="F885" s="12">
        <f>+E885*(1+5.1%)</f>
        <v>813129.272</v>
      </c>
      <c r="G885" s="12">
        <f>VLOOKUP(B885,'[1]PRECIO FINAL OFERTADO,'!$C$2:$F$1204,4,0)</f>
        <v>1146713.75</v>
      </c>
      <c r="H885" s="13">
        <f t="shared" si="44"/>
        <v>979921.51099999994</v>
      </c>
    </row>
    <row r="886" spans="1:8" ht="45" x14ac:dyDescent="0.15">
      <c r="A886" s="9">
        <v>885</v>
      </c>
      <c r="B886" s="27">
        <v>819601</v>
      </c>
      <c r="C886" s="28" t="s">
        <v>844</v>
      </c>
      <c r="D886" s="11" t="s">
        <v>4</v>
      </c>
      <c r="E886" s="12" t="s">
        <v>1209</v>
      </c>
      <c r="F886" s="12" t="s">
        <v>1209</v>
      </c>
      <c r="G886" s="12">
        <f>VLOOKUP(B886,'[1]PRECIO FINAL OFERTADO,'!$C$2:$F$1204,4,0)</f>
        <v>3217760</v>
      </c>
      <c r="H886" s="13">
        <f t="shared" si="44"/>
        <v>3217760</v>
      </c>
    </row>
    <row r="887" spans="1:8" ht="45" x14ac:dyDescent="0.15">
      <c r="A887" s="9">
        <v>886</v>
      </c>
      <c r="B887" s="27">
        <v>819602</v>
      </c>
      <c r="C887" s="28" t="s">
        <v>845</v>
      </c>
      <c r="D887" s="11" t="s">
        <v>4</v>
      </c>
      <c r="E887" s="12" t="s">
        <v>1209</v>
      </c>
      <c r="F887" s="12" t="s">
        <v>1209</v>
      </c>
      <c r="G887" s="12">
        <f>VLOOKUP(B887,'[1]PRECIO FINAL OFERTADO,'!$C$2:$F$1204,4,0)</f>
        <v>2486120</v>
      </c>
      <c r="H887" s="13">
        <f t="shared" si="44"/>
        <v>2486120</v>
      </c>
    </row>
    <row r="888" spans="1:8" ht="45" x14ac:dyDescent="0.15">
      <c r="A888" s="9">
        <v>887</v>
      </c>
      <c r="B888" s="27">
        <v>819701</v>
      </c>
      <c r="C888" s="28" t="s">
        <v>846</v>
      </c>
      <c r="D888" s="11" t="s">
        <v>4</v>
      </c>
      <c r="E888" s="12">
        <f>VLOOKUP(B888,'[5]PRECIO TECHO ESTIMADO  '!$C$1:$F$1282,4,0)</f>
        <v>3128541</v>
      </c>
      <c r="F888" s="12">
        <f>+E888*(1+5.1%)</f>
        <v>3288096.591</v>
      </c>
      <c r="G888" s="12">
        <f>VLOOKUP(B888,'[1]PRECIO FINAL OFERTADO,'!$C$2:$F$1204,4,0)</f>
        <v>3913364</v>
      </c>
      <c r="H888" s="13">
        <f t="shared" si="44"/>
        <v>3600730.2955</v>
      </c>
    </row>
    <row r="889" spans="1:8" ht="45" x14ac:dyDescent="0.15">
      <c r="A889" s="9">
        <v>888</v>
      </c>
      <c r="B889" s="27">
        <v>819702</v>
      </c>
      <c r="C889" s="28" t="s">
        <v>847</v>
      </c>
      <c r="D889" s="11" t="s">
        <v>4</v>
      </c>
      <c r="E889" s="12">
        <f>VLOOKUP(B889,'[5]PRECIO TECHO ESTIMADO  '!$C$1:$F$1282,4,0)</f>
        <v>3128541</v>
      </c>
      <c r="F889" s="12">
        <f>+E889*(1+5.1%)</f>
        <v>3288096.591</v>
      </c>
      <c r="G889" s="12">
        <f>VLOOKUP(B889,'[1]PRECIO FINAL OFERTADO,'!$C$2:$F$1204,4,0)</f>
        <v>5127850</v>
      </c>
      <c r="H889" s="13">
        <f t="shared" si="44"/>
        <v>4207973.2955</v>
      </c>
    </row>
    <row r="890" spans="1:8" ht="45" x14ac:dyDescent="0.15">
      <c r="A890" s="9">
        <v>889</v>
      </c>
      <c r="B890" s="27">
        <v>819703</v>
      </c>
      <c r="C890" s="28" t="s">
        <v>848</v>
      </c>
      <c r="D890" s="11" t="s">
        <v>4</v>
      </c>
      <c r="E890" s="12">
        <f>VLOOKUP(B890,'[5]PRECIO TECHO ESTIMADO  '!$C$1:$F$1282,4,0)</f>
        <v>3128541</v>
      </c>
      <c r="F890" s="12">
        <f>+E890*(1+5.1%)</f>
        <v>3288096.591</v>
      </c>
      <c r="G890" s="12">
        <f>VLOOKUP(B890,'[1]PRECIO FINAL OFERTADO,'!$C$2:$F$1204,4,0)</f>
        <v>5127850</v>
      </c>
      <c r="H890" s="13">
        <f t="shared" si="44"/>
        <v>4207973.2955</v>
      </c>
    </row>
    <row r="891" spans="1:8" ht="45" x14ac:dyDescent="0.15">
      <c r="A891" s="9">
        <v>890</v>
      </c>
      <c r="B891" s="27">
        <v>819704</v>
      </c>
      <c r="C891" s="28" t="s">
        <v>849</v>
      </c>
      <c r="D891" s="11" t="s">
        <v>4</v>
      </c>
      <c r="E891" s="12">
        <f>VLOOKUP(B891,'[5]PRECIO TECHO ESTIMADO  '!$C$1:$F$1282,4,0)</f>
        <v>3128541</v>
      </c>
      <c r="F891" s="12">
        <f>+E891*(1+5.1%)</f>
        <v>3288096.591</v>
      </c>
      <c r="G891" s="12">
        <f>VLOOKUP(B891,'[1]PRECIO FINAL OFERTADO,'!$C$2:$F$1204,4,0)</f>
        <v>4102553</v>
      </c>
      <c r="H891" s="13">
        <f t="shared" si="44"/>
        <v>3695324.7955</v>
      </c>
    </row>
    <row r="892" spans="1:8" ht="45" x14ac:dyDescent="0.15">
      <c r="A892" s="9">
        <v>891</v>
      </c>
      <c r="B892" s="27">
        <v>819706</v>
      </c>
      <c r="C892" s="28" t="s">
        <v>850</v>
      </c>
      <c r="D892" s="11" t="s">
        <v>4</v>
      </c>
      <c r="E892" s="7">
        <f>VLOOKUP(B892,'[5]PRECIO TECHO ESTIMADO  '!$C$1:$F$1282,4,0)</f>
        <v>3128541</v>
      </c>
      <c r="F892" s="7">
        <f>+E892*(1+5.1%)</f>
        <v>3288096.591</v>
      </c>
      <c r="G892" s="12">
        <f>VLOOKUP(B892,'[1]PRECIO FINAL OFERTADO,'!$C$2:$F$1204,4,0)</f>
        <v>4102553</v>
      </c>
      <c r="H892" s="13">
        <f t="shared" si="44"/>
        <v>3695324.7955</v>
      </c>
    </row>
    <row r="893" spans="1:8" ht="45" x14ac:dyDescent="0.15">
      <c r="A893" s="9">
        <v>892</v>
      </c>
      <c r="B893" s="27">
        <v>819801</v>
      </c>
      <c r="C893" s="28" t="s">
        <v>851</v>
      </c>
      <c r="D893" s="11" t="s">
        <v>4</v>
      </c>
      <c r="E893" s="12" t="s">
        <v>1209</v>
      </c>
      <c r="F893" s="12" t="s">
        <v>1209</v>
      </c>
      <c r="G893" s="12">
        <f>VLOOKUP(B893,'[1]PRECIO FINAL OFERTADO,'!$C$2:$F$1204,4,0)</f>
        <v>1457031.121</v>
      </c>
      <c r="H893" s="13">
        <f t="shared" si="44"/>
        <v>1457031.121</v>
      </c>
    </row>
    <row r="894" spans="1:8" ht="45" x14ac:dyDescent="0.15">
      <c r="A894" s="9">
        <v>893</v>
      </c>
      <c r="B894" s="27">
        <v>819810</v>
      </c>
      <c r="C894" s="28" t="s">
        <v>852</v>
      </c>
      <c r="D894" s="11" t="s">
        <v>4</v>
      </c>
      <c r="E894" s="12" t="s">
        <v>1209</v>
      </c>
      <c r="F894" s="12" t="s">
        <v>1209</v>
      </c>
      <c r="G894" s="12">
        <f>VLOOKUP(B894,'[1]PRECIO FINAL OFERTADO,'!$C$2:$F$1204,4,0)</f>
        <v>810810</v>
      </c>
      <c r="H894" s="13">
        <f t="shared" si="44"/>
        <v>810810</v>
      </c>
    </row>
    <row r="895" spans="1:8" ht="45" x14ac:dyDescent="0.15">
      <c r="A895" s="9">
        <v>894</v>
      </c>
      <c r="B895" s="27">
        <v>820101</v>
      </c>
      <c r="C895" s="28" t="s">
        <v>853</v>
      </c>
      <c r="D895" s="11" t="s">
        <v>4</v>
      </c>
      <c r="E895" s="12">
        <f>VLOOKUP(B895,'[5]PRECIO TECHO ESTIMADO  '!$C$1:$F$1282,4,0)</f>
        <v>611100</v>
      </c>
      <c r="F895" s="12">
        <f t="shared" ref="F895:F906" si="46">+E895*(1+5.1%)</f>
        <v>642266.1</v>
      </c>
      <c r="G895" s="12">
        <f>VLOOKUP(B895,'[1]PRECIO FINAL OFERTADO,'!$C$2:$F$1204,4,0)</f>
        <v>801437</v>
      </c>
      <c r="H895" s="13">
        <f t="shared" si="44"/>
        <v>721851.55</v>
      </c>
    </row>
    <row r="896" spans="1:8" ht="45" x14ac:dyDescent="0.15">
      <c r="A896" s="9">
        <v>895</v>
      </c>
      <c r="B896" s="27">
        <v>820102</v>
      </c>
      <c r="C896" s="28" t="s">
        <v>854</v>
      </c>
      <c r="D896" s="11" t="s">
        <v>4</v>
      </c>
      <c r="E896" s="12">
        <f>VLOOKUP(B896,'[5]PRECIO TECHO ESTIMADO  '!$C$1:$F$1282,4,0)</f>
        <v>842663.25</v>
      </c>
      <c r="F896" s="12">
        <f t="shared" si="46"/>
        <v>885639.07574999996</v>
      </c>
      <c r="G896" s="12">
        <f>VLOOKUP(B896,'[1]PRECIO FINAL OFERTADO,'!$C$2:$F$1204,4,0)</f>
        <v>1398306</v>
      </c>
      <c r="H896" s="13">
        <f t="shared" si="44"/>
        <v>1141972.5378749999</v>
      </c>
    </row>
    <row r="897" spans="1:8" ht="45" x14ac:dyDescent="0.15">
      <c r="A897" s="9">
        <v>896</v>
      </c>
      <c r="B897" s="27">
        <v>820201</v>
      </c>
      <c r="C897" s="28" t="s">
        <v>855</v>
      </c>
      <c r="D897" s="11" t="s">
        <v>4</v>
      </c>
      <c r="E897" s="12">
        <f>VLOOKUP(B897,'[5]PRECIO TECHO ESTIMADO  '!$C$1:$F$1282,4,0)</f>
        <v>611100</v>
      </c>
      <c r="F897" s="12">
        <f t="shared" si="46"/>
        <v>642266.1</v>
      </c>
      <c r="G897" s="12">
        <f>VLOOKUP(B897,'[1]PRECIO FINAL OFERTADO,'!$C$2:$F$1204,4,0)</f>
        <v>801437</v>
      </c>
      <c r="H897" s="13">
        <f t="shared" si="44"/>
        <v>721851.55</v>
      </c>
    </row>
    <row r="898" spans="1:8" ht="45" x14ac:dyDescent="0.15">
      <c r="A898" s="9">
        <v>897</v>
      </c>
      <c r="B898" s="27">
        <v>820301</v>
      </c>
      <c r="C898" s="28" t="s">
        <v>856</v>
      </c>
      <c r="D898" s="11" t="s">
        <v>4</v>
      </c>
      <c r="E898" s="12">
        <f>VLOOKUP(B898,'[5]PRECIO TECHO ESTIMADO  '!$C$1:$F$1282,4,0)</f>
        <v>611100</v>
      </c>
      <c r="F898" s="12">
        <f t="shared" si="46"/>
        <v>642266.1</v>
      </c>
      <c r="G898" s="12">
        <f>VLOOKUP(B898,'[1]PRECIO FINAL OFERTADO,'!$C$2:$F$1204,4,0)</f>
        <v>801437</v>
      </c>
      <c r="H898" s="13">
        <f t="shared" ref="H898:H961" si="47">+AVERAGE(F898,G898)</f>
        <v>721851.55</v>
      </c>
    </row>
    <row r="899" spans="1:8" ht="45" x14ac:dyDescent="0.15">
      <c r="A899" s="9">
        <v>898</v>
      </c>
      <c r="B899" s="27">
        <v>820401</v>
      </c>
      <c r="C899" s="28" t="s">
        <v>857</v>
      </c>
      <c r="D899" s="11" t="s">
        <v>4</v>
      </c>
      <c r="E899" s="12">
        <f>VLOOKUP(B899,'[5]PRECIO TECHO ESTIMADO  '!$C$1:$F$1282,4,0)</f>
        <v>1235877</v>
      </c>
      <c r="F899" s="12">
        <f t="shared" si="46"/>
        <v>1298906.727</v>
      </c>
      <c r="G899" s="12">
        <f>VLOOKUP(B899,'[1]PRECIO FINAL OFERTADO,'!$C$2:$F$1204,4,0)</f>
        <v>801437</v>
      </c>
      <c r="H899" s="13">
        <f t="shared" si="47"/>
        <v>1050171.8635</v>
      </c>
    </row>
    <row r="900" spans="1:8" ht="45" x14ac:dyDescent="0.15">
      <c r="A900" s="9">
        <v>899</v>
      </c>
      <c r="B900" s="27">
        <v>820901</v>
      </c>
      <c r="C900" s="28" t="s">
        <v>858</v>
      </c>
      <c r="D900" s="11" t="s">
        <v>4</v>
      </c>
      <c r="E900" s="12">
        <f>VLOOKUP(B900,'[5]PRECIO TECHO ESTIMADO  '!$C$1:$F$1282,4,0)</f>
        <v>1235877</v>
      </c>
      <c r="F900" s="12">
        <f t="shared" si="46"/>
        <v>1298906.727</v>
      </c>
      <c r="G900" s="12">
        <f>VLOOKUP(B900,'[1]PRECIO FINAL OFERTADO,'!$C$2:$F$1204,4,0)</f>
        <v>2262260</v>
      </c>
      <c r="H900" s="13">
        <f t="shared" si="47"/>
        <v>1780583.3635</v>
      </c>
    </row>
    <row r="901" spans="1:8" ht="45" x14ac:dyDescent="0.15">
      <c r="A901" s="9">
        <v>900</v>
      </c>
      <c r="B901" s="27">
        <v>821101</v>
      </c>
      <c r="C901" s="28" t="s">
        <v>859</v>
      </c>
      <c r="D901" s="11" t="s">
        <v>4</v>
      </c>
      <c r="E901" s="12">
        <f>VLOOKUP(B901,'[5]PRECIO TECHO ESTIMADO  '!$C$1:$F$1282,4,0)</f>
        <v>611100</v>
      </c>
      <c r="F901" s="12">
        <f t="shared" si="46"/>
        <v>642266.1</v>
      </c>
      <c r="G901" s="12">
        <f>VLOOKUP(B901,'[1]PRECIO FINAL OFERTADO,'!$C$2:$F$1204,4,0)</f>
        <v>1001910</v>
      </c>
      <c r="H901" s="13">
        <f t="shared" si="47"/>
        <v>822088.05</v>
      </c>
    </row>
    <row r="902" spans="1:8" ht="45" x14ac:dyDescent="0.15">
      <c r="A902" s="9">
        <v>901</v>
      </c>
      <c r="B902" s="27">
        <v>821102</v>
      </c>
      <c r="C902" s="28" t="s">
        <v>860</v>
      </c>
      <c r="D902" s="11" t="s">
        <v>4</v>
      </c>
      <c r="E902" s="12">
        <f>VLOOKUP(B902,'[5]PRECIO TECHO ESTIMADO  '!$C$1:$F$1282,4,0)</f>
        <v>611100</v>
      </c>
      <c r="F902" s="12">
        <f t="shared" si="46"/>
        <v>642266.1</v>
      </c>
      <c r="G902" s="12">
        <f>VLOOKUP(B902,'[1]PRECIO FINAL OFERTADO,'!$C$2:$F$1204,4,0)</f>
        <v>1001910</v>
      </c>
      <c r="H902" s="13">
        <f t="shared" si="47"/>
        <v>822088.05</v>
      </c>
    </row>
    <row r="903" spans="1:8" ht="45" x14ac:dyDescent="0.15">
      <c r="A903" s="9">
        <v>902</v>
      </c>
      <c r="B903" s="27">
        <v>821201</v>
      </c>
      <c r="C903" s="28" t="s">
        <v>861</v>
      </c>
      <c r="D903" s="11" t="s">
        <v>4</v>
      </c>
      <c r="E903" s="12">
        <f>VLOOKUP(B903,'[5]PRECIO TECHO ESTIMADO  '!$C$1:$F$1282,4,0)</f>
        <v>1235877</v>
      </c>
      <c r="F903" s="12">
        <f t="shared" si="46"/>
        <v>1298906.727</v>
      </c>
      <c r="G903" s="12">
        <f>VLOOKUP(B903,'[1]PRECIO FINAL OFERTADO,'!$C$2:$F$1204,4,0)</f>
        <v>1806077</v>
      </c>
      <c r="H903" s="13">
        <f t="shared" si="47"/>
        <v>1552491.8635</v>
      </c>
    </row>
    <row r="904" spans="1:8" ht="45" x14ac:dyDescent="0.15">
      <c r="A904" s="9">
        <v>903</v>
      </c>
      <c r="B904" s="27">
        <v>821901</v>
      </c>
      <c r="C904" s="28" t="s">
        <v>862</v>
      </c>
      <c r="D904" s="11" t="s">
        <v>4</v>
      </c>
      <c r="E904" s="12">
        <f>VLOOKUP(B904,'[5]PRECIO TECHO ESTIMADO  '!$C$1:$F$1282,4,0)</f>
        <v>611100</v>
      </c>
      <c r="F904" s="12">
        <f t="shared" si="46"/>
        <v>642266.1</v>
      </c>
      <c r="G904" s="12">
        <f>VLOOKUP(B904,'[1]PRECIO FINAL OFERTADO,'!$C$2:$F$1204,4,0)</f>
        <v>801437</v>
      </c>
      <c r="H904" s="13">
        <f t="shared" si="47"/>
        <v>721851.55</v>
      </c>
    </row>
    <row r="905" spans="1:8" ht="45" x14ac:dyDescent="0.15">
      <c r="A905" s="9">
        <v>904</v>
      </c>
      <c r="B905" s="27">
        <v>822101</v>
      </c>
      <c r="C905" s="28" t="s">
        <v>863</v>
      </c>
      <c r="D905" s="11" t="s">
        <v>4</v>
      </c>
      <c r="E905" s="12">
        <f>VLOOKUP(B905,'[5]PRECIO TECHO ESTIMADO  '!$C$1:$F$1282,4,0)</f>
        <v>1161599.25</v>
      </c>
      <c r="F905" s="12">
        <f t="shared" si="46"/>
        <v>1220840.8117499999</v>
      </c>
      <c r="G905" s="12">
        <f>VLOOKUP(B905,'[1]PRECIO FINAL OFERTADO,'!$C$2:$F$1204,4,0)</f>
        <v>1268540</v>
      </c>
      <c r="H905" s="13">
        <f t="shared" si="47"/>
        <v>1244690.4058749999</v>
      </c>
    </row>
    <row r="906" spans="1:8" ht="45" x14ac:dyDescent="0.15">
      <c r="A906" s="9">
        <v>905</v>
      </c>
      <c r="B906" s="27">
        <v>822104</v>
      </c>
      <c r="C906" s="28" t="s">
        <v>864</v>
      </c>
      <c r="D906" s="11" t="s">
        <v>4</v>
      </c>
      <c r="E906" s="12">
        <f>VLOOKUP(B906,'[5]PRECIO TECHO ESTIMADO  '!$C$1:$F$1282,4,0)</f>
        <v>1235877</v>
      </c>
      <c r="F906" s="12">
        <f t="shared" si="46"/>
        <v>1298906.727</v>
      </c>
      <c r="G906" s="12">
        <f>VLOOKUP(B906,'[1]PRECIO FINAL OFERTADO,'!$C$2:$F$1204,4,0)</f>
        <v>1398306</v>
      </c>
      <c r="H906" s="13">
        <f t="shared" si="47"/>
        <v>1348606.3635</v>
      </c>
    </row>
    <row r="907" spans="1:8" ht="45" x14ac:dyDescent="0.15">
      <c r="A907" s="9">
        <v>906</v>
      </c>
      <c r="B907" s="27">
        <v>822105</v>
      </c>
      <c r="C907" s="28" t="s">
        <v>865</v>
      </c>
      <c r="D907" s="11" t="s">
        <v>4</v>
      </c>
      <c r="E907" s="12" t="s">
        <v>1209</v>
      </c>
      <c r="F907" s="12" t="s">
        <v>1209</v>
      </c>
      <c r="G907" s="12">
        <f>VLOOKUP(B907,'[1]PRECIO FINAL OFERTADO,'!$C$2:$F$1204,4,0)</f>
        <v>1398306</v>
      </c>
      <c r="H907" s="13">
        <f t="shared" si="47"/>
        <v>1398306</v>
      </c>
    </row>
    <row r="908" spans="1:8" ht="45" x14ac:dyDescent="0.15">
      <c r="A908" s="9">
        <v>907</v>
      </c>
      <c r="B908" s="27">
        <v>822106</v>
      </c>
      <c r="C908" s="28" t="s">
        <v>866</v>
      </c>
      <c r="D908" s="11" t="s">
        <v>4</v>
      </c>
      <c r="E908" s="12">
        <f>VLOOKUP(B908,'[5]PRECIO TECHO ESTIMADO  '!$C$1:$F$1282,4,0)</f>
        <v>1161599.25</v>
      </c>
      <c r="F908" s="12">
        <f>+E908*(1+5.1%)</f>
        <v>1220840.8117499999</v>
      </c>
      <c r="G908" s="12">
        <f>VLOOKUP(B908,'[1]PRECIO FINAL OFERTADO,'!$C$2:$F$1204,4,0)</f>
        <v>1398306</v>
      </c>
      <c r="H908" s="13">
        <f t="shared" si="47"/>
        <v>1309573.4058749999</v>
      </c>
    </row>
    <row r="909" spans="1:8" ht="45" x14ac:dyDescent="0.15">
      <c r="A909" s="9">
        <v>908</v>
      </c>
      <c r="B909" s="27">
        <v>822107</v>
      </c>
      <c r="C909" s="28" t="s">
        <v>867</v>
      </c>
      <c r="D909" s="11" t="s">
        <v>4</v>
      </c>
      <c r="E909" s="12" t="s">
        <v>1209</v>
      </c>
      <c r="F909" s="12" t="s">
        <v>1209</v>
      </c>
      <c r="G909" s="12">
        <f>VLOOKUP(B909,'[1]PRECIO FINAL OFERTADO,'!$C$2:$F$1204,4,0)</f>
        <v>1398306</v>
      </c>
      <c r="H909" s="13">
        <f t="shared" si="47"/>
        <v>1398306</v>
      </c>
    </row>
    <row r="910" spans="1:8" ht="45" x14ac:dyDescent="0.15">
      <c r="A910" s="9">
        <v>909</v>
      </c>
      <c r="B910" s="27">
        <v>822201</v>
      </c>
      <c r="C910" s="28" t="s">
        <v>868</v>
      </c>
      <c r="D910" s="11" t="s">
        <v>4</v>
      </c>
      <c r="E910" s="12">
        <f>VLOOKUP(B910,'[5]PRECIO TECHO ESTIMADO  '!$C$1:$F$1282,4,0)</f>
        <v>1066321</v>
      </c>
      <c r="F910" s="12">
        <f t="shared" ref="F910:F942" si="48">+E910*(1+5.1%)</f>
        <v>1120703.371</v>
      </c>
      <c r="G910" s="12">
        <f>VLOOKUP(B910,'[1]PRECIO FINAL OFERTADO,'!$C$2:$F$1204,4,0)</f>
        <v>1398306</v>
      </c>
      <c r="H910" s="13">
        <f t="shared" si="47"/>
        <v>1259504.6855000001</v>
      </c>
    </row>
    <row r="911" spans="1:8" ht="45" x14ac:dyDescent="0.15">
      <c r="A911" s="9">
        <v>910</v>
      </c>
      <c r="B911" s="27">
        <v>822202</v>
      </c>
      <c r="C911" s="28" t="s">
        <v>869</v>
      </c>
      <c r="D911" s="11" t="s">
        <v>4</v>
      </c>
      <c r="E911" s="12">
        <f>VLOOKUP(B911,'[5]PRECIO TECHO ESTIMADO  '!$C$1:$F$1282,4,0)</f>
        <v>1066321</v>
      </c>
      <c r="F911" s="12">
        <f t="shared" si="48"/>
        <v>1120703.371</v>
      </c>
      <c r="G911" s="12">
        <f>VLOOKUP(B911,'[1]PRECIO FINAL OFERTADO,'!$C$2:$F$1204,4,0)</f>
        <v>1398306</v>
      </c>
      <c r="H911" s="13">
        <f t="shared" si="47"/>
        <v>1259504.6855000001</v>
      </c>
    </row>
    <row r="912" spans="1:8" ht="45" x14ac:dyDescent="0.15">
      <c r="A912" s="9">
        <v>911</v>
      </c>
      <c r="B912" s="27">
        <v>823101</v>
      </c>
      <c r="C912" s="28" t="s">
        <v>870</v>
      </c>
      <c r="D912" s="11" t="s">
        <v>4</v>
      </c>
      <c r="E912" s="12">
        <f>VLOOKUP(B912,'[5]PRECIO TECHO ESTIMADO  '!$C$1:$F$1282,4,0)</f>
        <v>1066312.27</v>
      </c>
      <c r="F912" s="12">
        <f t="shared" si="48"/>
        <v>1120694.1957699999</v>
      </c>
      <c r="G912" s="12">
        <f>VLOOKUP(B912,'[1]PRECIO FINAL OFERTADO,'!$C$2:$F$1204,4,0)</f>
        <v>1398306</v>
      </c>
      <c r="H912" s="13">
        <f t="shared" si="47"/>
        <v>1259500.0978850001</v>
      </c>
    </row>
    <row r="913" spans="1:8" ht="45" x14ac:dyDescent="0.15">
      <c r="A913" s="9">
        <v>912</v>
      </c>
      <c r="B913" s="27">
        <v>823201</v>
      </c>
      <c r="C913" s="28" t="s">
        <v>871</v>
      </c>
      <c r="D913" s="11" t="s">
        <v>4</v>
      </c>
      <c r="E913" s="12">
        <f>VLOOKUP(B913,'[5]PRECIO TECHO ESTIMADO  '!$C$1:$F$1282,4,0)</f>
        <v>1235877</v>
      </c>
      <c r="F913" s="12">
        <f t="shared" si="48"/>
        <v>1298906.727</v>
      </c>
      <c r="G913" s="12">
        <f>VLOOKUP(B913,'[1]PRECIO FINAL OFERTADO,'!$C$2:$F$1204,4,0)</f>
        <v>1398306</v>
      </c>
      <c r="H913" s="13">
        <f t="shared" si="47"/>
        <v>1348606.3635</v>
      </c>
    </row>
    <row r="914" spans="1:8" ht="45" x14ac:dyDescent="0.15">
      <c r="A914" s="9">
        <v>913</v>
      </c>
      <c r="B914" s="27">
        <v>823301</v>
      </c>
      <c r="C914" s="28" t="s">
        <v>872</v>
      </c>
      <c r="D914" s="11" t="s">
        <v>4</v>
      </c>
      <c r="E914" s="12">
        <f>VLOOKUP(B914,'[5]PRECIO TECHO ESTIMADO  '!$C$1:$F$1282,4,0)</f>
        <v>1235877</v>
      </c>
      <c r="F914" s="12">
        <f t="shared" si="48"/>
        <v>1298906.727</v>
      </c>
      <c r="G914" s="12">
        <f>VLOOKUP(B914,'[1]PRECIO FINAL OFERTADO,'!$C$2:$F$1204,4,0)</f>
        <v>2208127.4571885103</v>
      </c>
      <c r="H914" s="13">
        <f t="shared" si="47"/>
        <v>1753517.0920942551</v>
      </c>
    </row>
    <row r="915" spans="1:8" ht="45" x14ac:dyDescent="0.15">
      <c r="A915" s="9">
        <v>914</v>
      </c>
      <c r="B915" s="27">
        <v>823303</v>
      </c>
      <c r="C915" s="28" t="s">
        <v>873</v>
      </c>
      <c r="D915" s="11" t="s">
        <v>4</v>
      </c>
      <c r="E915" s="12">
        <f>VLOOKUP(B915,'[5]PRECIO TECHO ESTIMADO  '!$C$1:$F$1282,4,0)</f>
        <v>2306563</v>
      </c>
      <c r="F915" s="12">
        <f t="shared" si="48"/>
        <v>2424197.713</v>
      </c>
      <c r="G915" s="12">
        <f>VLOOKUP(B915,'[1]PRECIO FINAL OFERTADO,'!$C$2:$F$1204,4,0)</f>
        <v>2533713</v>
      </c>
      <c r="H915" s="13">
        <f t="shared" si="47"/>
        <v>2478955.3564999998</v>
      </c>
    </row>
    <row r="916" spans="1:8" ht="45" x14ac:dyDescent="0.15">
      <c r="A916" s="9">
        <v>915</v>
      </c>
      <c r="B916" s="27">
        <v>823307</v>
      </c>
      <c r="C916" s="28" t="s">
        <v>874</v>
      </c>
      <c r="D916" s="11" t="s">
        <v>4</v>
      </c>
      <c r="E916" s="12">
        <f>VLOOKUP(B916,'[5]PRECIO TECHO ESTIMADO  '!$C$1:$F$1282,4,0)</f>
        <v>1066321</v>
      </c>
      <c r="F916" s="12">
        <f t="shared" si="48"/>
        <v>1120703.371</v>
      </c>
      <c r="G916" s="12">
        <f>VLOOKUP(B916,'[1]PRECIO FINAL OFERTADO,'!$C$2:$F$1204,4,0)</f>
        <v>1748110</v>
      </c>
      <c r="H916" s="13">
        <f t="shared" si="47"/>
        <v>1434406.6855000001</v>
      </c>
    </row>
    <row r="917" spans="1:8" ht="45" x14ac:dyDescent="0.15">
      <c r="A917" s="9">
        <v>916</v>
      </c>
      <c r="B917" s="27">
        <v>823311</v>
      </c>
      <c r="C917" s="28" t="s">
        <v>875</v>
      </c>
      <c r="D917" s="11" t="s">
        <v>4</v>
      </c>
      <c r="E917" s="12">
        <f>VLOOKUP(B917,'[5]PRECIO TECHO ESTIMADO  '!$C$1:$F$1282,4,0)</f>
        <v>1235877</v>
      </c>
      <c r="F917" s="12">
        <f t="shared" si="48"/>
        <v>1298906.727</v>
      </c>
      <c r="G917" s="12">
        <f>VLOOKUP(B917,'[1]PRECIO FINAL OFERTADO,'!$C$2:$F$1204,4,0)</f>
        <v>2481570</v>
      </c>
      <c r="H917" s="13">
        <f t="shared" si="47"/>
        <v>1890238.3635</v>
      </c>
    </row>
    <row r="918" spans="1:8" ht="45" x14ac:dyDescent="0.15">
      <c r="A918" s="9">
        <v>917</v>
      </c>
      <c r="B918" s="27">
        <v>823401</v>
      </c>
      <c r="C918" s="28" t="s">
        <v>876</v>
      </c>
      <c r="D918" s="11" t="s">
        <v>4</v>
      </c>
      <c r="E918" s="12">
        <f>VLOOKUP(B918,'[5]PRECIO TECHO ESTIMADO  '!$C$1:$F$1282,4,0)</f>
        <v>665880.75</v>
      </c>
      <c r="F918" s="12">
        <f t="shared" si="48"/>
        <v>699840.66824999999</v>
      </c>
      <c r="G918" s="12">
        <f>VLOOKUP(B918,'[1]PRECIO FINAL OFERTADO,'!$C$2:$F$1204,4,0)</f>
        <v>1398306</v>
      </c>
      <c r="H918" s="13">
        <f t="shared" si="47"/>
        <v>1049073.3341250001</v>
      </c>
    </row>
    <row r="919" spans="1:8" ht="45" x14ac:dyDescent="0.15">
      <c r="A919" s="9">
        <v>918</v>
      </c>
      <c r="B919" s="27">
        <v>823501</v>
      </c>
      <c r="C919" s="28" t="s">
        <v>877</v>
      </c>
      <c r="D919" s="11" t="s">
        <v>4</v>
      </c>
      <c r="E919" s="12">
        <f>VLOOKUP(B919,'[5]PRECIO TECHO ESTIMADO  '!$C$1:$F$1282,4,0)</f>
        <v>2648973</v>
      </c>
      <c r="F919" s="12">
        <f t="shared" si="48"/>
        <v>2784070.6229999997</v>
      </c>
      <c r="G919" s="12">
        <f>VLOOKUP(B919,'[1]PRECIO FINAL OFERTADO,'!$C$2:$F$1204,4,0)</f>
        <v>2589496</v>
      </c>
      <c r="H919" s="13">
        <f t="shared" si="47"/>
        <v>2686783.3114999998</v>
      </c>
    </row>
    <row r="920" spans="1:8" ht="45" x14ac:dyDescent="0.15">
      <c r="A920" s="9">
        <v>919</v>
      </c>
      <c r="B920" s="27">
        <v>823502</v>
      </c>
      <c r="C920" s="28" t="s">
        <v>878</v>
      </c>
      <c r="D920" s="11" t="s">
        <v>4</v>
      </c>
      <c r="E920" s="12">
        <f>VLOOKUP(B920,'[5]PRECIO TECHO ESTIMADO  '!$C$1:$F$1282,4,0)</f>
        <v>1235877</v>
      </c>
      <c r="F920" s="12">
        <f t="shared" si="48"/>
        <v>1298906.727</v>
      </c>
      <c r="G920" s="12">
        <f>VLOOKUP(B920,'[1]PRECIO FINAL OFERTADO,'!$C$2:$F$1204,4,0)</f>
        <v>2589496</v>
      </c>
      <c r="H920" s="13">
        <f t="shared" si="47"/>
        <v>1944201.3635</v>
      </c>
    </row>
    <row r="921" spans="1:8" ht="45" x14ac:dyDescent="0.15">
      <c r="A921" s="9">
        <v>920</v>
      </c>
      <c r="B921" s="27">
        <v>823601</v>
      </c>
      <c r="C921" s="28" t="s">
        <v>879</v>
      </c>
      <c r="D921" s="11" t="s">
        <v>4</v>
      </c>
      <c r="E921" s="12">
        <f>VLOOKUP(B921,'[5]PRECIO TECHO ESTIMADO  '!$C$1:$F$1282,4,0)</f>
        <v>611100</v>
      </c>
      <c r="F921" s="12">
        <f t="shared" si="48"/>
        <v>642266.1</v>
      </c>
      <c r="G921" s="12">
        <f>VLOOKUP(B921,'[1]PRECIO FINAL OFERTADO,'!$C$2:$F$1204,4,0)</f>
        <v>1003730</v>
      </c>
      <c r="H921" s="13">
        <f t="shared" si="47"/>
        <v>822998.05</v>
      </c>
    </row>
    <row r="922" spans="1:8" ht="45" x14ac:dyDescent="0.15">
      <c r="A922" s="9">
        <v>921</v>
      </c>
      <c r="B922" s="27">
        <v>824101</v>
      </c>
      <c r="C922" s="28" t="s">
        <v>880</v>
      </c>
      <c r="D922" s="11" t="s">
        <v>4</v>
      </c>
      <c r="E922" s="12">
        <f>VLOOKUP(B922,'[5]PRECIO TECHO ESTIMADO  '!$C$1:$F$1282,4,0)</f>
        <v>842663.25</v>
      </c>
      <c r="F922" s="12">
        <f t="shared" si="48"/>
        <v>885639.07574999996</v>
      </c>
      <c r="G922" s="12">
        <f>VLOOKUP(B922,'[1]PRECIO FINAL OFERTADO,'!$C$2:$F$1204,4,0)</f>
        <v>1014559</v>
      </c>
      <c r="H922" s="13">
        <f t="shared" si="47"/>
        <v>950099.03787499992</v>
      </c>
    </row>
    <row r="923" spans="1:8" ht="45" x14ac:dyDescent="0.15">
      <c r="A923" s="9">
        <v>922</v>
      </c>
      <c r="B923" s="27">
        <v>824201</v>
      </c>
      <c r="C923" s="28" t="s">
        <v>881</v>
      </c>
      <c r="D923" s="11" t="s">
        <v>4</v>
      </c>
      <c r="E923" s="12">
        <f>VLOOKUP(B923,'[5]PRECIO TECHO ESTIMADO  '!$C$1:$F$1282,4,0)</f>
        <v>2598824</v>
      </c>
      <c r="F923" s="12">
        <f t="shared" si="48"/>
        <v>2731364.0239999997</v>
      </c>
      <c r="G923" s="12">
        <f>VLOOKUP(B923,'[1]PRECIO FINAL OFERTADO,'!$C$2:$F$1204,4,0)</f>
        <v>3171896</v>
      </c>
      <c r="H923" s="13">
        <f t="shared" si="47"/>
        <v>2951630.0120000001</v>
      </c>
    </row>
    <row r="924" spans="1:8" ht="45" x14ac:dyDescent="0.15">
      <c r="A924" s="9">
        <v>923</v>
      </c>
      <c r="B924" s="27">
        <v>824202</v>
      </c>
      <c r="C924" s="28" t="s">
        <v>882</v>
      </c>
      <c r="D924" s="11" t="s">
        <v>4</v>
      </c>
      <c r="E924" s="12">
        <f>VLOOKUP(B924,'[5]PRECIO TECHO ESTIMADO  '!$C$1:$F$1282,4,0)</f>
        <v>2598824</v>
      </c>
      <c r="F924" s="12">
        <f t="shared" si="48"/>
        <v>2731364.0239999997</v>
      </c>
      <c r="G924" s="12">
        <f>VLOOKUP(B924,'[1]PRECIO FINAL OFERTADO,'!$C$2:$F$1204,4,0)</f>
        <v>3171896</v>
      </c>
      <c r="H924" s="13">
        <f t="shared" si="47"/>
        <v>2951630.0120000001</v>
      </c>
    </row>
    <row r="925" spans="1:8" ht="45" x14ac:dyDescent="0.15">
      <c r="A925" s="9">
        <v>924</v>
      </c>
      <c r="B925" s="27">
        <v>824203</v>
      </c>
      <c r="C925" s="28" t="s">
        <v>883</v>
      </c>
      <c r="D925" s="11" t="s">
        <v>4</v>
      </c>
      <c r="E925" s="12">
        <f>VLOOKUP(B925,'[5]PRECIO TECHO ESTIMADO  '!$C$1:$F$1282,4,0)</f>
        <v>2598824</v>
      </c>
      <c r="F925" s="12">
        <f t="shared" si="48"/>
        <v>2731364.0239999997</v>
      </c>
      <c r="G925" s="12">
        <f>VLOOKUP(B925,'[1]PRECIO FINAL OFERTADO,'!$C$2:$F$1204,4,0)</f>
        <v>3171896</v>
      </c>
      <c r="H925" s="13">
        <f t="shared" si="47"/>
        <v>2951630.0120000001</v>
      </c>
    </row>
    <row r="926" spans="1:8" ht="45" x14ac:dyDescent="0.15">
      <c r="A926" s="9">
        <v>925</v>
      </c>
      <c r="B926" s="27">
        <v>824211</v>
      </c>
      <c r="C926" s="28" t="s">
        <v>884</v>
      </c>
      <c r="D926" s="11" t="s">
        <v>4</v>
      </c>
      <c r="E926" s="12">
        <f>VLOOKUP(B926,'[5]PRECIO TECHO ESTIMADO  '!$C$1:$F$1282,4,0)</f>
        <v>2598824</v>
      </c>
      <c r="F926" s="12">
        <f t="shared" si="48"/>
        <v>2731364.0239999997</v>
      </c>
      <c r="G926" s="12">
        <f>VLOOKUP(B926,'[1]PRECIO FINAL OFERTADO,'!$C$2:$F$1204,4,0)</f>
        <v>3171896</v>
      </c>
      <c r="H926" s="13">
        <f t="shared" si="47"/>
        <v>2951630.0120000001</v>
      </c>
    </row>
    <row r="927" spans="1:8" ht="45" x14ac:dyDescent="0.15">
      <c r="A927" s="9">
        <v>926</v>
      </c>
      <c r="B927" s="27">
        <v>824213</v>
      </c>
      <c r="C927" s="28" t="s">
        <v>885</v>
      </c>
      <c r="D927" s="11" t="s">
        <v>4</v>
      </c>
      <c r="E927" s="12">
        <f>VLOOKUP(B927,'[5]PRECIO TECHO ESTIMADO  '!$C$1:$F$1282,4,0)</f>
        <v>2598824</v>
      </c>
      <c r="F927" s="12">
        <f t="shared" si="48"/>
        <v>2731364.0239999997</v>
      </c>
      <c r="G927" s="12">
        <f>VLOOKUP(B927,'[1]PRECIO FINAL OFERTADO,'!$C$2:$F$1204,4,0)</f>
        <v>3171896</v>
      </c>
      <c r="H927" s="13">
        <f t="shared" si="47"/>
        <v>2951630.0120000001</v>
      </c>
    </row>
    <row r="928" spans="1:8" ht="45" x14ac:dyDescent="0.15">
      <c r="A928" s="9">
        <v>927</v>
      </c>
      <c r="B928" s="27">
        <v>824215</v>
      </c>
      <c r="C928" s="28" t="s">
        <v>886</v>
      </c>
      <c r="D928" s="11" t="s">
        <v>4</v>
      </c>
      <c r="E928" s="29">
        <f>VLOOKUP(B928,'[5]PRECIO TECHO ESTIMADO  '!$C$1:$F$1282,4,0)</f>
        <v>2598824</v>
      </c>
      <c r="F928" s="29">
        <f t="shared" si="48"/>
        <v>2731364.0239999997</v>
      </c>
      <c r="G928" s="12">
        <f>VLOOKUP(B928,'[1]PRECIO FINAL OFERTADO,'!$C$2:$F$1204,4,0)</f>
        <v>3171896</v>
      </c>
      <c r="H928" s="13">
        <f t="shared" si="47"/>
        <v>2951630.0120000001</v>
      </c>
    </row>
    <row r="929" spans="1:8" ht="45" x14ac:dyDescent="0.15">
      <c r="A929" s="9">
        <v>928</v>
      </c>
      <c r="B929" s="27">
        <v>824301</v>
      </c>
      <c r="C929" s="28" t="s">
        <v>887</v>
      </c>
      <c r="D929" s="11" t="s">
        <v>4</v>
      </c>
      <c r="E929" s="35">
        <f>VLOOKUP(B929,'[5]PRECIO TECHO ESTIMADO  '!$C$1:$F$1282,4,0)</f>
        <v>1728637</v>
      </c>
      <c r="F929" s="35">
        <f t="shared" si="48"/>
        <v>1816797.487</v>
      </c>
      <c r="G929" s="12">
        <f>VLOOKUP(B929,'[1]PRECIO FINAL OFERTADO,'!$C$2:$F$1204,4,0)</f>
        <v>2833740</v>
      </c>
      <c r="H929" s="13">
        <f t="shared" si="47"/>
        <v>2325268.7434999999</v>
      </c>
    </row>
    <row r="930" spans="1:8" ht="45" x14ac:dyDescent="0.15">
      <c r="A930" s="9">
        <v>929</v>
      </c>
      <c r="B930" s="27">
        <v>824321</v>
      </c>
      <c r="C930" s="28" t="s">
        <v>888</v>
      </c>
      <c r="D930" s="11" t="s">
        <v>4</v>
      </c>
      <c r="E930" s="12">
        <f>VLOOKUP(B930,'[5]PRECIO TECHO ESTIMADO  '!$C$1:$F$1282,4,0)</f>
        <v>1728637</v>
      </c>
      <c r="F930" s="12">
        <f t="shared" si="48"/>
        <v>1816797.487</v>
      </c>
      <c r="G930" s="12">
        <f>VLOOKUP(B930,'[1]PRECIO FINAL OFERTADO,'!$C$2:$F$1204,4,0)</f>
        <v>3171896</v>
      </c>
      <c r="H930" s="13">
        <f t="shared" si="47"/>
        <v>2494346.7434999999</v>
      </c>
    </row>
    <row r="931" spans="1:8" ht="45" x14ac:dyDescent="0.15">
      <c r="A931" s="9">
        <v>930</v>
      </c>
      <c r="B931" s="27">
        <v>824601</v>
      </c>
      <c r="C931" s="28" t="s">
        <v>889</v>
      </c>
      <c r="D931" s="11" t="s">
        <v>4</v>
      </c>
      <c r="E931" s="12">
        <f>VLOOKUP(B931,'[5]PRECIO TECHO ESTIMADO  '!$C$1:$F$1282,4,0)</f>
        <v>1235877</v>
      </c>
      <c r="F931" s="12">
        <f t="shared" si="48"/>
        <v>1298906.727</v>
      </c>
      <c r="G931" s="12">
        <f>VLOOKUP(B931,'[1]PRECIO FINAL OFERTADO,'!$C$2:$F$1204,4,0)</f>
        <v>1806077</v>
      </c>
      <c r="H931" s="13">
        <f t="shared" si="47"/>
        <v>1552491.8635</v>
      </c>
    </row>
    <row r="932" spans="1:8" ht="45" x14ac:dyDescent="0.15">
      <c r="A932" s="9">
        <v>931</v>
      </c>
      <c r="B932" s="27">
        <v>824611</v>
      </c>
      <c r="C932" s="28" t="s">
        <v>890</v>
      </c>
      <c r="D932" s="11" t="s">
        <v>4</v>
      </c>
      <c r="E932" s="12">
        <f>VLOOKUP(B932,'[5]PRECIO TECHO ESTIMADO  '!$C$1:$F$1282,4,0)</f>
        <v>1235877</v>
      </c>
      <c r="F932" s="12">
        <f t="shared" si="48"/>
        <v>1298906.727</v>
      </c>
      <c r="G932" s="12">
        <f>VLOOKUP(B932,'[1]PRECIO FINAL OFERTADO,'!$C$2:$F$1204,4,0)</f>
        <v>1806077</v>
      </c>
      <c r="H932" s="13">
        <f t="shared" si="47"/>
        <v>1552491.8635</v>
      </c>
    </row>
    <row r="933" spans="1:8" ht="45" x14ac:dyDescent="0.15">
      <c r="A933" s="9">
        <v>932</v>
      </c>
      <c r="B933" s="27">
        <v>825101</v>
      </c>
      <c r="C933" s="28" t="s">
        <v>891</v>
      </c>
      <c r="D933" s="11" t="s">
        <v>4</v>
      </c>
      <c r="E933" s="12">
        <f>VLOOKUP(B933,'[5]PRECIO TECHO ESTIMADO  '!$C$1:$F$1282,4,0)</f>
        <v>1235877</v>
      </c>
      <c r="F933" s="12">
        <f t="shared" si="48"/>
        <v>1298906.727</v>
      </c>
      <c r="G933" s="12">
        <f>VLOOKUP(B933,'[1]PRECIO FINAL OFERTADO,'!$C$2:$F$1204,4,0)</f>
        <v>1806077</v>
      </c>
      <c r="H933" s="13">
        <f t="shared" si="47"/>
        <v>1552491.8635</v>
      </c>
    </row>
    <row r="934" spans="1:8" ht="45" x14ac:dyDescent="0.15">
      <c r="A934" s="9">
        <v>933</v>
      </c>
      <c r="B934" s="27">
        <v>825201</v>
      </c>
      <c r="C934" s="28" t="s">
        <v>892</v>
      </c>
      <c r="D934" s="11" t="s">
        <v>4</v>
      </c>
      <c r="E934" s="12">
        <f>VLOOKUP(B934,'[5]PRECIO TECHO ESTIMADO  '!$C$1:$F$1282,4,0)</f>
        <v>2306563</v>
      </c>
      <c r="F934" s="12">
        <f t="shared" si="48"/>
        <v>2424197.713</v>
      </c>
      <c r="G934" s="12">
        <f>VLOOKUP(B934,'[1]PRECIO FINAL OFERTADO,'!$C$2:$F$1204,4,0)</f>
        <v>3024476</v>
      </c>
      <c r="H934" s="13">
        <f t="shared" si="47"/>
        <v>2724336.8564999998</v>
      </c>
    </row>
    <row r="935" spans="1:8" ht="45" x14ac:dyDescent="0.15">
      <c r="A935" s="9">
        <v>934</v>
      </c>
      <c r="B935" s="27">
        <v>825301</v>
      </c>
      <c r="C935" s="28" t="s">
        <v>893</v>
      </c>
      <c r="D935" s="11" t="s">
        <v>4</v>
      </c>
      <c r="E935" s="12">
        <f>VLOOKUP(B935,'[5]PRECIO TECHO ESTIMADO  '!$C$1:$F$1282,4,0)</f>
        <v>2648973</v>
      </c>
      <c r="F935" s="12">
        <f t="shared" si="48"/>
        <v>2784070.6229999997</v>
      </c>
      <c r="G935" s="12">
        <f>VLOOKUP(B935,'[1]PRECIO FINAL OFERTADO,'!$C$2:$F$1204,4,0)</f>
        <v>4500198.7922213543</v>
      </c>
      <c r="H935" s="13">
        <f t="shared" si="47"/>
        <v>3642134.707610677</v>
      </c>
    </row>
    <row r="936" spans="1:8" ht="45" x14ac:dyDescent="0.15">
      <c r="A936" s="9">
        <v>935</v>
      </c>
      <c r="B936" s="27">
        <v>825303</v>
      </c>
      <c r="C936" s="28" t="s">
        <v>894</v>
      </c>
      <c r="D936" s="11" t="s">
        <v>4</v>
      </c>
      <c r="E936" s="12">
        <f>VLOOKUP(B936,'[5]PRECIO TECHO ESTIMADO  '!$C$1:$F$1282,4,0)</f>
        <v>1513782</v>
      </c>
      <c r="F936" s="12">
        <f t="shared" si="48"/>
        <v>1590984.882</v>
      </c>
      <c r="G936" s="12">
        <f>VLOOKUP(B936,'[1]PRECIO FINAL OFERTADO,'!$C$2:$F$1204,4,0)</f>
        <v>4341610</v>
      </c>
      <c r="H936" s="13">
        <f t="shared" si="47"/>
        <v>2966297.4410000001</v>
      </c>
    </row>
    <row r="937" spans="1:8" ht="45" x14ac:dyDescent="0.15">
      <c r="A937" s="9">
        <v>936</v>
      </c>
      <c r="B937" s="27">
        <v>825304</v>
      </c>
      <c r="C937" s="28" t="s">
        <v>895</v>
      </c>
      <c r="D937" s="11" t="s">
        <v>4</v>
      </c>
      <c r="E937" s="12">
        <f>VLOOKUP(B937,'[5]PRECIO TECHO ESTIMADO  '!$C$1:$F$1282,4,0)</f>
        <v>2648973</v>
      </c>
      <c r="F937" s="12">
        <f t="shared" si="48"/>
        <v>2784070.6229999997</v>
      </c>
      <c r="G937" s="12">
        <f>VLOOKUP(B937,'[1]PRECIO FINAL OFERTADO,'!$C$2:$F$1204,4,0)</f>
        <v>4553819.3363501756</v>
      </c>
      <c r="H937" s="13">
        <f t="shared" si="47"/>
        <v>3668944.9796750876</v>
      </c>
    </row>
    <row r="938" spans="1:8" ht="45" x14ac:dyDescent="0.15">
      <c r="A938" s="9">
        <v>937</v>
      </c>
      <c r="B938" s="27">
        <v>825305</v>
      </c>
      <c r="C938" s="28" t="s">
        <v>896</v>
      </c>
      <c r="D938" s="11" t="s">
        <v>4</v>
      </c>
      <c r="E938" s="12">
        <f>VLOOKUP(B938,'[5]PRECIO TECHO ESTIMADO  '!$C$1:$F$1282,4,0)</f>
        <v>2648973</v>
      </c>
      <c r="F938" s="12">
        <f t="shared" si="48"/>
        <v>2784070.6229999997</v>
      </c>
      <c r="G938" s="12">
        <f>VLOOKUP(B938,'[1]PRECIO FINAL OFERTADO,'!$C$2:$F$1204,4,0)</f>
        <v>4341610</v>
      </c>
      <c r="H938" s="13">
        <f t="shared" si="47"/>
        <v>3562840.3114999998</v>
      </c>
    </row>
    <row r="939" spans="1:8" ht="45" x14ac:dyDescent="0.15">
      <c r="A939" s="9">
        <v>938</v>
      </c>
      <c r="B939" s="27">
        <v>825306</v>
      </c>
      <c r="C939" s="28" t="s">
        <v>897</v>
      </c>
      <c r="D939" s="11" t="s">
        <v>4</v>
      </c>
      <c r="E939" s="12">
        <f>VLOOKUP(B939,'[5]PRECIO TECHO ESTIMADO  '!$C$1:$F$1282,4,0)</f>
        <v>2306563</v>
      </c>
      <c r="F939" s="12">
        <f t="shared" si="48"/>
        <v>2424197.713</v>
      </c>
      <c r="G939" s="12">
        <f>VLOOKUP(B939,'[1]PRECIO FINAL OFERTADO,'!$C$2:$F$1204,4,0)</f>
        <v>3024476</v>
      </c>
      <c r="H939" s="13">
        <f t="shared" si="47"/>
        <v>2724336.8564999998</v>
      </c>
    </row>
    <row r="940" spans="1:8" ht="45" x14ac:dyDescent="0.15">
      <c r="A940" s="9">
        <v>939</v>
      </c>
      <c r="B940" s="27">
        <v>825307</v>
      </c>
      <c r="C940" s="28" t="s">
        <v>898</v>
      </c>
      <c r="D940" s="11" t="s">
        <v>4</v>
      </c>
      <c r="E940" s="12">
        <f>VLOOKUP(B940,'[5]PRECIO TECHO ESTIMADO  '!$C$1:$F$1282,4,0)</f>
        <v>2648973</v>
      </c>
      <c r="F940" s="12">
        <f t="shared" si="48"/>
        <v>2784070.6229999997</v>
      </c>
      <c r="G940" s="12">
        <f>VLOOKUP(B940,'[1]PRECIO FINAL OFERTADO,'!$C$2:$F$1204,4,0)</f>
        <v>4409704.6106030624</v>
      </c>
      <c r="H940" s="13">
        <f t="shared" si="47"/>
        <v>3596887.6168015311</v>
      </c>
    </row>
    <row r="941" spans="1:8" ht="45" x14ac:dyDescent="0.15">
      <c r="A941" s="9">
        <v>940</v>
      </c>
      <c r="B941" s="27">
        <v>825401</v>
      </c>
      <c r="C941" s="28" t="s">
        <v>899</v>
      </c>
      <c r="D941" s="11" t="s">
        <v>4</v>
      </c>
      <c r="E941" s="12">
        <f>VLOOKUP(B941,'[5]PRECIO TECHO ESTIMADO  '!$C$1:$F$1282,4,0)</f>
        <v>1235877</v>
      </c>
      <c r="F941" s="12">
        <f t="shared" si="48"/>
        <v>1298906.727</v>
      </c>
      <c r="G941" s="12">
        <f>VLOOKUP(B941,'[1]PRECIO FINAL OFERTADO,'!$C$2:$F$1204,4,0)</f>
        <v>1806077</v>
      </c>
      <c r="H941" s="13">
        <f t="shared" si="47"/>
        <v>1552491.8635</v>
      </c>
    </row>
    <row r="942" spans="1:8" ht="45" x14ac:dyDescent="0.15">
      <c r="A942" s="9">
        <v>941</v>
      </c>
      <c r="B942" s="27">
        <v>825501</v>
      </c>
      <c r="C942" s="28" t="s">
        <v>900</v>
      </c>
      <c r="D942" s="11" t="s">
        <v>4</v>
      </c>
      <c r="E942" s="12">
        <f>VLOOKUP(B942,'[5]PRECIO TECHO ESTIMADO  '!$C$1:$F$1282,4,0)</f>
        <v>1235877</v>
      </c>
      <c r="F942" s="12">
        <f t="shared" si="48"/>
        <v>1298906.727</v>
      </c>
      <c r="G942" s="12">
        <f>VLOOKUP(B942,'[1]PRECIO FINAL OFERTADO,'!$C$2:$F$1204,4,0)</f>
        <v>2481570</v>
      </c>
      <c r="H942" s="13">
        <f t="shared" si="47"/>
        <v>1890238.3635</v>
      </c>
    </row>
    <row r="943" spans="1:8" ht="45" x14ac:dyDescent="0.15">
      <c r="A943" s="9">
        <v>942</v>
      </c>
      <c r="B943" s="27">
        <v>825601</v>
      </c>
      <c r="C943" s="28" t="s">
        <v>901</v>
      </c>
      <c r="D943" s="11" t="s">
        <v>4</v>
      </c>
      <c r="E943" s="12" t="s">
        <v>1209</v>
      </c>
      <c r="F943" s="12" t="s">
        <v>1209</v>
      </c>
      <c r="G943" s="12">
        <f>VLOOKUP(B943,'[1]PRECIO FINAL OFERTADO,'!$C$2:$F$1204,4,0)</f>
        <v>2262260</v>
      </c>
      <c r="H943" s="13">
        <f t="shared" si="47"/>
        <v>2262260</v>
      </c>
    </row>
    <row r="944" spans="1:8" ht="45" x14ac:dyDescent="0.15">
      <c r="A944" s="9">
        <v>943</v>
      </c>
      <c r="B944" s="27">
        <v>825901</v>
      </c>
      <c r="C944" s="28" t="s">
        <v>902</v>
      </c>
      <c r="D944" s="11" t="s">
        <v>4</v>
      </c>
      <c r="E944" s="12" t="s">
        <v>1209</v>
      </c>
      <c r="F944" s="12" t="s">
        <v>1209</v>
      </c>
      <c r="G944" s="12">
        <f>VLOOKUP(B944,'[1]PRECIO FINAL OFERTADO,'!$C$2:$F$1204,4,0)</f>
        <v>2262260</v>
      </c>
      <c r="H944" s="13">
        <f t="shared" si="47"/>
        <v>2262260</v>
      </c>
    </row>
    <row r="945" spans="1:8" ht="45" x14ac:dyDescent="0.15">
      <c r="A945" s="9">
        <v>944</v>
      </c>
      <c r="B945" s="27">
        <v>826101</v>
      </c>
      <c r="C945" s="28" t="s">
        <v>903</v>
      </c>
      <c r="D945" s="11" t="s">
        <v>4</v>
      </c>
      <c r="E945" s="12" t="s">
        <v>1209</v>
      </c>
      <c r="F945" s="12" t="s">
        <v>1209</v>
      </c>
      <c r="G945" s="12">
        <f>VLOOKUP(B945,'[1]PRECIO FINAL OFERTADO,'!$C$2:$F$1204,4,0)</f>
        <v>3707340</v>
      </c>
      <c r="H945" s="13">
        <f t="shared" si="47"/>
        <v>3707340</v>
      </c>
    </row>
    <row r="946" spans="1:8" ht="45" x14ac:dyDescent="0.15">
      <c r="A946" s="9">
        <v>945</v>
      </c>
      <c r="B946" s="27">
        <v>826920</v>
      </c>
      <c r="C946" s="28" t="s">
        <v>904</v>
      </c>
      <c r="D946" s="11" t="s">
        <v>4</v>
      </c>
      <c r="E946" s="12">
        <f>VLOOKUP(B946,'[5]PRECIO TECHO ESTIMADO  '!$C$1:$F$1282,4,0)</f>
        <v>1235877</v>
      </c>
      <c r="F946" s="12">
        <f>+E946*(1+5.1%)</f>
        <v>1298906.727</v>
      </c>
      <c r="G946" s="12">
        <f>VLOOKUP(B946,'[1]PRECIO FINAL OFERTADO,'!$C$2:$F$1204,4,0)</f>
        <v>2486120</v>
      </c>
      <c r="H946" s="13">
        <f t="shared" si="47"/>
        <v>1892513.3635</v>
      </c>
    </row>
    <row r="947" spans="1:8" ht="45" x14ac:dyDescent="0.15">
      <c r="A947" s="9">
        <v>946</v>
      </c>
      <c r="B947" s="27">
        <v>827101</v>
      </c>
      <c r="C947" s="28" t="s">
        <v>905</v>
      </c>
      <c r="D947" s="11" t="s">
        <v>4</v>
      </c>
      <c r="E947" s="12" t="s">
        <v>1209</v>
      </c>
      <c r="F947" s="12" t="s">
        <v>1209</v>
      </c>
      <c r="G947" s="12">
        <f>VLOOKUP(B947,'[1]PRECIO FINAL OFERTADO,'!$C$2:$F$1204,4,0)</f>
        <v>3407768</v>
      </c>
      <c r="H947" s="13">
        <f t="shared" si="47"/>
        <v>3407768</v>
      </c>
    </row>
    <row r="948" spans="1:8" ht="45" x14ac:dyDescent="0.15">
      <c r="A948" s="9">
        <v>947</v>
      </c>
      <c r="B948" s="27">
        <v>827102</v>
      </c>
      <c r="C948" s="28" t="s">
        <v>906</v>
      </c>
      <c r="D948" s="11" t="s">
        <v>4</v>
      </c>
      <c r="E948" s="12">
        <f>VLOOKUP(B948,'[5]PRECIO TECHO ESTIMADO  '!$C$1:$F$1282,4,0)</f>
        <v>2598824</v>
      </c>
      <c r="F948" s="12">
        <f t="shared" ref="F948:F954" si="49">+E948*(1+5.1%)</f>
        <v>2731364.0239999997</v>
      </c>
      <c r="G948" s="12">
        <f>VLOOKUP(B948,'[1]PRECIO FINAL OFERTADO,'!$C$2:$F$1204,4,0)</f>
        <v>4259710</v>
      </c>
      <c r="H948" s="13">
        <f t="shared" si="47"/>
        <v>3495537.0120000001</v>
      </c>
    </row>
    <row r="949" spans="1:8" ht="45" x14ac:dyDescent="0.15">
      <c r="A949" s="9">
        <v>948</v>
      </c>
      <c r="B949" s="27">
        <v>827103</v>
      </c>
      <c r="C949" s="28" t="s">
        <v>907</v>
      </c>
      <c r="D949" s="11" t="s">
        <v>4</v>
      </c>
      <c r="E949" s="12">
        <f>VLOOKUP(B949,'[5]PRECIO TECHO ESTIMADO  '!$C$1:$F$1282,4,0)</f>
        <v>3623532</v>
      </c>
      <c r="F949" s="12">
        <f t="shared" si="49"/>
        <v>3808332.1319999998</v>
      </c>
      <c r="G949" s="12">
        <f>VLOOKUP(B949,'[1]PRECIO FINAL OFERTADO,'!$C$2:$F$1204,4,0)</f>
        <v>3540537</v>
      </c>
      <c r="H949" s="13">
        <f t="shared" si="47"/>
        <v>3674434.5659999996</v>
      </c>
    </row>
    <row r="950" spans="1:8" ht="45" x14ac:dyDescent="0.15">
      <c r="A950" s="9">
        <v>949</v>
      </c>
      <c r="B950" s="27">
        <v>827104</v>
      </c>
      <c r="C950" s="28" t="s">
        <v>908</v>
      </c>
      <c r="D950" s="11" t="s">
        <v>4</v>
      </c>
      <c r="E950" s="12">
        <f>VLOOKUP(B950,'[5]PRECIO TECHO ESTIMADO  '!$C$1:$F$1282,4,0)</f>
        <v>3623532</v>
      </c>
      <c r="F950" s="12">
        <f t="shared" si="49"/>
        <v>3808332.1319999998</v>
      </c>
      <c r="G950" s="12">
        <f>VLOOKUP(B950,'[1]PRECIO FINAL OFERTADO,'!$C$2:$F$1204,4,0)</f>
        <v>4190777.5</v>
      </c>
      <c r="H950" s="13">
        <f t="shared" si="47"/>
        <v>3999554.8159999996</v>
      </c>
    </row>
    <row r="951" spans="1:8" ht="45" x14ac:dyDescent="0.15">
      <c r="A951" s="9">
        <v>950</v>
      </c>
      <c r="B951" s="27">
        <v>827201</v>
      </c>
      <c r="C951" s="28" t="s">
        <v>909</v>
      </c>
      <c r="D951" s="11" t="s">
        <v>4</v>
      </c>
      <c r="E951" s="12">
        <f>VLOOKUP(B951,'[5]PRECIO TECHO ESTIMADO  '!$C$1:$F$1282,4,0)</f>
        <v>1513752.9</v>
      </c>
      <c r="F951" s="12">
        <f t="shared" si="49"/>
        <v>1590954.2978999999</v>
      </c>
      <c r="G951" s="12">
        <f>VLOOKUP(B951,'[1]PRECIO FINAL OFERTADO,'!$C$2:$F$1204,4,0)</f>
        <v>2486120</v>
      </c>
      <c r="H951" s="13">
        <f t="shared" si="47"/>
        <v>2038537.1489499998</v>
      </c>
    </row>
    <row r="952" spans="1:8" ht="45" x14ac:dyDescent="0.15">
      <c r="A952" s="9">
        <v>951</v>
      </c>
      <c r="B952" s="27">
        <v>827901</v>
      </c>
      <c r="C952" s="28" t="s">
        <v>910</v>
      </c>
      <c r="D952" s="11" t="s">
        <v>4</v>
      </c>
      <c r="E952" s="12">
        <f>VLOOKUP(B952,'[5]PRECIO TECHO ESTIMADO  '!$C$1:$F$1282,4,0)</f>
        <v>1513782</v>
      </c>
      <c r="F952" s="12">
        <f t="shared" si="49"/>
        <v>1590984.882</v>
      </c>
      <c r="G952" s="12">
        <f>VLOOKUP(B952,'[1]PRECIO FINAL OFERTADO,'!$C$2:$F$1204,4,0)</f>
        <v>2833740</v>
      </c>
      <c r="H952" s="13">
        <f t="shared" si="47"/>
        <v>2212362.4410000001</v>
      </c>
    </row>
    <row r="953" spans="1:8" ht="45" x14ac:dyDescent="0.15">
      <c r="A953" s="9">
        <v>952</v>
      </c>
      <c r="B953" s="27">
        <v>827902</v>
      </c>
      <c r="C953" s="28" t="s">
        <v>911</v>
      </c>
      <c r="D953" s="11" t="s">
        <v>4</v>
      </c>
      <c r="E953" s="12">
        <f>VLOOKUP(B953,'[5]PRECIO TECHO ESTIMADO  '!$C$1:$F$1282,4,0)</f>
        <v>2477477</v>
      </c>
      <c r="F953" s="12">
        <f t="shared" si="49"/>
        <v>2603828.327</v>
      </c>
      <c r="G953" s="12">
        <f>VLOOKUP(B953,'[1]PRECIO FINAL OFERTADO,'!$C$2:$F$1204,4,0)</f>
        <v>3540537</v>
      </c>
      <c r="H953" s="13">
        <f t="shared" si="47"/>
        <v>3072182.6634999998</v>
      </c>
    </row>
    <row r="954" spans="1:8" ht="45" x14ac:dyDescent="0.15">
      <c r="A954" s="9">
        <v>953</v>
      </c>
      <c r="B954" s="27">
        <v>827910</v>
      </c>
      <c r="C954" s="28" t="s">
        <v>912</v>
      </c>
      <c r="D954" s="11" t="s">
        <v>4</v>
      </c>
      <c r="E954" s="12">
        <f>VLOOKUP(B954,'[5]PRECIO TECHO ESTIMADO  '!$C$1:$F$1282,4,0)</f>
        <v>2598824</v>
      </c>
      <c r="F954" s="12">
        <f t="shared" si="49"/>
        <v>2731364.0239999997</v>
      </c>
      <c r="G954" s="12">
        <f>VLOOKUP(B954,'[1]PRECIO FINAL OFERTADO,'!$C$2:$F$1204,4,0)</f>
        <v>3248609</v>
      </c>
      <c r="H954" s="13">
        <f t="shared" si="47"/>
        <v>2989986.5120000001</v>
      </c>
    </row>
    <row r="955" spans="1:8" ht="45" x14ac:dyDescent="0.15">
      <c r="A955" s="9">
        <v>954</v>
      </c>
      <c r="B955" s="27">
        <v>828101</v>
      </c>
      <c r="C955" s="28" t="s">
        <v>913</v>
      </c>
      <c r="D955" s="11" t="s">
        <v>4</v>
      </c>
      <c r="E955" s="12" t="s">
        <v>1209</v>
      </c>
      <c r="F955" s="12" t="s">
        <v>1209</v>
      </c>
      <c r="G955" s="12">
        <f>VLOOKUP(B955,'[1]PRECIO FINAL OFERTADO,'!$C$2:$F$1204,4,0)</f>
        <v>4634630</v>
      </c>
      <c r="H955" s="13">
        <f t="shared" si="47"/>
        <v>4634630</v>
      </c>
    </row>
    <row r="956" spans="1:8" ht="45" x14ac:dyDescent="0.15">
      <c r="A956" s="9">
        <v>955</v>
      </c>
      <c r="B956" s="27">
        <v>828102</v>
      </c>
      <c r="C956" s="28" t="s">
        <v>914</v>
      </c>
      <c r="D956" s="11" t="s">
        <v>4</v>
      </c>
      <c r="E956" s="12" t="s">
        <v>1209</v>
      </c>
      <c r="F956" s="12" t="s">
        <v>1209</v>
      </c>
      <c r="G956" s="12">
        <f>VLOOKUP(B956,'[1]PRECIO FINAL OFERTADO,'!$C$2:$F$1204,4,0)</f>
        <v>6784778</v>
      </c>
      <c r="H956" s="13">
        <f t="shared" si="47"/>
        <v>6784778</v>
      </c>
    </row>
    <row r="957" spans="1:8" ht="45" x14ac:dyDescent="0.15">
      <c r="A957" s="9">
        <v>956</v>
      </c>
      <c r="B957" s="27">
        <v>828201</v>
      </c>
      <c r="C957" s="28" t="s">
        <v>915</v>
      </c>
      <c r="D957" s="11" t="s">
        <v>4</v>
      </c>
      <c r="E957" s="12">
        <f>VLOOKUP(B957,'[5]PRECIO TECHO ESTIMADO  '!$C$1:$F$1282,4,0)</f>
        <v>2648968.15</v>
      </c>
      <c r="F957" s="12">
        <f t="shared" ref="F957:F971" si="50">+E957*(1+5.1%)</f>
        <v>2784065.5256499997</v>
      </c>
      <c r="G957" s="12">
        <f>VLOOKUP(B957,'[1]PRECIO FINAL OFERTADO,'!$C$2:$F$1204,4,0)</f>
        <v>4341610</v>
      </c>
      <c r="H957" s="13">
        <f t="shared" si="47"/>
        <v>3562837.7628250001</v>
      </c>
    </row>
    <row r="958" spans="1:8" ht="45" x14ac:dyDescent="0.15">
      <c r="A958" s="9">
        <v>957</v>
      </c>
      <c r="B958" s="27">
        <v>828302</v>
      </c>
      <c r="C958" s="28" t="s">
        <v>916</v>
      </c>
      <c r="D958" s="11" t="s">
        <v>4</v>
      </c>
      <c r="E958" s="12">
        <f>VLOOKUP(B958,'[5]PRECIO TECHO ESTIMADO  '!$C$1:$F$1282,4,0)</f>
        <v>1513782</v>
      </c>
      <c r="F958" s="12">
        <f t="shared" si="50"/>
        <v>1590984.882</v>
      </c>
      <c r="G958" s="12">
        <f>VLOOKUP(B958,'[1]PRECIO FINAL OFERTADO,'!$C$2:$F$1204,4,0)</f>
        <v>2833740</v>
      </c>
      <c r="H958" s="13">
        <f t="shared" si="47"/>
        <v>2212362.4410000001</v>
      </c>
    </row>
    <row r="959" spans="1:8" ht="45" x14ac:dyDescent="0.15">
      <c r="A959" s="9">
        <v>958</v>
      </c>
      <c r="B959" s="27">
        <v>828304</v>
      </c>
      <c r="C959" s="28" t="s">
        <v>917</v>
      </c>
      <c r="D959" s="11" t="s">
        <v>4</v>
      </c>
      <c r="E959" s="12">
        <f>VLOOKUP(B959,'[5]PRECIO TECHO ESTIMADO  '!$C$1:$F$1282,4,0)</f>
        <v>1513782</v>
      </c>
      <c r="F959" s="12">
        <f t="shared" si="50"/>
        <v>1590984.882</v>
      </c>
      <c r="G959" s="12">
        <f>VLOOKUP(B959,'[1]PRECIO FINAL OFERTADO,'!$C$2:$F$1204,4,0)</f>
        <v>2833740</v>
      </c>
      <c r="H959" s="13">
        <f t="shared" si="47"/>
        <v>2212362.4410000001</v>
      </c>
    </row>
    <row r="960" spans="1:8" ht="45" x14ac:dyDescent="0.15">
      <c r="A960" s="9">
        <v>959</v>
      </c>
      <c r="B960" s="27">
        <v>828310</v>
      </c>
      <c r="C960" s="28" t="s">
        <v>918</v>
      </c>
      <c r="D960" s="11" t="s">
        <v>4</v>
      </c>
      <c r="E960" s="12">
        <f>VLOOKUP(B960,'[5]PRECIO TECHO ESTIMADO  '!$C$1:$F$1282,4,0)</f>
        <v>2648973</v>
      </c>
      <c r="F960" s="12">
        <f t="shared" si="50"/>
        <v>2784070.6229999997</v>
      </c>
      <c r="G960" s="12">
        <f>VLOOKUP(B960,'[1]PRECIO FINAL OFERTADO,'!$C$2:$F$1204,4,0)</f>
        <v>3473561</v>
      </c>
      <c r="H960" s="13">
        <f t="shared" si="47"/>
        <v>3128815.8114999998</v>
      </c>
    </row>
    <row r="961" spans="1:8" ht="45" x14ac:dyDescent="0.15">
      <c r="A961" s="9">
        <v>960</v>
      </c>
      <c r="B961" s="27">
        <v>828320</v>
      </c>
      <c r="C961" s="28" t="s">
        <v>919</v>
      </c>
      <c r="D961" s="11" t="s">
        <v>4</v>
      </c>
      <c r="E961" s="12">
        <f>VLOOKUP(B961,'[5]PRECIO TECHO ESTIMADO  '!$C$1:$F$1282,4,0)</f>
        <v>1513782</v>
      </c>
      <c r="F961" s="12">
        <f t="shared" si="50"/>
        <v>1590984.882</v>
      </c>
      <c r="G961" s="12">
        <f>VLOOKUP(B961,'[1]PRECIO FINAL OFERTADO,'!$C$2:$F$1204,4,0)</f>
        <v>2833740</v>
      </c>
      <c r="H961" s="13">
        <f t="shared" si="47"/>
        <v>2212362.4410000001</v>
      </c>
    </row>
    <row r="962" spans="1:8" ht="45" x14ac:dyDescent="0.15">
      <c r="A962" s="9">
        <v>961</v>
      </c>
      <c r="B962" s="27">
        <v>828330</v>
      </c>
      <c r="C962" s="28" t="s">
        <v>920</v>
      </c>
      <c r="D962" s="11" t="s">
        <v>4</v>
      </c>
      <c r="E962" s="12">
        <f>VLOOKUP(B962,'[5]PRECIO TECHO ESTIMADO  '!$C$1:$F$1282,4,0)</f>
        <v>1513782</v>
      </c>
      <c r="F962" s="12">
        <f t="shared" si="50"/>
        <v>1590984.882</v>
      </c>
      <c r="G962" s="12">
        <f>VLOOKUP(B962,'[1]PRECIO FINAL OFERTADO,'!$C$2:$F$1204,4,0)</f>
        <v>2833740</v>
      </c>
      <c r="H962" s="13">
        <f t="shared" ref="H962:H1025" si="51">+AVERAGE(F962,G962)</f>
        <v>2212362.4410000001</v>
      </c>
    </row>
    <row r="963" spans="1:8" ht="45" x14ac:dyDescent="0.15">
      <c r="A963" s="9">
        <v>962</v>
      </c>
      <c r="B963" s="27">
        <v>828340</v>
      </c>
      <c r="C963" s="28" t="s">
        <v>921</v>
      </c>
      <c r="D963" s="11" t="s">
        <v>4</v>
      </c>
      <c r="E963" s="12">
        <f>VLOOKUP(B963,'[5]PRECIO TECHO ESTIMADO  '!$C$1:$F$1282,4,0)</f>
        <v>1066321</v>
      </c>
      <c r="F963" s="12">
        <f t="shared" si="50"/>
        <v>1120703.371</v>
      </c>
      <c r="G963" s="12">
        <f>VLOOKUP(B963,'[1]PRECIO FINAL OFERTADO,'!$C$2:$F$1204,4,0)</f>
        <v>2257710</v>
      </c>
      <c r="H963" s="13">
        <f t="shared" si="51"/>
        <v>1689206.6855000001</v>
      </c>
    </row>
    <row r="964" spans="1:8" ht="45" x14ac:dyDescent="0.15">
      <c r="A964" s="9">
        <v>963</v>
      </c>
      <c r="B964" s="27">
        <v>828350</v>
      </c>
      <c r="C964" s="28" t="s">
        <v>922</v>
      </c>
      <c r="D964" s="11" t="s">
        <v>4</v>
      </c>
      <c r="E964" s="12">
        <f>VLOOKUP(B964,'[5]PRECIO TECHO ESTIMADO  '!$C$1:$F$1282,4,0)</f>
        <v>1066321</v>
      </c>
      <c r="F964" s="12">
        <f t="shared" si="50"/>
        <v>1120703.371</v>
      </c>
      <c r="G964" s="12">
        <f>VLOOKUP(B964,'[1]PRECIO FINAL OFERTADO,'!$C$2:$F$1204,4,0)</f>
        <v>1748110</v>
      </c>
      <c r="H964" s="13">
        <f t="shared" si="51"/>
        <v>1434406.6855000001</v>
      </c>
    </row>
    <row r="965" spans="1:8" ht="45" x14ac:dyDescent="0.15">
      <c r="A965" s="9">
        <v>964</v>
      </c>
      <c r="B965" s="27">
        <v>828351</v>
      </c>
      <c r="C965" s="28" t="s">
        <v>923</v>
      </c>
      <c r="D965" s="11" t="s">
        <v>4</v>
      </c>
      <c r="E965" s="12">
        <f>VLOOKUP(B965,'[5]PRECIO TECHO ESTIMADO  '!$C$1:$F$1282,4,0)</f>
        <v>1066321</v>
      </c>
      <c r="F965" s="12">
        <f t="shared" si="50"/>
        <v>1120703.371</v>
      </c>
      <c r="G965" s="12">
        <f>VLOOKUP(B965,'[1]PRECIO FINAL OFERTADO,'!$C$2:$F$1204,4,0)</f>
        <v>1748110</v>
      </c>
      <c r="H965" s="13">
        <f t="shared" si="51"/>
        <v>1434406.6855000001</v>
      </c>
    </row>
    <row r="966" spans="1:8" ht="45" x14ac:dyDescent="0.15">
      <c r="A966" s="9">
        <v>965</v>
      </c>
      <c r="B966" s="27">
        <v>828355</v>
      </c>
      <c r="C966" s="28" t="s">
        <v>924</v>
      </c>
      <c r="D966" s="11" t="s">
        <v>4</v>
      </c>
      <c r="E966" s="12">
        <f>VLOOKUP(B966,'[5]PRECIO TECHO ESTIMADO  '!$C$1:$F$1282,4,0)</f>
        <v>2648973</v>
      </c>
      <c r="F966" s="12">
        <f t="shared" si="50"/>
        <v>2784070.6229999997</v>
      </c>
      <c r="G966" s="12">
        <f>VLOOKUP(B966,'[1]PRECIO FINAL OFERTADO,'!$C$2:$F$1204,4,0)</f>
        <v>3473561</v>
      </c>
      <c r="H966" s="13">
        <f t="shared" si="51"/>
        <v>3128815.8114999998</v>
      </c>
    </row>
    <row r="967" spans="1:8" ht="45" x14ac:dyDescent="0.15">
      <c r="A967" s="9">
        <v>966</v>
      </c>
      <c r="B967" s="27">
        <v>828401</v>
      </c>
      <c r="C967" s="28" t="s">
        <v>925</v>
      </c>
      <c r="D967" s="11" t="s">
        <v>4</v>
      </c>
      <c r="E967" s="12">
        <f>VLOOKUP(B967,'[5]PRECIO TECHO ESTIMADO  '!$C$1:$F$1282,4,0)</f>
        <v>2477477</v>
      </c>
      <c r="F967" s="12">
        <f t="shared" si="50"/>
        <v>2603828.327</v>
      </c>
      <c r="G967" s="12">
        <f>VLOOKUP(B967,'[1]PRECIO FINAL OFERTADO,'!$C$2:$F$1204,4,0)</f>
        <v>1398306</v>
      </c>
      <c r="H967" s="13">
        <f t="shared" si="51"/>
        <v>2001067.1635</v>
      </c>
    </row>
    <row r="968" spans="1:8" ht="45" x14ac:dyDescent="0.15">
      <c r="A968" s="9">
        <v>967</v>
      </c>
      <c r="B968" s="27">
        <v>828402</v>
      </c>
      <c r="C968" s="28" t="s">
        <v>926</v>
      </c>
      <c r="D968" s="11" t="s">
        <v>4</v>
      </c>
      <c r="E968" s="12">
        <f>VLOOKUP(B968,'[5]PRECIO TECHO ESTIMADO  '!$C$1:$F$1282,4,0)</f>
        <v>2477477</v>
      </c>
      <c r="F968" s="12">
        <f t="shared" si="50"/>
        <v>2603828.327</v>
      </c>
      <c r="G968" s="12">
        <f>VLOOKUP(B968,'[1]PRECIO FINAL OFERTADO,'!$C$2:$F$1204,4,0)</f>
        <v>1398306</v>
      </c>
      <c r="H968" s="13">
        <f t="shared" si="51"/>
        <v>2001067.1635</v>
      </c>
    </row>
    <row r="969" spans="1:8" ht="45" x14ac:dyDescent="0.15">
      <c r="A969" s="9">
        <v>968</v>
      </c>
      <c r="B969" s="27">
        <v>828403</v>
      </c>
      <c r="C969" s="28" t="s">
        <v>927</v>
      </c>
      <c r="D969" s="11" t="s">
        <v>4</v>
      </c>
      <c r="E969" s="12">
        <f>VLOOKUP(B969,'[5]PRECIO TECHO ESTIMADO  '!$C$1:$F$1282,4,0)</f>
        <v>1513782</v>
      </c>
      <c r="F969" s="12">
        <f t="shared" si="50"/>
        <v>1590984.882</v>
      </c>
      <c r="G969" s="12">
        <f>VLOOKUP(B969,'[1]PRECIO FINAL OFERTADO,'!$C$2:$F$1204,4,0)</f>
        <v>2481570</v>
      </c>
      <c r="H969" s="13">
        <f t="shared" si="51"/>
        <v>2036277.4410000001</v>
      </c>
    </row>
    <row r="970" spans="1:8" ht="45" x14ac:dyDescent="0.15">
      <c r="A970" s="9">
        <v>969</v>
      </c>
      <c r="B970" s="27">
        <v>828404</v>
      </c>
      <c r="C970" s="28" t="s">
        <v>928</v>
      </c>
      <c r="D970" s="11" t="s">
        <v>4</v>
      </c>
      <c r="E970" s="12">
        <f>VLOOKUP(B970,'[5]PRECIO TECHO ESTIMADO  '!$C$1:$F$1282,4,0)</f>
        <v>1066321</v>
      </c>
      <c r="F970" s="12">
        <f t="shared" si="50"/>
        <v>1120703.371</v>
      </c>
      <c r="G970" s="12">
        <f>VLOOKUP(B970,'[1]PRECIO FINAL OFERTADO,'!$C$2:$F$1204,4,0)</f>
        <v>1748110</v>
      </c>
      <c r="H970" s="13">
        <f t="shared" si="51"/>
        <v>1434406.6855000001</v>
      </c>
    </row>
    <row r="971" spans="1:8" ht="45" x14ac:dyDescent="0.15">
      <c r="A971" s="9">
        <v>970</v>
      </c>
      <c r="B971" s="27">
        <v>828501</v>
      </c>
      <c r="C971" s="28" t="s">
        <v>929</v>
      </c>
      <c r="D971" s="11" t="s">
        <v>4</v>
      </c>
      <c r="E971" s="12">
        <f>VLOOKUP(B971,'[5]PRECIO TECHO ESTIMADO  '!$C$1:$F$1282,4,0)</f>
        <v>1066321</v>
      </c>
      <c r="F971" s="12">
        <f t="shared" si="50"/>
        <v>1120703.371</v>
      </c>
      <c r="G971" s="12">
        <f>VLOOKUP(B971,'[1]PRECIO FINAL OFERTADO,'!$C$2:$F$1204,4,0)</f>
        <v>2208127.4571885103</v>
      </c>
      <c r="H971" s="13">
        <f t="shared" si="51"/>
        <v>1664415.4140942553</v>
      </c>
    </row>
    <row r="972" spans="1:8" ht="45" x14ac:dyDescent="0.15">
      <c r="A972" s="9">
        <v>971</v>
      </c>
      <c r="B972" s="27">
        <v>828601</v>
      </c>
      <c r="C972" s="28" t="s">
        <v>930</v>
      </c>
      <c r="D972" s="11" t="s">
        <v>4</v>
      </c>
      <c r="E972" s="12" t="s">
        <v>1209</v>
      </c>
      <c r="F972" s="12" t="s">
        <v>1209</v>
      </c>
      <c r="G972" s="12">
        <f>VLOOKUP(B972,'[1]PRECIO FINAL OFERTADO,'!$C$2:$F$1204,4,0)</f>
        <v>3789240</v>
      </c>
      <c r="H972" s="13">
        <f t="shared" si="51"/>
        <v>3789240</v>
      </c>
    </row>
    <row r="973" spans="1:8" ht="45" x14ac:dyDescent="0.15">
      <c r="A973" s="9">
        <v>972</v>
      </c>
      <c r="B973" s="27">
        <v>828903</v>
      </c>
      <c r="C973" s="28" t="s">
        <v>931</v>
      </c>
      <c r="D973" s="11" t="s">
        <v>4</v>
      </c>
      <c r="E973" s="12" t="s">
        <v>1209</v>
      </c>
      <c r="F973" s="12" t="s">
        <v>1209</v>
      </c>
      <c r="G973" s="12">
        <f>VLOOKUP(B973,'[1]PRECIO FINAL OFERTADO,'!$C$2:$F$1204,4,0)</f>
        <v>1271270</v>
      </c>
      <c r="H973" s="13">
        <f t="shared" si="51"/>
        <v>1271270</v>
      </c>
    </row>
    <row r="974" spans="1:8" ht="45" x14ac:dyDescent="0.15">
      <c r="A974" s="9">
        <v>973</v>
      </c>
      <c r="B974" s="27">
        <v>828904</v>
      </c>
      <c r="C974" s="28" t="s">
        <v>932</v>
      </c>
      <c r="D974" s="11" t="s">
        <v>4</v>
      </c>
      <c r="E974" s="12" t="s">
        <v>1209</v>
      </c>
      <c r="F974" s="12" t="s">
        <v>1209</v>
      </c>
      <c r="G974" s="12">
        <f>VLOOKUP(B974,'[1]PRECIO FINAL OFERTADO,'!$C$2:$F$1204,4,0)</f>
        <v>1271270</v>
      </c>
      <c r="H974" s="13">
        <f t="shared" si="51"/>
        <v>1271270</v>
      </c>
    </row>
    <row r="975" spans="1:8" ht="45" x14ac:dyDescent="0.15">
      <c r="A975" s="9">
        <v>974</v>
      </c>
      <c r="B975" s="27">
        <v>828905</v>
      </c>
      <c r="C975" s="28" t="s">
        <v>933</v>
      </c>
      <c r="D975" s="11" t="s">
        <v>4</v>
      </c>
      <c r="E975" s="12" t="s">
        <v>1209</v>
      </c>
      <c r="F975" s="12" t="s">
        <v>1209</v>
      </c>
      <c r="G975" s="12">
        <f>VLOOKUP(B975,'[1]PRECIO FINAL OFERTADO,'!$C$2:$F$1204,4,0)</f>
        <v>1271270</v>
      </c>
      <c r="H975" s="13">
        <f t="shared" si="51"/>
        <v>1271270</v>
      </c>
    </row>
    <row r="976" spans="1:8" ht="45" x14ac:dyDescent="0.15">
      <c r="A976" s="9">
        <v>975</v>
      </c>
      <c r="B976" s="27">
        <v>828906</v>
      </c>
      <c r="C976" s="28" t="s">
        <v>934</v>
      </c>
      <c r="D976" s="11" t="s">
        <v>4</v>
      </c>
      <c r="E976" s="12" t="s">
        <v>1209</v>
      </c>
      <c r="F976" s="12" t="s">
        <v>1209</v>
      </c>
      <c r="G976" s="12">
        <f>VLOOKUP(B976,'[1]PRECIO FINAL OFERTADO,'!$C$2:$F$1204,4,0)</f>
        <v>1271270</v>
      </c>
      <c r="H976" s="13">
        <f t="shared" si="51"/>
        <v>1271270</v>
      </c>
    </row>
    <row r="977" spans="1:8" ht="45" x14ac:dyDescent="0.15">
      <c r="A977" s="9">
        <v>976</v>
      </c>
      <c r="B977" s="27">
        <v>828907</v>
      </c>
      <c r="C977" s="28" t="s">
        <v>935</v>
      </c>
      <c r="D977" s="11" t="s">
        <v>4</v>
      </c>
      <c r="E977" s="12" t="s">
        <v>1209</v>
      </c>
      <c r="F977" s="12" t="s">
        <v>1209</v>
      </c>
      <c r="G977" s="12">
        <f>VLOOKUP(B977,'[1]PRECIO FINAL OFERTADO,'!$C$2:$F$1204,4,0)</f>
        <v>4009818.1846759478</v>
      </c>
      <c r="H977" s="13">
        <f t="shared" si="51"/>
        <v>4009818.1846759478</v>
      </c>
    </row>
    <row r="978" spans="1:8" ht="45" x14ac:dyDescent="0.15">
      <c r="A978" s="9">
        <v>977</v>
      </c>
      <c r="B978" s="27">
        <v>828908</v>
      </c>
      <c r="C978" s="28" t="s">
        <v>936</v>
      </c>
      <c r="D978" s="11" t="s">
        <v>4</v>
      </c>
      <c r="E978" s="12" t="s">
        <v>1209</v>
      </c>
      <c r="F978" s="12" t="s">
        <v>1209</v>
      </c>
      <c r="G978" s="12">
        <f>VLOOKUP(B978,'[1]PRECIO FINAL OFERTADO,'!$C$2:$F$1204,4,0)</f>
        <v>4269720</v>
      </c>
      <c r="H978" s="13">
        <f t="shared" si="51"/>
        <v>4269720</v>
      </c>
    </row>
    <row r="979" spans="1:8" ht="45" x14ac:dyDescent="0.15">
      <c r="A979" s="9">
        <v>978</v>
      </c>
      <c r="B979" s="27">
        <v>828910</v>
      </c>
      <c r="C979" s="28" t="s">
        <v>937</v>
      </c>
      <c r="D979" s="11" t="s">
        <v>4</v>
      </c>
      <c r="E979" s="12">
        <f>VLOOKUP(B979,'[5]PRECIO TECHO ESTIMADO  '!$C$1:$F$1282,4,0)</f>
        <v>2306563</v>
      </c>
      <c r="F979" s="12">
        <f t="shared" ref="F979:F985" si="52">+E979*(1+5.1%)</f>
        <v>2424197.713</v>
      </c>
      <c r="G979" s="12">
        <f>VLOOKUP(B979,'[1]PRECIO FINAL OFERTADO,'!$C$2:$F$1204,4,0)</f>
        <v>4060420</v>
      </c>
      <c r="H979" s="13">
        <f t="shared" si="51"/>
        <v>3242308.8564999998</v>
      </c>
    </row>
    <row r="980" spans="1:8" ht="45" x14ac:dyDescent="0.15">
      <c r="A980" s="9">
        <v>979</v>
      </c>
      <c r="B980" s="27">
        <v>829101</v>
      </c>
      <c r="C980" s="28" t="s">
        <v>938</v>
      </c>
      <c r="D980" s="11" t="s">
        <v>4</v>
      </c>
      <c r="E980" s="12">
        <f>VLOOKUP(B980,'[5]PRECIO TECHO ESTIMADO  '!$C$1:$F$1282,4,0)</f>
        <v>1198128.58476</v>
      </c>
      <c r="F980" s="12">
        <f t="shared" si="52"/>
        <v>1259233.14258276</v>
      </c>
      <c r="G980" s="12">
        <f>VLOOKUP(B980,'[1]PRECIO FINAL OFERTADO,'!$C$2:$F$1204,4,0)</f>
        <v>1001910</v>
      </c>
      <c r="H980" s="13">
        <f t="shared" si="51"/>
        <v>1130571.5712913801</v>
      </c>
    </row>
    <row r="981" spans="1:8" ht="45" x14ac:dyDescent="0.15">
      <c r="A981" s="9">
        <v>980</v>
      </c>
      <c r="B981" s="27">
        <v>829111</v>
      </c>
      <c r="C981" s="28" t="s">
        <v>939</v>
      </c>
      <c r="D981" s="11" t="s">
        <v>4</v>
      </c>
      <c r="E981" s="12">
        <f>VLOOKUP(B981,'[5]PRECIO TECHO ESTIMADO  '!$C$1:$F$1282,4,0)</f>
        <v>1235877</v>
      </c>
      <c r="F981" s="12">
        <f t="shared" si="52"/>
        <v>1298906.727</v>
      </c>
      <c r="G981" s="12">
        <f>VLOOKUP(B981,'[1]PRECIO FINAL OFERTADO,'!$C$2:$F$1204,4,0)</f>
        <v>2261896</v>
      </c>
      <c r="H981" s="13">
        <f t="shared" si="51"/>
        <v>1780401.3635</v>
      </c>
    </row>
    <row r="982" spans="1:8" ht="45" x14ac:dyDescent="0.15">
      <c r="A982" s="9">
        <v>981</v>
      </c>
      <c r="B982" s="27">
        <v>829115</v>
      </c>
      <c r="C982" s="28" t="s">
        <v>940</v>
      </c>
      <c r="D982" s="11" t="s">
        <v>4</v>
      </c>
      <c r="E982" s="12">
        <f>VLOOKUP(B982,'[5]PRECIO TECHO ESTIMADO  '!$C$1:$F$1282,4,0)</f>
        <v>2306563</v>
      </c>
      <c r="F982" s="12">
        <f t="shared" si="52"/>
        <v>2424197.713</v>
      </c>
      <c r="G982" s="12">
        <f>VLOOKUP(B982,'[1]PRECIO FINAL OFERTADO,'!$C$2:$F$1204,4,0)</f>
        <v>2261896</v>
      </c>
      <c r="H982" s="13">
        <f t="shared" si="51"/>
        <v>2343046.8564999998</v>
      </c>
    </row>
    <row r="983" spans="1:8" ht="45" x14ac:dyDescent="0.15">
      <c r="A983" s="9">
        <v>982</v>
      </c>
      <c r="B983" s="27">
        <v>829121</v>
      </c>
      <c r="C983" s="28" t="s">
        <v>941</v>
      </c>
      <c r="D983" s="11" t="s">
        <v>4</v>
      </c>
      <c r="E983" s="12">
        <f>VLOOKUP(B983,'[5]PRECIO TECHO ESTIMADO  '!$C$1:$F$1282,4,0)</f>
        <v>1235877</v>
      </c>
      <c r="F983" s="12">
        <f t="shared" si="52"/>
        <v>1298906.727</v>
      </c>
      <c r="G983" s="12">
        <f>VLOOKUP(B983,'[1]PRECIO FINAL OFERTADO,'!$C$2:$F$1204,4,0)</f>
        <v>2261896</v>
      </c>
      <c r="H983" s="13">
        <f t="shared" si="51"/>
        <v>1780401.3635</v>
      </c>
    </row>
    <row r="984" spans="1:8" ht="45" x14ac:dyDescent="0.15">
      <c r="A984" s="9">
        <v>983</v>
      </c>
      <c r="B984" s="27">
        <v>829125</v>
      </c>
      <c r="C984" s="28" t="s">
        <v>942</v>
      </c>
      <c r="D984" s="11" t="s">
        <v>4</v>
      </c>
      <c r="E984" s="12">
        <f>VLOOKUP(B984,'[5]PRECIO TECHO ESTIMADO  '!$C$1:$F$1282,4,0)</f>
        <v>2306563</v>
      </c>
      <c r="F984" s="12">
        <f t="shared" si="52"/>
        <v>2424197.713</v>
      </c>
      <c r="G984" s="12">
        <f>VLOOKUP(B984,'[1]PRECIO FINAL OFERTADO,'!$C$2:$F$1204,4,0)</f>
        <v>2261896</v>
      </c>
      <c r="H984" s="13">
        <f t="shared" si="51"/>
        <v>2343046.8564999998</v>
      </c>
    </row>
    <row r="985" spans="1:8" ht="45" x14ac:dyDescent="0.15">
      <c r="A985" s="9">
        <v>984</v>
      </c>
      <c r="B985" s="27">
        <v>829201</v>
      </c>
      <c r="C985" s="28" t="s">
        <v>943</v>
      </c>
      <c r="D985" s="11" t="s">
        <v>4</v>
      </c>
      <c r="E985" s="12">
        <f>VLOOKUP(B985,'[5]PRECIO TECHO ESTIMADO  '!$C$1:$F$1282,4,0)</f>
        <v>20564</v>
      </c>
      <c r="F985" s="12">
        <f t="shared" si="52"/>
        <v>21612.763999999999</v>
      </c>
      <c r="G985" s="12">
        <f>VLOOKUP(B985,'[1]PRECIO FINAL OFERTADO,'!$C$2:$F$1204,4,0)</f>
        <v>27209</v>
      </c>
      <c r="H985" s="13">
        <f t="shared" si="51"/>
        <v>24410.881999999998</v>
      </c>
    </row>
    <row r="986" spans="1:8" ht="45" x14ac:dyDescent="0.15">
      <c r="A986" s="9">
        <v>985</v>
      </c>
      <c r="B986" s="27">
        <v>829301</v>
      </c>
      <c r="C986" s="28" t="s">
        <v>944</v>
      </c>
      <c r="D986" s="11" t="s">
        <v>4</v>
      </c>
      <c r="E986" s="12" t="s">
        <v>1209</v>
      </c>
      <c r="F986" s="12" t="s">
        <v>1209</v>
      </c>
      <c r="G986" s="12">
        <f>VLOOKUP(B986,'[1]PRECIO FINAL OFERTADO,'!$C$2:$F$1204,4,0)</f>
        <v>33670</v>
      </c>
      <c r="H986" s="13">
        <f t="shared" si="51"/>
        <v>33670</v>
      </c>
    </row>
    <row r="987" spans="1:8" ht="45" x14ac:dyDescent="0.15">
      <c r="A987" s="9">
        <v>986</v>
      </c>
      <c r="B987" s="27">
        <v>829401</v>
      </c>
      <c r="C987" s="28" t="s">
        <v>945</v>
      </c>
      <c r="D987" s="11" t="s">
        <v>4</v>
      </c>
      <c r="E987" s="12">
        <f>VLOOKUP(B987,'[5]PRECIO TECHO ESTIMADO  '!$C$1:$F$1282,4,0)</f>
        <v>20564</v>
      </c>
      <c r="F987" s="12">
        <f t="shared" ref="F987:F999" si="53">+E987*(1+5.1%)</f>
        <v>21612.763999999999</v>
      </c>
      <c r="G987" s="12">
        <f>VLOOKUP(B987,'[1]PRECIO FINAL OFERTADO,'!$C$2:$F$1204,4,0)</f>
        <v>27209</v>
      </c>
      <c r="H987" s="13">
        <f t="shared" si="51"/>
        <v>24410.881999999998</v>
      </c>
    </row>
    <row r="988" spans="1:8" ht="45" x14ac:dyDescent="0.15">
      <c r="A988" s="9">
        <v>987</v>
      </c>
      <c r="B988" s="27">
        <v>829501</v>
      </c>
      <c r="C988" s="28" t="s">
        <v>946</v>
      </c>
      <c r="D988" s="11" t="s">
        <v>4</v>
      </c>
      <c r="E988" s="12">
        <f>VLOOKUP(B988,'[5]PRECIO TECHO ESTIMADO  '!$C$1:$F$1282,4,0)</f>
        <v>20564</v>
      </c>
      <c r="F988" s="12">
        <f t="shared" si="53"/>
        <v>21612.763999999999</v>
      </c>
      <c r="G988" s="12">
        <f>VLOOKUP(B988,'[1]PRECIO FINAL OFERTADO,'!$C$2:$F$1204,4,0)</f>
        <v>27209</v>
      </c>
      <c r="H988" s="13">
        <f t="shared" si="51"/>
        <v>24410.881999999998</v>
      </c>
    </row>
    <row r="989" spans="1:8" ht="45" x14ac:dyDescent="0.15">
      <c r="A989" s="9">
        <v>988</v>
      </c>
      <c r="B989" s="27">
        <v>829901</v>
      </c>
      <c r="C989" s="28" t="s">
        <v>947</v>
      </c>
      <c r="D989" s="11" t="s">
        <v>4</v>
      </c>
      <c r="E989" s="12">
        <f>VLOOKUP(B989,'[5]PRECIO TECHO ESTIMADO  '!$C$1:$F$1282,4,0)</f>
        <v>1235877</v>
      </c>
      <c r="F989" s="12">
        <f t="shared" si="53"/>
        <v>1298906.727</v>
      </c>
      <c r="G989" s="12">
        <f>VLOOKUP(B989,'[1]PRECIO FINAL OFERTADO,'!$C$2:$F$1204,4,0)</f>
        <v>1806077</v>
      </c>
      <c r="H989" s="13">
        <f t="shared" si="51"/>
        <v>1552491.8635</v>
      </c>
    </row>
    <row r="990" spans="1:8" ht="45" x14ac:dyDescent="0.15">
      <c r="A990" s="9">
        <v>989</v>
      </c>
      <c r="B990" s="27">
        <v>829910</v>
      </c>
      <c r="C990" s="28" t="s">
        <v>948</v>
      </c>
      <c r="D990" s="11" t="s">
        <v>4</v>
      </c>
      <c r="E990" s="12">
        <f>VLOOKUP(B990,'[5]PRECIO TECHO ESTIMADO  '!$C$1:$F$1282,4,0)</f>
        <v>1066321</v>
      </c>
      <c r="F990" s="12">
        <f t="shared" si="53"/>
        <v>1120703.371</v>
      </c>
      <c r="G990" s="12">
        <f>VLOOKUP(B990,'[1]PRECIO FINAL OFERTADO,'!$C$2:$F$1204,4,0)</f>
        <v>1624896</v>
      </c>
      <c r="H990" s="13">
        <f t="shared" si="51"/>
        <v>1372799.6855000001</v>
      </c>
    </row>
    <row r="991" spans="1:8" ht="45" x14ac:dyDescent="0.15">
      <c r="A991" s="9">
        <v>990</v>
      </c>
      <c r="B991" s="27">
        <v>829911</v>
      </c>
      <c r="C991" s="28" t="s">
        <v>949</v>
      </c>
      <c r="D991" s="11" t="s">
        <v>4</v>
      </c>
      <c r="E991" s="12">
        <f>VLOOKUP(B991,'[5]PRECIO TECHO ESTIMADO  '!$C$1:$F$1282,4,0)</f>
        <v>1235877</v>
      </c>
      <c r="F991" s="12">
        <f t="shared" si="53"/>
        <v>1298906.727</v>
      </c>
      <c r="G991" s="12">
        <f>VLOOKUP(B991,'[1]PRECIO FINAL OFERTADO,'!$C$2:$F$1204,4,0)</f>
        <v>1624896</v>
      </c>
      <c r="H991" s="13">
        <f t="shared" si="51"/>
        <v>1461901.3635</v>
      </c>
    </row>
    <row r="992" spans="1:8" ht="45" x14ac:dyDescent="0.15">
      <c r="A992" s="9">
        <v>991</v>
      </c>
      <c r="B992" s="27">
        <v>829912</v>
      </c>
      <c r="C992" s="28" t="s">
        <v>950</v>
      </c>
      <c r="D992" s="11" t="s">
        <v>4</v>
      </c>
      <c r="E992" s="12">
        <f>VLOOKUP(B992,'[5]PRECIO TECHO ESTIMADO  '!$C$1:$F$1282,4,0)</f>
        <v>1235877</v>
      </c>
      <c r="F992" s="12">
        <f t="shared" si="53"/>
        <v>1298906.727</v>
      </c>
      <c r="G992" s="12">
        <f>VLOOKUP(B992,'[1]PRECIO FINAL OFERTADO,'!$C$2:$F$1204,4,0)</f>
        <v>1624896</v>
      </c>
      <c r="H992" s="13">
        <f t="shared" si="51"/>
        <v>1461901.3635</v>
      </c>
    </row>
    <row r="993" spans="1:8" ht="45" x14ac:dyDescent="0.15">
      <c r="A993" s="9">
        <v>992</v>
      </c>
      <c r="B993" s="27">
        <v>830101</v>
      </c>
      <c r="C993" s="28" t="s">
        <v>951</v>
      </c>
      <c r="D993" s="11" t="s">
        <v>4</v>
      </c>
      <c r="E993" s="12">
        <f>VLOOKUP(B993,'[5]PRECIO TECHO ESTIMADO  '!$C$1:$F$1282,4,0)</f>
        <v>842663.25</v>
      </c>
      <c r="F993" s="12">
        <f t="shared" si="53"/>
        <v>885639.07574999996</v>
      </c>
      <c r="G993" s="12">
        <f>VLOOKUP(B993,'[1]PRECIO FINAL OFERTADO,'!$C$2:$F$1204,4,0)</f>
        <v>1751750</v>
      </c>
      <c r="H993" s="13">
        <f t="shared" si="51"/>
        <v>1318694.5378749999</v>
      </c>
    </row>
    <row r="994" spans="1:8" ht="45" x14ac:dyDescent="0.15">
      <c r="A994" s="9">
        <v>993</v>
      </c>
      <c r="B994" s="27">
        <v>830102</v>
      </c>
      <c r="C994" s="28" t="s">
        <v>952</v>
      </c>
      <c r="D994" s="11" t="s">
        <v>4</v>
      </c>
      <c r="E994" s="12">
        <f>VLOOKUP(B994,'[5]PRECIO TECHO ESTIMADO  '!$C$1:$F$1282,4,0)</f>
        <v>773672</v>
      </c>
      <c r="F994" s="12">
        <f t="shared" si="53"/>
        <v>813129.272</v>
      </c>
      <c r="G994" s="12">
        <f>VLOOKUP(B994,'[1]PRECIO FINAL OFERTADO,'!$C$2:$F$1204,4,0)</f>
        <v>1014559</v>
      </c>
      <c r="H994" s="13">
        <f t="shared" si="51"/>
        <v>913844.13599999994</v>
      </c>
    </row>
    <row r="995" spans="1:8" ht="45" x14ac:dyDescent="0.15">
      <c r="A995" s="9">
        <v>994</v>
      </c>
      <c r="B995" s="27">
        <v>830301</v>
      </c>
      <c r="C995" s="28" t="s">
        <v>953</v>
      </c>
      <c r="D995" s="11" t="s">
        <v>4</v>
      </c>
      <c r="E995" s="12">
        <f>VLOOKUP(B995,'[5]PRECIO TECHO ESTIMADO  '!$C$1:$F$1282,4,0)</f>
        <v>773672</v>
      </c>
      <c r="F995" s="12">
        <f t="shared" si="53"/>
        <v>813129.272</v>
      </c>
      <c r="G995" s="12">
        <f>VLOOKUP(B995,'[1]PRECIO FINAL OFERTADO,'!$C$2:$F$1204,4,0)</f>
        <v>1146713.75</v>
      </c>
      <c r="H995" s="13">
        <f t="shared" si="51"/>
        <v>979921.51099999994</v>
      </c>
    </row>
    <row r="996" spans="1:8" ht="45" x14ac:dyDescent="0.15">
      <c r="A996" s="9">
        <v>995</v>
      </c>
      <c r="B996" s="27">
        <v>831101</v>
      </c>
      <c r="C996" s="28" t="s">
        <v>954</v>
      </c>
      <c r="D996" s="11" t="s">
        <v>4</v>
      </c>
      <c r="E996" s="12">
        <f>VLOOKUP(B996,'[5]PRECIO TECHO ESTIMADO  '!$C$1:$F$1282,4,0)</f>
        <v>454639</v>
      </c>
      <c r="F996" s="12">
        <f t="shared" si="53"/>
        <v>477825.58899999998</v>
      </c>
      <c r="G996" s="12">
        <f>VLOOKUP(B996,'[1]PRECIO FINAL OFERTADO,'!$C$2:$F$1204,4,0)</f>
        <v>673968.75</v>
      </c>
      <c r="H996" s="13">
        <f t="shared" si="51"/>
        <v>575897.16949999996</v>
      </c>
    </row>
    <row r="997" spans="1:8" ht="45" x14ac:dyDescent="0.15">
      <c r="A997" s="9">
        <v>996</v>
      </c>
      <c r="B997" s="27">
        <v>831202</v>
      </c>
      <c r="C997" s="28" t="s">
        <v>955</v>
      </c>
      <c r="D997" s="11" t="s">
        <v>4</v>
      </c>
      <c r="E997" s="12">
        <f>VLOOKUP(B997,'[5]PRECIO TECHO ESTIMADO  '!$C$1:$F$1282,4,0)</f>
        <v>454639</v>
      </c>
      <c r="F997" s="12">
        <f t="shared" si="53"/>
        <v>477825.58899999998</v>
      </c>
      <c r="G997" s="12">
        <f>VLOOKUP(B997,'[1]PRECIO FINAL OFERTADO,'!$C$2:$F$1204,4,0)</f>
        <v>673968.75</v>
      </c>
      <c r="H997" s="13">
        <f t="shared" si="51"/>
        <v>575897.16949999996</v>
      </c>
    </row>
    <row r="998" spans="1:8" ht="45" x14ac:dyDescent="0.15">
      <c r="A998" s="9">
        <v>997</v>
      </c>
      <c r="B998" s="27">
        <v>831203</v>
      </c>
      <c r="C998" s="28" t="s">
        <v>956</v>
      </c>
      <c r="D998" s="11" t="s">
        <v>4</v>
      </c>
      <c r="E998" s="12">
        <f>VLOOKUP(B998,'[5]PRECIO TECHO ESTIMADO  '!$C$1:$F$1282,4,0)</f>
        <v>454639</v>
      </c>
      <c r="F998" s="12">
        <f t="shared" si="53"/>
        <v>477825.58899999998</v>
      </c>
      <c r="G998" s="12">
        <f>VLOOKUP(B998,'[1]PRECIO FINAL OFERTADO,'!$C$2:$F$1204,4,0)</f>
        <v>673968.75</v>
      </c>
      <c r="H998" s="13">
        <f t="shared" si="51"/>
        <v>575897.16949999996</v>
      </c>
    </row>
    <row r="999" spans="1:8" ht="45" x14ac:dyDescent="0.15">
      <c r="A999" s="9">
        <v>998</v>
      </c>
      <c r="B999" s="27">
        <v>831205</v>
      </c>
      <c r="C999" s="28" t="s">
        <v>957</v>
      </c>
      <c r="D999" s="11" t="s">
        <v>4</v>
      </c>
      <c r="E999" s="12">
        <f>VLOOKUP(B999,'[5]PRECIO TECHO ESTIMADO  '!$C$1:$F$1282,4,0)</f>
        <v>454639</v>
      </c>
      <c r="F999" s="12">
        <f t="shared" si="53"/>
        <v>477825.58899999998</v>
      </c>
      <c r="G999" s="12">
        <f>VLOOKUP(B999,'[1]PRECIO FINAL OFERTADO,'!$C$2:$F$1204,4,0)</f>
        <v>747110</v>
      </c>
      <c r="H999" s="13">
        <f t="shared" si="51"/>
        <v>612467.79449999996</v>
      </c>
    </row>
    <row r="1000" spans="1:8" ht="45" x14ac:dyDescent="0.15">
      <c r="A1000" s="9">
        <v>999</v>
      </c>
      <c r="B1000" s="27">
        <v>831206</v>
      </c>
      <c r="C1000" s="28" t="s">
        <v>958</v>
      </c>
      <c r="D1000" s="11" t="s">
        <v>4</v>
      </c>
      <c r="E1000" s="12" t="s">
        <v>1209</v>
      </c>
      <c r="F1000" s="12" t="s">
        <v>1209</v>
      </c>
      <c r="G1000" s="12">
        <f>VLOOKUP(B1000,'[1]PRECIO FINAL OFERTADO,'!$C$2:$F$1204,4,0)</f>
        <v>3768827.2491474748</v>
      </c>
      <c r="H1000" s="13">
        <f t="shared" si="51"/>
        <v>3768827.2491474748</v>
      </c>
    </row>
    <row r="1001" spans="1:8" ht="45" x14ac:dyDescent="0.15">
      <c r="A1001" s="9">
        <v>1000</v>
      </c>
      <c r="B1001" s="27">
        <v>831207</v>
      </c>
      <c r="C1001" s="28" t="s">
        <v>959</v>
      </c>
      <c r="D1001" s="11" t="s">
        <v>4</v>
      </c>
      <c r="E1001" s="12" t="s">
        <v>1209</v>
      </c>
      <c r="F1001" s="12" t="s">
        <v>1209</v>
      </c>
      <c r="G1001" s="12">
        <f>VLOOKUP(B1001,'[1]PRECIO FINAL OFERTADO,'!$C$2:$F$1204,4,0)</f>
        <v>2809621.6523723686</v>
      </c>
      <c r="H1001" s="13">
        <f t="shared" si="51"/>
        <v>2809621.6523723686</v>
      </c>
    </row>
    <row r="1002" spans="1:8" ht="45" x14ac:dyDescent="0.15">
      <c r="A1002" s="9">
        <v>1001</v>
      </c>
      <c r="B1002" s="27">
        <v>831303</v>
      </c>
      <c r="C1002" s="28" t="s">
        <v>960</v>
      </c>
      <c r="D1002" s="11" t="s">
        <v>4</v>
      </c>
      <c r="E1002" s="12">
        <f>VLOOKUP(B1002,'[5]PRECIO TECHO ESTIMADO  '!$C$1:$F$1282,4,0)</f>
        <v>454639</v>
      </c>
      <c r="F1002" s="12">
        <f t="shared" ref="F1002:F1009" si="54">+E1002*(1+5.1%)</f>
        <v>477825.58899999998</v>
      </c>
      <c r="G1002" s="12">
        <f>VLOOKUP(B1002,'[1]PRECIO FINAL OFERTADO,'!$C$2:$F$1204,4,0)</f>
        <v>673968.75</v>
      </c>
      <c r="H1002" s="13">
        <f t="shared" si="51"/>
        <v>575897.16949999996</v>
      </c>
    </row>
    <row r="1003" spans="1:8" ht="45" x14ac:dyDescent="0.15">
      <c r="A1003" s="9">
        <v>1002</v>
      </c>
      <c r="B1003" s="27">
        <v>831304</v>
      </c>
      <c r="C1003" s="28" t="s">
        <v>961</v>
      </c>
      <c r="D1003" s="11" t="s">
        <v>4</v>
      </c>
      <c r="E1003" s="12">
        <f>VLOOKUP(B1003,'[5]PRECIO TECHO ESTIMADO  '!$C$1:$F$1282,4,0)</f>
        <v>454639</v>
      </c>
      <c r="F1003" s="12">
        <f t="shared" si="54"/>
        <v>477825.58899999998</v>
      </c>
      <c r="G1003" s="12">
        <f>VLOOKUP(B1003,'[1]PRECIO FINAL OFERTADO,'!$C$2:$F$1204,4,0)</f>
        <v>673968.75</v>
      </c>
      <c r="H1003" s="13">
        <f t="shared" si="51"/>
        <v>575897.16949999996</v>
      </c>
    </row>
    <row r="1004" spans="1:8" ht="45" x14ac:dyDescent="0.15">
      <c r="A1004" s="9">
        <v>1003</v>
      </c>
      <c r="B1004" s="27">
        <v>831305</v>
      </c>
      <c r="C1004" s="28" t="s">
        <v>962</v>
      </c>
      <c r="D1004" s="11" t="s">
        <v>4</v>
      </c>
      <c r="E1004" s="12">
        <f>VLOOKUP(B1004,'[5]PRECIO TECHO ESTIMADO  '!$C$1:$F$1282,4,0)</f>
        <v>454639</v>
      </c>
      <c r="F1004" s="12">
        <f t="shared" si="54"/>
        <v>477825.58899999998</v>
      </c>
      <c r="G1004" s="12">
        <f>VLOOKUP(B1004,'[1]PRECIO FINAL OFERTADO,'!$C$2:$F$1204,4,0)</f>
        <v>673968.75</v>
      </c>
      <c r="H1004" s="13">
        <f t="shared" si="51"/>
        <v>575897.16949999996</v>
      </c>
    </row>
    <row r="1005" spans="1:8" ht="45" x14ac:dyDescent="0.15">
      <c r="A1005" s="9">
        <v>1004</v>
      </c>
      <c r="B1005" s="27">
        <v>831306</v>
      </c>
      <c r="C1005" s="28" t="s">
        <v>963</v>
      </c>
      <c r="D1005" s="11" t="s">
        <v>4</v>
      </c>
      <c r="E1005" s="12">
        <f>VLOOKUP(B1005,'[5]PRECIO TECHO ESTIMADO  '!$C$1:$F$1282,4,0)</f>
        <v>454639</v>
      </c>
      <c r="F1005" s="12">
        <f t="shared" si="54"/>
        <v>477825.58899999998</v>
      </c>
      <c r="G1005" s="12">
        <f>VLOOKUP(B1005,'[1]PRECIO FINAL OFERTADO,'!$C$2:$F$1204,4,0)</f>
        <v>673968.75</v>
      </c>
      <c r="H1005" s="13">
        <f t="shared" si="51"/>
        <v>575897.16949999996</v>
      </c>
    </row>
    <row r="1006" spans="1:8" ht="45" x14ac:dyDescent="0.15">
      <c r="A1006" s="9">
        <v>1005</v>
      </c>
      <c r="B1006" s="27">
        <v>831307</v>
      </c>
      <c r="C1006" s="28" t="s">
        <v>964</v>
      </c>
      <c r="D1006" s="11" t="s">
        <v>4</v>
      </c>
      <c r="E1006" s="12">
        <f>VLOOKUP(B1006,'[5]PRECIO TECHO ESTIMADO  '!$C$1:$F$1282,4,0)</f>
        <v>454639</v>
      </c>
      <c r="F1006" s="12">
        <f t="shared" si="54"/>
        <v>477825.58899999998</v>
      </c>
      <c r="G1006" s="12">
        <f>VLOOKUP(B1006,'[1]PRECIO FINAL OFERTADO,'!$C$2:$F$1204,4,0)</f>
        <v>673968.75</v>
      </c>
      <c r="H1006" s="13">
        <f t="shared" si="51"/>
        <v>575897.16949999996</v>
      </c>
    </row>
    <row r="1007" spans="1:8" ht="45" x14ac:dyDescent="0.15">
      <c r="A1007" s="9">
        <v>1006</v>
      </c>
      <c r="B1007" s="27">
        <v>831308</v>
      </c>
      <c r="C1007" s="28" t="s">
        <v>965</v>
      </c>
      <c r="D1007" s="11" t="s">
        <v>4</v>
      </c>
      <c r="E1007" s="12">
        <f>VLOOKUP(B1007,'[5]PRECIO TECHO ESTIMADO  '!$C$1:$F$1282,4,0)</f>
        <v>454639</v>
      </c>
      <c r="F1007" s="12">
        <f t="shared" si="54"/>
        <v>477825.58899999998</v>
      </c>
      <c r="G1007" s="12">
        <f>VLOOKUP(B1007,'[1]PRECIO FINAL OFERTADO,'!$C$2:$F$1204,4,0)</f>
        <v>673968.75</v>
      </c>
      <c r="H1007" s="13">
        <f t="shared" si="51"/>
        <v>575897.16949999996</v>
      </c>
    </row>
    <row r="1008" spans="1:8" ht="45" x14ac:dyDescent="0.15">
      <c r="A1008" s="9">
        <v>1007</v>
      </c>
      <c r="B1008" s="27">
        <v>831309</v>
      </c>
      <c r="C1008" s="28" t="s">
        <v>966</v>
      </c>
      <c r="D1008" s="11" t="s">
        <v>4</v>
      </c>
      <c r="E1008" s="12">
        <f>VLOOKUP(B1008,'[5]PRECIO TECHO ESTIMADO  '!$C$1:$F$1282,4,0)</f>
        <v>454639</v>
      </c>
      <c r="F1008" s="12">
        <f t="shared" si="54"/>
        <v>477825.58899999998</v>
      </c>
      <c r="G1008" s="12">
        <f>VLOOKUP(B1008,'[1]PRECIO FINAL OFERTADO,'!$C$2:$F$1204,4,0)</f>
        <v>673968.75</v>
      </c>
      <c r="H1008" s="13">
        <f t="shared" si="51"/>
        <v>575897.16949999996</v>
      </c>
    </row>
    <row r="1009" spans="1:8" ht="45" x14ac:dyDescent="0.15">
      <c r="A1009" s="9">
        <v>1008</v>
      </c>
      <c r="B1009" s="27">
        <v>831311</v>
      </c>
      <c r="C1009" s="28" t="s">
        <v>967</v>
      </c>
      <c r="D1009" s="11" t="s">
        <v>4</v>
      </c>
      <c r="E1009" s="12">
        <f>VLOOKUP(B1009,'[5]PRECIO TECHO ESTIMADO  '!$C$1:$F$1282,4,0)</f>
        <v>454639</v>
      </c>
      <c r="F1009" s="12">
        <f t="shared" si="54"/>
        <v>477825.58899999998</v>
      </c>
      <c r="G1009" s="12">
        <f>VLOOKUP(B1009,'[1]PRECIO FINAL OFERTADO,'!$C$2:$F$1204,4,0)</f>
        <v>747110</v>
      </c>
      <c r="H1009" s="13">
        <f t="shared" si="51"/>
        <v>612467.79449999996</v>
      </c>
    </row>
    <row r="1010" spans="1:8" ht="45" x14ac:dyDescent="0.15">
      <c r="A1010" s="9">
        <v>1009</v>
      </c>
      <c r="B1010" s="27">
        <v>831312</v>
      </c>
      <c r="C1010" s="28" t="s">
        <v>968</v>
      </c>
      <c r="D1010" s="11" t="s">
        <v>4</v>
      </c>
      <c r="E1010" s="12" t="s">
        <v>1209</v>
      </c>
      <c r="F1010" s="12" t="s">
        <v>1209</v>
      </c>
      <c r="G1010" s="12">
        <f>VLOOKUP(B1010,'[1]PRECIO FINAL OFERTADO,'!$C$2:$F$1204,4,0)</f>
        <v>3818973.7390690921</v>
      </c>
      <c r="H1010" s="13">
        <f t="shared" si="51"/>
        <v>3818973.7390690921</v>
      </c>
    </row>
    <row r="1011" spans="1:8" ht="45" x14ac:dyDescent="0.15">
      <c r="A1011" s="9">
        <v>1010</v>
      </c>
      <c r="B1011" s="27">
        <v>831401</v>
      </c>
      <c r="C1011" s="28" t="s">
        <v>969</v>
      </c>
      <c r="D1011" s="11" t="s">
        <v>4</v>
      </c>
      <c r="E1011" s="12">
        <f>VLOOKUP(B1011,'[5]PRECIO TECHO ESTIMADO  '!$C$1:$F$1282,4,0)</f>
        <v>1066321</v>
      </c>
      <c r="F1011" s="12">
        <f t="shared" ref="F1011:F1032" si="55">+E1011*(1+5.1%)</f>
        <v>1120703.371</v>
      </c>
      <c r="G1011" s="12">
        <f>VLOOKUP(B1011,'[1]PRECIO FINAL OFERTADO,'!$C$2:$F$1204,4,0)</f>
        <v>1748110</v>
      </c>
      <c r="H1011" s="13">
        <f t="shared" si="51"/>
        <v>1434406.6855000001</v>
      </c>
    </row>
    <row r="1012" spans="1:8" ht="45" x14ac:dyDescent="0.15">
      <c r="A1012" s="9">
        <v>1011</v>
      </c>
      <c r="B1012" s="27">
        <v>831402</v>
      </c>
      <c r="C1012" s="28" t="s">
        <v>970</v>
      </c>
      <c r="D1012" s="11" t="s">
        <v>4</v>
      </c>
      <c r="E1012" s="12">
        <f>VLOOKUP(B1012,'[5]PRECIO TECHO ESTIMADO  '!$C$1:$F$1282,4,0)</f>
        <v>1066321</v>
      </c>
      <c r="F1012" s="12">
        <f t="shared" si="55"/>
        <v>1120703.371</v>
      </c>
      <c r="G1012" s="12">
        <f>VLOOKUP(B1012,'[1]PRECIO FINAL OFERTADO,'!$C$2:$F$1204,4,0)</f>
        <v>1398124</v>
      </c>
      <c r="H1012" s="13">
        <f t="shared" si="51"/>
        <v>1259413.6855000001</v>
      </c>
    </row>
    <row r="1013" spans="1:8" ht="45" x14ac:dyDescent="0.15">
      <c r="A1013" s="9">
        <v>1012</v>
      </c>
      <c r="B1013" s="27">
        <v>831403</v>
      </c>
      <c r="C1013" s="28" t="s">
        <v>971</v>
      </c>
      <c r="D1013" s="11" t="s">
        <v>4</v>
      </c>
      <c r="E1013" s="12">
        <f>VLOOKUP(B1013,'[5]PRECIO TECHO ESTIMADO  '!$C$1:$F$1282,4,0)</f>
        <v>1066321</v>
      </c>
      <c r="F1013" s="12">
        <f t="shared" si="55"/>
        <v>1120703.371</v>
      </c>
      <c r="G1013" s="12">
        <f>VLOOKUP(B1013,'[1]PRECIO FINAL OFERTADO,'!$C$2:$F$1204,4,0)</f>
        <v>1580442.5</v>
      </c>
      <c r="H1013" s="13">
        <f t="shared" si="51"/>
        <v>1350572.9355000001</v>
      </c>
    </row>
    <row r="1014" spans="1:8" ht="45" x14ac:dyDescent="0.15">
      <c r="A1014" s="9">
        <v>1013</v>
      </c>
      <c r="B1014" s="27">
        <v>831450</v>
      </c>
      <c r="C1014" s="28" t="s">
        <v>972</v>
      </c>
      <c r="D1014" s="11" t="s">
        <v>4</v>
      </c>
      <c r="E1014" s="12">
        <f>VLOOKUP(B1014,'[5]PRECIO TECHO ESTIMADO  '!$C$1:$F$1282,4,0)</f>
        <v>1066321</v>
      </c>
      <c r="F1014" s="12">
        <f t="shared" si="55"/>
        <v>1120703.371</v>
      </c>
      <c r="G1014" s="12">
        <f>VLOOKUP(B1014,'[1]PRECIO FINAL OFERTADO,'!$C$2:$F$1204,4,0)</f>
        <v>1580442.5</v>
      </c>
      <c r="H1014" s="13">
        <f t="shared" si="51"/>
        <v>1350572.9355000001</v>
      </c>
    </row>
    <row r="1015" spans="1:8" ht="45" x14ac:dyDescent="0.15">
      <c r="A1015" s="9">
        <v>1014</v>
      </c>
      <c r="B1015" s="27">
        <v>831461</v>
      </c>
      <c r="C1015" s="28" t="s">
        <v>973</v>
      </c>
      <c r="D1015" s="11" t="s">
        <v>4</v>
      </c>
      <c r="E1015" s="12">
        <f>VLOOKUP(B1015,'[5]PRECIO TECHO ESTIMADO  '!$C$1:$F$1282,4,0)</f>
        <v>1066321</v>
      </c>
      <c r="F1015" s="12">
        <f t="shared" si="55"/>
        <v>1120703.371</v>
      </c>
      <c r="G1015" s="12">
        <f>VLOOKUP(B1015,'[1]PRECIO FINAL OFERTADO,'!$C$2:$F$1204,4,0)</f>
        <v>1580442.5</v>
      </c>
      <c r="H1015" s="13">
        <f t="shared" si="51"/>
        <v>1350572.9355000001</v>
      </c>
    </row>
    <row r="1016" spans="1:8" ht="45" x14ac:dyDescent="0.15">
      <c r="A1016" s="9">
        <v>1015</v>
      </c>
      <c r="B1016" s="27">
        <v>831471</v>
      </c>
      <c r="C1016" s="28" t="s">
        <v>974</v>
      </c>
      <c r="D1016" s="11" t="s">
        <v>4</v>
      </c>
      <c r="E1016" s="12">
        <f>VLOOKUP(B1016,'[5]PRECIO TECHO ESTIMADO  '!$C$1:$F$1282,4,0)</f>
        <v>1066321</v>
      </c>
      <c r="F1016" s="12">
        <f t="shared" si="55"/>
        <v>1120703.371</v>
      </c>
      <c r="G1016" s="12">
        <f>VLOOKUP(B1016,'[1]PRECIO FINAL OFERTADO,'!$C$2:$F$1204,4,0)</f>
        <v>1580442.5</v>
      </c>
      <c r="H1016" s="13">
        <f t="shared" si="51"/>
        <v>1350572.9355000001</v>
      </c>
    </row>
    <row r="1017" spans="1:8" ht="45" x14ac:dyDescent="0.15">
      <c r="A1017" s="9">
        <v>1016</v>
      </c>
      <c r="B1017" s="27">
        <v>831481</v>
      </c>
      <c r="C1017" s="28" t="s">
        <v>975</v>
      </c>
      <c r="D1017" s="11" t="s">
        <v>4</v>
      </c>
      <c r="E1017" s="12">
        <f>VLOOKUP(B1017,'[5]PRECIO TECHO ESTIMADO  '!$C$1:$F$1282,4,0)</f>
        <v>1066321</v>
      </c>
      <c r="F1017" s="12">
        <f t="shared" si="55"/>
        <v>1120703.371</v>
      </c>
      <c r="G1017" s="12">
        <f>VLOOKUP(B1017,'[1]PRECIO FINAL OFERTADO,'!$C$2:$F$1204,4,0)</f>
        <v>1580442.5</v>
      </c>
      <c r="H1017" s="13">
        <f t="shared" si="51"/>
        <v>1350572.9355000001</v>
      </c>
    </row>
    <row r="1018" spans="1:8" ht="45" x14ac:dyDescent="0.15">
      <c r="A1018" s="9">
        <v>1017</v>
      </c>
      <c r="B1018" s="27">
        <v>831901</v>
      </c>
      <c r="C1018" s="28" t="s">
        <v>976</v>
      </c>
      <c r="D1018" s="11" t="s">
        <v>4</v>
      </c>
      <c r="E1018" s="12">
        <f>VLOOKUP(B1018,'[5]PRECIO TECHO ESTIMADO  '!$C$1:$F$1282,4,0)</f>
        <v>1066321</v>
      </c>
      <c r="F1018" s="12">
        <f t="shared" si="55"/>
        <v>1120703.371</v>
      </c>
      <c r="G1018" s="12">
        <f>VLOOKUP(B1018,'[1]PRECIO FINAL OFERTADO,'!$C$2:$F$1204,4,0)</f>
        <v>1398306</v>
      </c>
      <c r="H1018" s="13">
        <f t="shared" si="51"/>
        <v>1259504.6855000001</v>
      </c>
    </row>
    <row r="1019" spans="1:8" ht="45" x14ac:dyDescent="0.15">
      <c r="A1019" s="9">
        <v>1018</v>
      </c>
      <c r="B1019" s="27">
        <v>831902</v>
      </c>
      <c r="C1019" s="28" t="s">
        <v>977</v>
      </c>
      <c r="D1019" s="11" t="s">
        <v>4</v>
      </c>
      <c r="E1019" s="12">
        <f>VLOOKUP(B1019,'[5]PRECIO TECHO ESTIMADO  '!$C$1:$F$1282,4,0)</f>
        <v>1161599.25</v>
      </c>
      <c r="F1019" s="12">
        <f t="shared" si="55"/>
        <v>1220840.8117499999</v>
      </c>
      <c r="G1019" s="12">
        <f>VLOOKUP(B1019,'[1]PRECIO FINAL OFERTADO,'!$C$2:$F$1204,4,0)</f>
        <v>2243718.75</v>
      </c>
      <c r="H1019" s="13">
        <f t="shared" si="51"/>
        <v>1732279.7808749999</v>
      </c>
    </row>
    <row r="1020" spans="1:8" ht="45" x14ac:dyDescent="0.15">
      <c r="A1020" s="9">
        <v>1019</v>
      </c>
      <c r="B1020" s="27">
        <v>832101</v>
      </c>
      <c r="C1020" s="28" t="s">
        <v>978</v>
      </c>
      <c r="D1020" s="11" t="s">
        <v>4</v>
      </c>
      <c r="E1020" s="12">
        <f>VLOOKUP(B1020,'[5]PRECIO TECHO ESTIMADO  '!$C$1:$F$1282,4,0)</f>
        <v>454639</v>
      </c>
      <c r="F1020" s="12">
        <f t="shared" si="55"/>
        <v>477825.58899999998</v>
      </c>
      <c r="G1020" s="12">
        <f>VLOOKUP(B1020,'[1]PRECIO FINAL OFERTADO,'!$C$2:$F$1204,4,0)</f>
        <v>745290</v>
      </c>
      <c r="H1020" s="13">
        <f t="shared" si="51"/>
        <v>611557.79449999996</v>
      </c>
    </row>
    <row r="1021" spans="1:8" ht="45" x14ac:dyDescent="0.15">
      <c r="A1021" s="9">
        <v>1020</v>
      </c>
      <c r="B1021" s="27">
        <v>832102</v>
      </c>
      <c r="C1021" s="28" t="s">
        <v>979</v>
      </c>
      <c r="D1021" s="11" t="s">
        <v>4</v>
      </c>
      <c r="E1021" s="12">
        <f>VLOOKUP(B1021,'[5]PRECIO TECHO ESTIMADO  '!$C$1:$F$1282,4,0)</f>
        <v>410000.63984000002</v>
      </c>
      <c r="F1021" s="12">
        <f t="shared" si="55"/>
        <v>430910.67247183999</v>
      </c>
      <c r="G1021" s="12">
        <f>VLOOKUP(B1021,'[1]PRECIO FINAL OFERTADO,'!$C$2:$F$1204,4,0)</f>
        <v>747110</v>
      </c>
      <c r="H1021" s="13">
        <f t="shared" si="51"/>
        <v>589010.33623591997</v>
      </c>
    </row>
    <row r="1022" spans="1:8" ht="45" x14ac:dyDescent="0.15">
      <c r="A1022" s="9">
        <v>1021</v>
      </c>
      <c r="B1022" s="27">
        <v>833001</v>
      </c>
      <c r="C1022" s="28" t="s">
        <v>980</v>
      </c>
      <c r="D1022" s="11" t="s">
        <v>4</v>
      </c>
      <c r="E1022" s="12">
        <f>VLOOKUP(B1022,'[5]PRECIO TECHO ESTIMADO  '!$C$1:$F$1282,4,0)</f>
        <v>1066321</v>
      </c>
      <c r="F1022" s="12">
        <f t="shared" si="55"/>
        <v>1120703.371</v>
      </c>
      <c r="G1022" s="12">
        <f>VLOOKUP(B1022,'[1]PRECIO FINAL OFERTADO,'!$C$2:$F$1204,4,0)</f>
        <v>1580442.5</v>
      </c>
      <c r="H1022" s="13">
        <f t="shared" si="51"/>
        <v>1350572.9355000001</v>
      </c>
    </row>
    <row r="1023" spans="1:8" ht="45" x14ac:dyDescent="0.15">
      <c r="A1023" s="9">
        <v>1022</v>
      </c>
      <c r="B1023" s="27">
        <v>833101</v>
      </c>
      <c r="C1023" s="28" t="s">
        <v>981</v>
      </c>
      <c r="D1023" s="11" t="s">
        <v>4</v>
      </c>
      <c r="E1023" s="12">
        <f>VLOOKUP(B1023,'[5]PRECIO TECHO ESTIMADO  '!$C$1:$F$1282,4,0)</f>
        <v>1066321</v>
      </c>
      <c r="F1023" s="12">
        <f t="shared" si="55"/>
        <v>1120703.371</v>
      </c>
      <c r="G1023" s="12">
        <f>VLOOKUP(B1023,'[1]PRECIO FINAL OFERTADO,'!$C$2:$F$1204,4,0)</f>
        <v>1580442.5</v>
      </c>
      <c r="H1023" s="13">
        <f t="shared" si="51"/>
        <v>1350572.9355000001</v>
      </c>
    </row>
    <row r="1024" spans="1:8" ht="45" x14ac:dyDescent="0.15">
      <c r="A1024" s="9">
        <v>1023</v>
      </c>
      <c r="B1024" s="27">
        <v>833201</v>
      </c>
      <c r="C1024" s="28" t="s">
        <v>982</v>
      </c>
      <c r="D1024" s="11" t="s">
        <v>4</v>
      </c>
      <c r="E1024" s="12">
        <f>VLOOKUP(B1024,'[5]PRECIO TECHO ESTIMADO  '!$C$1:$F$1282,4,0)</f>
        <v>1066321</v>
      </c>
      <c r="F1024" s="12">
        <f t="shared" si="55"/>
        <v>1120703.371</v>
      </c>
      <c r="G1024" s="12">
        <f>VLOOKUP(B1024,'[1]PRECIO FINAL OFERTADO,'!$C$2:$F$1204,4,0)</f>
        <v>1580442.5</v>
      </c>
      <c r="H1024" s="13">
        <f t="shared" si="51"/>
        <v>1350572.9355000001</v>
      </c>
    </row>
    <row r="1025" spans="1:8" ht="45" x14ac:dyDescent="0.15">
      <c r="A1025" s="9">
        <v>1024</v>
      </c>
      <c r="B1025" s="27">
        <v>833202</v>
      </c>
      <c r="C1025" s="28" t="s">
        <v>983</v>
      </c>
      <c r="D1025" s="11" t="s">
        <v>4</v>
      </c>
      <c r="E1025" s="12">
        <f>VLOOKUP(B1025,'[5]PRECIO TECHO ESTIMADO  '!$C$1:$F$1282,4,0)</f>
        <v>1066321</v>
      </c>
      <c r="F1025" s="12">
        <f t="shared" si="55"/>
        <v>1120703.371</v>
      </c>
      <c r="G1025" s="12">
        <f>VLOOKUP(B1025,'[1]PRECIO FINAL OFERTADO,'!$C$2:$F$1204,4,0)</f>
        <v>1580442.5</v>
      </c>
      <c r="H1025" s="13">
        <f t="shared" si="51"/>
        <v>1350572.9355000001</v>
      </c>
    </row>
    <row r="1026" spans="1:8" ht="45" x14ac:dyDescent="0.15">
      <c r="A1026" s="9">
        <v>1025</v>
      </c>
      <c r="B1026" s="27">
        <v>833203</v>
      </c>
      <c r="C1026" s="28" t="s">
        <v>984</v>
      </c>
      <c r="D1026" s="11" t="s">
        <v>4</v>
      </c>
      <c r="E1026" s="12">
        <f>VLOOKUP(B1026,'[5]PRECIO TECHO ESTIMADO  '!$C$1:$F$1282,4,0)</f>
        <v>1066321</v>
      </c>
      <c r="F1026" s="12">
        <f t="shared" si="55"/>
        <v>1120703.371</v>
      </c>
      <c r="G1026" s="12">
        <f>VLOOKUP(B1026,'[1]PRECIO FINAL OFERTADO,'!$C$2:$F$1204,4,0)</f>
        <v>1751750</v>
      </c>
      <c r="H1026" s="13">
        <f t="shared" ref="H1026:H1089" si="56">+AVERAGE(F1026,G1026)</f>
        <v>1436226.6855000001</v>
      </c>
    </row>
    <row r="1027" spans="1:8" ht="45" x14ac:dyDescent="0.15">
      <c r="A1027" s="9">
        <v>1026</v>
      </c>
      <c r="B1027" s="27">
        <v>833901</v>
      </c>
      <c r="C1027" s="28" t="s">
        <v>985</v>
      </c>
      <c r="D1027" s="11" t="s">
        <v>4</v>
      </c>
      <c r="E1027" s="12">
        <f>VLOOKUP(B1027,'[5]PRECIO TECHO ESTIMADO  '!$C$1:$F$1282,4,0)</f>
        <v>1066321</v>
      </c>
      <c r="F1027" s="12">
        <f t="shared" si="55"/>
        <v>1120703.371</v>
      </c>
      <c r="G1027" s="12">
        <f>VLOOKUP(B1027,'[1]PRECIO FINAL OFERTADO,'!$C$2:$F$1204,4,0)</f>
        <v>1580442.5</v>
      </c>
      <c r="H1027" s="13">
        <f t="shared" si="56"/>
        <v>1350572.9355000001</v>
      </c>
    </row>
    <row r="1028" spans="1:8" ht="45" x14ac:dyDescent="0.15">
      <c r="A1028" s="9">
        <v>1027</v>
      </c>
      <c r="B1028" s="27">
        <v>834101</v>
      </c>
      <c r="C1028" s="28" t="s">
        <v>986</v>
      </c>
      <c r="D1028" s="11" t="s">
        <v>4</v>
      </c>
      <c r="E1028" s="12">
        <f>VLOOKUP(B1028,'[5]PRECIO TECHO ESTIMADO  '!$C$1:$F$1282,4,0)</f>
        <v>1066312.27</v>
      </c>
      <c r="F1028" s="12">
        <f t="shared" si="55"/>
        <v>1120694.1957699999</v>
      </c>
      <c r="G1028" s="12">
        <f>VLOOKUP(B1028,'[1]PRECIO FINAL OFERTADO,'!$C$2:$F$1204,4,0)</f>
        <v>1398306</v>
      </c>
      <c r="H1028" s="13">
        <f t="shared" si="56"/>
        <v>1259500.0978850001</v>
      </c>
    </row>
    <row r="1029" spans="1:8" ht="45" x14ac:dyDescent="0.15">
      <c r="A1029" s="9">
        <v>1028</v>
      </c>
      <c r="B1029" s="27">
        <v>834201</v>
      </c>
      <c r="C1029" s="28" t="s">
        <v>987</v>
      </c>
      <c r="D1029" s="11" t="s">
        <v>4</v>
      </c>
      <c r="E1029" s="12">
        <f>VLOOKUP(B1029,'[5]PRECIO TECHO ESTIMADO  '!$C$1:$F$1282,4,0)</f>
        <v>1066321</v>
      </c>
      <c r="F1029" s="12">
        <f t="shared" si="55"/>
        <v>1120703.371</v>
      </c>
      <c r="G1029" s="12">
        <f>VLOOKUP(B1029,'[1]PRECIO FINAL OFERTADO,'!$C$2:$F$1204,4,0)</f>
        <v>1748110</v>
      </c>
      <c r="H1029" s="13">
        <f t="shared" si="56"/>
        <v>1434406.6855000001</v>
      </c>
    </row>
    <row r="1030" spans="1:8" ht="45" x14ac:dyDescent="0.15">
      <c r="A1030" s="9">
        <v>1029</v>
      </c>
      <c r="B1030" s="27">
        <v>834202</v>
      </c>
      <c r="C1030" s="28" t="s">
        <v>988</v>
      </c>
      <c r="D1030" s="11" t="s">
        <v>4</v>
      </c>
      <c r="E1030" s="12">
        <f>VLOOKUP(B1030,'[5]PRECIO TECHO ESTIMADO  '!$C$1:$F$1282,4,0)</f>
        <v>1066321</v>
      </c>
      <c r="F1030" s="12">
        <f t="shared" si="55"/>
        <v>1120703.371</v>
      </c>
      <c r="G1030" s="12">
        <f>VLOOKUP(B1030,'[1]PRECIO FINAL OFERTADO,'!$C$2:$F$1204,4,0)</f>
        <v>1748110</v>
      </c>
      <c r="H1030" s="13">
        <f t="shared" si="56"/>
        <v>1434406.6855000001</v>
      </c>
    </row>
    <row r="1031" spans="1:8" ht="45" x14ac:dyDescent="0.15">
      <c r="A1031" s="9">
        <v>1030</v>
      </c>
      <c r="B1031" s="27">
        <v>834203</v>
      </c>
      <c r="C1031" s="28" t="s">
        <v>989</v>
      </c>
      <c r="D1031" s="11" t="s">
        <v>4</v>
      </c>
      <c r="E1031" s="12">
        <f>VLOOKUP(B1031,'[5]PRECIO TECHO ESTIMADO  '!$C$1:$F$1282,4,0)</f>
        <v>1066321</v>
      </c>
      <c r="F1031" s="12">
        <f t="shared" si="55"/>
        <v>1120703.371</v>
      </c>
      <c r="G1031" s="12">
        <f>VLOOKUP(B1031,'[1]PRECIO FINAL OFERTADO,'!$C$2:$F$1204,4,0)</f>
        <v>1580442.5</v>
      </c>
      <c r="H1031" s="13">
        <f t="shared" si="56"/>
        <v>1350572.9355000001</v>
      </c>
    </row>
    <row r="1032" spans="1:8" ht="45" x14ac:dyDescent="0.15">
      <c r="A1032" s="9">
        <v>1031</v>
      </c>
      <c r="B1032" s="27">
        <v>834301</v>
      </c>
      <c r="C1032" s="28" t="s">
        <v>990</v>
      </c>
      <c r="D1032" s="11" t="s">
        <v>4</v>
      </c>
      <c r="E1032" s="12">
        <f>VLOOKUP(B1032,'[5]PRECIO TECHO ESTIMADO  '!$C$1:$F$1282,4,0)</f>
        <v>665880.75</v>
      </c>
      <c r="F1032" s="12">
        <f t="shared" si="55"/>
        <v>699840.66824999999</v>
      </c>
      <c r="G1032" s="12">
        <f>VLOOKUP(B1032,'[1]PRECIO FINAL OFERTADO,'!$C$2:$F$1204,4,0)</f>
        <v>1398306</v>
      </c>
      <c r="H1032" s="13">
        <f t="shared" si="56"/>
        <v>1049073.3341250001</v>
      </c>
    </row>
    <row r="1033" spans="1:8" ht="45" x14ac:dyDescent="0.15">
      <c r="A1033" s="9">
        <v>1032</v>
      </c>
      <c r="B1033" s="27">
        <v>834401</v>
      </c>
      <c r="C1033" s="28" t="s">
        <v>991</v>
      </c>
      <c r="D1033" s="11" t="s">
        <v>4</v>
      </c>
      <c r="E1033" s="12" t="s">
        <v>1209</v>
      </c>
      <c r="F1033" s="12" t="s">
        <v>1209</v>
      </c>
      <c r="G1033" s="12">
        <f>VLOOKUP(B1033,'[1]PRECIO FINAL OFERTADO,'!$C$2:$F$1204,4,0)</f>
        <v>1751750</v>
      </c>
      <c r="H1033" s="13">
        <f t="shared" si="56"/>
        <v>1751750</v>
      </c>
    </row>
    <row r="1034" spans="1:8" ht="45" x14ac:dyDescent="0.15">
      <c r="A1034" s="9">
        <v>1033</v>
      </c>
      <c r="B1034" s="27">
        <v>834402</v>
      </c>
      <c r="C1034" s="28" t="s">
        <v>992</v>
      </c>
      <c r="D1034" s="11" t="s">
        <v>4</v>
      </c>
      <c r="E1034" s="12" t="s">
        <v>1209</v>
      </c>
      <c r="F1034" s="12" t="s">
        <v>1209</v>
      </c>
      <c r="G1034" s="12">
        <f>VLOOKUP(B1034,'[1]PRECIO FINAL OFERTADO,'!$C$2:$F$1204,4,0)</f>
        <v>1751750</v>
      </c>
      <c r="H1034" s="13">
        <f t="shared" si="56"/>
        <v>1751750</v>
      </c>
    </row>
    <row r="1035" spans="1:8" ht="45" x14ac:dyDescent="0.15">
      <c r="A1035" s="9">
        <v>1034</v>
      </c>
      <c r="B1035" s="27">
        <v>834501</v>
      </c>
      <c r="C1035" s="28" t="s">
        <v>993</v>
      </c>
      <c r="D1035" s="11" t="s">
        <v>4</v>
      </c>
      <c r="E1035" s="12">
        <f>VLOOKUP(B1035,'[5]PRECIO TECHO ESTIMADO  '!$C$1:$F$1282,4,0)</f>
        <v>773672</v>
      </c>
      <c r="F1035" s="12">
        <f>+E1035*(1+5.1%)</f>
        <v>813129.272</v>
      </c>
      <c r="G1035" s="12">
        <f>VLOOKUP(B1035,'[1]PRECIO FINAL OFERTADO,'!$C$2:$F$1204,4,0)</f>
        <v>2041357.5</v>
      </c>
      <c r="H1035" s="13">
        <f t="shared" si="56"/>
        <v>1427243.3859999999</v>
      </c>
    </row>
    <row r="1036" spans="1:8" ht="45" x14ac:dyDescent="0.15">
      <c r="A1036" s="9">
        <v>1035</v>
      </c>
      <c r="B1036" s="27">
        <v>834502</v>
      </c>
      <c r="C1036" s="28" t="s">
        <v>994</v>
      </c>
      <c r="D1036" s="11" t="s">
        <v>4</v>
      </c>
      <c r="E1036" s="12">
        <f>VLOOKUP(B1036,'[5]PRECIO TECHO ESTIMADO  '!$C$1:$F$1282,4,0)</f>
        <v>1066321</v>
      </c>
      <c r="F1036" s="12">
        <f>+E1036*(1+5.1%)</f>
        <v>1120703.371</v>
      </c>
      <c r="G1036" s="12">
        <f>VLOOKUP(B1036,'[1]PRECIO FINAL OFERTADO,'!$C$2:$F$1204,4,0)</f>
        <v>1679074.2283362043</v>
      </c>
      <c r="H1036" s="13">
        <f t="shared" si="56"/>
        <v>1399888.7996681021</v>
      </c>
    </row>
    <row r="1037" spans="1:8" ht="45" x14ac:dyDescent="0.15">
      <c r="A1037" s="9">
        <v>1036</v>
      </c>
      <c r="B1037" s="27">
        <v>834601</v>
      </c>
      <c r="C1037" s="28" t="s">
        <v>995</v>
      </c>
      <c r="D1037" s="11" t="s">
        <v>4</v>
      </c>
      <c r="E1037" s="12">
        <f>VLOOKUP(B1037,'[5]PRECIO TECHO ESTIMADO  '!$C$1:$F$1282,4,0)</f>
        <v>1066321</v>
      </c>
      <c r="F1037" s="12">
        <f>+E1037*(1+5.1%)</f>
        <v>1120703.371</v>
      </c>
      <c r="G1037" s="12">
        <f>VLOOKUP(B1037,'[1]PRECIO FINAL OFERTADO,'!$C$2:$F$1204,4,0)</f>
        <v>1751750</v>
      </c>
      <c r="H1037" s="13">
        <f t="shared" si="56"/>
        <v>1436226.6855000001</v>
      </c>
    </row>
    <row r="1038" spans="1:8" ht="45" x14ac:dyDescent="0.15">
      <c r="A1038" s="9">
        <v>1037</v>
      </c>
      <c r="B1038" s="27">
        <v>834602</v>
      </c>
      <c r="C1038" s="28" t="s">
        <v>996</v>
      </c>
      <c r="D1038" s="11" t="s">
        <v>4</v>
      </c>
      <c r="E1038" s="12" t="s">
        <v>1209</v>
      </c>
      <c r="F1038" s="12" t="s">
        <v>1209</v>
      </c>
      <c r="G1038" s="12">
        <f>VLOOKUP(B1038,'[1]PRECIO FINAL OFERTADO,'!$C$2:$F$1204,4,0)</f>
        <v>1751750</v>
      </c>
      <c r="H1038" s="13">
        <f t="shared" si="56"/>
        <v>1751750</v>
      </c>
    </row>
    <row r="1039" spans="1:8" ht="45" x14ac:dyDescent="0.15">
      <c r="A1039" s="9">
        <v>1038</v>
      </c>
      <c r="B1039" s="27">
        <v>834910</v>
      </c>
      <c r="C1039" s="28" t="s">
        <v>997</v>
      </c>
      <c r="D1039" s="11" t="s">
        <v>4</v>
      </c>
      <c r="E1039" s="12">
        <f>VLOOKUP(B1039,'[5]PRECIO TECHO ESTIMADO  '!$C$1:$F$1282,4,0)</f>
        <v>773672</v>
      </c>
      <c r="F1039" s="12">
        <f t="shared" ref="F1039:F1046" si="57">+E1039*(1+5.1%)</f>
        <v>813129.272</v>
      </c>
      <c r="G1039" s="12">
        <f>VLOOKUP(B1039,'[1]PRECIO FINAL OFERTADO,'!$C$2:$F$1204,4,0)</f>
        <v>1146713.75</v>
      </c>
      <c r="H1039" s="13">
        <f t="shared" si="56"/>
        <v>979921.51099999994</v>
      </c>
    </row>
    <row r="1040" spans="1:8" ht="45" x14ac:dyDescent="0.15">
      <c r="A1040" s="9">
        <v>1039</v>
      </c>
      <c r="B1040" s="27">
        <v>834920</v>
      </c>
      <c r="C1040" s="28" t="s">
        <v>998</v>
      </c>
      <c r="D1040" s="11" t="s">
        <v>4</v>
      </c>
      <c r="E1040" s="12">
        <f>VLOOKUP(B1040,'[5]PRECIO TECHO ESTIMADO  '!$C$1:$F$1282,4,0)</f>
        <v>773672</v>
      </c>
      <c r="F1040" s="12">
        <f t="shared" si="57"/>
        <v>813129.272</v>
      </c>
      <c r="G1040" s="12">
        <f>VLOOKUP(B1040,'[1]PRECIO FINAL OFERTADO,'!$C$2:$F$1204,4,0)</f>
        <v>1146713.75</v>
      </c>
      <c r="H1040" s="13">
        <f t="shared" si="56"/>
        <v>979921.51099999994</v>
      </c>
    </row>
    <row r="1041" spans="1:8" ht="45" x14ac:dyDescent="0.15">
      <c r="A1041" s="9">
        <v>1040</v>
      </c>
      <c r="B1041" s="27">
        <v>834930</v>
      </c>
      <c r="C1041" s="28" t="s">
        <v>999</v>
      </c>
      <c r="D1041" s="11" t="s">
        <v>4</v>
      </c>
      <c r="E1041" s="12">
        <f>VLOOKUP(B1041,'[5]PRECIO TECHO ESTIMADO  '!$C$1:$F$1282,4,0)</f>
        <v>1235877</v>
      </c>
      <c r="F1041" s="12">
        <f t="shared" si="57"/>
        <v>1298906.727</v>
      </c>
      <c r="G1041" s="12">
        <f>VLOOKUP(B1041,'[1]PRECIO FINAL OFERTADO,'!$C$2:$F$1204,4,0)</f>
        <v>1146713.75</v>
      </c>
      <c r="H1041" s="13">
        <f t="shared" si="56"/>
        <v>1222810.2385</v>
      </c>
    </row>
    <row r="1042" spans="1:8" ht="45" x14ac:dyDescent="0.15">
      <c r="A1042" s="9">
        <v>1041</v>
      </c>
      <c r="B1042" s="27">
        <v>834940</v>
      </c>
      <c r="C1042" s="28" t="s">
        <v>1000</v>
      </c>
      <c r="D1042" s="11" t="s">
        <v>4</v>
      </c>
      <c r="E1042" s="12">
        <f>VLOOKUP(B1042,'[5]PRECIO TECHO ESTIMADO  '!$C$1:$F$1282,4,0)</f>
        <v>773672</v>
      </c>
      <c r="F1042" s="12">
        <f t="shared" si="57"/>
        <v>813129.272</v>
      </c>
      <c r="G1042" s="12">
        <f>VLOOKUP(B1042,'[1]PRECIO FINAL OFERTADO,'!$C$2:$F$1204,4,0)</f>
        <v>1146713.75</v>
      </c>
      <c r="H1042" s="13">
        <f t="shared" si="56"/>
        <v>979921.51099999994</v>
      </c>
    </row>
    <row r="1043" spans="1:8" ht="45" x14ac:dyDescent="0.15">
      <c r="A1043" s="9">
        <v>1042</v>
      </c>
      <c r="B1043" s="27">
        <v>834950</v>
      </c>
      <c r="C1043" s="28" t="s">
        <v>1001</v>
      </c>
      <c r="D1043" s="11" t="s">
        <v>4</v>
      </c>
      <c r="E1043" s="12">
        <f>VLOOKUP(B1043,'[5]PRECIO TECHO ESTIMADO  '!$C$1:$F$1282,4,0)</f>
        <v>773672</v>
      </c>
      <c r="F1043" s="12">
        <f t="shared" si="57"/>
        <v>813129.272</v>
      </c>
      <c r="G1043" s="12">
        <f>VLOOKUP(B1043,'[1]PRECIO FINAL OFERTADO,'!$C$2:$F$1204,4,0)</f>
        <v>1146713.75</v>
      </c>
      <c r="H1043" s="13">
        <f t="shared" si="56"/>
        <v>979921.51099999994</v>
      </c>
    </row>
    <row r="1044" spans="1:8" ht="45" x14ac:dyDescent="0.15">
      <c r="A1044" s="9">
        <v>1043</v>
      </c>
      <c r="B1044" s="27">
        <v>835101</v>
      </c>
      <c r="C1044" s="28" t="s">
        <v>1002</v>
      </c>
      <c r="D1044" s="11" t="s">
        <v>4</v>
      </c>
      <c r="E1044" s="12">
        <f>VLOOKUP(B1044,'[5]PRECIO TECHO ESTIMADO  '!$C$1:$F$1282,4,0)</f>
        <v>1066312.27</v>
      </c>
      <c r="F1044" s="12">
        <f t="shared" si="57"/>
        <v>1120694.1957699999</v>
      </c>
      <c r="G1044" s="12">
        <f>VLOOKUP(B1044,'[1]PRECIO FINAL OFERTADO,'!$C$2:$F$1204,4,0)</f>
        <v>1748110</v>
      </c>
      <c r="H1044" s="13">
        <f t="shared" si="56"/>
        <v>1434402.0978850001</v>
      </c>
    </row>
    <row r="1045" spans="1:8" ht="45" x14ac:dyDescent="0.15">
      <c r="A1045" s="9">
        <v>1044</v>
      </c>
      <c r="B1045" s="27">
        <v>835501</v>
      </c>
      <c r="C1045" s="28" t="s">
        <v>1003</v>
      </c>
      <c r="D1045" s="11" t="s">
        <v>4</v>
      </c>
      <c r="E1045" s="12">
        <f>VLOOKUP(B1045,'[5]PRECIO TECHO ESTIMADO  '!$C$1:$F$1282,4,0)</f>
        <v>1066315.18</v>
      </c>
      <c r="F1045" s="12">
        <f t="shared" si="57"/>
        <v>1120697.2541799999</v>
      </c>
      <c r="G1045" s="12">
        <f>VLOOKUP(B1045,'[1]PRECIO FINAL OFERTADO,'!$C$2:$F$1204,4,0)</f>
        <v>1748110</v>
      </c>
      <c r="H1045" s="13">
        <f t="shared" si="56"/>
        <v>1434403.6270900001</v>
      </c>
    </row>
    <row r="1046" spans="1:8" ht="45" x14ac:dyDescent="0.15">
      <c r="A1046" s="9">
        <v>1045</v>
      </c>
      <c r="B1046" s="27">
        <v>836001</v>
      </c>
      <c r="C1046" s="28" t="s">
        <v>1004</v>
      </c>
      <c r="D1046" s="11" t="s">
        <v>4</v>
      </c>
      <c r="E1046" s="12">
        <f>VLOOKUP(B1046,'[5]PRECIO TECHO ESTIMADO  '!$C$1:$F$1282,4,0)</f>
        <v>773672</v>
      </c>
      <c r="F1046" s="12">
        <f t="shared" si="57"/>
        <v>813129.272</v>
      </c>
      <c r="G1046" s="12">
        <f>VLOOKUP(B1046,'[1]PRECIO FINAL OFERTADO,'!$C$2:$F$1204,4,0)</f>
        <v>1271270</v>
      </c>
      <c r="H1046" s="13">
        <f t="shared" si="56"/>
        <v>1042199.6359999999</v>
      </c>
    </row>
    <row r="1047" spans="1:8" ht="45" x14ac:dyDescent="0.15">
      <c r="A1047" s="9">
        <v>1046</v>
      </c>
      <c r="B1047" s="27">
        <v>836002</v>
      </c>
      <c r="C1047" s="28" t="s">
        <v>1005</v>
      </c>
      <c r="D1047" s="11" t="s">
        <v>4</v>
      </c>
      <c r="E1047" s="12" t="s">
        <v>1209</v>
      </c>
      <c r="F1047" s="12" t="s">
        <v>1209</v>
      </c>
      <c r="G1047" s="12">
        <f>VLOOKUP(B1047,'[1]PRECIO FINAL OFERTADO,'!$C$2:$F$1204,4,0)</f>
        <v>1271270</v>
      </c>
      <c r="H1047" s="13">
        <f t="shared" si="56"/>
        <v>1271270</v>
      </c>
    </row>
    <row r="1048" spans="1:8" ht="45" x14ac:dyDescent="0.15">
      <c r="A1048" s="9">
        <v>1047</v>
      </c>
      <c r="B1048" s="27">
        <v>836101</v>
      </c>
      <c r="C1048" s="28" t="s">
        <v>1006</v>
      </c>
      <c r="D1048" s="11" t="s">
        <v>4</v>
      </c>
      <c r="E1048" s="29">
        <f>VLOOKUP(B1048,'[5]PRECIO TECHO ESTIMADO  '!$C$1:$F$1282,4,0)</f>
        <v>773672</v>
      </c>
      <c r="F1048" s="29">
        <f>+E1048*(1+5.1%)</f>
        <v>813129.272</v>
      </c>
      <c r="G1048" s="12">
        <f>VLOOKUP(B1048,'[1]PRECIO FINAL OFERTADO,'!$C$2:$F$1204,4,0)</f>
        <v>1014559</v>
      </c>
      <c r="H1048" s="13">
        <f t="shared" si="56"/>
        <v>913844.13599999994</v>
      </c>
    </row>
    <row r="1049" spans="1:8" ht="45" x14ac:dyDescent="0.15">
      <c r="A1049" s="9">
        <v>1048</v>
      </c>
      <c r="B1049" s="27">
        <v>836201</v>
      </c>
      <c r="C1049" s="28" t="s">
        <v>1007</v>
      </c>
      <c r="D1049" s="11" t="s">
        <v>4</v>
      </c>
      <c r="E1049" s="35">
        <f>VLOOKUP(B1049,'[5]PRECIO TECHO ESTIMADO  '!$C$1:$F$1282,4,0)</f>
        <v>2598824</v>
      </c>
      <c r="F1049" s="35">
        <f>+E1049*(1+5.1%)</f>
        <v>2731364.0239999997</v>
      </c>
      <c r="G1049" s="12">
        <f>VLOOKUP(B1049,'[1]PRECIO FINAL OFERTADO,'!$C$2:$F$1204,4,0)</f>
        <v>3171896</v>
      </c>
      <c r="H1049" s="13">
        <f t="shared" si="56"/>
        <v>2951630.0120000001</v>
      </c>
    </row>
    <row r="1050" spans="1:8" ht="45" x14ac:dyDescent="0.15">
      <c r="A1050" s="9">
        <v>1049</v>
      </c>
      <c r="B1050" s="27">
        <v>836202</v>
      </c>
      <c r="C1050" s="28" t="s">
        <v>1008</v>
      </c>
      <c r="D1050" s="11" t="s">
        <v>4</v>
      </c>
      <c r="E1050" s="12">
        <f>VLOOKUP(B1050,'[5]PRECIO TECHO ESTIMADO  '!$C$1:$F$1282,4,0)</f>
        <v>773672</v>
      </c>
      <c r="F1050" s="12">
        <f>+E1050*(1+5.1%)</f>
        <v>813129.272</v>
      </c>
      <c r="G1050" s="12">
        <f>VLOOKUP(B1050,'[1]PRECIO FINAL OFERTADO,'!$C$2:$F$1204,4,0)</f>
        <v>1268540</v>
      </c>
      <c r="H1050" s="13">
        <f t="shared" si="56"/>
        <v>1040834.6359999999</v>
      </c>
    </row>
    <row r="1051" spans="1:8" ht="45" x14ac:dyDescent="0.15">
      <c r="A1051" s="9">
        <v>1050</v>
      </c>
      <c r="B1051" s="27">
        <v>836301</v>
      </c>
      <c r="C1051" s="28" t="s">
        <v>1009</v>
      </c>
      <c r="D1051" s="11" t="s">
        <v>4</v>
      </c>
      <c r="E1051" s="12">
        <f>VLOOKUP(B1051,'[5]PRECIO TECHO ESTIMADO  '!$C$1:$F$1282,4,0)</f>
        <v>2648973</v>
      </c>
      <c r="F1051" s="12">
        <f>+E1051*(1+5.1%)</f>
        <v>2784070.6229999997</v>
      </c>
      <c r="G1051" s="12">
        <f>VLOOKUP(B1051,'[1]PRECIO FINAL OFERTADO,'!$C$2:$F$1204,4,0)</f>
        <v>3926422.5</v>
      </c>
      <c r="H1051" s="13">
        <f t="shared" si="56"/>
        <v>3355246.5614999998</v>
      </c>
    </row>
    <row r="1052" spans="1:8" ht="45" x14ac:dyDescent="0.15">
      <c r="A1052" s="9">
        <v>1051</v>
      </c>
      <c r="B1052" s="27">
        <v>836302</v>
      </c>
      <c r="C1052" s="28" t="s">
        <v>1010</v>
      </c>
      <c r="D1052" s="11" t="s">
        <v>4</v>
      </c>
      <c r="E1052" s="12">
        <f>VLOOKUP(B1052,'[5]PRECIO TECHO ESTIMADO  '!$C$1:$F$1282,4,0)</f>
        <v>1728637</v>
      </c>
      <c r="F1052" s="12">
        <f>+E1052*(1+5.1%)</f>
        <v>1816797.487</v>
      </c>
      <c r="G1052" s="12">
        <f>VLOOKUP(B1052,'[1]PRECIO FINAL OFERTADO,'!$C$2:$F$1204,4,0)</f>
        <v>2840110</v>
      </c>
      <c r="H1052" s="13">
        <f t="shared" si="56"/>
        <v>2328453.7434999999</v>
      </c>
    </row>
    <row r="1053" spans="1:8" ht="45" x14ac:dyDescent="0.15">
      <c r="A1053" s="9">
        <v>1052</v>
      </c>
      <c r="B1053" s="27">
        <v>836303</v>
      </c>
      <c r="C1053" s="28" t="s">
        <v>1011</v>
      </c>
      <c r="D1053" s="11" t="s">
        <v>4</v>
      </c>
      <c r="E1053" s="12" t="s">
        <v>1209</v>
      </c>
      <c r="F1053" s="12" t="s">
        <v>1209</v>
      </c>
      <c r="G1053" s="12">
        <f>VLOOKUP(B1053,'[1]PRECIO FINAL OFERTADO,'!$C$2:$F$1204,4,0)</f>
        <v>3910730.8815174461</v>
      </c>
      <c r="H1053" s="13">
        <f t="shared" si="56"/>
        <v>3910730.8815174461</v>
      </c>
    </row>
    <row r="1054" spans="1:8" ht="45" x14ac:dyDescent="0.15">
      <c r="A1054" s="9">
        <v>1053</v>
      </c>
      <c r="B1054" s="27">
        <v>836304</v>
      </c>
      <c r="C1054" s="28" t="s">
        <v>1012</v>
      </c>
      <c r="D1054" s="11" t="s">
        <v>4</v>
      </c>
      <c r="E1054" s="12" t="s">
        <v>1209</v>
      </c>
      <c r="F1054" s="12" t="s">
        <v>1209</v>
      </c>
      <c r="G1054" s="12">
        <f>VLOOKUP(B1054,'[1]PRECIO FINAL OFERTADO,'!$C$2:$F$1204,4,0)</f>
        <v>2969425.0904336227</v>
      </c>
      <c r="H1054" s="13">
        <f t="shared" si="56"/>
        <v>2969425.0904336227</v>
      </c>
    </row>
    <row r="1055" spans="1:8" ht="45" x14ac:dyDescent="0.15">
      <c r="A1055" s="9">
        <v>1054</v>
      </c>
      <c r="B1055" s="27">
        <v>836306</v>
      </c>
      <c r="C1055" s="28" t="s">
        <v>1013</v>
      </c>
      <c r="D1055" s="11" t="s">
        <v>4</v>
      </c>
      <c r="E1055" s="12" t="s">
        <v>1209</v>
      </c>
      <c r="F1055" s="12" t="s">
        <v>1209</v>
      </c>
      <c r="G1055" s="12">
        <f>VLOOKUP(B1055,'[1]PRECIO FINAL OFERTADO,'!$C$2:$F$1204,4,0)</f>
        <v>2840110</v>
      </c>
      <c r="H1055" s="13">
        <f t="shared" si="56"/>
        <v>2840110</v>
      </c>
    </row>
    <row r="1056" spans="1:8" ht="45" x14ac:dyDescent="0.15">
      <c r="A1056" s="9">
        <v>1055</v>
      </c>
      <c r="B1056" s="27">
        <v>836307</v>
      </c>
      <c r="C1056" s="28" t="s">
        <v>1014</v>
      </c>
      <c r="D1056" s="11" t="s">
        <v>4</v>
      </c>
      <c r="E1056" s="12" t="s">
        <v>1209</v>
      </c>
      <c r="F1056" s="12" t="s">
        <v>1209</v>
      </c>
      <c r="G1056" s="12">
        <f>VLOOKUP(B1056,'[1]PRECIO FINAL OFERTADO,'!$C$2:$F$1204,4,0)</f>
        <v>2840110</v>
      </c>
      <c r="H1056" s="13">
        <f t="shared" si="56"/>
        <v>2840110</v>
      </c>
    </row>
    <row r="1057" spans="1:8" ht="45" x14ac:dyDescent="0.15">
      <c r="A1057" s="9">
        <v>1056</v>
      </c>
      <c r="B1057" s="27">
        <v>836405</v>
      </c>
      <c r="C1057" s="28" t="s">
        <v>1015</v>
      </c>
      <c r="D1057" s="11" t="s">
        <v>4</v>
      </c>
      <c r="E1057" s="12">
        <f>VLOOKUP(B1057,'[5]PRECIO TECHO ESTIMADO  '!$C$1:$F$1282,4,0)</f>
        <v>1728637</v>
      </c>
      <c r="F1057" s="12">
        <f>+E1057*(1+5.1%)</f>
        <v>1816797.487</v>
      </c>
      <c r="G1057" s="12">
        <f>VLOOKUP(B1057,'[1]PRECIO FINAL OFERTADO,'!$C$2:$F$1204,4,0)</f>
        <v>1146713.75</v>
      </c>
      <c r="H1057" s="13">
        <f t="shared" si="56"/>
        <v>1481755.6184999999</v>
      </c>
    </row>
    <row r="1058" spans="1:8" ht="45" x14ac:dyDescent="0.15">
      <c r="A1058" s="9">
        <v>1057</v>
      </c>
      <c r="B1058" s="27">
        <v>836406</v>
      </c>
      <c r="C1058" s="28" t="s">
        <v>1016</v>
      </c>
      <c r="D1058" s="11" t="s">
        <v>4</v>
      </c>
      <c r="E1058" s="12" t="s">
        <v>1209</v>
      </c>
      <c r="F1058" s="12" t="s">
        <v>1209</v>
      </c>
      <c r="G1058" s="12">
        <f>VLOOKUP(B1058,'[1]PRECIO FINAL OFERTADO,'!$C$2:$F$1204,4,0)</f>
        <v>1670044.2155347173</v>
      </c>
      <c r="H1058" s="13">
        <f t="shared" si="56"/>
        <v>1670044.2155347173</v>
      </c>
    </row>
    <row r="1059" spans="1:8" ht="45" x14ac:dyDescent="0.15">
      <c r="A1059" s="9">
        <v>1058</v>
      </c>
      <c r="B1059" s="27">
        <v>836407</v>
      </c>
      <c r="C1059" s="28" t="s">
        <v>1017</v>
      </c>
      <c r="D1059" s="11" t="s">
        <v>4</v>
      </c>
      <c r="E1059" s="12" t="s">
        <v>1209</v>
      </c>
      <c r="F1059" s="12" t="s">
        <v>1209</v>
      </c>
      <c r="G1059" s="12">
        <f>VLOOKUP(B1059,'[1]PRECIO FINAL OFERTADO,'!$C$2:$F$1204,4,0)</f>
        <v>2486120</v>
      </c>
      <c r="H1059" s="13">
        <f t="shared" si="56"/>
        <v>2486120</v>
      </c>
    </row>
    <row r="1060" spans="1:8" ht="45" x14ac:dyDescent="0.15">
      <c r="A1060" s="9">
        <v>1059</v>
      </c>
      <c r="B1060" s="27">
        <v>837101</v>
      </c>
      <c r="C1060" s="28" t="s">
        <v>1018</v>
      </c>
      <c r="D1060" s="11" t="s">
        <v>4</v>
      </c>
      <c r="E1060" s="12">
        <f>VLOOKUP(B1060,'[5]PRECIO TECHO ESTIMADO  '!$C$1:$F$1282,4,0)</f>
        <v>773672</v>
      </c>
      <c r="F1060" s="12">
        <f>+E1060*(1+5.1%)</f>
        <v>813129.272</v>
      </c>
      <c r="G1060" s="12">
        <f>VLOOKUP(B1060,'[1]PRECIO FINAL OFERTADO,'!$C$2:$F$1204,4,0)</f>
        <v>1014559</v>
      </c>
      <c r="H1060" s="13">
        <f t="shared" si="56"/>
        <v>913844.13599999994</v>
      </c>
    </row>
    <row r="1061" spans="1:8" ht="45" x14ac:dyDescent="0.15">
      <c r="A1061" s="9">
        <v>1060</v>
      </c>
      <c r="B1061" s="27">
        <v>837201</v>
      </c>
      <c r="C1061" s="28" t="s">
        <v>1019</v>
      </c>
      <c r="D1061" s="11" t="s">
        <v>4</v>
      </c>
      <c r="E1061" s="12" t="s">
        <v>1209</v>
      </c>
      <c r="F1061" s="12" t="s">
        <v>1209</v>
      </c>
      <c r="G1061" s="12">
        <f>VLOOKUP(B1061,'[1]PRECIO FINAL OFERTADO,'!$C$2:$F$1204,4,0)</f>
        <v>1014559</v>
      </c>
      <c r="H1061" s="13">
        <f t="shared" si="56"/>
        <v>1014559</v>
      </c>
    </row>
    <row r="1062" spans="1:8" ht="45" x14ac:dyDescent="0.15">
      <c r="A1062" s="9">
        <v>1061</v>
      </c>
      <c r="B1062" s="27">
        <v>837301</v>
      </c>
      <c r="C1062" s="28" t="s">
        <v>1020</v>
      </c>
      <c r="D1062" s="11" t="s">
        <v>4</v>
      </c>
      <c r="E1062" s="12">
        <f>VLOOKUP(B1062,'[5]PRECIO TECHO ESTIMADO  '!$C$1:$F$1282,4,0)</f>
        <v>773672</v>
      </c>
      <c r="F1062" s="12">
        <f>+E1062*(1+5.1%)</f>
        <v>813129.272</v>
      </c>
      <c r="G1062" s="12">
        <f>VLOOKUP(B1062,'[1]PRECIO FINAL OFERTADO,'!$C$2:$F$1204,4,0)</f>
        <v>1014559</v>
      </c>
      <c r="H1062" s="13">
        <f t="shared" si="56"/>
        <v>913844.13599999994</v>
      </c>
    </row>
    <row r="1063" spans="1:8" ht="45" x14ac:dyDescent="0.15">
      <c r="A1063" s="9">
        <v>1062</v>
      </c>
      <c r="B1063" s="27">
        <v>837401</v>
      </c>
      <c r="C1063" s="28" t="s">
        <v>1021</v>
      </c>
      <c r="D1063" s="11" t="s">
        <v>4</v>
      </c>
      <c r="E1063" s="12" t="s">
        <v>1209</v>
      </c>
      <c r="F1063" s="12" t="s">
        <v>1209</v>
      </c>
      <c r="G1063" s="12">
        <f>VLOOKUP(B1063,'[1]PRECIO FINAL OFERTADO,'!$C$2:$F$1204,4,0)</f>
        <v>1268540</v>
      </c>
      <c r="H1063" s="13">
        <f t="shared" si="56"/>
        <v>1268540</v>
      </c>
    </row>
    <row r="1064" spans="1:8" ht="45" x14ac:dyDescent="0.15">
      <c r="A1064" s="9">
        <v>1063</v>
      </c>
      <c r="B1064" s="27">
        <v>837501</v>
      </c>
      <c r="C1064" s="28" t="s">
        <v>1022</v>
      </c>
      <c r="D1064" s="11" t="s">
        <v>4</v>
      </c>
      <c r="E1064" s="12">
        <f>VLOOKUP(B1064,'[5]PRECIO TECHO ESTIMADO  '!$C$1:$F$1282,4,0)</f>
        <v>1513782</v>
      </c>
      <c r="F1064" s="12">
        <f t="shared" ref="F1064:F1075" si="58">+E1064*(1+5.1%)</f>
        <v>1590984.882</v>
      </c>
      <c r="G1064" s="12">
        <f>VLOOKUP(B1064,'[1]PRECIO FINAL OFERTADO,'!$C$2:$F$1204,4,0)</f>
        <v>2243718.75</v>
      </c>
      <c r="H1064" s="13">
        <f t="shared" si="56"/>
        <v>1917351.8160000001</v>
      </c>
    </row>
    <row r="1065" spans="1:8" ht="45" x14ac:dyDescent="0.15">
      <c r="A1065" s="9">
        <v>1064</v>
      </c>
      <c r="B1065" s="27">
        <v>837502</v>
      </c>
      <c r="C1065" s="28" t="s">
        <v>1023</v>
      </c>
      <c r="D1065" s="11" t="s">
        <v>4</v>
      </c>
      <c r="E1065" s="12">
        <f>VLOOKUP(B1065,'[5]PRECIO TECHO ESTIMADO  '!$C$1:$F$1282,4,0)</f>
        <v>1513782</v>
      </c>
      <c r="F1065" s="12">
        <f t="shared" si="58"/>
        <v>1590984.882</v>
      </c>
      <c r="G1065" s="12">
        <f>VLOOKUP(B1065,'[1]PRECIO FINAL OFERTADO,'!$C$2:$F$1204,4,0)</f>
        <v>2243718.75</v>
      </c>
      <c r="H1065" s="13">
        <f t="shared" si="56"/>
        <v>1917351.8160000001</v>
      </c>
    </row>
    <row r="1066" spans="1:8" ht="45" x14ac:dyDescent="0.15">
      <c r="A1066" s="9">
        <v>1065</v>
      </c>
      <c r="B1066" s="27">
        <v>837503</v>
      </c>
      <c r="C1066" s="28" t="s">
        <v>1024</v>
      </c>
      <c r="D1066" s="11" t="s">
        <v>4</v>
      </c>
      <c r="E1066" s="12">
        <f>VLOOKUP(B1066,'[5]PRECIO TECHO ESTIMADO  '!$C$1:$F$1282,4,0)</f>
        <v>2306563</v>
      </c>
      <c r="F1066" s="12">
        <f t="shared" si="58"/>
        <v>2424197.713</v>
      </c>
      <c r="G1066" s="12">
        <f>VLOOKUP(B1066,'[1]PRECIO FINAL OFERTADO,'!$C$2:$F$1204,4,0)</f>
        <v>2243718.75</v>
      </c>
      <c r="H1066" s="13">
        <f t="shared" si="56"/>
        <v>2333958.2314999998</v>
      </c>
    </row>
    <row r="1067" spans="1:8" ht="45" x14ac:dyDescent="0.15">
      <c r="A1067" s="9">
        <v>1066</v>
      </c>
      <c r="B1067" s="27">
        <v>837601</v>
      </c>
      <c r="C1067" s="28" t="s">
        <v>1025</v>
      </c>
      <c r="D1067" s="11" t="s">
        <v>4</v>
      </c>
      <c r="E1067" s="12">
        <f>VLOOKUP(B1067,'[5]PRECIO TECHO ESTIMADO  '!$C$1:$F$1282,4,0)</f>
        <v>1513782</v>
      </c>
      <c r="F1067" s="12">
        <f t="shared" si="58"/>
        <v>1590984.882</v>
      </c>
      <c r="G1067" s="12">
        <f>VLOOKUP(B1067,'[1]PRECIO FINAL OFERTADO,'!$C$2:$F$1204,4,0)</f>
        <v>2243718.75</v>
      </c>
      <c r="H1067" s="13">
        <f t="shared" si="56"/>
        <v>1917351.8160000001</v>
      </c>
    </row>
    <row r="1068" spans="1:8" ht="45" x14ac:dyDescent="0.15">
      <c r="A1068" s="9">
        <v>1067</v>
      </c>
      <c r="B1068" s="27">
        <v>837602</v>
      </c>
      <c r="C1068" s="28" t="s">
        <v>1026</v>
      </c>
      <c r="D1068" s="11" t="s">
        <v>4</v>
      </c>
      <c r="E1068" s="12">
        <f>VLOOKUP(B1068,'[5]PRECIO TECHO ESTIMADO  '!$C$1:$F$1282,4,0)</f>
        <v>1513782</v>
      </c>
      <c r="F1068" s="12">
        <f t="shared" si="58"/>
        <v>1590984.882</v>
      </c>
      <c r="G1068" s="12">
        <f>VLOOKUP(B1068,'[1]PRECIO FINAL OFERTADO,'!$C$2:$F$1204,4,0)</f>
        <v>2243718.75</v>
      </c>
      <c r="H1068" s="13">
        <f t="shared" si="56"/>
        <v>1917351.8160000001</v>
      </c>
    </row>
    <row r="1069" spans="1:8" ht="45" x14ac:dyDescent="0.15">
      <c r="A1069" s="9">
        <v>1068</v>
      </c>
      <c r="B1069" s="27">
        <v>837603</v>
      </c>
      <c r="C1069" s="28" t="s">
        <v>1027</v>
      </c>
      <c r="D1069" s="11" t="s">
        <v>4</v>
      </c>
      <c r="E1069" s="12">
        <f>VLOOKUP(B1069,'[5]PRECIO TECHO ESTIMADO  '!$C$1:$F$1282,4,0)</f>
        <v>1513782</v>
      </c>
      <c r="F1069" s="12">
        <f t="shared" si="58"/>
        <v>1590984.882</v>
      </c>
      <c r="G1069" s="12">
        <f>VLOOKUP(B1069,'[1]PRECIO FINAL OFERTADO,'!$C$2:$F$1204,4,0)</f>
        <v>2243718.75</v>
      </c>
      <c r="H1069" s="13">
        <f t="shared" si="56"/>
        <v>1917351.8160000001</v>
      </c>
    </row>
    <row r="1070" spans="1:8" ht="45" x14ac:dyDescent="0.15">
      <c r="A1070" s="9">
        <v>1069</v>
      </c>
      <c r="B1070" s="27">
        <v>837604</v>
      </c>
      <c r="C1070" s="28" t="s">
        <v>1028</v>
      </c>
      <c r="D1070" s="11" t="s">
        <v>4</v>
      </c>
      <c r="E1070" s="12">
        <f>VLOOKUP(B1070,'[5]PRECIO TECHO ESTIMADO  '!$C$1:$F$1282,4,0)</f>
        <v>1513782</v>
      </c>
      <c r="F1070" s="12">
        <f t="shared" si="58"/>
        <v>1590984.882</v>
      </c>
      <c r="G1070" s="12">
        <f>VLOOKUP(B1070,'[1]PRECIO FINAL OFERTADO,'!$C$2:$F$1204,4,0)</f>
        <v>2243718.75</v>
      </c>
      <c r="H1070" s="13">
        <f t="shared" si="56"/>
        <v>1917351.8160000001</v>
      </c>
    </row>
    <row r="1071" spans="1:8" ht="45" x14ac:dyDescent="0.15">
      <c r="A1071" s="9">
        <v>1070</v>
      </c>
      <c r="B1071" s="27">
        <v>837605</v>
      </c>
      <c r="C1071" s="28" t="s">
        <v>1029</v>
      </c>
      <c r="D1071" s="11" t="s">
        <v>4</v>
      </c>
      <c r="E1071" s="12">
        <f>VLOOKUP(B1071,'[5]PRECIO TECHO ESTIMADO  '!$C$1:$F$1282,4,0)</f>
        <v>1513782</v>
      </c>
      <c r="F1071" s="12">
        <f t="shared" si="58"/>
        <v>1590984.882</v>
      </c>
      <c r="G1071" s="12">
        <f>VLOOKUP(B1071,'[1]PRECIO FINAL OFERTADO,'!$C$2:$F$1204,4,0)</f>
        <v>2243718.75</v>
      </c>
      <c r="H1071" s="13">
        <f t="shared" si="56"/>
        <v>1917351.8160000001</v>
      </c>
    </row>
    <row r="1072" spans="1:8" ht="45" x14ac:dyDescent="0.15">
      <c r="A1072" s="9">
        <v>1071</v>
      </c>
      <c r="B1072" s="27">
        <v>837606</v>
      </c>
      <c r="C1072" s="28" t="s">
        <v>1030</v>
      </c>
      <c r="D1072" s="11" t="s">
        <v>4</v>
      </c>
      <c r="E1072" s="7">
        <f>VLOOKUP(B1072,'[5]PRECIO TECHO ESTIMADO  '!$C$1:$F$1282,4,0)</f>
        <v>1513782</v>
      </c>
      <c r="F1072" s="7">
        <f t="shared" si="58"/>
        <v>1590984.882</v>
      </c>
      <c r="G1072" s="12">
        <f>VLOOKUP(B1072,'[1]PRECIO FINAL OFERTADO,'!$C$2:$F$1204,4,0)</f>
        <v>2243718.75</v>
      </c>
      <c r="H1072" s="13">
        <f t="shared" si="56"/>
        <v>1917351.8160000001</v>
      </c>
    </row>
    <row r="1073" spans="1:8" ht="45" x14ac:dyDescent="0.15">
      <c r="A1073" s="9">
        <v>1072</v>
      </c>
      <c r="B1073" s="27">
        <v>837607</v>
      </c>
      <c r="C1073" s="28" t="s">
        <v>1031</v>
      </c>
      <c r="D1073" s="11" t="s">
        <v>4</v>
      </c>
      <c r="E1073" s="12">
        <f>VLOOKUP(B1073,'[5]PRECIO TECHO ESTIMADO  '!$C$1:$F$1282,4,0)</f>
        <v>1513782</v>
      </c>
      <c r="F1073" s="12">
        <f t="shared" si="58"/>
        <v>1590984.882</v>
      </c>
      <c r="G1073" s="12">
        <f>VLOOKUP(B1073,'[1]PRECIO FINAL OFERTADO,'!$C$2:$F$1204,4,0)</f>
        <v>2243718.75</v>
      </c>
      <c r="H1073" s="13">
        <f t="shared" si="56"/>
        <v>1917351.8160000001</v>
      </c>
    </row>
    <row r="1074" spans="1:8" ht="45" x14ac:dyDescent="0.15">
      <c r="A1074" s="9">
        <v>1073</v>
      </c>
      <c r="B1074" s="27">
        <v>837608</v>
      </c>
      <c r="C1074" s="28" t="s">
        <v>1032</v>
      </c>
      <c r="D1074" s="11" t="s">
        <v>4</v>
      </c>
      <c r="E1074" s="12">
        <f>VLOOKUP(B1074,'[5]PRECIO TECHO ESTIMADO  '!$C$1:$F$1282,4,0)</f>
        <v>1513782</v>
      </c>
      <c r="F1074" s="12">
        <f t="shared" si="58"/>
        <v>1590984.882</v>
      </c>
      <c r="G1074" s="12">
        <f>VLOOKUP(B1074,'[1]PRECIO FINAL OFERTADO,'!$C$2:$F$1204,4,0)</f>
        <v>2243718.75</v>
      </c>
      <c r="H1074" s="13">
        <f t="shared" si="56"/>
        <v>1917351.8160000001</v>
      </c>
    </row>
    <row r="1075" spans="1:8" ht="45" x14ac:dyDescent="0.15">
      <c r="A1075" s="9">
        <v>1074</v>
      </c>
      <c r="B1075" s="27">
        <v>837609</v>
      </c>
      <c r="C1075" s="28" t="s">
        <v>1033</v>
      </c>
      <c r="D1075" s="11" t="s">
        <v>4</v>
      </c>
      <c r="E1075" s="12">
        <f>VLOOKUP(B1075,'[5]PRECIO TECHO ESTIMADO  '!$C$1:$F$1282,4,0)</f>
        <v>1513782</v>
      </c>
      <c r="F1075" s="12">
        <f t="shared" si="58"/>
        <v>1590984.882</v>
      </c>
      <c r="G1075" s="12">
        <f>VLOOKUP(B1075,'[1]PRECIO FINAL OFERTADO,'!$C$2:$F$1204,4,0)</f>
        <v>2243718.75</v>
      </c>
      <c r="H1075" s="13">
        <f t="shared" si="56"/>
        <v>1917351.8160000001</v>
      </c>
    </row>
    <row r="1076" spans="1:8" ht="45" x14ac:dyDescent="0.15">
      <c r="A1076" s="9">
        <v>1075</v>
      </c>
      <c r="B1076" s="27">
        <v>837701</v>
      </c>
      <c r="C1076" s="28" t="s">
        <v>1034</v>
      </c>
      <c r="D1076" s="11" t="s">
        <v>4</v>
      </c>
      <c r="E1076" s="12" t="s">
        <v>1209</v>
      </c>
      <c r="F1076" s="12" t="s">
        <v>1209</v>
      </c>
      <c r="G1076" s="12">
        <f>VLOOKUP(B1076,'[1]PRECIO FINAL OFERTADO,'!$C$2:$F$1204,4,0)</f>
        <v>4644640</v>
      </c>
      <c r="H1076" s="13">
        <f t="shared" si="56"/>
        <v>4644640</v>
      </c>
    </row>
    <row r="1077" spans="1:8" ht="45" x14ac:dyDescent="0.15">
      <c r="A1077" s="9">
        <v>1076</v>
      </c>
      <c r="B1077" s="27">
        <v>837702</v>
      </c>
      <c r="C1077" s="28" t="s">
        <v>1035</v>
      </c>
      <c r="D1077" s="11" t="s">
        <v>4</v>
      </c>
      <c r="E1077" s="12" t="s">
        <v>1209</v>
      </c>
      <c r="F1077" s="12" t="s">
        <v>1209</v>
      </c>
      <c r="G1077" s="12">
        <f>VLOOKUP(B1077,'[1]PRECIO FINAL OFERTADO,'!$C$2:$F$1204,4,0)</f>
        <v>2774592.6084190002</v>
      </c>
      <c r="H1077" s="13">
        <f t="shared" si="56"/>
        <v>2774592.6084190002</v>
      </c>
    </row>
    <row r="1078" spans="1:8" ht="45" x14ac:dyDescent="0.15">
      <c r="A1078" s="9">
        <v>1077</v>
      </c>
      <c r="B1078" s="27">
        <v>837901</v>
      </c>
      <c r="C1078" s="28" t="s">
        <v>1036</v>
      </c>
      <c r="D1078" s="11" t="s">
        <v>4</v>
      </c>
      <c r="E1078" s="12">
        <f>VLOOKUP(B1078,'[5]PRECIO TECHO ESTIMADO  '!$C$1:$F$1282,4,0)</f>
        <v>1513782</v>
      </c>
      <c r="F1078" s="12">
        <f>+E1078*(1+5.1%)</f>
        <v>1590984.882</v>
      </c>
      <c r="G1078" s="12">
        <f>VLOOKUP(B1078,'[1]PRECIO FINAL OFERTADO,'!$C$2:$F$1204,4,0)</f>
        <v>2481570</v>
      </c>
      <c r="H1078" s="13">
        <f t="shared" si="56"/>
        <v>2036277.4410000001</v>
      </c>
    </row>
    <row r="1079" spans="1:8" ht="45" x14ac:dyDescent="0.15">
      <c r="A1079" s="9">
        <v>1078</v>
      </c>
      <c r="B1079" s="27">
        <v>838101</v>
      </c>
      <c r="C1079" s="28" t="s">
        <v>1037</v>
      </c>
      <c r="D1079" s="11" t="s">
        <v>4</v>
      </c>
      <c r="E1079" s="12" t="s">
        <v>1209</v>
      </c>
      <c r="F1079" s="12" t="s">
        <v>1209</v>
      </c>
      <c r="G1079" s="12">
        <f>VLOOKUP(B1079,'[1]PRECIO FINAL OFERTADO,'!$C$2:$F$1204,4,0)</f>
        <v>4269720</v>
      </c>
      <c r="H1079" s="13">
        <f t="shared" si="56"/>
        <v>4269720</v>
      </c>
    </row>
    <row r="1080" spans="1:8" ht="45" x14ac:dyDescent="0.15">
      <c r="A1080" s="9">
        <v>1079</v>
      </c>
      <c r="B1080" s="27">
        <v>838201</v>
      </c>
      <c r="C1080" s="28" t="s">
        <v>1038</v>
      </c>
      <c r="D1080" s="11" t="s">
        <v>4</v>
      </c>
      <c r="E1080" s="12" t="s">
        <v>1209</v>
      </c>
      <c r="F1080" s="12" t="s">
        <v>1209</v>
      </c>
      <c r="G1080" s="12">
        <f>VLOOKUP(B1080,'[1]PRECIO FINAL OFERTADO,'!$C$2:$F$1204,4,0)</f>
        <v>2486120</v>
      </c>
      <c r="H1080" s="13">
        <f t="shared" si="56"/>
        <v>2486120</v>
      </c>
    </row>
    <row r="1081" spans="1:8" ht="45" x14ac:dyDescent="0.15">
      <c r="A1081" s="9">
        <v>1080</v>
      </c>
      <c r="B1081" s="27">
        <v>838401</v>
      </c>
      <c r="C1081" s="28" t="s">
        <v>1039</v>
      </c>
      <c r="D1081" s="11" t="s">
        <v>4</v>
      </c>
      <c r="E1081" s="12">
        <f>VLOOKUP(B1081,'[5]PRECIO TECHO ESTIMADO  '!$C$1:$F$1282,4,0)</f>
        <v>842663.25</v>
      </c>
      <c r="F1081" s="12">
        <f t="shared" ref="F1081:F1086" si="59">+E1081*(1+5.1%)</f>
        <v>885639.07574999996</v>
      </c>
      <c r="G1081" s="12">
        <f>VLOOKUP(B1081,'[1]PRECIO FINAL OFERTADO,'!$C$2:$F$1204,4,0)</f>
        <v>2636347.35</v>
      </c>
      <c r="H1081" s="13">
        <f t="shared" si="56"/>
        <v>1760993.212875</v>
      </c>
    </row>
    <row r="1082" spans="1:8" ht="45" x14ac:dyDescent="0.15">
      <c r="A1082" s="9">
        <v>1081</v>
      </c>
      <c r="B1082" s="27">
        <v>838501</v>
      </c>
      <c r="C1082" s="28" t="s">
        <v>1040</v>
      </c>
      <c r="D1082" s="11" t="s">
        <v>4</v>
      </c>
      <c r="E1082" s="7">
        <f>VLOOKUP(B1082,'[5]PRECIO TECHO ESTIMADO  '!$C$1:$F$1282,4,0)</f>
        <v>773672</v>
      </c>
      <c r="F1082" s="7">
        <f t="shared" si="59"/>
        <v>813129.272</v>
      </c>
      <c r="G1082" s="12">
        <f>VLOOKUP(B1082,'[1]PRECIO FINAL OFERTADO,'!$C$2:$F$1204,4,0)</f>
        <v>1146713.75</v>
      </c>
      <c r="H1082" s="13">
        <f t="shared" si="56"/>
        <v>979921.51099999994</v>
      </c>
    </row>
    <row r="1083" spans="1:8" ht="45" x14ac:dyDescent="0.15">
      <c r="A1083" s="9">
        <v>1082</v>
      </c>
      <c r="B1083" s="27">
        <v>838502</v>
      </c>
      <c r="C1083" s="28" t="s">
        <v>1041</v>
      </c>
      <c r="D1083" s="11" t="s">
        <v>4</v>
      </c>
      <c r="E1083" s="12">
        <f>VLOOKUP(B1083,'[5]PRECIO TECHO ESTIMADO  '!$C$1:$F$1282,4,0)</f>
        <v>1728637</v>
      </c>
      <c r="F1083" s="12">
        <f t="shared" si="59"/>
        <v>1816797.487</v>
      </c>
      <c r="G1083" s="12">
        <f>VLOOKUP(B1083,'[1]PRECIO FINAL OFERTADO,'!$C$2:$F$1204,4,0)</f>
        <v>2562332.5</v>
      </c>
      <c r="H1083" s="13">
        <f t="shared" si="56"/>
        <v>2189564.9934999999</v>
      </c>
    </row>
    <row r="1084" spans="1:8" ht="45" x14ac:dyDescent="0.15">
      <c r="A1084" s="9">
        <v>1083</v>
      </c>
      <c r="B1084" s="27">
        <v>838505</v>
      </c>
      <c r="C1084" s="28" t="s">
        <v>1042</v>
      </c>
      <c r="D1084" s="11" t="s">
        <v>4</v>
      </c>
      <c r="E1084" s="12">
        <f>VLOOKUP(B1084,'[5]PRECIO TECHO ESTIMADO  '!$C$1:$F$1282,4,0)</f>
        <v>2477477</v>
      </c>
      <c r="F1084" s="12">
        <f t="shared" si="59"/>
        <v>2603828.327</v>
      </c>
      <c r="G1084" s="12">
        <f>VLOOKUP(B1084,'[1]PRECIO FINAL OFERTADO,'!$C$2:$F$1204,4,0)</f>
        <v>3672191.25</v>
      </c>
      <c r="H1084" s="13">
        <f t="shared" si="56"/>
        <v>3138009.7884999998</v>
      </c>
    </row>
    <row r="1085" spans="1:8" ht="45" x14ac:dyDescent="0.15">
      <c r="A1085" s="9">
        <v>1084</v>
      </c>
      <c r="B1085" s="27">
        <v>838601</v>
      </c>
      <c r="C1085" s="28" t="s">
        <v>1043</v>
      </c>
      <c r="D1085" s="11" t="s">
        <v>4</v>
      </c>
      <c r="E1085" s="12">
        <f>VLOOKUP(B1085,'[5]PRECIO TECHO ESTIMADO  '!$C$1:$F$1282,4,0)</f>
        <v>2477477</v>
      </c>
      <c r="F1085" s="12">
        <f t="shared" si="59"/>
        <v>2603828.327</v>
      </c>
      <c r="G1085" s="12">
        <f>VLOOKUP(B1085,'[1]PRECIO FINAL OFERTADO,'!$C$2:$F$1204,4,0)</f>
        <v>3672191.25</v>
      </c>
      <c r="H1085" s="13">
        <f t="shared" si="56"/>
        <v>3138009.7884999998</v>
      </c>
    </row>
    <row r="1086" spans="1:8" ht="45" x14ac:dyDescent="0.15">
      <c r="A1086" s="9">
        <v>1085</v>
      </c>
      <c r="B1086" s="27">
        <v>838602</v>
      </c>
      <c r="C1086" s="28" t="s">
        <v>1044</v>
      </c>
      <c r="D1086" s="11" t="s">
        <v>4</v>
      </c>
      <c r="E1086" s="12">
        <f>VLOOKUP(B1086,'[5]PRECIO TECHO ESTIMADO  '!$C$1:$F$1282,4,0)</f>
        <v>1377303</v>
      </c>
      <c r="F1086" s="12">
        <f t="shared" si="59"/>
        <v>1447545.453</v>
      </c>
      <c r="G1086" s="12">
        <f>VLOOKUP(B1086,'[1]PRECIO FINAL OFERTADO,'!$C$2:$F$1204,4,0)</f>
        <v>3418870</v>
      </c>
      <c r="H1086" s="13">
        <f t="shared" si="56"/>
        <v>2433207.7264999999</v>
      </c>
    </row>
    <row r="1087" spans="1:8" ht="45" x14ac:dyDescent="0.15">
      <c r="A1087" s="9">
        <v>1086</v>
      </c>
      <c r="B1087" s="27">
        <v>838710</v>
      </c>
      <c r="C1087" s="28" t="s">
        <v>1045</v>
      </c>
      <c r="D1087" s="11" t="s">
        <v>4</v>
      </c>
      <c r="E1087" s="12" t="s">
        <v>1209</v>
      </c>
      <c r="F1087" s="12" t="s">
        <v>1209</v>
      </c>
      <c r="G1087" s="12">
        <f>VLOOKUP(B1087,'[1]PRECIO FINAL OFERTADO,'!$C$2:$F$1204,4,0)</f>
        <v>1271270</v>
      </c>
      <c r="H1087" s="13">
        <f t="shared" si="56"/>
        <v>1271270</v>
      </c>
    </row>
    <row r="1088" spans="1:8" ht="45" x14ac:dyDescent="0.15">
      <c r="A1088" s="9">
        <v>1087</v>
      </c>
      <c r="B1088" s="27">
        <v>838810</v>
      </c>
      <c r="C1088" s="28" t="s">
        <v>1046</v>
      </c>
      <c r="D1088" s="11" t="s">
        <v>4</v>
      </c>
      <c r="E1088" s="12" t="s">
        <v>1209</v>
      </c>
      <c r="F1088" s="12" t="s">
        <v>1209</v>
      </c>
      <c r="G1088" s="12">
        <f>VLOOKUP(B1088,'[1]PRECIO FINAL OFERTADO,'!$C$2:$F$1204,4,0)</f>
        <v>1271270</v>
      </c>
      <c r="H1088" s="13">
        <f t="shared" si="56"/>
        <v>1271270</v>
      </c>
    </row>
    <row r="1089" spans="1:8" ht="45" x14ac:dyDescent="0.15">
      <c r="A1089" s="9">
        <v>1088</v>
      </c>
      <c r="B1089" s="27">
        <v>838820</v>
      </c>
      <c r="C1089" s="28" t="s">
        <v>1047</v>
      </c>
      <c r="D1089" s="11" t="s">
        <v>4</v>
      </c>
      <c r="E1089" s="12" t="s">
        <v>1209</v>
      </c>
      <c r="F1089" s="12" t="s">
        <v>1209</v>
      </c>
      <c r="G1089" s="12">
        <f>VLOOKUP(B1089,'[1]PRECIO FINAL OFERTADO,'!$C$2:$F$1204,4,0)</f>
        <v>747110</v>
      </c>
      <c r="H1089" s="13">
        <f t="shared" si="56"/>
        <v>747110</v>
      </c>
    </row>
    <row r="1090" spans="1:8" ht="45" x14ac:dyDescent="0.15">
      <c r="A1090" s="9">
        <v>1089</v>
      </c>
      <c r="B1090" s="27">
        <v>838830</v>
      </c>
      <c r="C1090" s="28" t="s">
        <v>1048</v>
      </c>
      <c r="D1090" s="11" t="s">
        <v>4</v>
      </c>
      <c r="E1090" s="12">
        <f>VLOOKUP(B1090,'[5]PRECIO TECHO ESTIMADO  '!$C$1:$F$1282,4,0)</f>
        <v>1513782</v>
      </c>
      <c r="F1090" s="12">
        <f>+E1090*(1+5.1%)</f>
        <v>1590984.882</v>
      </c>
      <c r="G1090" s="12">
        <f>VLOOKUP(B1090,'[1]PRECIO FINAL OFERTADO,'!$C$2:$F$1204,4,0)</f>
        <v>2243718.75</v>
      </c>
      <c r="H1090" s="13">
        <f t="shared" ref="H1090:H1153" si="60">+AVERAGE(F1090,G1090)</f>
        <v>1917351.8160000001</v>
      </c>
    </row>
    <row r="1091" spans="1:8" ht="45" x14ac:dyDescent="0.15">
      <c r="A1091" s="9">
        <v>1090</v>
      </c>
      <c r="B1091" s="27">
        <v>838910</v>
      </c>
      <c r="C1091" s="28" t="s">
        <v>1049</v>
      </c>
      <c r="D1091" s="11" t="s">
        <v>4</v>
      </c>
      <c r="E1091" s="12" t="s">
        <v>1209</v>
      </c>
      <c r="F1091" s="12" t="s">
        <v>1209</v>
      </c>
      <c r="G1091" s="12">
        <f>VLOOKUP(B1091,'[1]PRECIO FINAL OFERTADO,'!$C$2:$F$1204,4,0)</f>
        <v>1014559</v>
      </c>
      <c r="H1091" s="13">
        <f t="shared" si="60"/>
        <v>1014559</v>
      </c>
    </row>
    <row r="1092" spans="1:8" ht="45" x14ac:dyDescent="0.15">
      <c r="A1092" s="9">
        <v>1091</v>
      </c>
      <c r="B1092" s="27">
        <v>838940</v>
      </c>
      <c r="C1092" s="28" t="s">
        <v>1050</v>
      </c>
      <c r="D1092" s="11" t="s">
        <v>4</v>
      </c>
      <c r="E1092" s="12">
        <f>VLOOKUP(B1092,'[5]PRECIO TECHO ESTIMADO  '!$C$1:$F$1282,4,0)</f>
        <v>773672</v>
      </c>
      <c r="F1092" s="12">
        <f>+E1092*(1+5.1%)</f>
        <v>813129.272</v>
      </c>
      <c r="G1092" s="12">
        <f>VLOOKUP(B1092,'[1]PRECIO FINAL OFERTADO,'!$C$2:$F$1204,4,0)</f>
        <v>1268540</v>
      </c>
      <c r="H1092" s="13">
        <f t="shared" si="60"/>
        <v>1040834.6359999999</v>
      </c>
    </row>
    <row r="1093" spans="1:8" ht="45" x14ac:dyDescent="0.15">
      <c r="A1093" s="9">
        <v>1092</v>
      </c>
      <c r="B1093" s="27">
        <v>838960</v>
      </c>
      <c r="C1093" s="28" t="s">
        <v>1051</v>
      </c>
      <c r="D1093" s="11" t="s">
        <v>4</v>
      </c>
      <c r="E1093" s="12">
        <f>VLOOKUP(B1093,'[5]PRECIO TECHO ESTIMADO  '!$C$1:$F$1282,4,0)</f>
        <v>773672</v>
      </c>
      <c r="F1093" s="12">
        <f>+E1093*(1+5.1%)</f>
        <v>813129.272</v>
      </c>
      <c r="G1093" s="12">
        <f>VLOOKUP(B1093,'[1]PRECIO FINAL OFERTADO,'!$C$2:$F$1204,4,0)</f>
        <v>1268540</v>
      </c>
      <c r="H1093" s="13">
        <f t="shared" si="60"/>
        <v>1040834.6359999999</v>
      </c>
    </row>
    <row r="1094" spans="1:8" ht="45" x14ac:dyDescent="0.15">
      <c r="A1094" s="9">
        <v>1093</v>
      </c>
      <c r="B1094" s="27">
        <v>839101</v>
      </c>
      <c r="C1094" s="28" t="s">
        <v>1052</v>
      </c>
      <c r="D1094" s="11" t="s">
        <v>4</v>
      </c>
      <c r="E1094" s="12">
        <f>VLOOKUP(B1094,'[5]PRECIO TECHO ESTIMADO  '!$C$1:$F$1282,4,0)</f>
        <v>773672</v>
      </c>
      <c r="F1094" s="12">
        <f>+E1094*(1+5.1%)</f>
        <v>813129.272</v>
      </c>
      <c r="G1094" s="12">
        <f>VLOOKUP(B1094,'[1]PRECIO FINAL OFERTADO,'!$C$2:$F$1204,4,0)</f>
        <v>1268540</v>
      </c>
      <c r="H1094" s="13">
        <f t="shared" si="60"/>
        <v>1040834.6359999999</v>
      </c>
    </row>
    <row r="1095" spans="1:8" ht="45" x14ac:dyDescent="0.15">
      <c r="A1095" s="9">
        <v>1094</v>
      </c>
      <c r="B1095" s="27">
        <v>839201</v>
      </c>
      <c r="C1095" s="28" t="s">
        <v>1053</v>
      </c>
      <c r="D1095" s="11" t="s">
        <v>4</v>
      </c>
      <c r="E1095" s="12" t="s">
        <v>1209</v>
      </c>
      <c r="F1095" s="12" t="s">
        <v>1209</v>
      </c>
      <c r="G1095" s="12">
        <f>VLOOKUP(B1095,'[1]PRECIO FINAL OFERTADO,'!$C$2:$F$1204,4,0)</f>
        <v>2486120</v>
      </c>
      <c r="H1095" s="13">
        <f t="shared" si="60"/>
        <v>2486120</v>
      </c>
    </row>
    <row r="1096" spans="1:8" ht="45" x14ac:dyDescent="0.15">
      <c r="A1096" s="9">
        <v>1095</v>
      </c>
      <c r="B1096" s="27">
        <v>839301</v>
      </c>
      <c r="C1096" s="28" t="s">
        <v>1054</v>
      </c>
      <c r="D1096" s="11" t="s">
        <v>4</v>
      </c>
      <c r="E1096" s="12" t="s">
        <v>1209</v>
      </c>
      <c r="F1096" s="12" t="s">
        <v>1209</v>
      </c>
      <c r="G1096" s="12">
        <f>VLOOKUP(B1096,'[1]PRECIO FINAL OFERTADO,'!$C$2:$F$1204,4,0)</f>
        <v>3108884.5320639289</v>
      </c>
      <c r="H1096" s="13">
        <f t="shared" si="60"/>
        <v>3108884.5320639289</v>
      </c>
    </row>
    <row r="1097" spans="1:8" ht="45" x14ac:dyDescent="0.15">
      <c r="A1097" s="9">
        <v>1096</v>
      </c>
      <c r="B1097" s="27">
        <v>839401</v>
      </c>
      <c r="C1097" s="28" t="s">
        <v>1055</v>
      </c>
      <c r="D1097" s="11" t="s">
        <v>4</v>
      </c>
      <c r="E1097" s="12">
        <f>VLOOKUP(B1097,'[5]PRECIO TECHO ESTIMADO  '!$C$1:$F$1282,4,0)</f>
        <v>55645.99</v>
      </c>
      <c r="F1097" s="12">
        <f t="shared" ref="F1097:F1121" si="61">+E1097*(1+5.1%)</f>
        <v>58483.935489999996</v>
      </c>
      <c r="G1097" s="12">
        <f>VLOOKUP(B1097,'[1]PRECIO FINAL OFERTADO,'!$C$2:$F$1204,4,0)</f>
        <v>73437</v>
      </c>
      <c r="H1097" s="13">
        <f t="shared" si="60"/>
        <v>65960.467745000002</v>
      </c>
    </row>
    <row r="1098" spans="1:8" ht="45" x14ac:dyDescent="0.15">
      <c r="A1098" s="9">
        <v>1097</v>
      </c>
      <c r="B1098" s="27">
        <v>839501</v>
      </c>
      <c r="C1098" s="28" t="s">
        <v>1056</v>
      </c>
      <c r="D1098" s="11" t="s">
        <v>4</v>
      </c>
      <c r="E1098" s="12">
        <f>VLOOKUP(B1098,'[5]PRECIO TECHO ESTIMADO  '!$C$1:$F$1282,4,0)</f>
        <v>321131.59499999997</v>
      </c>
      <c r="F1098" s="12">
        <f t="shared" si="61"/>
        <v>337509.30634499993</v>
      </c>
      <c r="G1098" s="12">
        <f>VLOOKUP(B1098,'[1]PRECIO FINAL OFERTADO,'!$C$2:$F$1204,4,0)</f>
        <v>423696</v>
      </c>
      <c r="H1098" s="13">
        <f t="shared" si="60"/>
        <v>380602.65317249997</v>
      </c>
    </row>
    <row r="1099" spans="1:8" ht="45" x14ac:dyDescent="0.15">
      <c r="A1099" s="9">
        <v>1098</v>
      </c>
      <c r="B1099" s="27">
        <v>839601</v>
      </c>
      <c r="C1099" s="28" t="s">
        <v>1057</v>
      </c>
      <c r="D1099" s="11" t="s">
        <v>4</v>
      </c>
      <c r="E1099" s="12">
        <f>VLOOKUP(B1099,'[5]PRECIO TECHO ESTIMADO  '!$C$1:$F$1282,4,0)</f>
        <v>20564</v>
      </c>
      <c r="F1099" s="12">
        <f t="shared" si="61"/>
        <v>21612.763999999999</v>
      </c>
      <c r="G1099" s="12">
        <f>VLOOKUP(B1099,'[1]PRECIO FINAL OFERTADO,'!$C$2:$F$1204,4,0)</f>
        <v>33670</v>
      </c>
      <c r="H1099" s="13">
        <f t="shared" si="60"/>
        <v>27641.381999999998</v>
      </c>
    </row>
    <row r="1100" spans="1:8" ht="45" x14ac:dyDescent="0.15">
      <c r="A1100" s="9">
        <v>1099</v>
      </c>
      <c r="B1100" s="27">
        <v>839701</v>
      </c>
      <c r="C1100" s="28" t="s">
        <v>1058</v>
      </c>
      <c r="D1100" s="11" t="s">
        <v>4</v>
      </c>
      <c r="E1100" s="12">
        <f>VLOOKUP(B1100,'[5]PRECIO TECHO ESTIMADO  '!$C$1:$F$1282,4,0)</f>
        <v>20564</v>
      </c>
      <c r="F1100" s="12">
        <f t="shared" si="61"/>
        <v>21612.763999999999</v>
      </c>
      <c r="G1100" s="12">
        <f>VLOOKUP(B1100,'[1]PRECIO FINAL OFERTADO,'!$C$2:$F$1204,4,0)</f>
        <v>27209</v>
      </c>
      <c r="H1100" s="13">
        <f t="shared" si="60"/>
        <v>24410.881999999998</v>
      </c>
    </row>
    <row r="1101" spans="1:8" ht="45" x14ac:dyDescent="0.15">
      <c r="A1101" s="9">
        <v>1100</v>
      </c>
      <c r="B1101" s="27">
        <v>839901</v>
      </c>
      <c r="C1101" s="28" t="s">
        <v>1059</v>
      </c>
      <c r="D1101" s="11" t="s">
        <v>4</v>
      </c>
      <c r="E1101" s="12">
        <f>VLOOKUP(B1101,'[5]PRECIO TECHO ESTIMADO  '!$C$1:$F$1282,4,0)</f>
        <v>773672</v>
      </c>
      <c r="F1101" s="12">
        <f t="shared" si="61"/>
        <v>813129.272</v>
      </c>
      <c r="G1101" s="12">
        <f>VLOOKUP(B1101,'[1]PRECIO FINAL OFERTADO,'!$C$2:$F$1204,4,0)</f>
        <v>1580442.5</v>
      </c>
      <c r="H1101" s="13">
        <f t="shared" si="60"/>
        <v>1196785.8859999999</v>
      </c>
    </row>
    <row r="1102" spans="1:8" ht="45" x14ac:dyDescent="0.15">
      <c r="A1102" s="9">
        <v>1101</v>
      </c>
      <c r="B1102" s="27">
        <v>839902</v>
      </c>
      <c r="C1102" s="28" t="s">
        <v>1060</v>
      </c>
      <c r="D1102" s="11" t="s">
        <v>4</v>
      </c>
      <c r="E1102" s="12">
        <f>VLOOKUP(B1102,'[5]PRECIO TECHO ESTIMADO  '!$C$1:$F$1282,4,0)</f>
        <v>1066321</v>
      </c>
      <c r="F1102" s="12">
        <f t="shared" si="61"/>
        <v>1120703.371</v>
      </c>
      <c r="G1102" s="12">
        <f>VLOOKUP(B1102,'[1]PRECIO FINAL OFERTADO,'!$C$2:$F$1204,4,0)</f>
        <v>1580442.5</v>
      </c>
      <c r="H1102" s="13">
        <f t="shared" si="60"/>
        <v>1350572.9355000001</v>
      </c>
    </row>
    <row r="1103" spans="1:8" ht="45" x14ac:dyDescent="0.15">
      <c r="A1103" s="9">
        <v>1102</v>
      </c>
      <c r="B1103" s="27">
        <v>839903</v>
      </c>
      <c r="C1103" s="28" t="s">
        <v>1061</v>
      </c>
      <c r="D1103" s="11" t="s">
        <v>4</v>
      </c>
      <c r="E1103" s="12">
        <f>VLOOKUP(B1103,'[5]PRECIO TECHO ESTIMADO  '!$C$1:$F$1282,4,0)</f>
        <v>1066321</v>
      </c>
      <c r="F1103" s="12">
        <f t="shared" si="61"/>
        <v>1120703.371</v>
      </c>
      <c r="G1103" s="12">
        <f>VLOOKUP(B1103,'[1]PRECIO FINAL OFERTADO,'!$C$2:$F$1204,4,0)</f>
        <v>1580442.5</v>
      </c>
      <c r="H1103" s="13">
        <f t="shared" si="60"/>
        <v>1350572.9355000001</v>
      </c>
    </row>
    <row r="1104" spans="1:8" ht="45" x14ac:dyDescent="0.15">
      <c r="A1104" s="9">
        <v>1103</v>
      </c>
      <c r="B1104" s="27">
        <v>839906</v>
      </c>
      <c r="C1104" s="28" t="s">
        <v>1062</v>
      </c>
      <c r="D1104" s="11" t="s">
        <v>4</v>
      </c>
      <c r="E1104" s="12">
        <f>VLOOKUP(B1104,'[5]PRECIO TECHO ESTIMADO  '!$C$1:$F$1282,4,0)</f>
        <v>1161599.25</v>
      </c>
      <c r="F1104" s="12">
        <f t="shared" si="61"/>
        <v>1220840.8117499999</v>
      </c>
      <c r="G1104" s="12">
        <f>VLOOKUP(B1104,'[1]PRECIO FINAL OFERTADO,'!$C$2:$F$1204,4,0)</f>
        <v>1580442.5</v>
      </c>
      <c r="H1104" s="13">
        <f t="shared" si="60"/>
        <v>1400641.6558749999</v>
      </c>
    </row>
    <row r="1105" spans="1:8" ht="45" x14ac:dyDescent="0.15">
      <c r="A1105" s="9">
        <v>1104</v>
      </c>
      <c r="B1105" s="27">
        <v>839907</v>
      </c>
      <c r="C1105" s="28" t="s">
        <v>1063</v>
      </c>
      <c r="D1105" s="11" t="s">
        <v>4</v>
      </c>
      <c r="E1105" s="12">
        <f>VLOOKUP(B1105,'[5]PRECIO TECHO ESTIMADO  '!$C$1:$F$1282,4,0)</f>
        <v>1066321</v>
      </c>
      <c r="F1105" s="12">
        <f t="shared" si="61"/>
        <v>1120703.371</v>
      </c>
      <c r="G1105" s="12">
        <f>VLOOKUP(B1105,'[1]PRECIO FINAL OFERTADO,'!$C$2:$F$1204,4,0)</f>
        <v>1580442.5</v>
      </c>
      <c r="H1105" s="13">
        <f t="shared" si="60"/>
        <v>1350572.9355000001</v>
      </c>
    </row>
    <row r="1106" spans="1:8" ht="45" x14ac:dyDescent="0.15">
      <c r="A1106" s="9">
        <v>1105</v>
      </c>
      <c r="B1106" s="27">
        <v>839908</v>
      </c>
      <c r="C1106" s="28" t="s">
        <v>1064</v>
      </c>
      <c r="D1106" s="11" t="s">
        <v>4</v>
      </c>
      <c r="E1106" s="12">
        <f>VLOOKUP(B1106,'[5]PRECIO TECHO ESTIMADO  '!$C$1:$F$1282,4,0)</f>
        <v>1066321</v>
      </c>
      <c r="F1106" s="12">
        <f t="shared" si="61"/>
        <v>1120703.371</v>
      </c>
      <c r="G1106" s="12">
        <f>VLOOKUP(B1106,'[1]PRECIO FINAL OFERTADO,'!$C$2:$F$1204,4,0)</f>
        <v>1580442.5</v>
      </c>
      <c r="H1106" s="13">
        <f t="shared" si="60"/>
        <v>1350572.9355000001</v>
      </c>
    </row>
    <row r="1107" spans="1:8" ht="45" x14ac:dyDescent="0.15">
      <c r="A1107" s="9">
        <v>1106</v>
      </c>
      <c r="B1107" s="27">
        <v>839909</v>
      </c>
      <c r="C1107" s="28" t="s">
        <v>1065</v>
      </c>
      <c r="D1107" s="11" t="s">
        <v>4</v>
      </c>
      <c r="E1107" s="12">
        <f>VLOOKUP(B1107,'[5]PRECIO TECHO ESTIMADO  '!$C$1:$F$1282,4,0)</f>
        <v>1066321</v>
      </c>
      <c r="F1107" s="12">
        <f t="shared" si="61"/>
        <v>1120703.371</v>
      </c>
      <c r="G1107" s="12">
        <f>VLOOKUP(B1107,'[1]PRECIO FINAL OFERTADO,'!$C$2:$F$1204,4,0)</f>
        <v>1146713.75</v>
      </c>
      <c r="H1107" s="13">
        <f t="shared" si="60"/>
        <v>1133708.5605000001</v>
      </c>
    </row>
    <row r="1108" spans="1:8" ht="45" x14ac:dyDescent="0.15">
      <c r="A1108" s="9">
        <v>1107</v>
      </c>
      <c r="B1108" s="27">
        <v>840001</v>
      </c>
      <c r="C1108" s="28" t="s">
        <v>1066</v>
      </c>
      <c r="D1108" s="11" t="s">
        <v>4</v>
      </c>
      <c r="E1108" s="12">
        <f>VLOOKUP(B1108,'[5]PRECIO TECHO ESTIMADO  '!$C$1:$F$1282,4,0)</f>
        <v>1649388</v>
      </c>
      <c r="F1108" s="12">
        <f t="shared" si="61"/>
        <v>1733506.7879999999</v>
      </c>
      <c r="G1108" s="12">
        <f>VLOOKUP(B1108,'[1]PRECIO FINAL OFERTADO,'!$C$2:$F$1204,4,0)</f>
        <v>2481570</v>
      </c>
      <c r="H1108" s="13">
        <f t="shared" si="60"/>
        <v>2107538.3939999999</v>
      </c>
    </row>
    <row r="1109" spans="1:8" ht="45" x14ac:dyDescent="0.15">
      <c r="A1109" s="9">
        <v>1108</v>
      </c>
      <c r="B1109" s="27">
        <v>840002</v>
      </c>
      <c r="C1109" s="28" t="s">
        <v>1067</v>
      </c>
      <c r="D1109" s="36" t="s">
        <v>4</v>
      </c>
      <c r="E1109" s="12">
        <f>VLOOKUP(B1109,'[5]PRECIO TECHO ESTIMADO  '!$C$1:$F$1282,4,0)</f>
        <v>1649388</v>
      </c>
      <c r="F1109" s="12">
        <f t="shared" si="61"/>
        <v>1733506.7879999999</v>
      </c>
      <c r="G1109" s="12">
        <f>VLOOKUP(B1109,'[1]PRECIO FINAL OFERTADO,'!$C$2:$F$1204,4,0)</f>
        <v>2243718.75</v>
      </c>
      <c r="H1109" s="13">
        <f t="shared" si="60"/>
        <v>1988612.7689999999</v>
      </c>
    </row>
    <row r="1110" spans="1:8" ht="45" x14ac:dyDescent="0.15">
      <c r="A1110" s="9">
        <v>1109</v>
      </c>
      <c r="B1110" s="27">
        <v>840003</v>
      </c>
      <c r="C1110" s="28" t="s">
        <v>1068</v>
      </c>
      <c r="D1110" s="36" t="s">
        <v>4</v>
      </c>
      <c r="E1110" s="12">
        <f>VLOOKUP(B1110,'[5]PRECIO TECHO ESTIMADO  '!$C$1:$F$1282,4,0)</f>
        <v>1649388</v>
      </c>
      <c r="F1110" s="12">
        <f t="shared" si="61"/>
        <v>1733506.7879999999</v>
      </c>
      <c r="G1110" s="12">
        <f>VLOOKUP(B1110,'[1]PRECIO FINAL OFERTADO,'!$C$2:$F$1204,4,0)</f>
        <v>2243718.75</v>
      </c>
      <c r="H1110" s="13">
        <f t="shared" si="60"/>
        <v>1988612.7689999999</v>
      </c>
    </row>
    <row r="1111" spans="1:8" ht="45" x14ac:dyDescent="0.15">
      <c r="A1111" s="9">
        <v>1110</v>
      </c>
      <c r="B1111" s="27">
        <v>840101</v>
      </c>
      <c r="C1111" s="28" t="s">
        <v>1069</v>
      </c>
      <c r="D1111" s="36" t="s">
        <v>4</v>
      </c>
      <c r="E1111" s="12">
        <f>VLOOKUP(B1111,'[5]PRECIO TECHO ESTIMADO  '!$C$1:$F$1282,4,0)</f>
        <v>773672</v>
      </c>
      <c r="F1111" s="12">
        <f t="shared" si="61"/>
        <v>813129.272</v>
      </c>
      <c r="G1111" s="12">
        <f>VLOOKUP(B1111,'[1]PRECIO FINAL OFERTADO,'!$C$2:$F$1204,4,0)</f>
        <v>1014559</v>
      </c>
      <c r="H1111" s="13">
        <f t="shared" si="60"/>
        <v>913844.13599999994</v>
      </c>
    </row>
    <row r="1112" spans="1:8" ht="45" x14ac:dyDescent="0.15">
      <c r="A1112" s="9">
        <v>1111</v>
      </c>
      <c r="B1112" s="27">
        <v>840201</v>
      </c>
      <c r="C1112" s="28" t="s">
        <v>1070</v>
      </c>
      <c r="D1112" s="36" t="s">
        <v>4</v>
      </c>
      <c r="E1112" s="12">
        <f>VLOOKUP(B1112,'[5]PRECIO TECHO ESTIMADO  '!$C$1:$F$1282,4,0)</f>
        <v>773672</v>
      </c>
      <c r="F1112" s="12">
        <f t="shared" si="61"/>
        <v>813129.272</v>
      </c>
      <c r="G1112" s="12">
        <f>VLOOKUP(B1112,'[1]PRECIO FINAL OFERTADO,'!$C$2:$F$1204,4,0)</f>
        <v>1014559</v>
      </c>
      <c r="H1112" s="13">
        <f t="shared" si="60"/>
        <v>913844.13599999994</v>
      </c>
    </row>
    <row r="1113" spans="1:8" ht="45" x14ac:dyDescent="0.15">
      <c r="A1113" s="9">
        <v>1112</v>
      </c>
      <c r="B1113" s="27">
        <v>840301</v>
      </c>
      <c r="C1113" s="28" t="s">
        <v>1071</v>
      </c>
      <c r="D1113" s="36" t="s">
        <v>4</v>
      </c>
      <c r="E1113" s="12">
        <f>VLOOKUP(B1113,'[5]PRECIO TECHO ESTIMADO  '!$C$1:$F$1282,4,0)</f>
        <v>1513752.9</v>
      </c>
      <c r="F1113" s="12">
        <f t="shared" si="61"/>
        <v>1590954.2978999999</v>
      </c>
      <c r="G1113" s="12">
        <f>VLOOKUP(B1113,'[1]PRECIO FINAL OFERTADO,'!$C$2:$F$1204,4,0)</f>
        <v>1985074</v>
      </c>
      <c r="H1113" s="13">
        <f t="shared" si="60"/>
        <v>1788014.1489499998</v>
      </c>
    </row>
    <row r="1114" spans="1:8" ht="45" x14ac:dyDescent="0.15">
      <c r="A1114" s="9">
        <v>1113</v>
      </c>
      <c r="B1114" s="27">
        <v>840401</v>
      </c>
      <c r="C1114" s="28" t="s">
        <v>1072</v>
      </c>
      <c r="D1114" s="36" t="s">
        <v>4</v>
      </c>
      <c r="E1114" s="12">
        <f>VLOOKUP(B1114,'[5]PRECIO TECHO ESTIMADO  '!$C$1:$F$1282,4,0)</f>
        <v>1513752.9</v>
      </c>
      <c r="F1114" s="12">
        <f t="shared" si="61"/>
        <v>1590954.2978999999</v>
      </c>
      <c r="G1114" s="12">
        <f>VLOOKUP(B1114,'[1]PRECIO FINAL OFERTADO,'!$C$2:$F$1204,4,0)</f>
        <v>1985074</v>
      </c>
      <c r="H1114" s="13">
        <f t="shared" si="60"/>
        <v>1788014.1489499998</v>
      </c>
    </row>
    <row r="1115" spans="1:8" ht="45" x14ac:dyDescent="0.15">
      <c r="A1115" s="9">
        <v>1114</v>
      </c>
      <c r="B1115" s="27">
        <v>840501</v>
      </c>
      <c r="C1115" s="28" t="s">
        <v>1073</v>
      </c>
      <c r="D1115" s="36" t="s">
        <v>4</v>
      </c>
      <c r="E1115" s="12">
        <f>VLOOKUP(B1115,'[5]PRECIO TECHO ESTIMADO  '!$C$1:$F$1282,4,0)</f>
        <v>1513752.9</v>
      </c>
      <c r="F1115" s="12">
        <f t="shared" si="61"/>
        <v>1590954.2978999999</v>
      </c>
      <c r="G1115" s="12">
        <f>VLOOKUP(B1115,'[1]PRECIO FINAL OFERTADO,'!$C$2:$F$1204,4,0)</f>
        <v>2481570</v>
      </c>
      <c r="H1115" s="13">
        <f t="shared" si="60"/>
        <v>2036262.1489499998</v>
      </c>
    </row>
    <row r="1116" spans="1:8" ht="45" x14ac:dyDescent="0.15">
      <c r="A1116" s="9">
        <v>1115</v>
      </c>
      <c r="B1116" s="27">
        <v>840601</v>
      </c>
      <c r="C1116" s="28" t="s">
        <v>1074</v>
      </c>
      <c r="D1116" s="36" t="s">
        <v>4</v>
      </c>
      <c r="E1116" s="12">
        <f>VLOOKUP(B1116,'[5]PRECIO TECHO ESTIMADO  '!$C$1:$F$1282,4,0)</f>
        <v>1513752.9</v>
      </c>
      <c r="F1116" s="12">
        <f t="shared" si="61"/>
        <v>1590954.2978999999</v>
      </c>
      <c r="G1116" s="12">
        <f>VLOOKUP(B1116,'[1]PRECIO FINAL OFERTADO,'!$C$2:$F$1204,4,0)</f>
        <v>2481570</v>
      </c>
      <c r="H1116" s="13">
        <f t="shared" si="60"/>
        <v>2036262.1489499998</v>
      </c>
    </row>
    <row r="1117" spans="1:8" ht="45" x14ac:dyDescent="0.15">
      <c r="A1117" s="9">
        <v>1116</v>
      </c>
      <c r="B1117" s="27">
        <v>840701</v>
      </c>
      <c r="C1117" s="28" t="s">
        <v>1075</v>
      </c>
      <c r="D1117" s="36" t="s">
        <v>4</v>
      </c>
      <c r="E1117" s="12">
        <f>VLOOKUP(B1117,'[5]PRECIO TECHO ESTIMADO  '!$C$1:$F$1282,4,0)</f>
        <v>1513782</v>
      </c>
      <c r="F1117" s="12">
        <f t="shared" si="61"/>
        <v>1590984.882</v>
      </c>
      <c r="G1117" s="12">
        <f>VLOOKUP(B1117,'[1]PRECIO FINAL OFERTADO,'!$C$2:$F$1204,4,0)</f>
        <v>2243718.75</v>
      </c>
      <c r="H1117" s="13">
        <f t="shared" si="60"/>
        <v>1917351.8160000001</v>
      </c>
    </row>
    <row r="1118" spans="1:8" ht="45" x14ac:dyDescent="0.15">
      <c r="A1118" s="9">
        <v>1117</v>
      </c>
      <c r="B1118" s="27">
        <v>840801</v>
      </c>
      <c r="C1118" s="28" t="s">
        <v>1076</v>
      </c>
      <c r="D1118" s="36" t="s">
        <v>4</v>
      </c>
      <c r="E1118" s="12">
        <f>VLOOKUP(B1118,'[5]PRECIO TECHO ESTIMADO  '!$C$1:$F$1282,4,0)</f>
        <v>2648968.15</v>
      </c>
      <c r="F1118" s="12">
        <f t="shared" si="61"/>
        <v>2784065.5256499997</v>
      </c>
      <c r="G1118" s="12">
        <f>VLOOKUP(B1118,'[1]PRECIO FINAL OFERTADO,'!$C$2:$F$1204,4,0)</f>
        <v>4341610</v>
      </c>
      <c r="H1118" s="13">
        <f t="shared" si="60"/>
        <v>3562837.7628250001</v>
      </c>
    </row>
    <row r="1119" spans="1:8" ht="45" x14ac:dyDescent="0.15">
      <c r="A1119" s="9">
        <v>1118</v>
      </c>
      <c r="B1119" s="27">
        <v>840901</v>
      </c>
      <c r="C1119" s="28" t="s">
        <v>1077</v>
      </c>
      <c r="D1119" s="36" t="s">
        <v>4</v>
      </c>
      <c r="E1119" s="12">
        <f>VLOOKUP(B1119,'[5]PRECIO TECHO ESTIMADO  '!$C$1:$F$1282,4,0)</f>
        <v>2648968.15</v>
      </c>
      <c r="F1119" s="12">
        <f t="shared" si="61"/>
        <v>2784065.5256499997</v>
      </c>
      <c r="G1119" s="12">
        <f>VLOOKUP(B1119,'[1]PRECIO FINAL OFERTADO,'!$C$2:$F$1204,4,0)</f>
        <v>4341610</v>
      </c>
      <c r="H1119" s="13">
        <f t="shared" si="60"/>
        <v>3562837.7628250001</v>
      </c>
    </row>
    <row r="1120" spans="1:8" ht="45" x14ac:dyDescent="0.15">
      <c r="A1120" s="9">
        <v>1119</v>
      </c>
      <c r="B1120" s="27">
        <v>841001</v>
      </c>
      <c r="C1120" s="28" t="s">
        <v>1078</v>
      </c>
      <c r="D1120" s="36" t="s">
        <v>4</v>
      </c>
      <c r="E1120" s="12">
        <f>VLOOKUP(B1120,'[5]PRECIO TECHO ESTIMADO  '!$C$1:$F$1282,4,0)</f>
        <v>1513782</v>
      </c>
      <c r="F1120" s="12">
        <f t="shared" si="61"/>
        <v>1590984.882</v>
      </c>
      <c r="G1120" s="12">
        <f>VLOOKUP(B1120,'[1]PRECIO FINAL OFERTADO,'!$C$2:$F$1204,4,0)</f>
        <v>2481570</v>
      </c>
      <c r="H1120" s="13">
        <f t="shared" si="60"/>
        <v>2036277.4410000001</v>
      </c>
    </row>
    <row r="1121" spans="1:8" ht="45" x14ac:dyDescent="0.15">
      <c r="A1121" s="9">
        <v>1120</v>
      </c>
      <c r="B1121" s="27">
        <v>841002</v>
      </c>
      <c r="C1121" s="28" t="s">
        <v>1079</v>
      </c>
      <c r="D1121" s="36" t="s">
        <v>4</v>
      </c>
      <c r="E1121" s="12">
        <f>VLOOKUP(B1121,'[5]PRECIO TECHO ESTIMADO  '!$C$1:$F$1282,4,0)</f>
        <v>1513782</v>
      </c>
      <c r="F1121" s="12">
        <f t="shared" si="61"/>
        <v>1590984.882</v>
      </c>
      <c r="G1121" s="12">
        <f>VLOOKUP(B1121,'[1]PRECIO FINAL OFERTADO,'!$C$2:$F$1204,4,0)</f>
        <v>2243718.75</v>
      </c>
      <c r="H1121" s="13">
        <f t="shared" si="60"/>
        <v>1917351.8160000001</v>
      </c>
    </row>
    <row r="1122" spans="1:8" ht="45" x14ac:dyDescent="0.15">
      <c r="A1122" s="9">
        <v>1121</v>
      </c>
      <c r="B1122" s="27">
        <v>841003</v>
      </c>
      <c r="C1122" s="28" t="s">
        <v>1080</v>
      </c>
      <c r="D1122" s="36" t="s">
        <v>4</v>
      </c>
      <c r="E1122" s="12" t="s">
        <v>1209</v>
      </c>
      <c r="F1122" s="12" t="s">
        <v>1209</v>
      </c>
      <c r="G1122" s="12">
        <f>VLOOKUP(B1122,'[1]PRECIO FINAL OFERTADO,'!$C$2:$F$1204,4,0)</f>
        <v>2243718.75</v>
      </c>
      <c r="H1122" s="13">
        <f t="shared" si="60"/>
        <v>2243718.75</v>
      </c>
    </row>
    <row r="1123" spans="1:8" ht="45" x14ac:dyDescent="0.15">
      <c r="A1123" s="9">
        <v>1122</v>
      </c>
      <c r="B1123" s="27">
        <v>841101</v>
      </c>
      <c r="C1123" s="28" t="s">
        <v>1081</v>
      </c>
      <c r="D1123" s="36" t="s">
        <v>4</v>
      </c>
      <c r="E1123" s="12">
        <f>VLOOKUP(B1123,'[5]PRECIO TECHO ESTIMADO  '!$C$1:$F$1282,4,0)</f>
        <v>611100</v>
      </c>
      <c r="F1123" s="12">
        <f>+E1123*(1+5.1%)</f>
        <v>642266.1</v>
      </c>
      <c r="G1123" s="12">
        <f>VLOOKUP(B1123,'[1]PRECIO FINAL OFERTADO,'!$C$2:$F$1204,4,0)</f>
        <v>1268540</v>
      </c>
      <c r="H1123" s="13">
        <f t="shared" si="60"/>
        <v>955403.05</v>
      </c>
    </row>
    <row r="1124" spans="1:8" ht="45" x14ac:dyDescent="0.15">
      <c r="A1124" s="9">
        <v>1123</v>
      </c>
      <c r="B1124" s="27">
        <v>841201</v>
      </c>
      <c r="C1124" s="28" t="s">
        <v>1082</v>
      </c>
      <c r="D1124" s="36" t="s">
        <v>4</v>
      </c>
      <c r="E1124" s="12">
        <f>VLOOKUP(B1124,'[5]PRECIO TECHO ESTIMADO  '!$C$1:$F$1282,4,0)</f>
        <v>1235877</v>
      </c>
      <c r="F1124" s="12">
        <f>+E1124*(1+5.1%)</f>
        <v>1298906.727</v>
      </c>
      <c r="G1124" s="12">
        <f>VLOOKUP(B1124,'[1]PRECIO FINAL OFERTADO,'!$C$2:$F$1204,4,0)</f>
        <v>2041357.5</v>
      </c>
      <c r="H1124" s="13">
        <f t="shared" si="60"/>
        <v>1670132.1135</v>
      </c>
    </row>
    <row r="1125" spans="1:8" ht="45" x14ac:dyDescent="0.15">
      <c r="A1125" s="9">
        <v>1124</v>
      </c>
      <c r="B1125" s="27">
        <v>841202</v>
      </c>
      <c r="C1125" s="28" t="s">
        <v>1083</v>
      </c>
      <c r="D1125" s="36" t="s">
        <v>4</v>
      </c>
      <c r="E1125" s="12" t="s">
        <v>1209</v>
      </c>
      <c r="F1125" s="12" t="s">
        <v>1209</v>
      </c>
      <c r="G1125" s="12">
        <f>VLOOKUP(B1125,'[1]PRECIO FINAL OFERTADO,'!$C$2:$F$1204,4,0)</f>
        <v>2243718.75</v>
      </c>
      <c r="H1125" s="13">
        <f t="shared" si="60"/>
        <v>2243718.75</v>
      </c>
    </row>
    <row r="1126" spans="1:8" ht="45" x14ac:dyDescent="0.15">
      <c r="A1126" s="9">
        <v>1125</v>
      </c>
      <c r="B1126" s="27">
        <v>841203</v>
      </c>
      <c r="C1126" s="28" t="s">
        <v>1084</v>
      </c>
      <c r="D1126" s="36" t="s">
        <v>4</v>
      </c>
      <c r="E1126" s="12" t="s">
        <v>1209</v>
      </c>
      <c r="F1126" s="12" t="s">
        <v>1209</v>
      </c>
      <c r="G1126" s="12">
        <f>VLOOKUP(B1126,'[1]PRECIO FINAL OFERTADO,'!$C$2:$F$1204,4,0)</f>
        <v>2243718.75</v>
      </c>
      <c r="H1126" s="13">
        <f t="shared" si="60"/>
        <v>2243718.75</v>
      </c>
    </row>
    <row r="1127" spans="1:8" ht="45" x14ac:dyDescent="0.15">
      <c r="A1127" s="9">
        <v>1126</v>
      </c>
      <c r="B1127" s="27">
        <v>841301</v>
      </c>
      <c r="C1127" s="28" t="s">
        <v>1085</v>
      </c>
      <c r="D1127" s="36" t="s">
        <v>4</v>
      </c>
      <c r="E1127" s="12">
        <f>VLOOKUP(B1127,'[5]PRECIO TECHO ESTIMADO  '!$C$1:$F$1282,4,0)</f>
        <v>1513752.9</v>
      </c>
      <c r="F1127" s="12">
        <f t="shared" ref="F1127:F1144" si="62">+E1127*(1+5.1%)</f>
        <v>1590954.2978999999</v>
      </c>
      <c r="G1127" s="12">
        <f>VLOOKUP(B1127,'[1]PRECIO FINAL OFERTADO,'!$C$2:$F$1204,4,0)</f>
        <v>1985074</v>
      </c>
      <c r="H1127" s="13">
        <f t="shared" si="60"/>
        <v>1788014.1489499998</v>
      </c>
    </row>
    <row r="1128" spans="1:8" ht="45" x14ac:dyDescent="0.15">
      <c r="A1128" s="9">
        <v>1127</v>
      </c>
      <c r="B1128" s="27">
        <v>841401</v>
      </c>
      <c r="C1128" s="28" t="s">
        <v>1086</v>
      </c>
      <c r="D1128" s="36" t="s">
        <v>4</v>
      </c>
      <c r="E1128" s="12">
        <f>VLOOKUP(B1128,'[5]PRECIO TECHO ESTIMADO  '!$C$1:$F$1282,4,0)</f>
        <v>1235877</v>
      </c>
      <c r="F1128" s="12">
        <f t="shared" si="62"/>
        <v>1298906.727</v>
      </c>
      <c r="G1128" s="12">
        <f>VLOOKUP(B1128,'[1]PRECIO FINAL OFERTADO,'!$C$2:$F$1204,4,0)</f>
        <v>1806077</v>
      </c>
      <c r="H1128" s="13">
        <f t="shared" si="60"/>
        <v>1552491.8635</v>
      </c>
    </row>
    <row r="1129" spans="1:8" ht="45" x14ac:dyDescent="0.15">
      <c r="A1129" s="9">
        <v>1128</v>
      </c>
      <c r="B1129" s="27">
        <v>841501</v>
      </c>
      <c r="C1129" s="28" t="s">
        <v>1087</v>
      </c>
      <c r="D1129" s="36" t="s">
        <v>4</v>
      </c>
      <c r="E1129" s="12">
        <f>VLOOKUP(B1129,'[5]PRECIO TECHO ESTIMADO  '!$C$1:$F$1282,4,0)</f>
        <v>1513752.9</v>
      </c>
      <c r="F1129" s="12">
        <f t="shared" si="62"/>
        <v>1590954.2978999999</v>
      </c>
      <c r="G1129" s="12">
        <f>VLOOKUP(B1129,'[1]PRECIO FINAL OFERTADO,'!$C$2:$F$1204,4,0)</f>
        <v>2481570</v>
      </c>
      <c r="H1129" s="13">
        <f t="shared" si="60"/>
        <v>2036262.1489499998</v>
      </c>
    </row>
    <row r="1130" spans="1:8" ht="45" x14ac:dyDescent="0.15">
      <c r="A1130" s="9">
        <v>1129</v>
      </c>
      <c r="B1130" s="27">
        <v>841601</v>
      </c>
      <c r="C1130" s="28" t="s">
        <v>1088</v>
      </c>
      <c r="D1130" s="36" t="s">
        <v>4</v>
      </c>
      <c r="E1130" s="12">
        <f>VLOOKUP(B1130,'[5]PRECIO TECHO ESTIMADO  '!$C$1:$F$1282,4,0)</f>
        <v>1513752.9</v>
      </c>
      <c r="F1130" s="12">
        <f t="shared" si="62"/>
        <v>1590954.2978999999</v>
      </c>
      <c r="G1130" s="12">
        <f>VLOOKUP(B1130,'[1]PRECIO FINAL OFERTADO,'!$C$2:$F$1204,4,0)</f>
        <v>1985074</v>
      </c>
      <c r="H1130" s="13">
        <f t="shared" si="60"/>
        <v>1788014.1489499998</v>
      </c>
    </row>
    <row r="1131" spans="1:8" ht="45" x14ac:dyDescent="0.15">
      <c r="A1131" s="9">
        <v>1130</v>
      </c>
      <c r="B1131" s="27">
        <v>843101</v>
      </c>
      <c r="C1131" s="28" t="s">
        <v>1089</v>
      </c>
      <c r="D1131" s="36" t="s">
        <v>4</v>
      </c>
      <c r="E1131" s="12">
        <f>VLOOKUP(B1131,'[5]PRECIO TECHO ESTIMADO  '!$C$1:$F$1282,4,0)</f>
        <v>1066315.18</v>
      </c>
      <c r="F1131" s="12">
        <f t="shared" si="62"/>
        <v>1120697.2541799999</v>
      </c>
      <c r="G1131" s="12">
        <f>VLOOKUP(B1131,'[1]PRECIO FINAL OFERTADO,'!$C$2:$F$1204,4,0)</f>
        <v>1398306</v>
      </c>
      <c r="H1131" s="13">
        <f t="shared" si="60"/>
        <v>1259501.6270900001</v>
      </c>
    </row>
    <row r="1132" spans="1:8" ht="45" x14ac:dyDescent="0.15">
      <c r="A1132" s="9">
        <v>1131</v>
      </c>
      <c r="B1132" s="27">
        <v>843201</v>
      </c>
      <c r="C1132" s="28" t="s">
        <v>1090</v>
      </c>
      <c r="D1132" s="36" t="s">
        <v>4</v>
      </c>
      <c r="E1132" s="12">
        <f>VLOOKUP(B1132,'[5]PRECIO TECHO ESTIMADO  '!$C$1:$F$1282,4,0)</f>
        <v>1066312.27</v>
      </c>
      <c r="F1132" s="12">
        <f t="shared" si="62"/>
        <v>1120694.1957699999</v>
      </c>
      <c r="G1132" s="12">
        <f>VLOOKUP(B1132,'[1]PRECIO FINAL OFERTADO,'!$C$2:$F$1204,4,0)</f>
        <v>1398306</v>
      </c>
      <c r="H1132" s="13">
        <f t="shared" si="60"/>
        <v>1259500.0978850001</v>
      </c>
    </row>
    <row r="1133" spans="1:8" ht="45" x14ac:dyDescent="0.15">
      <c r="A1133" s="9">
        <v>1132</v>
      </c>
      <c r="B1133" s="27">
        <v>843301</v>
      </c>
      <c r="C1133" s="28" t="s">
        <v>1091</v>
      </c>
      <c r="D1133" s="36" t="s">
        <v>4</v>
      </c>
      <c r="E1133" s="12">
        <f>VLOOKUP(B1133,'[5]PRECIO TECHO ESTIMADO  '!$C$1:$F$1282,4,0)</f>
        <v>1066312.27</v>
      </c>
      <c r="F1133" s="12">
        <f t="shared" si="62"/>
        <v>1120694.1957699999</v>
      </c>
      <c r="G1133" s="12">
        <f>VLOOKUP(B1133,'[1]PRECIO FINAL OFERTADO,'!$C$2:$F$1204,4,0)</f>
        <v>1398306</v>
      </c>
      <c r="H1133" s="13">
        <f t="shared" si="60"/>
        <v>1259500.0978850001</v>
      </c>
    </row>
    <row r="1134" spans="1:8" ht="45" x14ac:dyDescent="0.15">
      <c r="A1134" s="9">
        <v>1133</v>
      </c>
      <c r="B1134" s="27">
        <v>843401</v>
      </c>
      <c r="C1134" s="28" t="s">
        <v>1092</v>
      </c>
      <c r="D1134" s="36" t="s">
        <v>4</v>
      </c>
      <c r="E1134" s="12">
        <f>VLOOKUP(B1134,'[5]PRECIO TECHO ESTIMADO  '!$C$1:$F$1282,4,0)</f>
        <v>1066312.27</v>
      </c>
      <c r="F1134" s="12">
        <f t="shared" si="62"/>
        <v>1120694.1957699999</v>
      </c>
      <c r="G1134" s="12">
        <f>VLOOKUP(B1134,'[1]PRECIO FINAL OFERTADO,'!$C$2:$F$1204,4,0)</f>
        <v>1398306</v>
      </c>
      <c r="H1134" s="13">
        <f t="shared" si="60"/>
        <v>1259500.0978850001</v>
      </c>
    </row>
    <row r="1135" spans="1:8" ht="45" x14ac:dyDescent="0.15">
      <c r="A1135" s="9">
        <v>1134</v>
      </c>
      <c r="B1135" s="27">
        <v>843501</v>
      </c>
      <c r="C1135" s="28" t="s">
        <v>1093</v>
      </c>
      <c r="D1135" s="36" t="s">
        <v>4</v>
      </c>
      <c r="E1135" s="12">
        <f>VLOOKUP(B1135,'[5]PRECIO TECHO ESTIMADO  '!$C$1:$F$1282,4,0)</f>
        <v>773672</v>
      </c>
      <c r="F1135" s="12">
        <f t="shared" si="62"/>
        <v>813129.272</v>
      </c>
      <c r="G1135" s="12">
        <f>VLOOKUP(B1135,'[1]PRECIO FINAL OFERTADO,'!$C$2:$F$1204,4,0)</f>
        <v>1014559</v>
      </c>
      <c r="H1135" s="13">
        <f t="shared" si="60"/>
        <v>913844.13599999994</v>
      </c>
    </row>
    <row r="1136" spans="1:8" ht="45" x14ac:dyDescent="0.15">
      <c r="A1136" s="9">
        <v>1135</v>
      </c>
      <c r="B1136" s="27">
        <v>843601</v>
      </c>
      <c r="C1136" s="28" t="s">
        <v>1094</v>
      </c>
      <c r="D1136" s="36" t="s">
        <v>4</v>
      </c>
      <c r="E1136" s="12">
        <f>VLOOKUP(B1136,'[5]PRECIO TECHO ESTIMADO  '!$C$1:$F$1282,4,0)</f>
        <v>1513752.9</v>
      </c>
      <c r="F1136" s="12">
        <f t="shared" si="62"/>
        <v>1590954.2978999999</v>
      </c>
      <c r="G1136" s="12">
        <f>VLOOKUP(B1136,'[1]PRECIO FINAL OFERTADO,'!$C$2:$F$1204,4,0)</f>
        <v>2481570</v>
      </c>
      <c r="H1136" s="13">
        <f t="shared" si="60"/>
        <v>2036262.1489499998</v>
      </c>
    </row>
    <row r="1137" spans="1:8" ht="45" x14ac:dyDescent="0.15">
      <c r="A1137" s="9">
        <v>1136</v>
      </c>
      <c r="B1137" s="27">
        <v>843701</v>
      </c>
      <c r="C1137" s="28" t="s">
        <v>1095</v>
      </c>
      <c r="D1137" s="36" t="s">
        <v>4</v>
      </c>
      <c r="E1137" s="12">
        <f>VLOOKUP(B1137,'[5]PRECIO TECHO ESTIMADO  '!$C$1:$F$1282,4,0)</f>
        <v>1513752.9</v>
      </c>
      <c r="F1137" s="12">
        <f t="shared" si="62"/>
        <v>1590954.2978999999</v>
      </c>
      <c r="G1137" s="12">
        <f>VLOOKUP(B1137,'[1]PRECIO FINAL OFERTADO,'!$C$2:$F$1204,4,0)</f>
        <v>2481570</v>
      </c>
      <c r="H1137" s="13">
        <f t="shared" si="60"/>
        <v>2036262.1489499998</v>
      </c>
    </row>
    <row r="1138" spans="1:8" ht="45" x14ac:dyDescent="0.15">
      <c r="A1138" s="9">
        <v>1137</v>
      </c>
      <c r="B1138" s="27">
        <v>843801</v>
      </c>
      <c r="C1138" s="28" t="s">
        <v>1096</v>
      </c>
      <c r="D1138" s="36" t="s">
        <v>4</v>
      </c>
      <c r="E1138" s="12">
        <f>VLOOKUP(B1138,'[5]PRECIO TECHO ESTIMADO  '!$C$1:$F$1282,4,0)</f>
        <v>495354.75</v>
      </c>
      <c r="F1138" s="12">
        <f t="shared" si="62"/>
        <v>520617.84224999999</v>
      </c>
      <c r="G1138" s="12">
        <f>VLOOKUP(B1138,'[1]PRECIO FINAL OFERTADO,'!$C$2:$F$1204,4,0)</f>
        <v>1014559</v>
      </c>
      <c r="H1138" s="13">
        <f t="shared" si="60"/>
        <v>767588.42112499999</v>
      </c>
    </row>
    <row r="1139" spans="1:8" ht="45" x14ac:dyDescent="0.15">
      <c r="A1139" s="9">
        <v>1138</v>
      </c>
      <c r="B1139" s="27">
        <v>849001</v>
      </c>
      <c r="C1139" s="28" t="s">
        <v>1097</v>
      </c>
      <c r="D1139" s="36" t="s">
        <v>4</v>
      </c>
      <c r="E1139" s="12">
        <f>VLOOKUP(B1139,'[5]PRECIO TECHO ESTIMADO  '!$C$1:$F$1282,4,0)</f>
        <v>2648973</v>
      </c>
      <c r="F1139" s="12">
        <f t="shared" si="62"/>
        <v>2784070.6229999997</v>
      </c>
      <c r="G1139" s="12">
        <f>VLOOKUP(B1139,'[1]PRECIO FINAL OFERTADO,'!$C$2:$F$1204,4,0)</f>
        <v>3926422.5</v>
      </c>
      <c r="H1139" s="13">
        <f t="shared" si="60"/>
        <v>3355246.5614999998</v>
      </c>
    </row>
    <row r="1140" spans="1:8" ht="45" x14ac:dyDescent="0.15">
      <c r="A1140" s="9">
        <v>1139</v>
      </c>
      <c r="B1140" s="27">
        <v>849002</v>
      </c>
      <c r="C1140" s="28" t="s">
        <v>1098</v>
      </c>
      <c r="D1140" s="36" t="s">
        <v>4</v>
      </c>
      <c r="E1140" s="12">
        <f>VLOOKUP(B1140,'[5]PRECIO TECHO ESTIMADO  '!$C$1:$F$1282,4,0)</f>
        <v>2648973</v>
      </c>
      <c r="F1140" s="12">
        <f t="shared" si="62"/>
        <v>2784070.6229999997</v>
      </c>
      <c r="G1140" s="12">
        <f>VLOOKUP(B1140,'[1]PRECIO FINAL OFERTADO,'!$C$2:$F$1204,4,0)</f>
        <v>3926422.5</v>
      </c>
      <c r="H1140" s="13">
        <f t="shared" si="60"/>
        <v>3355246.5614999998</v>
      </c>
    </row>
    <row r="1141" spans="1:8" ht="45" x14ac:dyDescent="0.15">
      <c r="A1141" s="9">
        <v>1140</v>
      </c>
      <c r="B1141" s="27">
        <v>849003</v>
      </c>
      <c r="C1141" s="28" t="s">
        <v>1099</v>
      </c>
      <c r="D1141" s="36" t="s">
        <v>4</v>
      </c>
      <c r="E1141" s="12">
        <f>VLOOKUP(B1141,'[5]PRECIO TECHO ESTIMADO  '!$C$1:$F$1282,4,0)</f>
        <v>2648973</v>
      </c>
      <c r="F1141" s="12">
        <f t="shared" si="62"/>
        <v>2784070.6229999997</v>
      </c>
      <c r="G1141" s="12">
        <f>VLOOKUP(B1141,'[1]PRECIO FINAL OFERTADO,'!$C$2:$F$1204,4,0)</f>
        <v>3926422.5</v>
      </c>
      <c r="H1141" s="13">
        <f t="shared" si="60"/>
        <v>3355246.5614999998</v>
      </c>
    </row>
    <row r="1142" spans="1:8" ht="45" x14ac:dyDescent="0.15">
      <c r="A1142" s="9">
        <v>1141</v>
      </c>
      <c r="B1142" s="27">
        <v>849101</v>
      </c>
      <c r="C1142" s="28" t="s">
        <v>1100</v>
      </c>
      <c r="D1142" s="36" t="s">
        <v>4</v>
      </c>
      <c r="E1142" s="12">
        <f>VLOOKUP(B1142,'[5]PRECIO TECHO ESTIMADO  '!$C$1:$F$1282,4,0)</f>
        <v>2648973</v>
      </c>
      <c r="F1142" s="12">
        <f t="shared" si="62"/>
        <v>2784070.6229999997</v>
      </c>
      <c r="G1142" s="12">
        <f>VLOOKUP(B1142,'[1]PRECIO FINAL OFERTADO,'!$C$2:$F$1204,4,0)</f>
        <v>2243718.75</v>
      </c>
      <c r="H1142" s="13">
        <f t="shared" si="60"/>
        <v>2513894.6864999998</v>
      </c>
    </row>
    <row r="1143" spans="1:8" ht="45" x14ac:dyDescent="0.15">
      <c r="A1143" s="9">
        <v>1142</v>
      </c>
      <c r="B1143" s="27">
        <v>849401</v>
      </c>
      <c r="C1143" s="28" t="s">
        <v>1101</v>
      </c>
      <c r="D1143" s="36" t="s">
        <v>4</v>
      </c>
      <c r="E1143" s="12">
        <f>VLOOKUP(B1143,'[5]PRECIO TECHO ESTIMADO  '!$C$1:$F$1282,4,0)</f>
        <v>2306563</v>
      </c>
      <c r="F1143" s="12">
        <f t="shared" si="62"/>
        <v>2424197.713</v>
      </c>
      <c r="G1143" s="12">
        <f>VLOOKUP(B1143,'[1]PRECIO FINAL OFERTADO,'!$C$2:$F$1204,4,0)</f>
        <v>3024476</v>
      </c>
      <c r="H1143" s="13">
        <f t="shared" si="60"/>
        <v>2724336.8564999998</v>
      </c>
    </row>
    <row r="1144" spans="1:8" ht="63" x14ac:dyDescent="0.15">
      <c r="A1144" s="9">
        <v>1143</v>
      </c>
      <c r="B1144" s="27">
        <v>849501</v>
      </c>
      <c r="C1144" s="28" t="s">
        <v>1102</v>
      </c>
      <c r="D1144" s="36" t="s">
        <v>4</v>
      </c>
      <c r="E1144" s="12">
        <f>VLOOKUP(B1144,'[5]PRECIO TECHO ESTIMADO  '!$C$1:$F$1282,4,0)</f>
        <v>10425257.230666602</v>
      </c>
      <c r="F1144" s="12">
        <f t="shared" si="62"/>
        <v>10956945.349430598</v>
      </c>
      <c r="G1144" s="12">
        <f>VLOOKUP(B1144,'[1]PRECIO FINAL OFERTADO,'!$C$2:$F$1204,4,0)</f>
        <v>2833740</v>
      </c>
      <c r="H1144" s="13">
        <f t="shared" si="60"/>
        <v>6895342.6747152992</v>
      </c>
    </row>
    <row r="1145" spans="1:8" ht="45" x14ac:dyDescent="0.15">
      <c r="A1145" s="9">
        <v>1144</v>
      </c>
      <c r="B1145" s="27">
        <v>849502</v>
      </c>
      <c r="C1145" s="28" t="s">
        <v>1103</v>
      </c>
      <c r="D1145" s="36" t="s">
        <v>4</v>
      </c>
      <c r="E1145" s="12" t="s">
        <v>1209</v>
      </c>
      <c r="F1145" s="12" t="s">
        <v>1209</v>
      </c>
      <c r="G1145" s="12">
        <f>VLOOKUP(B1145,'[1]PRECIO FINAL OFERTADO,'!$C$2:$F$1204,4,0)</f>
        <v>77285.717144387541</v>
      </c>
      <c r="H1145" s="13">
        <f t="shared" si="60"/>
        <v>77285.717144387541</v>
      </c>
    </row>
    <row r="1146" spans="1:8" ht="45" x14ac:dyDescent="0.15">
      <c r="A1146" s="9">
        <v>1145</v>
      </c>
      <c r="B1146" s="27">
        <v>849503</v>
      </c>
      <c r="C1146" s="28" t="s">
        <v>1104</v>
      </c>
      <c r="D1146" s="36" t="s">
        <v>4</v>
      </c>
      <c r="E1146" s="12" t="s">
        <v>1209</v>
      </c>
      <c r="F1146" s="12" t="s">
        <v>1209</v>
      </c>
      <c r="G1146" s="12">
        <f>VLOOKUP(B1146,'[1]PRECIO FINAL OFERTADO,'!$C$2:$F$1204,4,0)</f>
        <v>81236.572997629133</v>
      </c>
      <c r="H1146" s="13">
        <f t="shared" si="60"/>
        <v>81236.572997629133</v>
      </c>
    </row>
    <row r="1147" spans="1:8" ht="45" x14ac:dyDescent="0.15">
      <c r="A1147" s="9">
        <v>1146</v>
      </c>
      <c r="B1147" s="27">
        <v>849506</v>
      </c>
      <c r="C1147" s="28" t="s">
        <v>1105</v>
      </c>
      <c r="D1147" s="36" t="s">
        <v>4</v>
      </c>
      <c r="E1147" s="12" t="s">
        <v>1209</v>
      </c>
      <c r="F1147" s="12" t="s">
        <v>1209</v>
      </c>
      <c r="G1147" s="12">
        <f>VLOOKUP(B1147,'[1]PRECIO FINAL OFERTADO,'!$C$2:$F$1204,4,0)</f>
        <v>7128770.3135771928</v>
      </c>
      <c r="H1147" s="13">
        <f t="shared" si="60"/>
        <v>7128770.3135771928</v>
      </c>
    </row>
    <row r="1148" spans="1:8" ht="45" x14ac:dyDescent="0.15">
      <c r="A1148" s="9">
        <v>1147</v>
      </c>
      <c r="B1148" s="27">
        <v>849507</v>
      </c>
      <c r="C1148" s="28" t="s">
        <v>1106</v>
      </c>
      <c r="D1148" s="36" t="s">
        <v>4</v>
      </c>
      <c r="E1148" s="12" t="s">
        <v>1209</v>
      </c>
      <c r="F1148" s="12" t="s">
        <v>1209</v>
      </c>
      <c r="G1148" s="12">
        <f>VLOOKUP(B1148,'[1]PRECIO FINAL OFERTADO,'!$C$2:$F$1204,4,0)</f>
        <v>8531250</v>
      </c>
      <c r="H1148" s="13">
        <f t="shared" si="60"/>
        <v>8531250</v>
      </c>
    </row>
    <row r="1149" spans="1:8" ht="45" x14ac:dyDescent="0.15">
      <c r="A1149" s="9">
        <v>1148</v>
      </c>
      <c r="B1149" s="27">
        <v>849508</v>
      </c>
      <c r="C1149" s="28" t="s">
        <v>1107</v>
      </c>
      <c r="D1149" s="36" t="s">
        <v>4</v>
      </c>
      <c r="E1149" s="12" t="s">
        <v>1209</v>
      </c>
      <c r="F1149" s="12" t="s">
        <v>1209</v>
      </c>
      <c r="G1149" s="12">
        <f>VLOOKUP(B1149,'[1]PRECIO FINAL OFERTADO,'!$C$2:$F$1204,4,0)</f>
        <v>7128770.3135771928</v>
      </c>
      <c r="H1149" s="13">
        <f t="shared" si="60"/>
        <v>7128770.3135771928</v>
      </c>
    </row>
    <row r="1150" spans="1:8" ht="45" x14ac:dyDescent="0.15">
      <c r="A1150" s="9">
        <v>1149</v>
      </c>
      <c r="B1150" s="27">
        <v>849509</v>
      </c>
      <c r="C1150" s="28" t="s">
        <v>1108</v>
      </c>
      <c r="D1150" s="36" t="s">
        <v>4</v>
      </c>
      <c r="E1150" s="12" t="s">
        <v>1209</v>
      </c>
      <c r="F1150" s="12" t="s">
        <v>1209</v>
      </c>
      <c r="G1150" s="12">
        <f>VLOOKUP(B1150,'[1]PRECIO FINAL OFERTADO,'!$C$2:$F$1204,4,0)</f>
        <v>7128770.3135771928</v>
      </c>
      <c r="H1150" s="13">
        <f t="shared" si="60"/>
        <v>7128770.3135771928</v>
      </c>
    </row>
    <row r="1151" spans="1:8" ht="45" x14ac:dyDescent="0.15">
      <c r="A1151" s="9">
        <v>1150</v>
      </c>
      <c r="B1151" s="27">
        <v>849510</v>
      </c>
      <c r="C1151" s="28" t="s">
        <v>1109</v>
      </c>
      <c r="D1151" s="36" t="s">
        <v>4</v>
      </c>
      <c r="E1151" s="12" t="s">
        <v>1209</v>
      </c>
      <c r="F1151" s="12" t="s">
        <v>1209</v>
      </c>
      <c r="G1151" s="12">
        <f>VLOOKUP(B1151,'[1]PRECIO FINAL OFERTADO,'!$C$2:$F$1204,4,0)</f>
        <v>7128770.3135771928</v>
      </c>
      <c r="H1151" s="13">
        <f t="shared" si="60"/>
        <v>7128770.3135771928</v>
      </c>
    </row>
    <row r="1152" spans="1:8" ht="45" x14ac:dyDescent="0.15">
      <c r="A1152" s="9">
        <v>1151</v>
      </c>
      <c r="B1152" s="27">
        <v>849511</v>
      </c>
      <c r="C1152" s="28" t="s">
        <v>1110</v>
      </c>
      <c r="D1152" s="36" t="s">
        <v>4</v>
      </c>
      <c r="E1152" s="12" t="s">
        <v>1209</v>
      </c>
      <c r="F1152" s="12" t="s">
        <v>1209</v>
      </c>
      <c r="G1152" s="12">
        <f>VLOOKUP(B1152,'[1]PRECIO FINAL OFERTADO,'!$C$2:$F$1204,4,0)</f>
        <v>7128770.3135771928</v>
      </c>
      <c r="H1152" s="13">
        <f t="shared" si="60"/>
        <v>7128770.3135771928</v>
      </c>
    </row>
    <row r="1153" spans="1:8" ht="45" x14ac:dyDescent="0.15">
      <c r="A1153" s="9">
        <v>1152</v>
      </c>
      <c r="B1153" s="27">
        <v>849512</v>
      </c>
      <c r="C1153" s="28" t="s">
        <v>1111</v>
      </c>
      <c r="D1153" s="36" t="s">
        <v>4</v>
      </c>
      <c r="E1153" s="12">
        <f>VLOOKUP(B1153,'[5]PRECIO TECHO ESTIMADO  '!$C$1:$F$1282,4,0)</f>
        <v>28603288.490336675</v>
      </c>
      <c r="F1153" s="12">
        <f>+E1153*(1+5.1%)</f>
        <v>30062056.203343842</v>
      </c>
      <c r="G1153" s="12">
        <f>VLOOKUP(B1153,'[1]PRECIO FINAL OFERTADO,'!$C$2:$F$1204,4,0)</f>
        <v>8531250</v>
      </c>
      <c r="H1153" s="13">
        <f t="shared" si="60"/>
        <v>19296653.101671919</v>
      </c>
    </row>
    <row r="1154" spans="1:8" ht="45" x14ac:dyDescent="0.15">
      <c r="A1154" s="9">
        <v>1153</v>
      </c>
      <c r="B1154" s="27">
        <v>849513</v>
      </c>
      <c r="C1154" s="28" t="s">
        <v>1112</v>
      </c>
      <c r="D1154" s="36" t="s">
        <v>4</v>
      </c>
      <c r="E1154" s="12" t="s">
        <v>1209</v>
      </c>
      <c r="F1154" s="12" t="s">
        <v>1209</v>
      </c>
      <c r="G1154" s="12">
        <f>VLOOKUP(B1154,'[1]PRECIO FINAL OFERTADO,'!$C$2:$F$1204,4,0)</f>
        <v>8531250</v>
      </c>
      <c r="H1154" s="13">
        <f t="shared" ref="H1154:H1202" si="63">+AVERAGE(F1154,G1154)</f>
        <v>8531250</v>
      </c>
    </row>
    <row r="1155" spans="1:8" ht="63" x14ac:dyDescent="0.15">
      <c r="A1155" s="9">
        <v>1154</v>
      </c>
      <c r="B1155" s="27">
        <v>849701</v>
      </c>
      <c r="C1155" s="28" t="s">
        <v>1113</v>
      </c>
      <c r="D1155" s="36" t="s">
        <v>4</v>
      </c>
      <c r="E1155" s="12" t="s">
        <v>1209</v>
      </c>
      <c r="F1155" s="12" t="s">
        <v>1209</v>
      </c>
      <c r="G1155" s="12">
        <f>VLOOKUP(B1155,'[1]PRECIO FINAL OFERTADO,'!$C$2:$F$1204,4,0)</f>
        <v>4351620</v>
      </c>
      <c r="H1155" s="13">
        <f t="shared" si="63"/>
        <v>4351620</v>
      </c>
    </row>
    <row r="1156" spans="1:8" ht="45" x14ac:dyDescent="0.15">
      <c r="A1156" s="9">
        <v>1155</v>
      </c>
      <c r="B1156" s="10">
        <v>861101</v>
      </c>
      <c r="C1156" s="28" t="s">
        <v>1170</v>
      </c>
      <c r="D1156" s="37" t="s">
        <v>4</v>
      </c>
      <c r="E1156" s="12" t="s">
        <v>1209</v>
      </c>
      <c r="F1156" s="12" t="s">
        <v>1209</v>
      </c>
      <c r="G1156" s="12">
        <f>VLOOKUP(B1156,'[1]PRECIO FINAL OFERTADO,'!$C$2:$F$1204,4,0)</f>
        <v>91000</v>
      </c>
      <c r="H1156" s="13">
        <f t="shared" si="63"/>
        <v>91000</v>
      </c>
    </row>
    <row r="1157" spans="1:8" ht="45" x14ac:dyDescent="0.15">
      <c r="A1157" s="9">
        <v>1156</v>
      </c>
      <c r="B1157" s="10">
        <v>861102</v>
      </c>
      <c r="C1157" s="28" t="s">
        <v>1171</v>
      </c>
      <c r="D1157" s="37" t="s">
        <v>4</v>
      </c>
      <c r="E1157" s="12" t="s">
        <v>1209</v>
      </c>
      <c r="F1157" s="12" t="s">
        <v>1209</v>
      </c>
      <c r="G1157" s="12">
        <f>VLOOKUP(B1157,'[1]PRECIO FINAL OFERTADO,'!$C$2:$F$1204,4,0)</f>
        <v>801437</v>
      </c>
      <c r="H1157" s="13">
        <f t="shared" si="63"/>
        <v>801437</v>
      </c>
    </row>
    <row r="1158" spans="1:8" ht="45" x14ac:dyDescent="0.15">
      <c r="A1158" s="9">
        <v>1157</v>
      </c>
      <c r="B1158" s="10">
        <v>861201</v>
      </c>
      <c r="C1158" s="28" t="s">
        <v>1172</v>
      </c>
      <c r="D1158" s="37" t="s">
        <v>4</v>
      </c>
      <c r="E1158" s="12" t="s">
        <v>1209</v>
      </c>
      <c r="F1158" s="12" t="s">
        <v>1209</v>
      </c>
      <c r="G1158" s="12">
        <f>VLOOKUP(B1158,'[1]PRECIO FINAL OFERTADO,'!$C$2:$F$1204,4,0)</f>
        <v>596141</v>
      </c>
      <c r="H1158" s="13">
        <f t="shared" si="63"/>
        <v>596141</v>
      </c>
    </row>
    <row r="1159" spans="1:8" ht="45" x14ac:dyDescent="0.15">
      <c r="A1159" s="9">
        <v>1158</v>
      </c>
      <c r="B1159" s="10">
        <v>862003</v>
      </c>
      <c r="C1159" s="28" t="s">
        <v>1173</v>
      </c>
      <c r="D1159" s="37" t="s">
        <v>4</v>
      </c>
      <c r="E1159" s="12" t="s">
        <v>1209</v>
      </c>
      <c r="F1159" s="12" t="s">
        <v>1209</v>
      </c>
      <c r="G1159" s="12">
        <f>VLOOKUP(B1159,'[1]PRECIO FINAL OFERTADO,'!$C$2:$F$1204,4,0)</f>
        <v>1014559</v>
      </c>
      <c r="H1159" s="13">
        <f t="shared" si="63"/>
        <v>1014559</v>
      </c>
    </row>
    <row r="1160" spans="1:8" ht="45" x14ac:dyDescent="0.15">
      <c r="A1160" s="9">
        <v>1159</v>
      </c>
      <c r="B1160" s="10">
        <v>862004</v>
      </c>
      <c r="C1160" s="28" t="s">
        <v>1174</v>
      </c>
      <c r="D1160" s="37" t="s">
        <v>4</v>
      </c>
      <c r="E1160" s="12" t="s">
        <v>1209</v>
      </c>
      <c r="F1160" s="12" t="s">
        <v>1209</v>
      </c>
      <c r="G1160" s="12">
        <f>VLOOKUP(B1160,'[1]PRECIO FINAL OFERTADO,'!$C$2:$F$1204,4,0)</f>
        <v>1014559</v>
      </c>
      <c r="H1160" s="13">
        <f t="shared" si="63"/>
        <v>1014559</v>
      </c>
    </row>
    <row r="1161" spans="1:8" ht="45" x14ac:dyDescent="0.15">
      <c r="A1161" s="9">
        <v>1160</v>
      </c>
      <c r="B1161" s="10">
        <v>862006</v>
      </c>
      <c r="C1161" s="28" t="s">
        <v>1175</v>
      </c>
      <c r="D1161" s="37" t="s">
        <v>4</v>
      </c>
      <c r="E1161" s="12" t="s">
        <v>1209</v>
      </c>
      <c r="F1161" s="12" t="s">
        <v>1209</v>
      </c>
      <c r="G1161" s="12">
        <f>VLOOKUP(B1161,'[1]PRECIO FINAL OFERTADO,'!$C$2:$F$1204,4,0)</f>
        <v>1014559</v>
      </c>
      <c r="H1161" s="13">
        <f t="shared" si="63"/>
        <v>1014559</v>
      </c>
    </row>
    <row r="1162" spans="1:8" ht="45" x14ac:dyDescent="0.15">
      <c r="A1162" s="9">
        <v>1161</v>
      </c>
      <c r="B1162" s="10">
        <v>862007</v>
      </c>
      <c r="C1162" s="28" t="s">
        <v>1176</v>
      </c>
      <c r="D1162" s="37" t="s">
        <v>4</v>
      </c>
      <c r="E1162" s="12" t="s">
        <v>1209</v>
      </c>
      <c r="F1162" s="12" t="s">
        <v>1209</v>
      </c>
      <c r="G1162" s="12">
        <f>VLOOKUP(B1162,'[1]PRECIO FINAL OFERTADO,'!$C$2:$F$1204,4,0)</f>
        <v>1806077</v>
      </c>
      <c r="H1162" s="13">
        <f t="shared" si="63"/>
        <v>1806077</v>
      </c>
    </row>
    <row r="1163" spans="1:8" ht="45" x14ac:dyDescent="0.15">
      <c r="A1163" s="9">
        <v>1162</v>
      </c>
      <c r="B1163" s="10">
        <v>862008</v>
      </c>
      <c r="C1163" s="28" t="s">
        <v>1177</v>
      </c>
      <c r="D1163" s="37" t="s">
        <v>4</v>
      </c>
      <c r="E1163" s="29" t="s">
        <v>1209</v>
      </c>
      <c r="F1163" s="29" t="s">
        <v>1209</v>
      </c>
      <c r="G1163" s="12">
        <f>VLOOKUP(B1163,'[1]PRECIO FINAL OFERTADO,'!$C$2:$F$1204,4,0)</f>
        <v>1806077</v>
      </c>
      <c r="H1163" s="13">
        <f t="shared" si="63"/>
        <v>1806077</v>
      </c>
    </row>
    <row r="1164" spans="1:8" ht="45" x14ac:dyDescent="0.15">
      <c r="A1164" s="9">
        <v>1163</v>
      </c>
      <c r="B1164" s="10">
        <v>862009</v>
      </c>
      <c r="C1164" s="28" t="s">
        <v>1178</v>
      </c>
      <c r="D1164" s="37" t="s">
        <v>4</v>
      </c>
      <c r="E1164" s="12" t="s">
        <v>1209</v>
      </c>
      <c r="F1164" s="12" t="s">
        <v>1209</v>
      </c>
      <c r="G1164" s="12">
        <f>VLOOKUP(B1164,'[1]PRECIO FINAL OFERTADO,'!$C$2:$F$1204,4,0)</f>
        <v>1806077</v>
      </c>
      <c r="H1164" s="13">
        <f t="shared" si="63"/>
        <v>1806077</v>
      </c>
    </row>
    <row r="1165" spans="1:8" ht="45" x14ac:dyDescent="0.15">
      <c r="A1165" s="9">
        <v>1164</v>
      </c>
      <c r="B1165" s="10">
        <v>862010</v>
      </c>
      <c r="C1165" s="28" t="s">
        <v>1179</v>
      </c>
      <c r="D1165" s="37" t="s">
        <v>4</v>
      </c>
      <c r="E1165" s="12" t="s">
        <v>1209</v>
      </c>
      <c r="F1165" s="12" t="s">
        <v>1209</v>
      </c>
      <c r="G1165" s="12">
        <f>VLOOKUP(B1165,'[1]PRECIO FINAL OFERTADO,'!$C$2:$F$1204,4,0)</f>
        <v>1806077</v>
      </c>
      <c r="H1165" s="13">
        <f t="shared" si="63"/>
        <v>1806077</v>
      </c>
    </row>
    <row r="1166" spans="1:8" ht="45" x14ac:dyDescent="0.15">
      <c r="A1166" s="9">
        <v>1165</v>
      </c>
      <c r="B1166" s="10">
        <v>862701</v>
      </c>
      <c r="C1166" s="28" t="s">
        <v>1180</v>
      </c>
      <c r="D1166" s="37" t="s">
        <v>4</v>
      </c>
      <c r="E1166" s="12" t="s">
        <v>1209</v>
      </c>
      <c r="F1166" s="12" t="s">
        <v>1209</v>
      </c>
      <c r="G1166" s="12">
        <f>VLOOKUP(B1166,'[1]PRECIO FINAL OFERTADO,'!$C$2:$F$1204,4,0)</f>
        <v>504231</v>
      </c>
      <c r="H1166" s="13">
        <f t="shared" si="63"/>
        <v>504231</v>
      </c>
    </row>
    <row r="1167" spans="1:8" ht="45" x14ac:dyDescent="0.15">
      <c r="A1167" s="9">
        <v>1166</v>
      </c>
      <c r="B1167" s="10">
        <v>862702</v>
      </c>
      <c r="C1167" s="28" t="s">
        <v>1181</v>
      </c>
      <c r="D1167" s="37" t="s">
        <v>4</v>
      </c>
      <c r="E1167" s="12" t="s">
        <v>1209</v>
      </c>
      <c r="F1167" s="12" t="s">
        <v>1209</v>
      </c>
      <c r="G1167" s="12">
        <f>VLOOKUP(B1167,'[1]PRECIO FINAL OFERTADO,'!$C$2:$F$1204,4,0)</f>
        <v>504231</v>
      </c>
      <c r="H1167" s="13">
        <f t="shared" si="63"/>
        <v>504231</v>
      </c>
    </row>
    <row r="1168" spans="1:8" ht="45" x14ac:dyDescent="0.15">
      <c r="A1168" s="9">
        <v>1167</v>
      </c>
      <c r="B1168" s="10">
        <v>862703</v>
      </c>
      <c r="C1168" s="28" t="s">
        <v>1182</v>
      </c>
      <c r="D1168" s="37" t="s">
        <v>4</v>
      </c>
      <c r="E1168" s="12" t="s">
        <v>1209</v>
      </c>
      <c r="F1168" s="12" t="s">
        <v>1209</v>
      </c>
      <c r="G1168" s="12">
        <f>VLOOKUP(B1168,'[1]PRECIO FINAL OFERTADO,'!$C$2:$F$1204,4,0)</f>
        <v>504231</v>
      </c>
      <c r="H1168" s="13">
        <f t="shared" si="63"/>
        <v>504231</v>
      </c>
    </row>
    <row r="1169" spans="1:8" ht="45" x14ac:dyDescent="0.15">
      <c r="A1169" s="9">
        <v>1168</v>
      </c>
      <c r="B1169" s="10">
        <v>865210</v>
      </c>
      <c r="C1169" s="28" t="s">
        <v>1183</v>
      </c>
      <c r="D1169" s="37" t="s">
        <v>4</v>
      </c>
      <c r="E1169" s="12" t="s">
        <v>1209</v>
      </c>
      <c r="F1169" s="12" t="s">
        <v>1209</v>
      </c>
      <c r="G1169" s="12">
        <f>VLOOKUP(B1169,'[1]PRECIO FINAL OFERTADO,'!$C$2:$F$1204,4,0)</f>
        <v>23387</v>
      </c>
      <c r="H1169" s="13">
        <f t="shared" si="63"/>
        <v>23387</v>
      </c>
    </row>
    <row r="1170" spans="1:8" ht="45" x14ac:dyDescent="0.15">
      <c r="A1170" s="9">
        <v>1169</v>
      </c>
      <c r="B1170" s="10">
        <v>866201</v>
      </c>
      <c r="C1170" s="28" t="s">
        <v>1184</v>
      </c>
      <c r="D1170" s="37" t="s">
        <v>4</v>
      </c>
      <c r="E1170" s="29" t="s">
        <v>1209</v>
      </c>
      <c r="F1170" s="29" t="s">
        <v>1209</v>
      </c>
      <c r="G1170" s="12">
        <f>VLOOKUP(B1170,'[1]PRECIO FINAL OFERTADO,'!$C$2:$F$1204,4,0)</f>
        <v>1985074</v>
      </c>
      <c r="H1170" s="13">
        <f t="shared" si="63"/>
        <v>1985074</v>
      </c>
    </row>
    <row r="1171" spans="1:8" ht="45" x14ac:dyDescent="0.15">
      <c r="A1171" s="9">
        <v>1170</v>
      </c>
      <c r="B1171" s="10">
        <v>866202</v>
      </c>
      <c r="C1171" s="28" t="s">
        <v>1185</v>
      </c>
      <c r="D1171" s="37" t="s">
        <v>4</v>
      </c>
      <c r="E1171" s="12" t="s">
        <v>1209</v>
      </c>
      <c r="F1171" s="12" t="s">
        <v>1209</v>
      </c>
      <c r="G1171" s="12">
        <f>VLOOKUP(B1171,'[1]PRECIO FINAL OFERTADO,'!$C$2:$F$1204,4,0)</f>
        <v>1985074</v>
      </c>
      <c r="H1171" s="13">
        <f t="shared" si="63"/>
        <v>1985074</v>
      </c>
    </row>
    <row r="1172" spans="1:8" ht="45" x14ac:dyDescent="0.15">
      <c r="A1172" s="9">
        <v>1171</v>
      </c>
      <c r="B1172" s="10">
        <v>866203</v>
      </c>
      <c r="C1172" s="28" t="s">
        <v>1186</v>
      </c>
      <c r="D1172" s="37" t="s">
        <v>4</v>
      </c>
      <c r="E1172" s="12" t="s">
        <v>1209</v>
      </c>
      <c r="F1172" s="12" t="s">
        <v>1209</v>
      </c>
      <c r="G1172" s="12">
        <f>VLOOKUP(B1172,'[1]PRECIO FINAL OFERTADO,'!$C$2:$F$1204,4,0)</f>
        <v>1985074</v>
      </c>
      <c r="H1172" s="13">
        <f t="shared" si="63"/>
        <v>1985074</v>
      </c>
    </row>
    <row r="1173" spans="1:8" ht="45" x14ac:dyDescent="0.15">
      <c r="A1173" s="9">
        <v>1172</v>
      </c>
      <c r="B1173" s="10">
        <v>866204</v>
      </c>
      <c r="C1173" s="28" t="s">
        <v>1187</v>
      </c>
      <c r="D1173" s="37" t="s">
        <v>4</v>
      </c>
      <c r="E1173" s="12" t="s">
        <v>1209</v>
      </c>
      <c r="F1173" s="12" t="s">
        <v>1209</v>
      </c>
      <c r="G1173" s="12">
        <f>VLOOKUP(B1173,'[1]PRECIO FINAL OFERTADO,'!$C$2:$F$1204,4,0)</f>
        <v>1985074</v>
      </c>
      <c r="H1173" s="13">
        <f t="shared" si="63"/>
        <v>1985074</v>
      </c>
    </row>
    <row r="1174" spans="1:8" ht="45" x14ac:dyDescent="0.15">
      <c r="A1174" s="9">
        <v>1173</v>
      </c>
      <c r="B1174" s="10">
        <v>867001</v>
      </c>
      <c r="C1174" s="28" t="s">
        <v>1188</v>
      </c>
      <c r="D1174" s="37" t="s">
        <v>4</v>
      </c>
      <c r="E1174" s="12" t="s">
        <v>1209</v>
      </c>
      <c r="F1174" s="12" t="s">
        <v>1209</v>
      </c>
      <c r="G1174" s="12">
        <f>VLOOKUP(B1174,'[1]PRECIO FINAL OFERTADO,'!$C$2:$F$1204,4,0)</f>
        <v>1806077</v>
      </c>
      <c r="H1174" s="13">
        <f t="shared" si="63"/>
        <v>1806077</v>
      </c>
    </row>
    <row r="1175" spans="1:8" ht="45" x14ac:dyDescent="0.15">
      <c r="A1175" s="9">
        <v>1174</v>
      </c>
      <c r="B1175" s="10">
        <v>867002</v>
      </c>
      <c r="C1175" s="28" t="s">
        <v>1189</v>
      </c>
      <c r="D1175" s="37" t="s">
        <v>4</v>
      </c>
      <c r="E1175" s="12" t="s">
        <v>1209</v>
      </c>
      <c r="F1175" s="12" t="s">
        <v>1209</v>
      </c>
      <c r="G1175" s="12">
        <f>VLOOKUP(B1175,'[1]PRECIO FINAL OFERTADO,'!$C$2:$F$1204,4,0)</f>
        <v>1806077</v>
      </c>
      <c r="H1175" s="13">
        <f t="shared" si="63"/>
        <v>1806077</v>
      </c>
    </row>
    <row r="1176" spans="1:8" ht="45" x14ac:dyDescent="0.15">
      <c r="A1176" s="9">
        <v>1175</v>
      </c>
      <c r="B1176" s="10">
        <v>867003</v>
      </c>
      <c r="C1176" s="28" t="s">
        <v>1190</v>
      </c>
      <c r="D1176" s="37" t="s">
        <v>4</v>
      </c>
      <c r="E1176" s="12" t="s">
        <v>1209</v>
      </c>
      <c r="F1176" s="12" t="s">
        <v>1209</v>
      </c>
      <c r="G1176" s="12">
        <f>VLOOKUP(B1176,'[1]PRECIO FINAL OFERTADO,'!$C$2:$F$1204,4,0)</f>
        <v>1806077</v>
      </c>
      <c r="H1176" s="13">
        <f t="shared" si="63"/>
        <v>1806077</v>
      </c>
    </row>
    <row r="1177" spans="1:8" ht="45" x14ac:dyDescent="0.15">
      <c r="A1177" s="9">
        <v>1176</v>
      </c>
      <c r="B1177" s="10">
        <v>867004</v>
      </c>
      <c r="C1177" s="28" t="s">
        <v>1191</v>
      </c>
      <c r="D1177" s="37" t="s">
        <v>4</v>
      </c>
      <c r="E1177" s="12" t="s">
        <v>1209</v>
      </c>
      <c r="F1177" s="12" t="s">
        <v>1209</v>
      </c>
      <c r="G1177" s="12">
        <f>VLOOKUP(B1177,'[1]PRECIO FINAL OFERTADO,'!$C$2:$F$1204,4,0)</f>
        <v>1806077</v>
      </c>
      <c r="H1177" s="13">
        <f t="shared" si="63"/>
        <v>1806077</v>
      </c>
    </row>
    <row r="1178" spans="1:8" ht="45" x14ac:dyDescent="0.15">
      <c r="A1178" s="9">
        <v>1177</v>
      </c>
      <c r="B1178" s="10">
        <v>867103</v>
      </c>
      <c r="C1178" s="28" t="s">
        <v>1192</v>
      </c>
      <c r="D1178" s="37" t="s">
        <v>4</v>
      </c>
      <c r="E1178" s="12" t="s">
        <v>1209</v>
      </c>
      <c r="F1178" s="12" t="s">
        <v>1209</v>
      </c>
      <c r="G1178" s="12">
        <f>VLOOKUP(B1178,'[1]PRECIO FINAL OFERTADO,'!$C$2:$F$1204,4,0)</f>
        <v>3707340</v>
      </c>
      <c r="H1178" s="13">
        <f t="shared" si="63"/>
        <v>3707340</v>
      </c>
    </row>
    <row r="1179" spans="1:8" ht="45" x14ac:dyDescent="0.15">
      <c r="A1179" s="9">
        <v>1178</v>
      </c>
      <c r="B1179" s="10">
        <v>867104</v>
      </c>
      <c r="C1179" s="28" t="s">
        <v>1193</v>
      </c>
      <c r="D1179" s="37" t="s">
        <v>4</v>
      </c>
      <c r="E1179" s="12" t="s">
        <v>1209</v>
      </c>
      <c r="F1179" s="12" t="s">
        <v>1209</v>
      </c>
      <c r="G1179" s="12">
        <f>VLOOKUP(B1179,'[1]PRECIO FINAL OFERTADO,'!$C$2:$F$1204,4,0)</f>
        <v>3707340</v>
      </c>
      <c r="H1179" s="13">
        <f t="shared" si="63"/>
        <v>3707340</v>
      </c>
    </row>
    <row r="1180" spans="1:8" ht="45" x14ac:dyDescent="0.15">
      <c r="A1180" s="9">
        <v>1179</v>
      </c>
      <c r="B1180" s="10">
        <v>867105</v>
      </c>
      <c r="C1180" s="28" t="s">
        <v>1194</v>
      </c>
      <c r="D1180" s="37" t="s">
        <v>4</v>
      </c>
      <c r="E1180" s="12" t="s">
        <v>1209</v>
      </c>
      <c r="F1180" s="12" t="s">
        <v>1209</v>
      </c>
      <c r="G1180" s="12">
        <f>VLOOKUP(B1180,'[1]PRECIO FINAL OFERTADO,'!$C$2:$F$1204,4,0)</f>
        <v>3407768</v>
      </c>
      <c r="H1180" s="13">
        <f t="shared" si="63"/>
        <v>3407768</v>
      </c>
    </row>
    <row r="1181" spans="1:8" ht="45" x14ac:dyDescent="0.15">
      <c r="A1181" s="9">
        <v>1180</v>
      </c>
      <c r="B1181" s="10">
        <v>867108</v>
      </c>
      <c r="C1181" s="28" t="s">
        <v>1195</v>
      </c>
      <c r="D1181" s="37" t="s">
        <v>4</v>
      </c>
      <c r="E1181" s="12" t="s">
        <v>1209</v>
      </c>
      <c r="F1181" s="12" t="s">
        <v>1209</v>
      </c>
      <c r="G1181" s="12">
        <f>VLOOKUP(B1181,'[1]PRECIO FINAL OFERTADO,'!$C$2:$F$1204,4,0)</f>
        <v>4060784</v>
      </c>
      <c r="H1181" s="13">
        <f t="shared" si="63"/>
        <v>4060784</v>
      </c>
    </row>
    <row r="1182" spans="1:8" ht="45" x14ac:dyDescent="0.15">
      <c r="A1182" s="9">
        <v>1181</v>
      </c>
      <c r="B1182" s="10">
        <v>867201</v>
      </c>
      <c r="C1182" s="28" t="s">
        <v>1196</v>
      </c>
      <c r="D1182" s="37" t="s">
        <v>4</v>
      </c>
      <c r="E1182" s="12" t="s">
        <v>1209</v>
      </c>
      <c r="F1182" s="12" t="s">
        <v>1209</v>
      </c>
      <c r="G1182" s="12">
        <f>VLOOKUP(B1182,'[1]PRECIO FINAL OFERTADO,'!$C$2:$F$1204,4,0)</f>
        <v>1806077</v>
      </c>
      <c r="H1182" s="13">
        <f t="shared" si="63"/>
        <v>1806077</v>
      </c>
    </row>
    <row r="1183" spans="1:8" ht="45" x14ac:dyDescent="0.15">
      <c r="A1183" s="9">
        <v>1182</v>
      </c>
      <c r="B1183" s="10">
        <v>867202</v>
      </c>
      <c r="C1183" s="28" t="s">
        <v>1197</v>
      </c>
      <c r="D1183" s="37" t="s">
        <v>4</v>
      </c>
      <c r="E1183" s="12" t="s">
        <v>1209</v>
      </c>
      <c r="F1183" s="12" t="s">
        <v>1209</v>
      </c>
      <c r="G1183" s="12">
        <f>VLOOKUP(B1183,'[1]PRECIO FINAL OFERTADO,'!$C$2:$F$1204,4,0)</f>
        <v>1806077</v>
      </c>
      <c r="H1183" s="13">
        <f t="shared" si="63"/>
        <v>1806077</v>
      </c>
    </row>
    <row r="1184" spans="1:8" ht="45" x14ac:dyDescent="0.15">
      <c r="A1184" s="9">
        <v>1183</v>
      </c>
      <c r="B1184" s="10">
        <v>867203</v>
      </c>
      <c r="C1184" s="28" t="s">
        <v>1198</v>
      </c>
      <c r="D1184" s="37" t="s">
        <v>4</v>
      </c>
      <c r="E1184" s="29" t="s">
        <v>1209</v>
      </c>
      <c r="F1184" s="29" t="s">
        <v>1209</v>
      </c>
      <c r="G1184" s="12">
        <f>VLOOKUP(B1184,'[1]PRECIO FINAL OFERTADO,'!$C$2:$F$1204,4,0)</f>
        <v>1806077</v>
      </c>
      <c r="H1184" s="13">
        <f t="shared" si="63"/>
        <v>1806077</v>
      </c>
    </row>
    <row r="1185" spans="1:8" ht="45" x14ac:dyDescent="0.15">
      <c r="A1185" s="9">
        <v>1184</v>
      </c>
      <c r="B1185" s="10">
        <v>868602</v>
      </c>
      <c r="C1185" s="28" t="s">
        <v>1199</v>
      </c>
      <c r="D1185" s="37" t="s">
        <v>4</v>
      </c>
      <c r="E1185" s="12" t="s">
        <v>1209</v>
      </c>
      <c r="F1185" s="12" t="s">
        <v>1209</v>
      </c>
      <c r="G1185" s="12">
        <f>VLOOKUP(B1185,'[1]PRECIO FINAL OFERTADO,'!$C$2:$F$1204,4,0)</f>
        <v>504231</v>
      </c>
      <c r="H1185" s="13">
        <f t="shared" si="63"/>
        <v>504231</v>
      </c>
    </row>
    <row r="1186" spans="1:8" ht="45" x14ac:dyDescent="0.15">
      <c r="A1186" s="9">
        <v>1185</v>
      </c>
      <c r="B1186" s="10">
        <v>868603</v>
      </c>
      <c r="C1186" s="28" t="s">
        <v>1200</v>
      </c>
      <c r="D1186" s="37" t="s">
        <v>4</v>
      </c>
      <c r="E1186" s="12" t="s">
        <v>1209</v>
      </c>
      <c r="F1186" s="12" t="s">
        <v>1209</v>
      </c>
      <c r="G1186" s="12">
        <f>VLOOKUP(B1186,'[1]PRECIO FINAL OFERTADO,'!$C$2:$F$1204,4,0)</f>
        <v>504231</v>
      </c>
      <c r="H1186" s="13">
        <f t="shared" si="63"/>
        <v>504231</v>
      </c>
    </row>
    <row r="1187" spans="1:8" ht="45" x14ac:dyDescent="0.15">
      <c r="A1187" s="9">
        <v>1186</v>
      </c>
      <c r="B1187" s="10">
        <v>868604</v>
      </c>
      <c r="C1187" s="28" t="s">
        <v>1201</v>
      </c>
      <c r="D1187" s="37" t="s">
        <v>4</v>
      </c>
      <c r="E1187" s="12" t="s">
        <v>1209</v>
      </c>
      <c r="F1187" s="12" t="s">
        <v>1209</v>
      </c>
      <c r="G1187" s="12">
        <f>VLOOKUP(B1187,'[1]PRECIO FINAL OFERTADO,'!$C$2:$F$1204,4,0)</f>
        <v>504231</v>
      </c>
      <c r="H1187" s="13">
        <f t="shared" si="63"/>
        <v>504231</v>
      </c>
    </row>
    <row r="1188" spans="1:8" ht="18" x14ac:dyDescent="0.15">
      <c r="A1188" s="9">
        <v>1187</v>
      </c>
      <c r="B1188" s="38">
        <v>890202</v>
      </c>
      <c r="C1188" s="28" t="s">
        <v>1115</v>
      </c>
      <c r="D1188" s="36" t="s">
        <v>656</v>
      </c>
      <c r="E1188" s="12">
        <f>VLOOKUP(B1188,'[5]PRECIO TECHO ESTIMADO  '!$C$1:$F$1282,4,0)</f>
        <v>79055</v>
      </c>
      <c r="F1188" s="12">
        <f t="shared" ref="F1188:F1195" si="64">+E1188*(1+5.1%)</f>
        <v>83086.804999999993</v>
      </c>
      <c r="G1188" s="12">
        <f>VLOOKUP(B1188,'[1]PRECIO FINAL OFERTADO,'!$C$2:$F$1204,4,0)</f>
        <v>51961</v>
      </c>
      <c r="H1188" s="13">
        <f t="shared" si="63"/>
        <v>67523.902499999997</v>
      </c>
    </row>
    <row r="1189" spans="1:8" ht="18" x14ac:dyDescent="0.15">
      <c r="A1189" s="9">
        <v>1188</v>
      </c>
      <c r="B1189" s="39">
        <v>890226</v>
      </c>
      <c r="C1189" s="40" t="s">
        <v>1114</v>
      </c>
      <c r="D1189" s="36" t="s">
        <v>656</v>
      </c>
      <c r="E1189" s="35">
        <f>VLOOKUP(B1189,'[5]PRECIO TECHO ESTIMADO  '!$C$1:$F$1282,4,0)</f>
        <v>51070.5</v>
      </c>
      <c r="F1189" s="35">
        <f t="shared" si="64"/>
        <v>53675.095499999996</v>
      </c>
      <c r="G1189" s="12">
        <f>VLOOKUP(B1189,'[1]PRECIO FINAL OFERTADO,'!$C$2:$F$1204,4,0)</f>
        <v>65156</v>
      </c>
      <c r="H1189" s="13">
        <f t="shared" si="63"/>
        <v>59415.547749999998</v>
      </c>
    </row>
    <row r="1190" spans="1:8" ht="27" x14ac:dyDescent="0.15">
      <c r="A1190" s="9">
        <v>1189</v>
      </c>
      <c r="B1190" s="38">
        <v>890239</v>
      </c>
      <c r="C1190" s="28" t="s">
        <v>1116</v>
      </c>
      <c r="D1190" s="36" t="s">
        <v>656</v>
      </c>
      <c r="E1190" s="12">
        <f>VLOOKUP(B1190,'[5]PRECIO TECHO ESTIMADO  '!$C$1:$F$1282,4,0)</f>
        <v>59727.75</v>
      </c>
      <c r="F1190" s="12">
        <f t="shared" si="64"/>
        <v>62773.865249999995</v>
      </c>
      <c r="G1190" s="12">
        <f>VLOOKUP(B1190,'[1]PRECIO FINAL OFERTADO,'!$C$2:$F$1204,4,0)</f>
        <v>77285.717144387541</v>
      </c>
      <c r="H1190" s="13">
        <f t="shared" si="63"/>
        <v>70029.791197193772</v>
      </c>
    </row>
    <row r="1191" spans="1:8" ht="27" x14ac:dyDescent="0.15">
      <c r="A1191" s="9">
        <v>1190</v>
      </c>
      <c r="B1191" s="38">
        <v>890280</v>
      </c>
      <c r="C1191" s="28" t="s">
        <v>1118</v>
      </c>
      <c r="D1191" s="36" t="s">
        <v>656</v>
      </c>
      <c r="E1191" s="12">
        <f>VLOOKUP(B1191,'[5]PRECIO TECHO ESTIMADO  '!$C$1:$F$1282,4,0)</f>
        <v>58976</v>
      </c>
      <c r="F1191" s="12">
        <f t="shared" si="64"/>
        <v>61983.775999999998</v>
      </c>
      <c r="G1191" s="12">
        <f>VLOOKUP(B1191,'[1]PRECIO FINAL OFERTADO,'!$C$2:$F$1204,4,0)</f>
        <v>94412.5</v>
      </c>
      <c r="H1191" s="13">
        <f t="shared" si="63"/>
        <v>78198.138000000006</v>
      </c>
    </row>
    <row r="1192" spans="1:8" ht="27" x14ac:dyDescent="0.15">
      <c r="A1192" s="9">
        <v>1191</v>
      </c>
      <c r="B1192" s="38">
        <v>890281</v>
      </c>
      <c r="C1192" s="28" t="s">
        <v>1120</v>
      </c>
      <c r="D1192" s="36" t="s">
        <v>656</v>
      </c>
      <c r="E1192" s="7">
        <f>VLOOKUP(B1192,'[5]PRECIO TECHO ESTIMADO  '!$C$1:$F$1282,4,0)</f>
        <v>107949.65721743616</v>
      </c>
      <c r="F1192" s="7">
        <f t="shared" si="64"/>
        <v>113455.0897355254</v>
      </c>
      <c r="G1192" s="12">
        <f>VLOOKUP(B1192,'[1]PRECIO FINAL OFERTADO,'!$C$2:$F$1204,4,0)</f>
        <v>72436</v>
      </c>
      <c r="H1192" s="13">
        <f t="shared" si="63"/>
        <v>92945.544867762699</v>
      </c>
    </row>
    <row r="1193" spans="1:8" ht="27" x14ac:dyDescent="0.15">
      <c r="A1193" s="9">
        <v>1192</v>
      </c>
      <c r="B1193" s="38">
        <v>890339</v>
      </c>
      <c r="C1193" s="28" t="s">
        <v>1117</v>
      </c>
      <c r="D1193" s="36" t="s">
        <v>656</v>
      </c>
      <c r="E1193" s="12">
        <f>VLOOKUP(B1193,'[5]PRECIO TECHO ESTIMADO  '!$C$1:$F$1282,4,0)</f>
        <v>59727.75</v>
      </c>
      <c r="F1193" s="12">
        <f t="shared" si="64"/>
        <v>62773.865249999995</v>
      </c>
      <c r="G1193" s="12">
        <f>VLOOKUP(B1193,'[1]PRECIO FINAL OFERTADO,'!$C$2:$F$1204,4,0)</f>
        <v>81236.572997629133</v>
      </c>
      <c r="H1193" s="13">
        <f t="shared" si="63"/>
        <v>72005.219123814561</v>
      </c>
    </row>
    <row r="1194" spans="1:8" ht="27" x14ac:dyDescent="0.15">
      <c r="A1194" s="9">
        <v>1193</v>
      </c>
      <c r="B1194" s="38">
        <v>890380</v>
      </c>
      <c r="C1194" s="28" t="s">
        <v>1119</v>
      </c>
      <c r="D1194" s="36" t="s">
        <v>656</v>
      </c>
      <c r="E1194" s="12">
        <f>VLOOKUP(B1194,'[5]PRECIO TECHO ESTIMADO  '!$C$1:$F$1282,4,0)</f>
        <v>58976</v>
      </c>
      <c r="F1194" s="12">
        <f t="shared" si="64"/>
        <v>61983.775999999998</v>
      </c>
      <c r="G1194" s="12">
        <f>VLOOKUP(B1194,'[1]PRECIO FINAL OFERTADO,'!$C$2:$F$1204,4,0)</f>
        <v>94412.5</v>
      </c>
      <c r="H1194" s="13">
        <f t="shared" si="63"/>
        <v>78198.138000000006</v>
      </c>
    </row>
    <row r="1195" spans="1:8" ht="27" x14ac:dyDescent="0.15">
      <c r="A1195" s="9">
        <v>1194</v>
      </c>
      <c r="B1195" s="38">
        <v>890381</v>
      </c>
      <c r="C1195" s="28" t="s">
        <v>1121</v>
      </c>
      <c r="D1195" s="36" t="s">
        <v>656</v>
      </c>
      <c r="E1195" s="12">
        <f>VLOOKUP(B1195,'[5]PRECIO TECHO ESTIMADO  '!$C$1:$F$1282,4,0)</f>
        <v>107949.65721743616</v>
      </c>
      <c r="F1195" s="12">
        <f t="shared" si="64"/>
        <v>113455.0897355254</v>
      </c>
      <c r="G1195" s="12">
        <f>VLOOKUP(B1195,'[1]PRECIO FINAL OFERTADO,'!$C$2:$F$1204,4,0)</f>
        <v>72436</v>
      </c>
      <c r="H1195" s="13">
        <f t="shared" si="63"/>
        <v>92945.544867762699</v>
      </c>
    </row>
    <row r="1196" spans="1:8" ht="27" x14ac:dyDescent="0.15">
      <c r="A1196" s="9">
        <v>1195</v>
      </c>
      <c r="B1196" s="37">
        <v>890502</v>
      </c>
      <c r="C1196" s="28" t="s">
        <v>1122</v>
      </c>
      <c r="D1196" s="36" t="s">
        <v>656</v>
      </c>
      <c r="E1196" s="12" t="s">
        <v>1209</v>
      </c>
      <c r="F1196" s="12" t="s">
        <v>1209</v>
      </c>
      <c r="G1196" s="12">
        <f>VLOOKUP(B1196,'[1]PRECIO FINAL OFERTADO,'!$C$2:$F$1204,4,0)</f>
        <v>181090</v>
      </c>
      <c r="H1196" s="13">
        <f t="shared" si="63"/>
        <v>181090</v>
      </c>
    </row>
    <row r="1197" spans="1:8" ht="45" x14ac:dyDescent="0.15">
      <c r="A1197" s="9">
        <v>1196</v>
      </c>
      <c r="B1197" s="10">
        <v>935301</v>
      </c>
      <c r="C1197" s="28" t="s">
        <v>1202</v>
      </c>
      <c r="D1197" s="37" t="s">
        <v>4</v>
      </c>
      <c r="E1197" s="12" t="s">
        <v>1209</v>
      </c>
      <c r="F1197" s="12" t="s">
        <v>1209</v>
      </c>
      <c r="G1197" s="12">
        <f>VLOOKUP(B1197,'[1]PRECIO FINAL OFERTADO,'!$C$2:$F$1204,4,0)</f>
        <v>97370</v>
      </c>
      <c r="H1197" s="13">
        <f t="shared" si="63"/>
        <v>97370</v>
      </c>
    </row>
    <row r="1198" spans="1:8" ht="45" x14ac:dyDescent="0.15">
      <c r="A1198" s="9">
        <v>1197</v>
      </c>
      <c r="B1198" s="10">
        <v>935302</v>
      </c>
      <c r="C1198" s="28" t="s">
        <v>1203</v>
      </c>
      <c r="D1198" s="37" t="s">
        <v>4</v>
      </c>
      <c r="E1198" s="12" t="s">
        <v>1209</v>
      </c>
      <c r="F1198" s="12" t="s">
        <v>1209</v>
      </c>
      <c r="G1198" s="12">
        <f>VLOOKUP(B1198,'[1]PRECIO FINAL OFERTADO,'!$C$2:$F$1204,4,0)</f>
        <v>78624</v>
      </c>
      <c r="H1198" s="13">
        <f t="shared" si="63"/>
        <v>78624</v>
      </c>
    </row>
    <row r="1199" spans="1:8" ht="45" x14ac:dyDescent="0.15">
      <c r="A1199" s="9">
        <v>1198</v>
      </c>
      <c r="B1199" s="10">
        <v>935303</v>
      </c>
      <c r="C1199" s="28" t="s">
        <v>1204</v>
      </c>
      <c r="D1199" s="37" t="s">
        <v>4</v>
      </c>
      <c r="E1199" s="12" t="s">
        <v>1209</v>
      </c>
      <c r="F1199" s="12" t="s">
        <v>1209</v>
      </c>
      <c r="G1199" s="12">
        <f>VLOOKUP(B1199,'[1]PRECIO FINAL OFERTADO,'!$C$2:$F$1204,4,0)</f>
        <v>155883</v>
      </c>
      <c r="H1199" s="13">
        <f t="shared" si="63"/>
        <v>155883</v>
      </c>
    </row>
    <row r="1200" spans="1:8" ht="45" x14ac:dyDescent="0.15">
      <c r="A1200" s="9">
        <v>1199</v>
      </c>
      <c r="B1200" s="10">
        <v>935304</v>
      </c>
      <c r="C1200" s="28" t="s">
        <v>1205</v>
      </c>
      <c r="D1200" s="37" t="s">
        <v>4</v>
      </c>
      <c r="E1200" s="12" t="s">
        <v>1209</v>
      </c>
      <c r="F1200" s="12" t="s">
        <v>1209</v>
      </c>
      <c r="G1200" s="12">
        <f>VLOOKUP(B1200,'[1]PRECIO FINAL OFERTADO,'!$C$2:$F$1204,4,0)</f>
        <v>97370</v>
      </c>
      <c r="H1200" s="13">
        <f t="shared" si="63"/>
        <v>97370</v>
      </c>
    </row>
    <row r="1201" spans="1:8" ht="45" x14ac:dyDescent="0.15">
      <c r="A1201" s="9">
        <v>1200</v>
      </c>
      <c r="B1201" s="10">
        <v>935305</v>
      </c>
      <c r="C1201" s="28" t="s">
        <v>1206</v>
      </c>
      <c r="D1201" s="37" t="s">
        <v>4</v>
      </c>
      <c r="E1201" s="12" t="s">
        <v>1209</v>
      </c>
      <c r="F1201" s="12" t="s">
        <v>1209</v>
      </c>
      <c r="G1201" s="12">
        <f>VLOOKUP(B1201,'[1]PRECIO FINAL OFERTADO,'!$C$2:$F$1204,4,0)</f>
        <v>200655</v>
      </c>
      <c r="H1201" s="13">
        <f t="shared" si="63"/>
        <v>200655</v>
      </c>
    </row>
    <row r="1202" spans="1:8" ht="45" x14ac:dyDescent="0.15">
      <c r="A1202" s="9">
        <v>1201</v>
      </c>
      <c r="B1202" s="10">
        <v>992990</v>
      </c>
      <c r="C1202" s="28" t="s">
        <v>1207</v>
      </c>
      <c r="D1202" s="37" t="s">
        <v>4</v>
      </c>
      <c r="E1202" s="12" t="s">
        <v>1209</v>
      </c>
      <c r="F1202" s="12" t="s">
        <v>1209</v>
      </c>
      <c r="G1202" s="12">
        <f>VLOOKUP(B1202,'[1]PRECIO FINAL OFERTADO,'!$C$2:$F$1204,4,0)</f>
        <v>229320</v>
      </c>
      <c r="H1202" s="13">
        <f t="shared" si="63"/>
        <v>229320</v>
      </c>
    </row>
  </sheetData>
  <conditionalFormatting sqref="B1:B1048576">
    <cfRule type="duplicateValues" dxfId="3" priority="1"/>
  </conditionalFormatting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38E17-3620-4D25-BE89-380717027029}">
  <dimension ref="A1:H1202"/>
  <sheetViews>
    <sheetView workbookViewId="0">
      <selection activeCell="H8" sqref="H8"/>
    </sheetView>
  </sheetViews>
  <sheetFormatPr baseColWidth="10" defaultColWidth="15.7109375" defaultRowHeight="9" x14ac:dyDescent="0.15"/>
  <cols>
    <col min="1" max="1" width="8.85546875" style="8" customWidth="1"/>
    <col min="2" max="2" width="11" style="41" customWidth="1"/>
    <col min="3" max="3" width="66.42578125" style="8" customWidth="1"/>
    <col min="4" max="4" width="25.5703125" style="8" customWidth="1"/>
    <col min="5" max="6" width="18.42578125" style="8" customWidth="1"/>
    <col min="7" max="8" width="18.42578125" style="44" customWidth="1"/>
    <col min="9" max="16384" width="15.7109375" style="8"/>
  </cols>
  <sheetData>
    <row r="1" spans="1:8" ht="27" x14ac:dyDescent="0.15">
      <c r="A1" s="1" t="s">
        <v>0</v>
      </c>
      <c r="B1" s="2" t="s">
        <v>1</v>
      </c>
      <c r="C1" s="1" t="s">
        <v>2</v>
      </c>
      <c r="D1" s="1" t="s">
        <v>3</v>
      </c>
      <c r="E1" s="4" t="s">
        <v>1213</v>
      </c>
      <c r="F1" s="4" t="s">
        <v>1214</v>
      </c>
      <c r="G1" s="5" t="s">
        <v>1219</v>
      </c>
      <c r="H1" s="5" t="s">
        <v>1215</v>
      </c>
    </row>
    <row r="2" spans="1:8" ht="45" x14ac:dyDescent="0.15">
      <c r="A2" s="9">
        <v>1</v>
      </c>
      <c r="B2" s="10">
        <v>42310</v>
      </c>
      <c r="C2" s="10" t="s">
        <v>1123</v>
      </c>
      <c r="D2" s="11" t="s">
        <v>4</v>
      </c>
      <c r="E2" s="12">
        <f>VLOOKUP(B2,[2]Hoja1!$B$3:$G$1936,6,0)</f>
        <v>3500000</v>
      </c>
      <c r="F2" s="12">
        <f>VLOOKUP(B2,[3]Hoja1!$B$3:$G$1936,6,0)</f>
        <v>2181400</v>
      </c>
      <c r="G2" s="14" t="s">
        <v>1209</v>
      </c>
      <c r="H2" s="15">
        <f>+MIN(E2,F2,G2)</f>
        <v>2181400</v>
      </c>
    </row>
    <row r="3" spans="1:8" ht="45" x14ac:dyDescent="0.15">
      <c r="A3" s="9">
        <v>2</v>
      </c>
      <c r="B3" s="10">
        <v>42311</v>
      </c>
      <c r="C3" s="10" t="s">
        <v>1124</v>
      </c>
      <c r="D3" s="11" t="s">
        <v>4</v>
      </c>
      <c r="E3" s="12">
        <f>VLOOKUP(B3,[2]Hoja1!$B$3:$G$1936,6,0)</f>
        <v>4300000</v>
      </c>
      <c r="F3" s="12">
        <f>VLOOKUP(B3,[3]Hoja1!$B$3:$G$1936,6,0)</f>
        <v>2181400</v>
      </c>
      <c r="G3" s="14" t="s">
        <v>1209</v>
      </c>
      <c r="H3" s="15">
        <f t="shared" ref="H3:H66" si="0">+MIN(E3,F3,G3)</f>
        <v>2181400</v>
      </c>
    </row>
    <row r="4" spans="1:8" ht="45" x14ac:dyDescent="0.15">
      <c r="A4" s="9">
        <v>3</v>
      </c>
      <c r="B4" s="10">
        <v>42312</v>
      </c>
      <c r="C4" s="10" t="s">
        <v>1125</v>
      </c>
      <c r="D4" s="11" t="s">
        <v>4</v>
      </c>
      <c r="E4" s="12">
        <f>VLOOKUP(B4,[2]Hoja1!$B$3:$G$1936,6,0)</f>
        <v>2181400</v>
      </c>
      <c r="F4" s="12">
        <f>VLOOKUP(B4,[3]Hoja1!$B$3:$G$1936,6,0)</f>
        <v>2181400</v>
      </c>
      <c r="G4" s="14">
        <f>VLOOKUP(B4,[4]Hoja1!$A$3:$H$1936,8,0)</f>
        <v>2181253.2000000002</v>
      </c>
      <c r="H4" s="15">
        <f t="shared" si="0"/>
        <v>2181253.2000000002</v>
      </c>
    </row>
    <row r="5" spans="1:8" ht="45" x14ac:dyDescent="0.15">
      <c r="A5" s="9">
        <v>4</v>
      </c>
      <c r="B5" s="10">
        <v>42313</v>
      </c>
      <c r="C5" s="10" t="s">
        <v>1126</v>
      </c>
      <c r="D5" s="11" t="s">
        <v>4</v>
      </c>
      <c r="E5" s="12">
        <f>VLOOKUP(B5,[2]Hoja1!$B$3:$G$1936,6,0)</f>
        <v>4300000</v>
      </c>
      <c r="F5" s="12">
        <f>VLOOKUP(B5,[3]Hoja1!$B$3:$G$1936,6,0)</f>
        <v>2181400</v>
      </c>
      <c r="G5" s="14" t="s">
        <v>1209</v>
      </c>
      <c r="H5" s="15">
        <f t="shared" si="0"/>
        <v>2181400</v>
      </c>
    </row>
    <row r="6" spans="1:8" ht="45" x14ac:dyDescent="0.15">
      <c r="A6" s="9">
        <v>5</v>
      </c>
      <c r="B6" s="10">
        <v>42314</v>
      </c>
      <c r="C6" s="10" t="s">
        <v>1127</v>
      </c>
      <c r="D6" s="11" t="s">
        <v>4</v>
      </c>
      <c r="E6" s="12">
        <f>VLOOKUP(B6,[2]Hoja1!$B$3:$G$1936,6,0)</f>
        <v>2181400</v>
      </c>
      <c r="F6" s="12">
        <f>VLOOKUP(B6,[3]Hoja1!$B$3:$G$1936,6,0)</f>
        <v>2181400</v>
      </c>
      <c r="G6" s="14">
        <f>VLOOKUP(B6,[4]Hoja1!$A$3:$H$1936,8,0)</f>
        <v>2181253.2000000002</v>
      </c>
      <c r="H6" s="15">
        <f t="shared" si="0"/>
        <v>2181253.2000000002</v>
      </c>
    </row>
    <row r="7" spans="1:8" ht="45" x14ac:dyDescent="0.15">
      <c r="A7" s="9">
        <v>6</v>
      </c>
      <c r="B7" s="10">
        <v>42315</v>
      </c>
      <c r="C7" s="10" t="s">
        <v>1128</v>
      </c>
      <c r="D7" s="11" t="s">
        <v>4</v>
      </c>
      <c r="E7" s="12">
        <f>VLOOKUP(B7,[2]Hoja1!$B$3:$G$1936,6,0)</f>
        <v>5300000</v>
      </c>
      <c r="F7" s="12">
        <f>VLOOKUP(B7,[3]Hoja1!$B$3:$G$1936,6,0)</f>
        <v>1984600</v>
      </c>
      <c r="G7" s="14" t="s">
        <v>1209</v>
      </c>
      <c r="H7" s="15">
        <f t="shared" si="0"/>
        <v>1984600</v>
      </c>
    </row>
    <row r="8" spans="1:8" ht="45" x14ac:dyDescent="0.15">
      <c r="A8" s="9">
        <v>7</v>
      </c>
      <c r="B8" s="10">
        <v>42316</v>
      </c>
      <c r="C8" s="10" t="s">
        <v>1129</v>
      </c>
      <c r="D8" s="11" t="s">
        <v>4</v>
      </c>
      <c r="E8" s="12">
        <f>VLOOKUP(B8,[2]Hoja1!$B$3:$G$1936,6,0)</f>
        <v>5300000</v>
      </c>
      <c r="F8" s="12">
        <f>VLOOKUP(B8,[3]Hoja1!$B$3:$G$1936,6,0)</f>
        <v>1984600</v>
      </c>
      <c r="G8" s="14" t="s">
        <v>1209</v>
      </c>
      <c r="H8" s="15">
        <f t="shared" si="0"/>
        <v>1984600</v>
      </c>
    </row>
    <row r="9" spans="1:8" ht="45" x14ac:dyDescent="0.15">
      <c r="A9" s="9">
        <v>8</v>
      </c>
      <c r="B9" s="10">
        <v>42317</v>
      </c>
      <c r="C9" s="10" t="s">
        <v>1130</v>
      </c>
      <c r="D9" s="11" t="s">
        <v>4</v>
      </c>
      <c r="E9" s="12">
        <f>VLOOKUP(B9,[2]Hoja1!$B$3:$G$1936,6,0)</f>
        <v>5300000</v>
      </c>
      <c r="F9" s="12">
        <f>VLOOKUP(B9,[3]Hoja1!$B$3:$G$1936,6,0)</f>
        <v>1984600</v>
      </c>
      <c r="G9" s="14" t="s">
        <v>1209</v>
      </c>
      <c r="H9" s="15">
        <f t="shared" si="0"/>
        <v>1984600</v>
      </c>
    </row>
    <row r="10" spans="1:8" ht="45" x14ac:dyDescent="0.15">
      <c r="A10" s="9">
        <v>9</v>
      </c>
      <c r="B10" s="10">
        <v>42319</v>
      </c>
      <c r="C10" s="10" t="s">
        <v>1131</v>
      </c>
      <c r="D10" s="11" t="s">
        <v>4</v>
      </c>
      <c r="E10" s="12">
        <f>VLOOKUP(B10,[2]Hoja1!$B$3:$G$1936,6,0)</f>
        <v>5300000</v>
      </c>
      <c r="F10" s="12">
        <f>VLOOKUP(B10,[3]Hoja1!$B$3:$G$1936,6,0)</f>
        <v>1984600</v>
      </c>
      <c r="G10" s="14" t="s">
        <v>1209</v>
      </c>
      <c r="H10" s="15">
        <f t="shared" si="0"/>
        <v>1984600</v>
      </c>
    </row>
    <row r="11" spans="1:8" ht="45" x14ac:dyDescent="0.15">
      <c r="A11" s="9">
        <v>10</v>
      </c>
      <c r="B11" s="10">
        <v>42320</v>
      </c>
      <c r="C11" s="10" t="s">
        <v>1132</v>
      </c>
      <c r="D11" s="11" t="s">
        <v>4</v>
      </c>
      <c r="E11" s="12">
        <f>VLOOKUP(B11,[2]Hoja1!$B$3:$G$1936,6,0)</f>
        <v>5300000</v>
      </c>
      <c r="F11" s="12">
        <f>VLOOKUP(B11,[3]Hoja1!$B$3:$G$1936,6,0)</f>
        <v>1984600</v>
      </c>
      <c r="G11" s="14" t="s">
        <v>1209</v>
      </c>
      <c r="H11" s="15">
        <f t="shared" si="0"/>
        <v>1984600</v>
      </c>
    </row>
    <row r="12" spans="1:8" ht="45" x14ac:dyDescent="0.15">
      <c r="A12" s="9">
        <v>11</v>
      </c>
      <c r="B12" s="10">
        <v>42321</v>
      </c>
      <c r="C12" s="10" t="s">
        <v>1133</v>
      </c>
      <c r="D12" s="11" t="s">
        <v>4</v>
      </c>
      <c r="E12" s="12">
        <f>VLOOKUP(B12,[2]Hoja1!$B$3:$G$1936,6,0)</f>
        <v>4678000</v>
      </c>
      <c r="F12" s="12">
        <f>VLOOKUP(B12,[3]Hoja1!$B$3:$G$1936,6,0)</f>
        <v>1984600</v>
      </c>
      <c r="G12" s="14" t="s">
        <v>1209</v>
      </c>
      <c r="H12" s="15">
        <f t="shared" si="0"/>
        <v>1984600</v>
      </c>
    </row>
    <row r="13" spans="1:8" ht="45" x14ac:dyDescent="0.15">
      <c r="A13" s="9">
        <v>12</v>
      </c>
      <c r="B13" s="10">
        <v>42322</v>
      </c>
      <c r="C13" s="10" t="s">
        <v>1134</v>
      </c>
      <c r="D13" s="11" t="s">
        <v>4</v>
      </c>
      <c r="E13" s="12">
        <f>VLOOKUP(B13,[2]Hoja1!$B$3:$G$1936,6,0)</f>
        <v>4678000</v>
      </c>
      <c r="F13" s="12">
        <f>VLOOKUP(B13,[3]Hoja1!$B$3:$G$1936,6,0)</f>
        <v>1984600</v>
      </c>
      <c r="G13" s="14" t="s">
        <v>1209</v>
      </c>
      <c r="H13" s="15">
        <f t="shared" si="0"/>
        <v>1984600</v>
      </c>
    </row>
    <row r="14" spans="1:8" ht="45" x14ac:dyDescent="0.15">
      <c r="A14" s="9">
        <v>13</v>
      </c>
      <c r="B14" s="10">
        <v>42323</v>
      </c>
      <c r="C14" s="10" t="s">
        <v>1135</v>
      </c>
      <c r="D14" s="11" t="s">
        <v>4</v>
      </c>
      <c r="E14" s="12">
        <f>VLOOKUP(B14,[2]Hoja1!$B$3:$G$1936,6,0)</f>
        <v>5300000</v>
      </c>
      <c r="F14" s="12">
        <f>VLOOKUP(B14,[3]Hoja1!$B$3:$G$1936,6,0)</f>
        <v>1984600</v>
      </c>
      <c r="G14" s="14">
        <f>VLOOKUP(B14,[4]Hoja1!$A$3:$H$1936,8,0)</f>
        <v>2181253.2000000002</v>
      </c>
      <c r="H14" s="15">
        <f t="shared" si="0"/>
        <v>1984600</v>
      </c>
    </row>
    <row r="15" spans="1:8" ht="45" x14ac:dyDescent="0.15">
      <c r="A15" s="9">
        <v>14</v>
      </c>
      <c r="B15" s="10">
        <v>42324</v>
      </c>
      <c r="C15" s="10" t="s">
        <v>1136</v>
      </c>
      <c r="D15" s="11" t="s">
        <v>4</v>
      </c>
      <c r="E15" s="12">
        <f>VLOOKUP(B15,[2]Hoja1!$B$3:$G$1936,6,0)</f>
        <v>5300000</v>
      </c>
      <c r="F15" s="12">
        <f>VLOOKUP(B15,[3]Hoja1!$B$3:$G$1936,6,0)</f>
        <v>1984600</v>
      </c>
      <c r="G15" s="14">
        <f>VLOOKUP(B15,[4]Hoja1!$A$3:$H$1936,8,0)</f>
        <v>5679277.2287999997</v>
      </c>
      <c r="H15" s="15">
        <f t="shared" si="0"/>
        <v>1984600</v>
      </c>
    </row>
    <row r="16" spans="1:8" ht="45" x14ac:dyDescent="0.15">
      <c r="A16" s="9">
        <v>15</v>
      </c>
      <c r="B16" s="10">
        <v>42325</v>
      </c>
      <c r="C16" s="10" t="s">
        <v>1137</v>
      </c>
      <c r="D16" s="11" t="s">
        <v>4</v>
      </c>
      <c r="E16" s="12">
        <f>VLOOKUP(B16,[2]Hoja1!$B$3:$G$1936,6,0)</f>
        <v>4678000</v>
      </c>
      <c r="F16" s="12">
        <f>VLOOKUP(B16,[3]Hoja1!$B$3:$G$1936,6,0)</f>
        <v>2490800</v>
      </c>
      <c r="G16" s="14" t="s">
        <v>1209</v>
      </c>
      <c r="H16" s="15">
        <f t="shared" si="0"/>
        <v>2490800</v>
      </c>
    </row>
    <row r="17" spans="1:8" ht="45" x14ac:dyDescent="0.15">
      <c r="A17" s="9">
        <v>16</v>
      </c>
      <c r="B17" s="10">
        <v>42326</v>
      </c>
      <c r="C17" s="18" t="s">
        <v>1138</v>
      </c>
      <c r="D17" s="19" t="s">
        <v>4</v>
      </c>
      <c r="E17" s="12">
        <f>VLOOKUP(B17,[2]Hoja1!$B$3:$G$1936,6,0)</f>
        <v>4678000</v>
      </c>
      <c r="F17" s="12">
        <f>VLOOKUP(B17,[3]Hoja1!$B$3:$G$1936,6,0)</f>
        <v>2490800</v>
      </c>
      <c r="G17" s="14" t="s">
        <v>1209</v>
      </c>
      <c r="H17" s="15">
        <f t="shared" si="0"/>
        <v>2490800</v>
      </c>
    </row>
    <row r="18" spans="1:8" ht="45" x14ac:dyDescent="0.15">
      <c r="A18" s="9">
        <v>17</v>
      </c>
      <c r="B18" s="10">
        <v>43103</v>
      </c>
      <c r="C18" s="10" t="s">
        <v>1139</v>
      </c>
      <c r="D18" s="11" t="s">
        <v>4</v>
      </c>
      <c r="E18" s="12">
        <f>VLOOKUP(B18,[2]Hoja1!$B$3:$G$1936,6,0)</f>
        <v>3323600</v>
      </c>
      <c r="F18" s="12">
        <f>VLOOKUP(B18,[3]Hoja1!$B$3:$G$1936,6,0)</f>
        <v>3323700</v>
      </c>
      <c r="G18" s="14">
        <f>VLOOKUP(B18,[4]Hoja1!$A$3:$H$1936,8,0)</f>
        <v>3785640</v>
      </c>
      <c r="H18" s="15">
        <f t="shared" si="0"/>
        <v>3323600</v>
      </c>
    </row>
    <row r="19" spans="1:8" ht="45" x14ac:dyDescent="0.15">
      <c r="A19" s="9">
        <v>18</v>
      </c>
      <c r="B19" s="10">
        <v>43104</v>
      </c>
      <c r="C19" s="10" t="s">
        <v>1140</v>
      </c>
      <c r="D19" s="11" t="s">
        <v>4</v>
      </c>
      <c r="E19" s="12">
        <f>VLOOKUP(B19,[2]Hoja1!$B$3:$G$1936,6,0)</f>
        <v>3323600</v>
      </c>
      <c r="F19" s="12">
        <f>VLOOKUP(B19,[3]Hoja1!$B$3:$G$1936,6,0)</f>
        <v>3323700</v>
      </c>
      <c r="G19" s="14">
        <f>VLOOKUP(B19,[4]Hoja1!$A$3:$H$1936,8,0)</f>
        <v>3785640</v>
      </c>
      <c r="H19" s="15">
        <f t="shared" si="0"/>
        <v>3323600</v>
      </c>
    </row>
    <row r="20" spans="1:8" ht="45" x14ac:dyDescent="0.15">
      <c r="A20" s="9">
        <v>19</v>
      </c>
      <c r="B20" s="10">
        <v>43105</v>
      </c>
      <c r="C20" s="10" t="s">
        <v>1141</v>
      </c>
      <c r="D20" s="11" t="s">
        <v>4</v>
      </c>
      <c r="E20" s="12">
        <f>VLOOKUP(B20,[2]Hoja1!$B$3:$G$1936,6,0)</f>
        <v>2490900</v>
      </c>
      <c r="F20" s="12">
        <f>VLOOKUP(B20,[3]Hoja1!$B$3:$G$1936,6,0)</f>
        <v>2490800</v>
      </c>
      <c r="G20" s="14">
        <f>VLOOKUP(B20,[4]Hoja1!$A$3:$H$1936,8,0)</f>
        <v>2837400</v>
      </c>
      <c r="H20" s="15">
        <f t="shared" si="0"/>
        <v>2490800</v>
      </c>
    </row>
    <row r="21" spans="1:8" ht="45" x14ac:dyDescent="0.15">
      <c r="A21" s="9">
        <v>20</v>
      </c>
      <c r="B21" s="10">
        <v>43106</v>
      </c>
      <c r="C21" s="10" t="s">
        <v>1142</v>
      </c>
      <c r="D21" s="11" t="s">
        <v>4</v>
      </c>
      <c r="E21" s="12">
        <f>VLOOKUP(B21,[2]Hoja1!$B$3:$G$1936,6,0)</f>
        <v>5300000</v>
      </c>
      <c r="F21" s="12">
        <f>VLOOKUP(B21,[3]Hoja1!$B$3:$G$1936,6,0)</f>
        <v>2490800</v>
      </c>
      <c r="G21" s="14" t="s">
        <v>1209</v>
      </c>
      <c r="H21" s="15">
        <f t="shared" si="0"/>
        <v>2490800</v>
      </c>
    </row>
    <row r="22" spans="1:8" ht="45" x14ac:dyDescent="0.15">
      <c r="A22" s="9">
        <v>21</v>
      </c>
      <c r="B22" s="10">
        <v>43107</v>
      </c>
      <c r="C22" s="10" t="s">
        <v>1143</v>
      </c>
      <c r="D22" s="11" t="s">
        <v>4</v>
      </c>
      <c r="E22" s="12">
        <f>VLOOKUP(B22,[2]Hoja1!$B$3:$G$1936,6,0)</f>
        <v>3817100</v>
      </c>
      <c r="F22" s="12">
        <f>VLOOKUP(B22,[3]Hoja1!$B$3:$G$1936,6,0)</f>
        <v>3817300</v>
      </c>
      <c r="G22" s="14">
        <f>VLOOKUP(B22,[4]Hoja1!$A$3:$H$1936,8,0)</f>
        <v>4347840</v>
      </c>
      <c r="H22" s="15">
        <f t="shared" si="0"/>
        <v>3817100</v>
      </c>
    </row>
    <row r="23" spans="1:8" ht="45" x14ac:dyDescent="0.15">
      <c r="A23" s="9">
        <v>22</v>
      </c>
      <c r="B23" s="10">
        <v>43108</v>
      </c>
      <c r="C23" s="10" t="s">
        <v>1144</v>
      </c>
      <c r="D23" s="11" t="s">
        <v>4</v>
      </c>
      <c r="E23" s="12">
        <f>VLOOKUP(B23,[2]Hoja1!$B$3:$G$1936,6,0)</f>
        <v>3323600</v>
      </c>
      <c r="F23" s="12">
        <f>VLOOKUP(B23,[3]Hoja1!$B$3:$G$1936,6,0)</f>
        <v>3323700</v>
      </c>
      <c r="G23" s="14">
        <f>VLOOKUP(B23,[4]Hoja1!$A$3:$H$1936,8,0)</f>
        <v>3785640</v>
      </c>
      <c r="H23" s="15">
        <f t="shared" si="0"/>
        <v>3323600</v>
      </c>
    </row>
    <row r="24" spans="1:8" ht="45" x14ac:dyDescent="0.15">
      <c r="A24" s="9">
        <v>23</v>
      </c>
      <c r="B24" s="10">
        <v>43109</v>
      </c>
      <c r="C24" s="10" t="s">
        <v>1145</v>
      </c>
      <c r="D24" s="11" t="s">
        <v>4</v>
      </c>
      <c r="E24" s="12">
        <f>VLOOKUP(B24,[2]Hoja1!$B$3:$G$1936,6,0)</f>
        <v>5300000</v>
      </c>
      <c r="F24" s="12">
        <f>VLOOKUP(B24,[3]Hoja1!$B$3:$G$1936,6,0)</f>
        <v>1984600</v>
      </c>
      <c r="G24" s="14">
        <f>VLOOKUP(B24,[4]Hoja1!$A$3:$H$1936,8,0)</f>
        <v>2259960</v>
      </c>
      <c r="H24" s="15">
        <f t="shared" si="0"/>
        <v>1984600</v>
      </c>
    </row>
    <row r="25" spans="1:8" s="26" customFormat="1" ht="45" x14ac:dyDescent="0.15">
      <c r="A25" s="9">
        <v>24</v>
      </c>
      <c r="B25" s="20">
        <v>44301</v>
      </c>
      <c r="C25" s="20" t="s">
        <v>1146</v>
      </c>
      <c r="D25" s="21" t="s">
        <v>4</v>
      </c>
      <c r="E25" s="23">
        <f>VLOOKUP(B25,[2]Hoja1!$B$3:$G$1936,6,0)</f>
        <v>4678000</v>
      </c>
      <c r="F25" s="23">
        <f>VLOOKUP(B25,[3]Hoja1!$B$3:$G$1936,6,0)</f>
        <v>1984600</v>
      </c>
      <c r="G25" s="24" t="s">
        <v>1209</v>
      </c>
      <c r="H25" s="15">
        <f t="shared" si="0"/>
        <v>1984600</v>
      </c>
    </row>
    <row r="26" spans="1:8" ht="45" x14ac:dyDescent="0.15">
      <c r="A26" s="9">
        <v>25</v>
      </c>
      <c r="B26" s="10">
        <v>44303</v>
      </c>
      <c r="C26" s="10" t="s">
        <v>1147</v>
      </c>
      <c r="D26" s="11" t="s">
        <v>4</v>
      </c>
      <c r="E26" s="12">
        <f>VLOOKUP(B26,[2]Hoja1!$B$3:$G$1936,6,0)</f>
        <v>4678000</v>
      </c>
      <c r="F26" s="12">
        <f>VLOOKUP(B26,[3]Hoja1!$B$3:$G$1936,6,0)</f>
        <v>1984600</v>
      </c>
      <c r="G26" s="14" t="s">
        <v>1209</v>
      </c>
      <c r="H26" s="15">
        <f t="shared" si="0"/>
        <v>1984600</v>
      </c>
    </row>
    <row r="27" spans="1:8" ht="45" x14ac:dyDescent="0.15">
      <c r="A27" s="9">
        <v>26</v>
      </c>
      <c r="B27" s="10">
        <v>44304</v>
      </c>
      <c r="C27" s="10" t="s">
        <v>1148</v>
      </c>
      <c r="D27" s="11" t="s">
        <v>4</v>
      </c>
      <c r="E27" s="12">
        <f>VLOOKUP(B27,[2]Hoja1!$B$3:$G$1936,6,0)</f>
        <v>1984700</v>
      </c>
      <c r="F27" s="12">
        <f>VLOOKUP(B27,[3]Hoja1!$B$3:$G$1936,6,0)</f>
        <v>1984600</v>
      </c>
      <c r="G27" s="14">
        <f>VLOOKUP(B27,[4]Hoja1!$A$3:$H$1936,8,0)</f>
        <v>2259960</v>
      </c>
      <c r="H27" s="15">
        <f t="shared" si="0"/>
        <v>1984600</v>
      </c>
    </row>
    <row r="28" spans="1:8" ht="45" x14ac:dyDescent="0.15">
      <c r="A28" s="9">
        <v>27</v>
      </c>
      <c r="B28" s="10">
        <v>44401</v>
      </c>
      <c r="C28" s="10" t="s">
        <v>1149</v>
      </c>
      <c r="D28" s="11" t="s">
        <v>4</v>
      </c>
      <c r="E28" s="12">
        <f>VLOOKUP(B28,[2]Hoja1!$B$3:$G$1936,6,0)</f>
        <v>4678000</v>
      </c>
      <c r="F28" s="12">
        <f>VLOOKUP(B28,[3]Hoja1!$B$3:$G$1936,6,0)</f>
        <v>1536400</v>
      </c>
      <c r="G28" s="14">
        <f>VLOOKUP(B28,[4]Hoja1!$A$3:$H$1936,8,0)</f>
        <v>1749360</v>
      </c>
      <c r="H28" s="15">
        <f t="shared" si="0"/>
        <v>1536400</v>
      </c>
    </row>
    <row r="29" spans="1:8" ht="45" x14ac:dyDescent="0.15">
      <c r="A29" s="9">
        <v>28</v>
      </c>
      <c r="B29" s="10">
        <v>44402</v>
      </c>
      <c r="C29" s="10" t="s">
        <v>1150</v>
      </c>
      <c r="D29" s="11" t="s">
        <v>4</v>
      </c>
      <c r="E29" s="12">
        <f>VLOOKUP(B29,[2]Hoja1!$B$3:$G$1936,6,0)</f>
        <v>4678000</v>
      </c>
      <c r="F29" s="12">
        <f>VLOOKUP(B29,[3]Hoja1!$B$3:$G$1936,6,0)</f>
        <v>1536400</v>
      </c>
      <c r="G29" s="14" t="s">
        <v>1209</v>
      </c>
      <c r="H29" s="15">
        <f t="shared" si="0"/>
        <v>1536400</v>
      </c>
    </row>
    <row r="30" spans="1:8" ht="45" x14ac:dyDescent="0.15">
      <c r="A30" s="9">
        <v>29</v>
      </c>
      <c r="B30" s="10">
        <v>44510</v>
      </c>
      <c r="C30" s="10" t="s">
        <v>1151</v>
      </c>
      <c r="D30" s="11" t="s">
        <v>4</v>
      </c>
      <c r="E30" s="12">
        <f>VLOOKUP(B30,[2]Hoja1!$B$3:$G$1936,6,0)</f>
        <v>5300000</v>
      </c>
      <c r="F30" s="12">
        <f>VLOOKUP(B30,[3]Hoja1!$B$3:$G$1936,6,0)</f>
        <v>1984600</v>
      </c>
      <c r="G30" s="14">
        <f>VLOOKUP(B30,[4]Hoja1!$A$3:$H$1936,8,0)</f>
        <v>2259960</v>
      </c>
      <c r="H30" s="15">
        <f t="shared" si="0"/>
        <v>1984600</v>
      </c>
    </row>
    <row r="31" spans="1:8" ht="45" x14ac:dyDescent="0.15">
      <c r="A31" s="9">
        <v>30</v>
      </c>
      <c r="B31" s="10">
        <v>44511</v>
      </c>
      <c r="C31" s="10" t="s">
        <v>1152</v>
      </c>
      <c r="D31" s="11" t="s">
        <v>4</v>
      </c>
      <c r="E31" s="12">
        <f>VLOOKUP(B31,[2]Hoja1!$B$3:$G$1936,6,0)</f>
        <v>5300000</v>
      </c>
      <c r="F31" s="12">
        <f>VLOOKUP(B31,[3]Hoja1!$B$3:$G$1936,6,0)</f>
        <v>1984600</v>
      </c>
      <c r="G31" s="14" t="s">
        <v>1209</v>
      </c>
      <c r="H31" s="15">
        <f t="shared" si="0"/>
        <v>1984600</v>
      </c>
    </row>
    <row r="32" spans="1:8" ht="45" x14ac:dyDescent="0.15">
      <c r="A32" s="9">
        <v>31</v>
      </c>
      <c r="B32" s="10">
        <v>44512</v>
      </c>
      <c r="C32" s="10" t="s">
        <v>1153</v>
      </c>
      <c r="D32" s="11" t="s">
        <v>4</v>
      </c>
      <c r="E32" s="12">
        <f>VLOOKUP(B32,[2]Hoja1!$B$3:$G$1936,6,0)</f>
        <v>5300000</v>
      </c>
      <c r="F32" s="12">
        <f>VLOOKUP(B32,[3]Hoja1!$B$3:$G$1936,6,0)</f>
        <v>1984600</v>
      </c>
      <c r="G32" s="14">
        <f>VLOOKUP(B32,[4]Hoja1!$A$3:$H$1936,8,0)</f>
        <v>2259960</v>
      </c>
      <c r="H32" s="15">
        <f t="shared" si="0"/>
        <v>1984600</v>
      </c>
    </row>
    <row r="33" spans="1:8" ht="45" x14ac:dyDescent="0.15">
      <c r="A33" s="9">
        <v>32</v>
      </c>
      <c r="B33" s="10">
        <v>44513</v>
      </c>
      <c r="C33" s="10" t="s">
        <v>1154</v>
      </c>
      <c r="D33" s="11" t="s">
        <v>4</v>
      </c>
      <c r="E33" s="12">
        <f>VLOOKUP(B33,[2]Hoja1!$B$3:$G$1936,6,0)</f>
        <v>5300000</v>
      </c>
      <c r="F33" s="12">
        <f>VLOOKUP(B33,[3]Hoja1!$B$3:$G$1936,6,0)</f>
        <v>1984600</v>
      </c>
      <c r="G33" s="14" t="s">
        <v>1209</v>
      </c>
      <c r="H33" s="15">
        <f t="shared" si="0"/>
        <v>1984600</v>
      </c>
    </row>
    <row r="34" spans="1:8" ht="45" x14ac:dyDescent="0.15">
      <c r="A34" s="9">
        <v>33</v>
      </c>
      <c r="B34" s="10">
        <v>44514</v>
      </c>
      <c r="C34" s="10" t="s">
        <v>1155</v>
      </c>
      <c r="D34" s="11" t="s">
        <v>4</v>
      </c>
      <c r="E34" s="12">
        <f>VLOOKUP(B34,[2]Hoja1!$B$3:$G$1936,6,0)</f>
        <v>5300000</v>
      </c>
      <c r="F34" s="12">
        <f>VLOOKUP(B34,[3]Hoja1!$B$3:$G$1936,6,0)</f>
        <v>1984600</v>
      </c>
      <c r="G34" s="14" t="s">
        <v>1209</v>
      </c>
      <c r="H34" s="15">
        <f t="shared" si="0"/>
        <v>1984600</v>
      </c>
    </row>
    <row r="35" spans="1:8" ht="45" x14ac:dyDescent="0.15">
      <c r="A35" s="9">
        <v>34</v>
      </c>
      <c r="B35" s="10">
        <v>44515</v>
      </c>
      <c r="C35" s="10" t="s">
        <v>1156</v>
      </c>
      <c r="D35" s="11" t="s">
        <v>4</v>
      </c>
      <c r="E35" s="12">
        <f>VLOOKUP(B35,[2]Hoja1!$B$3:$G$1936,6,0)</f>
        <v>5300000</v>
      </c>
      <c r="F35" s="12">
        <f>VLOOKUP(B35,[3]Hoja1!$B$3:$G$1936,6,0)</f>
        <v>1984600</v>
      </c>
      <c r="G35" s="14" t="s">
        <v>1209</v>
      </c>
      <c r="H35" s="15">
        <f t="shared" si="0"/>
        <v>1984600</v>
      </c>
    </row>
    <row r="36" spans="1:8" ht="45" x14ac:dyDescent="0.15">
      <c r="A36" s="9">
        <v>35</v>
      </c>
      <c r="B36" s="10">
        <v>44516</v>
      </c>
      <c r="C36" s="10" t="s">
        <v>1157</v>
      </c>
      <c r="D36" s="11" t="s">
        <v>4</v>
      </c>
      <c r="E36" s="12">
        <f>VLOOKUP(B36,[2]Hoja1!$B$3:$G$1936,6,0)</f>
        <v>5300000</v>
      </c>
      <c r="F36" s="12">
        <f>VLOOKUP(B36,[3]Hoja1!$B$3:$G$1936,6,0)</f>
        <v>1984600</v>
      </c>
      <c r="G36" s="14">
        <f>VLOOKUP(B36,[4]Hoja1!$A$3:$H$1936,8,0)</f>
        <v>2259960</v>
      </c>
      <c r="H36" s="15">
        <f t="shared" si="0"/>
        <v>1984600</v>
      </c>
    </row>
    <row r="37" spans="1:8" ht="45" x14ac:dyDescent="0.15">
      <c r="A37" s="9">
        <v>36</v>
      </c>
      <c r="B37" s="10">
        <v>44517</v>
      </c>
      <c r="C37" s="10" t="s">
        <v>1158</v>
      </c>
      <c r="D37" s="11" t="s">
        <v>4</v>
      </c>
      <c r="E37" s="12">
        <f>VLOOKUP(B37,[2]Hoja1!$B$3:$G$1936,6,0)</f>
        <v>5300000</v>
      </c>
      <c r="F37" s="12">
        <f>VLOOKUP(B37,[3]Hoja1!$B$3:$G$1936,6,0)</f>
        <v>1984600</v>
      </c>
      <c r="G37" s="14" t="s">
        <v>1209</v>
      </c>
      <c r="H37" s="15">
        <f t="shared" si="0"/>
        <v>1984600</v>
      </c>
    </row>
    <row r="38" spans="1:8" ht="45" x14ac:dyDescent="0.15">
      <c r="A38" s="9">
        <v>37</v>
      </c>
      <c r="B38" s="10">
        <v>44518</v>
      </c>
      <c r="C38" s="10" t="s">
        <v>1159</v>
      </c>
      <c r="D38" s="11" t="s">
        <v>4</v>
      </c>
      <c r="E38" s="12">
        <f>VLOOKUP(B38,[2]Hoja1!$B$3:$G$1936,6,0)</f>
        <v>5300000</v>
      </c>
      <c r="F38" s="12">
        <f>VLOOKUP(B38,[3]Hoja1!$B$3:$G$1936,6,0)</f>
        <v>1984600</v>
      </c>
      <c r="G38" s="14">
        <f>VLOOKUP(B38,[4]Hoja1!$A$3:$H$1936,8,0)</f>
        <v>2259960</v>
      </c>
      <c r="H38" s="15">
        <f t="shared" si="0"/>
        <v>1984600</v>
      </c>
    </row>
    <row r="39" spans="1:8" ht="45" x14ac:dyDescent="0.15">
      <c r="A39" s="9">
        <v>38</v>
      </c>
      <c r="B39" s="10">
        <v>44519</v>
      </c>
      <c r="C39" s="10" t="s">
        <v>1160</v>
      </c>
      <c r="D39" s="11" t="s">
        <v>4</v>
      </c>
      <c r="E39" s="12">
        <f>VLOOKUP(B39,[2]Hoja1!$B$3:$G$1936,6,0)</f>
        <v>5300000</v>
      </c>
      <c r="F39" s="12">
        <f>VLOOKUP(B39,[3]Hoja1!$B$3:$G$1936,6,0)</f>
        <v>1536400</v>
      </c>
      <c r="G39" s="14" t="s">
        <v>1209</v>
      </c>
      <c r="H39" s="15">
        <f t="shared" si="0"/>
        <v>1536400</v>
      </c>
    </row>
    <row r="40" spans="1:8" ht="45" x14ac:dyDescent="0.15">
      <c r="A40" s="9">
        <v>39</v>
      </c>
      <c r="B40" s="10">
        <v>44520</v>
      </c>
      <c r="C40" s="10" t="s">
        <v>1161</v>
      </c>
      <c r="D40" s="11" t="s">
        <v>4</v>
      </c>
      <c r="E40" s="12">
        <f>VLOOKUP(B40,[2]Hoja1!$B$3:$G$1936,6,0)</f>
        <v>5300000</v>
      </c>
      <c r="F40" s="12">
        <f>VLOOKUP(B40,[3]Hoja1!$B$3:$G$1936,6,0)</f>
        <v>1984600</v>
      </c>
      <c r="G40" s="14">
        <f>VLOOKUP(B40,[4]Hoja1!$A$3:$H$1936,8,0)</f>
        <v>2259960</v>
      </c>
      <c r="H40" s="15">
        <f t="shared" si="0"/>
        <v>1984600</v>
      </c>
    </row>
    <row r="41" spans="1:8" ht="45" x14ac:dyDescent="0.15">
      <c r="A41" s="9">
        <v>40</v>
      </c>
      <c r="B41" s="10">
        <v>44521</v>
      </c>
      <c r="C41" s="10" t="s">
        <v>1162</v>
      </c>
      <c r="D41" s="11" t="s">
        <v>4</v>
      </c>
      <c r="E41" s="12">
        <f>VLOOKUP(B41,[2]Hoja1!$B$3:$G$1936,6,0)</f>
        <v>5300000</v>
      </c>
      <c r="F41" s="12">
        <f>VLOOKUP(B41,[3]Hoja1!$B$3:$G$1936,6,0)</f>
        <v>1984600</v>
      </c>
      <c r="G41" s="14" t="s">
        <v>1209</v>
      </c>
      <c r="H41" s="15">
        <f t="shared" si="0"/>
        <v>1984600</v>
      </c>
    </row>
    <row r="42" spans="1:8" ht="45" x14ac:dyDescent="0.15">
      <c r="A42" s="9">
        <v>41</v>
      </c>
      <c r="B42" s="10">
        <v>44522</v>
      </c>
      <c r="C42" s="10" t="s">
        <v>1163</v>
      </c>
      <c r="D42" s="11" t="s">
        <v>4</v>
      </c>
      <c r="E42" s="12">
        <f>VLOOKUP(B42,[2]Hoja1!$B$3:$G$1936,6,0)</f>
        <v>5300000</v>
      </c>
      <c r="F42" s="12">
        <f>VLOOKUP(B42,[3]Hoja1!$B$3:$G$1936,6,0)</f>
        <v>1984600</v>
      </c>
      <c r="G42" s="14" t="s">
        <v>1209</v>
      </c>
      <c r="H42" s="15">
        <f t="shared" si="0"/>
        <v>1984600</v>
      </c>
    </row>
    <row r="43" spans="1:8" ht="45" x14ac:dyDescent="0.15">
      <c r="A43" s="9">
        <v>42</v>
      </c>
      <c r="B43" s="10">
        <v>44523</v>
      </c>
      <c r="C43" s="10" t="s">
        <v>1164</v>
      </c>
      <c r="D43" s="11" t="s">
        <v>4</v>
      </c>
      <c r="E43" s="12">
        <f>VLOOKUP(B43,[2]Hoja1!$B$3:$G$1936,6,0)</f>
        <v>5300000</v>
      </c>
      <c r="F43" s="12">
        <f>VLOOKUP(B43,[3]Hoja1!$B$3:$G$1936,6,0)</f>
        <v>1984600</v>
      </c>
      <c r="G43" s="14">
        <f>VLOOKUP(B43,[4]Hoja1!$A$3:$H$1936,8,0)</f>
        <v>2259960</v>
      </c>
      <c r="H43" s="15">
        <f t="shared" si="0"/>
        <v>1984600</v>
      </c>
    </row>
    <row r="44" spans="1:8" ht="45" x14ac:dyDescent="0.15">
      <c r="A44" s="9">
        <v>43</v>
      </c>
      <c r="B44" s="10">
        <v>44524</v>
      </c>
      <c r="C44" s="10" t="s">
        <v>1165</v>
      </c>
      <c r="D44" s="11" t="s">
        <v>4</v>
      </c>
      <c r="E44" s="12">
        <f>VLOOKUP(B44,[2]Hoja1!$B$3:$G$1936,6,0)</f>
        <v>5300000</v>
      </c>
      <c r="F44" s="12">
        <f>VLOOKUP(B44,[3]Hoja1!$B$3:$G$1936,6,0)</f>
        <v>1984600</v>
      </c>
      <c r="G44" s="14" t="s">
        <v>1209</v>
      </c>
      <c r="H44" s="15">
        <f t="shared" si="0"/>
        <v>1984600</v>
      </c>
    </row>
    <row r="45" spans="1:8" ht="45" x14ac:dyDescent="0.15">
      <c r="A45" s="9">
        <v>44</v>
      </c>
      <c r="B45" s="10">
        <v>44525</v>
      </c>
      <c r="C45" s="10" t="s">
        <v>1166</v>
      </c>
      <c r="D45" s="11" t="s">
        <v>4</v>
      </c>
      <c r="E45" s="12">
        <f>VLOOKUP(B45,[2]Hoja1!$B$3:$G$1936,6,0)</f>
        <v>4678000</v>
      </c>
      <c r="F45" s="12">
        <f>VLOOKUP(B45,[3]Hoja1!$B$3:$G$1936,6,0)</f>
        <v>1536400</v>
      </c>
      <c r="G45" s="14">
        <f>VLOOKUP(B45,[4]Hoja1!$A$3:$H$1936,8,0)</f>
        <v>2259960</v>
      </c>
      <c r="H45" s="15">
        <f t="shared" si="0"/>
        <v>1536400</v>
      </c>
    </row>
    <row r="46" spans="1:8" ht="45" x14ac:dyDescent="0.15">
      <c r="A46" s="9">
        <v>45</v>
      </c>
      <c r="B46" s="10">
        <v>44526</v>
      </c>
      <c r="C46" s="10" t="s">
        <v>1167</v>
      </c>
      <c r="D46" s="11" t="s">
        <v>4</v>
      </c>
      <c r="E46" s="12">
        <f>VLOOKUP(B46,[2]Hoja1!$B$3:$G$1936,6,0)</f>
        <v>4678000</v>
      </c>
      <c r="F46" s="12">
        <f>VLOOKUP(B46,[3]Hoja1!$B$3:$G$1936,6,0)</f>
        <v>1984600</v>
      </c>
      <c r="G46" s="14" t="s">
        <v>1209</v>
      </c>
      <c r="H46" s="15">
        <f t="shared" si="0"/>
        <v>1984600</v>
      </c>
    </row>
    <row r="47" spans="1:8" ht="45" x14ac:dyDescent="0.15">
      <c r="A47" s="9">
        <v>46</v>
      </c>
      <c r="B47" s="10">
        <v>44527</v>
      </c>
      <c r="C47" s="10" t="s">
        <v>1168</v>
      </c>
      <c r="D47" s="11" t="s">
        <v>4</v>
      </c>
      <c r="E47" s="12">
        <f>VLOOKUP(B47,[2]Hoja1!$B$3:$G$1936,6,0)</f>
        <v>4678000</v>
      </c>
      <c r="F47" s="12">
        <f>VLOOKUP(B47,[3]Hoja1!$B$3:$G$1936,6,0)</f>
        <v>1536400</v>
      </c>
      <c r="G47" s="14" t="s">
        <v>1209</v>
      </c>
      <c r="H47" s="15">
        <f t="shared" si="0"/>
        <v>1536400</v>
      </c>
    </row>
    <row r="48" spans="1:8" ht="45" x14ac:dyDescent="0.15">
      <c r="A48" s="9">
        <v>47</v>
      </c>
      <c r="B48" s="10">
        <v>48201</v>
      </c>
      <c r="C48" s="10" t="s">
        <v>1169</v>
      </c>
      <c r="D48" s="11" t="s">
        <v>4</v>
      </c>
      <c r="E48" s="12" t="s">
        <v>1209</v>
      </c>
      <c r="F48" s="12">
        <f>VLOOKUP(B48,[3]Hoja1!$B$3:$G$1936,6,0)</f>
        <v>2075233</v>
      </c>
      <c r="G48" s="14">
        <f>VLOOKUP(B48,[4]Hoja1!$A$3:$H$1936,8,0)</f>
        <v>1266000</v>
      </c>
      <c r="H48" s="15">
        <f t="shared" si="0"/>
        <v>1266000</v>
      </c>
    </row>
    <row r="49" spans="1:8" ht="45" x14ac:dyDescent="0.15">
      <c r="A49" s="9">
        <v>48</v>
      </c>
      <c r="B49" s="27">
        <v>770101</v>
      </c>
      <c r="C49" s="28" t="s">
        <v>5</v>
      </c>
      <c r="D49" s="11" t="s">
        <v>4</v>
      </c>
      <c r="E49" s="12">
        <f>VLOOKUP(B49,[2]Hoja1!$B$3:$G$1936,6,0)</f>
        <v>5300000</v>
      </c>
      <c r="F49" s="12">
        <f>VLOOKUP(B49,[3]Hoja1!$B$3:$G$1936,6,0)</f>
        <v>1114900</v>
      </c>
      <c r="G49" s="14">
        <f>VLOOKUP(B49,[4]Hoja1!$A$3:$H$1936,8,0)</f>
        <v>1114846.6000000001</v>
      </c>
      <c r="H49" s="15">
        <f t="shared" si="0"/>
        <v>1114846.6000000001</v>
      </c>
    </row>
    <row r="50" spans="1:8" ht="45" x14ac:dyDescent="0.15">
      <c r="A50" s="9">
        <v>49</v>
      </c>
      <c r="B50" s="27">
        <v>770201</v>
      </c>
      <c r="C50" s="28" t="s">
        <v>6</v>
      </c>
      <c r="D50" s="11" t="s">
        <v>4</v>
      </c>
      <c r="E50" s="12">
        <f>VLOOKUP(B50,[2]Hoja1!$B$3:$G$1936,6,0)</f>
        <v>2181400</v>
      </c>
      <c r="F50" s="12">
        <f>VLOOKUP(B50,[3]Hoja1!$B$3:$G$1936,6,0)</f>
        <v>2181400</v>
      </c>
      <c r="G50" s="14">
        <f>VLOOKUP(B50,[4]Hoja1!$A$3:$H$1936,8,0)</f>
        <v>2181253.2000000002</v>
      </c>
      <c r="H50" s="15">
        <f t="shared" si="0"/>
        <v>2181253.2000000002</v>
      </c>
    </row>
    <row r="51" spans="1:8" ht="45" x14ac:dyDescent="0.15">
      <c r="A51" s="9">
        <v>50</v>
      </c>
      <c r="B51" s="27">
        <v>770301</v>
      </c>
      <c r="C51" s="28" t="s">
        <v>7</v>
      </c>
      <c r="D51" s="11" t="s">
        <v>4</v>
      </c>
      <c r="E51" s="12">
        <f>VLOOKUP(B51,[2]Hoja1!$B$3:$G$1936,6,0)</f>
        <v>2465625</v>
      </c>
      <c r="F51" s="12">
        <f>VLOOKUP(B51,[3]Hoja1!$B$3:$G$1936,6,0)</f>
        <v>2181400</v>
      </c>
      <c r="G51" s="14">
        <f>VLOOKUP(B51,[4]Hoja1!$A$3:$H$1936,8,0)</f>
        <v>2181253.2000000002</v>
      </c>
      <c r="H51" s="15">
        <f t="shared" si="0"/>
        <v>2181253.2000000002</v>
      </c>
    </row>
    <row r="52" spans="1:8" ht="45" x14ac:dyDescent="0.15">
      <c r="A52" s="9">
        <v>51</v>
      </c>
      <c r="B52" s="27">
        <v>770302</v>
      </c>
      <c r="C52" s="28" t="s">
        <v>8</v>
      </c>
      <c r="D52" s="11" t="s">
        <v>4</v>
      </c>
      <c r="E52" s="12">
        <f>VLOOKUP(B52,[2]Hoja1!$B$3:$G$1936,6,0)</f>
        <v>2465625</v>
      </c>
      <c r="F52" s="12">
        <f>VLOOKUP(B52,[3]Hoja1!$B$3:$G$1936,6,0)</f>
        <v>2181400</v>
      </c>
      <c r="G52" s="14">
        <f>VLOOKUP(B52,[4]Hoja1!$A$3:$H$1936,8,0)</f>
        <v>2181253.2000000002</v>
      </c>
      <c r="H52" s="15">
        <f t="shared" si="0"/>
        <v>2181253.2000000002</v>
      </c>
    </row>
    <row r="53" spans="1:8" ht="45" x14ac:dyDescent="0.15">
      <c r="A53" s="9">
        <v>52</v>
      </c>
      <c r="B53" s="27">
        <v>770401</v>
      </c>
      <c r="C53" s="28" t="s">
        <v>9</v>
      </c>
      <c r="D53" s="11" t="s">
        <v>4</v>
      </c>
      <c r="E53" s="12">
        <f>VLOOKUP(B53,[2]Hoja1!$B$3:$G$1936,6,0)</f>
        <v>4678000</v>
      </c>
      <c r="F53" s="12">
        <f>VLOOKUP(B53,[3]Hoja1!$B$3:$G$1936,6,0)</f>
        <v>1114900</v>
      </c>
      <c r="G53" s="14">
        <f>VLOOKUP(B53,[4]Hoja1!$A$3:$H$1936,8,0)</f>
        <v>1114846.6000000001</v>
      </c>
      <c r="H53" s="15">
        <f t="shared" si="0"/>
        <v>1114846.6000000001</v>
      </c>
    </row>
    <row r="54" spans="1:8" ht="45" x14ac:dyDescent="0.15">
      <c r="A54" s="9">
        <v>53</v>
      </c>
      <c r="B54" s="27">
        <v>770402</v>
      </c>
      <c r="C54" s="28" t="s">
        <v>10</v>
      </c>
      <c r="D54" s="11" t="s">
        <v>4</v>
      </c>
      <c r="E54" s="12">
        <f>VLOOKUP(B54,[2]Hoja1!$B$3:$G$1936,6,0)</f>
        <v>4678000</v>
      </c>
      <c r="F54" s="12">
        <f>VLOOKUP(B54,[3]Hoja1!$B$3:$G$1936,6,0)</f>
        <v>1114900</v>
      </c>
      <c r="G54" s="14">
        <f>VLOOKUP(B54,[4]Hoja1!$A$3:$H$1936,8,0)</f>
        <v>1114846.6000000001</v>
      </c>
      <c r="H54" s="15">
        <f t="shared" si="0"/>
        <v>1114846.6000000001</v>
      </c>
    </row>
    <row r="55" spans="1:8" ht="45" x14ac:dyDescent="0.15">
      <c r="A55" s="9">
        <v>54</v>
      </c>
      <c r="B55" s="27">
        <v>770501</v>
      </c>
      <c r="C55" s="28" t="s">
        <v>11</v>
      </c>
      <c r="D55" s="11" t="s">
        <v>4</v>
      </c>
      <c r="E55" s="12">
        <f>VLOOKUP(B55,[2]Hoja1!$B$3:$G$1936,6,0)</f>
        <v>2815750</v>
      </c>
      <c r="F55" s="12">
        <f>VLOOKUP(B55,[3]Hoja1!$B$3:$G$1936,6,0)</f>
        <v>2490800</v>
      </c>
      <c r="G55" s="14">
        <f>VLOOKUP(B55,[4]Hoja1!$A$3:$H$1936,8,0)</f>
        <v>2490905.9</v>
      </c>
      <c r="H55" s="15">
        <f t="shared" si="0"/>
        <v>2490800</v>
      </c>
    </row>
    <row r="56" spans="1:8" ht="45" x14ac:dyDescent="0.15">
      <c r="A56" s="9">
        <v>55</v>
      </c>
      <c r="B56" s="27">
        <v>770601</v>
      </c>
      <c r="C56" s="28" t="s">
        <v>12</v>
      </c>
      <c r="D56" s="11" t="s">
        <v>4</v>
      </c>
      <c r="E56" s="12">
        <f>VLOOKUP(B56,[2]Hoja1!$B$3:$G$1936,6,0)</f>
        <v>995375</v>
      </c>
      <c r="F56" s="12">
        <f>VLOOKUP(B56,[3]Hoja1!$B$3:$G$1936,6,0)</f>
        <v>880800</v>
      </c>
      <c r="G56" s="14">
        <f>VLOOKUP(B56,[4]Hoja1!$A$3:$H$1936,8,0)</f>
        <v>880639.2</v>
      </c>
      <c r="H56" s="15">
        <f t="shared" si="0"/>
        <v>880639.2</v>
      </c>
    </row>
    <row r="57" spans="1:8" ht="45" x14ac:dyDescent="0.15">
      <c r="A57" s="9">
        <v>56</v>
      </c>
      <c r="B57" s="27">
        <v>770701</v>
      </c>
      <c r="C57" s="28" t="s">
        <v>13</v>
      </c>
      <c r="D57" s="11" t="s">
        <v>4</v>
      </c>
      <c r="E57" s="12">
        <f>VLOOKUP(B57,[2]Hoja1!$B$3:$G$1936,6,0)</f>
        <v>2815750</v>
      </c>
      <c r="F57" s="12">
        <f>VLOOKUP(B57,[3]Hoja1!$B$3:$G$1936,6,0)</f>
        <v>2490800</v>
      </c>
      <c r="G57" s="14">
        <f>VLOOKUP(B57,[4]Hoja1!$A$3:$H$1936,8,0)</f>
        <v>2490905.9</v>
      </c>
      <c r="H57" s="15">
        <f t="shared" si="0"/>
        <v>2490800</v>
      </c>
    </row>
    <row r="58" spans="1:8" ht="45" x14ac:dyDescent="0.15">
      <c r="A58" s="9">
        <v>57</v>
      </c>
      <c r="B58" s="27">
        <v>770702</v>
      </c>
      <c r="C58" s="28" t="s">
        <v>14</v>
      </c>
      <c r="D58" s="11" t="s">
        <v>4</v>
      </c>
      <c r="E58" s="12">
        <f>VLOOKUP(B58,[2]Hoja1!$B$3:$G$1936,6,0)</f>
        <v>2815750</v>
      </c>
      <c r="F58" s="12">
        <f>VLOOKUP(B58,[3]Hoja1!$B$3:$G$1936,6,0)</f>
        <v>2490800</v>
      </c>
      <c r="G58" s="14">
        <f>VLOOKUP(B58,[4]Hoja1!$A$3:$H$1936,8,0)</f>
        <v>2490905.9</v>
      </c>
      <c r="H58" s="15">
        <f t="shared" si="0"/>
        <v>2490800</v>
      </c>
    </row>
    <row r="59" spans="1:8" ht="45" x14ac:dyDescent="0.15">
      <c r="A59" s="9">
        <v>58</v>
      </c>
      <c r="B59" s="27">
        <v>770801</v>
      </c>
      <c r="C59" s="28" t="s">
        <v>15</v>
      </c>
      <c r="D59" s="11" t="s">
        <v>4</v>
      </c>
      <c r="E59" s="12">
        <f>VLOOKUP(B59,[2]Hoja1!$B$3:$G$1936,6,0)</f>
        <v>1260125</v>
      </c>
      <c r="F59" s="12">
        <f>VLOOKUP(B59,[3]Hoja1!$B$3:$G$1936,6,0)</f>
        <v>1114900</v>
      </c>
      <c r="G59" s="14">
        <f>VLOOKUP(B59,[4]Hoja1!$A$3:$H$1936,8,0)</f>
        <v>1114846.6000000001</v>
      </c>
      <c r="H59" s="15">
        <f t="shared" si="0"/>
        <v>1114846.6000000001</v>
      </c>
    </row>
    <row r="60" spans="1:8" ht="45" x14ac:dyDescent="0.15">
      <c r="A60" s="9">
        <v>59</v>
      </c>
      <c r="B60" s="27">
        <v>770802</v>
      </c>
      <c r="C60" s="28" t="s">
        <v>16</v>
      </c>
      <c r="D60" s="11" t="s">
        <v>4</v>
      </c>
      <c r="E60" s="12">
        <f>VLOOKUP(B60,[2]Hoja1!$B$3:$G$1936,6,0)</f>
        <v>1260125</v>
      </c>
      <c r="F60" s="12">
        <f>VLOOKUP(B60,[3]Hoja1!$B$3:$G$1936,6,0)</f>
        <v>1114900</v>
      </c>
      <c r="G60" s="14">
        <f>VLOOKUP(B60,[4]Hoja1!$A$3:$H$1936,8,0)</f>
        <v>1114846.6000000001</v>
      </c>
      <c r="H60" s="15">
        <f t="shared" si="0"/>
        <v>1114846.6000000001</v>
      </c>
    </row>
    <row r="61" spans="1:8" ht="45" x14ac:dyDescent="0.15">
      <c r="A61" s="9">
        <v>60</v>
      </c>
      <c r="B61" s="27">
        <v>770901</v>
      </c>
      <c r="C61" s="28" t="s">
        <v>17</v>
      </c>
      <c r="D61" s="11" t="s">
        <v>4</v>
      </c>
      <c r="E61" s="12">
        <f>VLOOKUP(B61,[2]Hoja1!$B$3:$G$1936,6,0)</f>
        <v>995375</v>
      </c>
      <c r="F61" s="12">
        <f>VLOOKUP(B61,[3]Hoja1!$B$3:$G$1936,6,0)</f>
        <v>880800</v>
      </c>
      <c r="G61" s="14">
        <f>VLOOKUP(B61,[4]Hoja1!$A$3:$H$1936,8,0)</f>
        <v>1114846.6000000001</v>
      </c>
      <c r="H61" s="15">
        <f t="shared" si="0"/>
        <v>880800</v>
      </c>
    </row>
    <row r="62" spans="1:8" ht="45" x14ac:dyDescent="0.15">
      <c r="A62" s="9">
        <v>61</v>
      </c>
      <c r="B62" s="27">
        <v>770902</v>
      </c>
      <c r="C62" s="28" t="s">
        <v>18</v>
      </c>
      <c r="D62" s="11" t="s">
        <v>4</v>
      </c>
      <c r="E62" s="12">
        <f>VLOOKUP(B62,[2]Hoja1!$B$3:$G$1936,6,0)</f>
        <v>2465625</v>
      </c>
      <c r="F62" s="12">
        <f>VLOOKUP(B62,[3]Hoja1!$B$3:$G$1936,6,0)</f>
        <v>880800</v>
      </c>
      <c r="G62" s="14">
        <f>VLOOKUP(B62,[4]Hoja1!$A$3:$H$1936,8,0)</f>
        <v>1114846.6000000001</v>
      </c>
      <c r="H62" s="15">
        <f t="shared" si="0"/>
        <v>880800</v>
      </c>
    </row>
    <row r="63" spans="1:8" ht="45" x14ac:dyDescent="0.15">
      <c r="A63" s="9">
        <v>62</v>
      </c>
      <c r="B63" s="27">
        <v>770920</v>
      </c>
      <c r="C63" s="28" t="s">
        <v>19</v>
      </c>
      <c r="D63" s="11" t="s">
        <v>4</v>
      </c>
      <c r="E63" s="12">
        <f>VLOOKUP(B63,[2]Hoja1!$B$3:$G$1936,6,0)</f>
        <v>2465625</v>
      </c>
      <c r="F63" s="12">
        <f>VLOOKUP(B63,[3]Hoja1!$B$3:$G$1936,6,0)</f>
        <v>2181400</v>
      </c>
      <c r="G63" s="14">
        <f>VLOOKUP(B63,[4]Hoja1!$A$3:$H$1936,8,0)</f>
        <v>2181253.2000000002</v>
      </c>
      <c r="H63" s="15">
        <f t="shared" si="0"/>
        <v>2181253.2000000002</v>
      </c>
    </row>
    <row r="64" spans="1:8" ht="45" x14ac:dyDescent="0.15">
      <c r="A64" s="9">
        <v>63</v>
      </c>
      <c r="B64" s="27">
        <v>771101</v>
      </c>
      <c r="C64" s="28" t="s">
        <v>20</v>
      </c>
      <c r="D64" s="11" t="s">
        <v>4</v>
      </c>
      <c r="E64" s="12">
        <f>VLOOKUP(B64,[2]Hoja1!$B$3:$G$1936,6,0)</f>
        <v>4314750</v>
      </c>
      <c r="F64" s="12" t="s">
        <v>1209</v>
      </c>
      <c r="G64" s="14" t="s">
        <v>1209</v>
      </c>
      <c r="H64" s="15">
        <f t="shared" si="0"/>
        <v>4314750</v>
      </c>
    </row>
    <row r="65" spans="1:8" ht="45" x14ac:dyDescent="0.15">
      <c r="A65" s="9">
        <v>64</v>
      </c>
      <c r="B65" s="27">
        <v>771102</v>
      </c>
      <c r="C65" s="28" t="s">
        <v>21</v>
      </c>
      <c r="D65" s="11" t="s">
        <v>4</v>
      </c>
      <c r="E65" s="12">
        <f>VLOOKUP(B65,[2]Hoja1!$B$3:$G$1936,6,0)</f>
        <v>4314750</v>
      </c>
      <c r="F65" s="12" t="s">
        <v>1209</v>
      </c>
      <c r="G65" s="14" t="s">
        <v>1209</v>
      </c>
      <c r="H65" s="15">
        <f t="shared" si="0"/>
        <v>4314750</v>
      </c>
    </row>
    <row r="66" spans="1:8" ht="45" x14ac:dyDescent="0.15">
      <c r="A66" s="9">
        <v>65</v>
      </c>
      <c r="B66" s="27">
        <v>772101</v>
      </c>
      <c r="C66" s="28" t="s">
        <v>22</v>
      </c>
      <c r="D66" s="11" t="s">
        <v>4</v>
      </c>
      <c r="E66" s="12">
        <f>VLOOKUP(B66,[2]Hoja1!$B$3:$G$1936,6,0)</f>
        <v>2243250</v>
      </c>
      <c r="F66" s="12">
        <f>VLOOKUP(B66,[3]Hoja1!$B$3:$G$1936,6,0)</f>
        <v>1984600</v>
      </c>
      <c r="G66" s="14">
        <f>VLOOKUP(B66,[4]Hoja1!$A$3:$H$1936,8,0)</f>
        <v>1984586.8</v>
      </c>
      <c r="H66" s="15">
        <f t="shared" si="0"/>
        <v>1984586.8</v>
      </c>
    </row>
    <row r="67" spans="1:8" ht="45" x14ac:dyDescent="0.15">
      <c r="A67" s="9">
        <v>66</v>
      </c>
      <c r="B67" s="27">
        <v>772102</v>
      </c>
      <c r="C67" s="28" t="s">
        <v>23</v>
      </c>
      <c r="D67" s="11" t="s">
        <v>4</v>
      </c>
      <c r="E67" s="12">
        <f>VLOOKUP(B67,[2]Hoja1!$B$3:$G$1936,6,0)</f>
        <v>2465625</v>
      </c>
      <c r="F67" s="12">
        <f>VLOOKUP(B67,[3]Hoja1!$B$3:$G$1936,6,0)</f>
        <v>1984600</v>
      </c>
      <c r="G67" s="14">
        <f>VLOOKUP(B67,[4]Hoja1!$A$3:$H$1936,8,0)</f>
        <v>1984586.8</v>
      </c>
      <c r="H67" s="15">
        <f t="shared" ref="H67:H130" si="1">+MIN(E67,F67,G67)</f>
        <v>1984586.8</v>
      </c>
    </row>
    <row r="68" spans="1:8" ht="45" x14ac:dyDescent="0.15">
      <c r="A68" s="9">
        <v>67</v>
      </c>
      <c r="B68" s="27">
        <v>772104</v>
      </c>
      <c r="C68" s="28" t="s">
        <v>24</v>
      </c>
      <c r="D68" s="11" t="s">
        <v>4</v>
      </c>
      <c r="E68" s="12">
        <f>VLOOKUP(B68,[2]Hoja1!$B$3:$G$1936,6,0)</f>
        <v>2243250</v>
      </c>
      <c r="F68" s="12">
        <f>VLOOKUP(B68,[3]Hoja1!$B$3:$G$1936,6,0)</f>
        <v>1984600</v>
      </c>
      <c r="G68" s="14">
        <f>VLOOKUP(B68,[4]Hoja1!$A$3:$H$1936,8,0)</f>
        <v>1984586.8</v>
      </c>
      <c r="H68" s="15">
        <f t="shared" si="1"/>
        <v>1984586.8</v>
      </c>
    </row>
    <row r="69" spans="1:8" ht="45" x14ac:dyDescent="0.15">
      <c r="A69" s="9">
        <v>68</v>
      </c>
      <c r="B69" s="27">
        <v>772203</v>
      </c>
      <c r="C69" s="28" t="s">
        <v>25</v>
      </c>
      <c r="D69" s="11" t="s">
        <v>4</v>
      </c>
      <c r="E69" s="12">
        <f>VLOOKUP(B69,[2]Hoja1!$B$3:$G$1936,6,0)</f>
        <v>2465625</v>
      </c>
      <c r="F69" s="12">
        <f>VLOOKUP(B69,[3]Hoja1!$B$3:$G$1936,6,0)</f>
        <v>2490800</v>
      </c>
      <c r="G69" s="14">
        <f>VLOOKUP(B69,[4]Hoja1!$A$3:$H$1936,8,0)</f>
        <v>2490905.9</v>
      </c>
      <c r="H69" s="15">
        <f t="shared" si="1"/>
        <v>2465625</v>
      </c>
    </row>
    <row r="70" spans="1:8" ht="45" x14ac:dyDescent="0.15">
      <c r="A70" s="9">
        <v>69</v>
      </c>
      <c r="B70" s="27">
        <v>772204</v>
      </c>
      <c r="C70" s="28" t="s">
        <v>26</v>
      </c>
      <c r="D70" s="11" t="s">
        <v>4</v>
      </c>
      <c r="E70" s="12">
        <f>VLOOKUP(B70,[2]Hoja1!$B$3:$G$1936,6,0)</f>
        <v>2465625</v>
      </c>
      <c r="F70" s="12">
        <f>VLOOKUP(B70,[3]Hoja1!$B$3:$G$1936,6,0)</f>
        <v>2490800</v>
      </c>
      <c r="G70" s="14">
        <f>VLOOKUP(B70,[4]Hoja1!$A$3:$H$1936,8,0)</f>
        <v>2490905.9</v>
      </c>
      <c r="H70" s="15">
        <f t="shared" si="1"/>
        <v>2465625</v>
      </c>
    </row>
    <row r="71" spans="1:8" ht="45" x14ac:dyDescent="0.15">
      <c r="A71" s="9">
        <v>70</v>
      </c>
      <c r="B71" s="27">
        <v>772304</v>
      </c>
      <c r="C71" s="28" t="s">
        <v>27</v>
      </c>
      <c r="D71" s="11" t="s">
        <v>4</v>
      </c>
      <c r="E71" s="12">
        <f>VLOOKUP(B71,[2]Hoja1!$B$3:$G$1936,6,0)</f>
        <v>2815750</v>
      </c>
      <c r="F71" s="12">
        <f>VLOOKUP(B71,[3]Hoja1!$B$3:$G$1936,6,0)</f>
        <v>2490800</v>
      </c>
      <c r="G71" s="14">
        <f>VLOOKUP(B71,[4]Hoja1!$A$3:$H$1936,8,0)</f>
        <v>2490905.9</v>
      </c>
      <c r="H71" s="15">
        <f t="shared" si="1"/>
        <v>2490800</v>
      </c>
    </row>
    <row r="72" spans="1:8" ht="45" x14ac:dyDescent="0.15">
      <c r="A72" s="9">
        <v>71</v>
      </c>
      <c r="B72" s="27">
        <v>772305</v>
      </c>
      <c r="C72" s="28" t="s">
        <v>28</v>
      </c>
      <c r="D72" s="11" t="s">
        <v>4</v>
      </c>
      <c r="E72" s="12">
        <f>VLOOKUP(B72,[2]Hoja1!$B$3:$G$1936,6,0)</f>
        <v>2815750</v>
      </c>
      <c r="F72" s="12">
        <f>VLOOKUP(B72,[3]Hoja1!$B$3:$G$1936,6,0)</f>
        <v>2490800</v>
      </c>
      <c r="G72" s="14">
        <f>VLOOKUP(B72,[4]Hoja1!$A$3:$H$1936,8,0)</f>
        <v>2490905.9</v>
      </c>
      <c r="H72" s="15">
        <f t="shared" si="1"/>
        <v>2490800</v>
      </c>
    </row>
    <row r="73" spans="1:8" ht="45" x14ac:dyDescent="0.15">
      <c r="A73" s="9">
        <v>72</v>
      </c>
      <c r="B73" s="27">
        <v>772306</v>
      </c>
      <c r="C73" s="28" t="s">
        <v>29</v>
      </c>
      <c r="D73" s="11" t="s">
        <v>4</v>
      </c>
      <c r="E73" s="12">
        <f>VLOOKUP(B73,[2]Hoja1!$B$3:$G$1936,6,0)</f>
        <v>2815750</v>
      </c>
      <c r="F73" s="12">
        <f>VLOOKUP(B73,[3]Hoja1!$B$3:$G$1936,6,0)</f>
        <v>2490800</v>
      </c>
      <c r="G73" s="14">
        <f>VLOOKUP(B73,[4]Hoja1!$A$3:$H$1936,8,0)</f>
        <v>2490905.9</v>
      </c>
      <c r="H73" s="15">
        <f t="shared" si="1"/>
        <v>2490800</v>
      </c>
    </row>
    <row r="74" spans="1:8" ht="45" x14ac:dyDescent="0.15">
      <c r="A74" s="9">
        <v>73</v>
      </c>
      <c r="B74" s="27">
        <v>772307</v>
      </c>
      <c r="C74" s="28" t="s">
        <v>30</v>
      </c>
      <c r="D74" s="11" t="s">
        <v>4</v>
      </c>
      <c r="E74" s="12">
        <f>VLOOKUP(B74,[2]Hoja1!$B$3:$G$1936,6,0)</f>
        <v>2815750</v>
      </c>
      <c r="F74" s="12">
        <f>VLOOKUP(B74,[3]Hoja1!$B$3:$G$1936,6,0)</f>
        <v>2490800</v>
      </c>
      <c r="G74" s="14">
        <f>VLOOKUP(B74,[4]Hoja1!$A$3:$H$1936,8,0)</f>
        <v>2490905.9</v>
      </c>
      <c r="H74" s="15">
        <f t="shared" si="1"/>
        <v>2490800</v>
      </c>
    </row>
    <row r="75" spans="1:8" ht="45" x14ac:dyDescent="0.15">
      <c r="A75" s="9">
        <v>74</v>
      </c>
      <c r="B75" s="27">
        <v>772403</v>
      </c>
      <c r="C75" s="28" t="s">
        <v>31</v>
      </c>
      <c r="D75" s="11" t="s">
        <v>4</v>
      </c>
      <c r="E75" s="12">
        <f>VLOOKUP(B75,[2]Hoja1!$B$3:$G$1936,6,0)</f>
        <v>2181400</v>
      </c>
      <c r="F75" s="12">
        <f>VLOOKUP(B75,[3]Hoja1!$B$3:$G$1936,6,0)</f>
        <v>2181400</v>
      </c>
      <c r="G75" s="14">
        <f>VLOOKUP(B75,[4]Hoja1!$A$3:$H$1936,8,0)</f>
        <v>2181253.2000000002</v>
      </c>
      <c r="H75" s="15">
        <f t="shared" si="1"/>
        <v>2181253.2000000002</v>
      </c>
    </row>
    <row r="76" spans="1:8" ht="45" x14ac:dyDescent="0.15">
      <c r="A76" s="9">
        <v>75</v>
      </c>
      <c r="B76" s="27">
        <v>772404</v>
      </c>
      <c r="C76" s="28" t="s">
        <v>32</v>
      </c>
      <c r="D76" s="11" t="s">
        <v>4</v>
      </c>
      <c r="E76" s="12">
        <f>VLOOKUP(B76,[2]Hoja1!$B$3:$G$1936,6,0)</f>
        <v>2181400</v>
      </c>
      <c r="F76" s="12">
        <f>VLOOKUP(B76,[3]Hoja1!$B$3:$G$1936,6,0)</f>
        <v>2181400</v>
      </c>
      <c r="G76" s="14">
        <f>VLOOKUP(B76,[4]Hoja1!$A$3:$H$1936,8,0)</f>
        <v>2181253.2000000002</v>
      </c>
      <c r="H76" s="15">
        <f t="shared" si="1"/>
        <v>2181253.2000000002</v>
      </c>
    </row>
    <row r="77" spans="1:8" ht="45" x14ac:dyDescent="0.15">
      <c r="A77" s="9">
        <v>76</v>
      </c>
      <c r="B77" s="27">
        <v>772405</v>
      </c>
      <c r="C77" s="28" t="s">
        <v>33</v>
      </c>
      <c r="D77" s="11" t="s">
        <v>4</v>
      </c>
      <c r="E77" s="12">
        <f>VLOOKUP(B77,[2]Hoja1!$B$3:$G$1936,6,0)</f>
        <v>2181400</v>
      </c>
      <c r="F77" s="12">
        <f>VLOOKUP(B77,[3]Hoja1!$B$3:$G$1936,6,0)</f>
        <v>2181400</v>
      </c>
      <c r="G77" s="14">
        <f>VLOOKUP(B77,[4]Hoja1!$A$3:$H$1936,8,0)</f>
        <v>2181253.2000000002</v>
      </c>
      <c r="H77" s="15">
        <f t="shared" si="1"/>
        <v>2181253.2000000002</v>
      </c>
    </row>
    <row r="78" spans="1:8" ht="45" x14ac:dyDescent="0.15">
      <c r="A78" s="9">
        <v>77</v>
      </c>
      <c r="B78" s="27">
        <v>772406</v>
      </c>
      <c r="C78" s="28" t="s">
        <v>34</v>
      </c>
      <c r="D78" s="11" t="s">
        <v>4</v>
      </c>
      <c r="E78" s="12">
        <f>VLOOKUP(B78,[2]Hoja1!$B$3:$G$1936,6,0)</f>
        <v>2181400</v>
      </c>
      <c r="F78" s="12">
        <f>VLOOKUP(B78,[3]Hoja1!$B$3:$G$1936,6,0)</f>
        <v>2181400</v>
      </c>
      <c r="G78" s="14">
        <f>VLOOKUP(B78,[4]Hoja1!$A$3:$H$1936,8,0)</f>
        <v>2181253.2000000002</v>
      </c>
      <c r="H78" s="15">
        <f t="shared" si="1"/>
        <v>2181253.2000000002</v>
      </c>
    </row>
    <row r="79" spans="1:8" ht="45" x14ac:dyDescent="0.15">
      <c r="A79" s="9">
        <v>78</v>
      </c>
      <c r="B79" s="27">
        <v>772513</v>
      </c>
      <c r="C79" s="28" t="s">
        <v>35</v>
      </c>
      <c r="D79" s="11" t="s">
        <v>4</v>
      </c>
      <c r="E79" s="12">
        <f>VLOOKUP(B79,[2]Hoja1!$B$3:$G$1936,6,0)</f>
        <v>9459625</v>
      </c>
      <c r="F79" s="12">
        <f>VLOOKUP(B79,[3]Hoja1!$B$3:$G$1936,6,0)</f>
        <v>4054200</v>
      </c>
      <c r="G79" s="14">
        <f>VLOOKUP(B79,[4]Hoja1!$A$3:$H$1936,8,0)</f>
        <v>4074046.2</v>
      </c>
      <c r="H79" s="15">
        <f t="shared" si="1"/>
        <v>4054200</v>
      </c>
    </row>
    <row r="80" spans="1:8" ht="45" x14ac:dyDescent="0.15">
      <c r="A80" s="9">
        <v>79</v>
      </c>
      <c r="B80" s="27">
        <v>772514</v>
      </c>
      <c r="C80" s="28" t="s">
        <v>36</v>
      </c>
      <c r="D80" s="11" t="s">
        <v>4</v>
      </c>
      <c r="E80" s="12">
        <f>VLOOKUP(B80,[2]Hoja1!$B$3:$G$1936,6,0)</f>
        <v>9459625</v>
      </c>
      <c r="F80" s="12">
        <f>VLOOKUP(B80,[3]Hoja1!$B$3:$G$1936,6,0)</f>
        <v>4054200</v>
      </c>
      <c r="G80" s="14">
        <f>VLOOKUP(B80,[4]Hoja1!$A$3:$H$1936,8,0)</f>
        <v>4074046.2</v>
      </c>
      <c r="H80" s="15">
        <f t="shared" si="1"/>
        <v>4054200</v>
      </c>
    </row>
    <row r="81" spans="1:8" ht="45" x14ac:dyDescent="0.15">
      <c r="A81" s="9">
        <v>80</v>
      </c>
      <c r="B81" s="27">
        <v>772601</v>
      </c>
      <c r="C81" s="28" t="s">
        <v>37</v>
      </c>
      <c r="D81" s="11" t="s">
        <v>4</v>
      </c>
      <c r="E81" s="12">
        <f>VLOOKUP(B81,[2]Hoja1!$B$3:$G$1936,6,0)</f>
        <v>995375</v>
      </c>
      <c r="F81" s="12">
        <f>VLOOKUP(B81,[3]Hoja1!$B$3:$G$1936,6,0)</f>
        <v>1536400</v>
      </c>
      <c r="G81" s="14">
        <f>VLOOKUP(B81,[4]Hoja1!$A$3:$H$1936,8,0)</f>
        <v>2185806</v>
      </c>
      <c r="H81" s="15">
        <f t="shared" si="1"/>
        <v>995375</v>
      </c>
    </row>
    <row r="82" spans="1:8" ht="45" x14ac:dyDescent="0.15">
      <c r="A82" s="9">
        <v>81</v>
      </c>
      <c r="B82" s="27">
        <v>772704</v>
      </c>
      <c r="C82" s="28" t="s">
        <v>38</v>
      </c>
      <c r="D82" s="11" t="s">
        <v>4</v>
      </c>
      <c r="E82" s="12">
        <f>VLOOKUP(B82,[2]Hoja1!$B$3:$G$1936,6,0)</f>
        <v>4314750</v>
      </c>
      <c r="F82" s="12">
        <f>VLOOKUP(B82,[3]Hoja1!$B$3:$G$1936,6,0)</f>
        <v>3817300</v>
      </c>
      <c r="G82" s="14">
        <f>VLOOKUP(B82,[4]Hoja1!$A$3:$H$1936,8,0)</f>
        <v>3817072</v>
      </c>
      <c r="H82" s="15">
        <f t="shared" si="1"/>
        <v>3817072</v>
      </c>
    </row>
    <row r="83" spans="1:8" ht="45" x14ac:dyDescent="0.15">
      <c r="A83" s="9">
        <v>82</v>
      </c>
      <c r="B83" s="27">
        <v>772705</v>
      </c>
      <c r="C83" s="28" t="s">
        <v>39</v>
      </c>
      <c r="D83" s="11" t="s">
        <v>4</v>
      </c>
      <c r="E83" s="12">
        <f>VLOOKUP(B83,[2]Hoja1!$B$3:$G$1936,6,0)</f>
        <v>4314750</v>
      </c>
      <c r="F83" s="12">
        <f>VLOOKUP(B83,[3]Hoja1!$B$3:$G$1936,6,0)</f>
        <v>3817300</v>
      </c>
      <c r="G83" s="14">
        <f>VLOOKUP(B83,[4]Hoja1!$A$3:$H$1936,8,0)</f>
        <v>3817072</v>
      </c>
      <c r="H83" s="15">
        <f t="shared" si="1"/>
        <v>3817072</v>
      </c>
    </row>
    <row r="84" spans="1:8" ht="45" x14ac:dyDescent="0.15">
      <c r="A84" s="9">
        <v>83</v>
      </c>
      <c r="B84" s="27">
        <v>772706</v>
      </c>
      <c r="C84" s="28" t="s">
        <v>40</v>
      </c>
      <c r="D84" s="11" t="s">
        <v>4</v>
      </c>
      <c r="E84" s="12">
        <f>VLOOKUP(B84,[2]Hoja1!$B$3:$G$1936,6,0)</f>
        <v>4314750</v>
      </c>
      <c r="F84" s="12">
        <f>VLOOKUP(B84,[3]Hoja1!$B$3:$G$1936,6,0)</f>
        <v>3817300</v>
      </c>
      <c r="G84" s="14">
        <f>VLOOKUP(B84,[4]Hoja1!$A$3:$H$1936,8,0)</f>
        <v>3817072</v>
      </c>
      <c r="H84" s="15">
        <f t="shared" si="1"/>
        <v>3817072</v>
      </c>
    </row>
    <row r="85" spans="1:8" ht="45" x14ac:dyDescent="0.15">
      <c r="A85" s="9">
        <v>84</v>
      </c>
      <c r="B85" s="27">
        <v>772707</v>
      </c>
      <c r="C85" s="28" t="s">
        <v>41</v>
      </c>
      <c r="D85" s="11" t="s">
        <v>4</v>
      </c>
      <c r="E85" s="12">
        <f>VLOOKUP(B85,[2]Hoja1!$B$3:$G$1936,6,0)</f>
        <v>4314750</v>
      </c>
      <c r="F85" s="12">
        <f>VLOOKUP(B85,[3]Hoja1!$B$3:$G$1936,6,0)</f>
        <v>3817300</v>
      </c>
      <c r="G85" s="14">
        <f>VLOOKUP(B85,[4]Hoja1!$A$3:$H$1936,8,0)</f>
        <v>3817072</v>
      </c>
      <c r="H85" s="15">
        <f t="shared" si="1"/>
        <v>3817072</v>
      </c>
    </row>
    <row r="86" spans="1:8" ht="45" x14ac:dyDescent="0.15">
      <c r="A86" s="9">
        <v>85</v>
      </c>
      <c r="B86" s="27">
        <v>772708</v>
      </c>
      <c r="C86" s="28" t="s">
        <v>42</v>
      </c>
      <c r="D86" s="11" t="s">
        <v>4</v>
      </c>
      <c r="E86" s="12">
        <f>VLOOKUP(B86,[2]Hoja1!$B$3:$G$1936,6,0)</f>
        <v>4314750</v>
      </c>
      <c r="F86" s="12">
        <f>VLOOKUP(B86,[3]Hoja1!$B$3:$G$1936,6,0)</f>
        <v>3817300</v>
      </c>
      <c r="G86" s="14">
        <f>VLOOKUP(B86,[4]Hoja1!$A$3:$H$1936,8,0)</f>
        <v>3817072</v>
      </c>
      <c r="H86" s="15">
        <f t="shared" si="1"/>
        <v>3817072</v>
      </c>
    </row>
    <row r="87" spans="1:8" ht="45" x14ac:dyDescent="0.15">
      <c r="A87" s="9">
        <v>86</v>
      </c>
      <c r="B87" s="27">
        <v>772709</v>
      </c>
      <c r="C87" s="28" t="s">
        <v>43</v>
      </c>
      <c r="D87" s="11" t="s">
        <v>4</v>
      </c>
      <c r="E87" s="12">
        <f>VLOOKUP(B87,[2]Hoja1!$B$3:$G$1936,6,0)</f>
        <v>4314750</v>
      </c>
      <c r="F87" s="12">
        <f>VLOOKUP(B87,[3]Hoja1!$B$3:$G$1936,6,0)</f>
        <v>3817300</v>
      </c>
      <c r="G87" s="14">
        <f>VLOOKUP(B87,[4]Hoja1!$A$3:$H$1936,8,0)</f>
        <v>3817072</v>
      </c>
      <c r="H87" s="15">
        <f t="shared" si="1"/>
        <v>3817072</v>
      </c>
    </row>
    <row r="88" spans="1:8" ht="45" x14ac:dyDescent="0.15">
      <c r="A88" s="9">
        <v>87</v>
      </c>
      <c r="B88" s="27">
        <v>772710</v>
      </c>
      <c r="C88" s="28" t="s">
        <v>44</v>
      </c>
      <c r="D88" s="11" t="s">
        <v>4</v>
      </c>
      <c r="E88" s="12">
        <f>VLOOKUP(B88,[2]Hoja1!$B$3:$G$1936,6,0)</f>
        <v>4314750</v>
      </c>
      <c r="F88" s="12">
        <f>VLOOKUP(B88,[3]Hoja1!$B$3:$G$1936,6,0)</f>
        <v>3817300</v>
      </c>
      <c r="G88" s="14">
        <f>VLOOKUP(B88,[4]Hoja1!$A$3:$H$1936,8,0)</f>
        <v>3817072</v>
      </c>
      <c r="H88" s="15">
        <f t="shared" si="1"/>
        <v>3817072</v>
      </c>
    </row>
    <row r="89" spans="1:8" ht="45" x14ac:dyDescent="0.15">
      <c r="A89" s="9">
        <v>88</v>
      </c>
      <c r="B89" s="27">
        <v>772711</v>
      </c>
      <c r="C89" s="28" t="s">
        <v>45</v>
      </c>
      <c r="D89" s="11" t="s">
        <v>4</v>
      </c>
      <c r="E89" s="12">
        <f>VLOOKUP(B89,[2]Hoja1!$B$3:$G$1936,6,0)</f>
        <v>4314750</v>
      </c>
      <c r="F89" s="12">
        <f>VLOOKUP(B89,[3]Hoja1!$B$3:$G$1936,6,0)</f>
        <v>3817300</v>
      </c>
      <c r="G89" s="14">
        <f>VLOOKUP(B89,[4]Hoja1!$A$3:$H$1936,8,0)</f>
        <v>3817072</v>
      </c>
      <c r="H89" s="15">
        <f t="shared" si="1"/>
        <v>3817072</v>
      </c>
    </row>
    <row r="90" spans="1:8" ht="45" x14ac:dyDescent="0.15">
      <c r="A90" s="9">
        <v>89</v>
      </c>
      <c r="B90" s="27">
        <v>772712</v>
      </c>
      <c r="C90" s="28" t="s">
        <v>46</v>
      </c>
      <c r="D90" s="11" t="s">
        <v>4</v>
      </c>
      <c r="E90" s="12">
        <f>VLOOKUP(B90,[2]Hoja1!$B$3:$G$1936,6,0)</f>
        <v>4314750</v>
      </c>
      <c r="F90" s="12">
        <f>VLOOKUP(B90,[3]Hoja1!$B$3:$G$1936,6,0)</f>
        <v>3817300</v>
      </c>
      <c r="G90" s="14">
        <f>VLOOKUP(B90,[4]Hoja1!$A$3:$H$1936,8,0)</f>
        <v>3817072</v>
      </c>
      <c r="H90" s="15">
        <f t="shared" si="1"/>
        <v>3817072</v>
      </c>
    </row>
    <row r="91" spans="1:8" ht="45" x14ac:dyDescent="0.15">
      <c r="A91" s="9">
        <v>90</v>
      </c>
      <c r="B91" s="27">
        <v>772713</v>
      </c>
      <c r="C91" s="28" t="s">
        <v>47</v>
      </c>
      <c r="D91" s="11" t="s">
        <v>4</v>
      </c>
      <c r="E91" s="12">
        <f>VLOOKUP(B91,[2]Hoja1!$B$3:$G$1936,6,0)</f>
        <v>4314750</v>
      </c>
      <c r="F91" s="12">
        <f>VLOOKUP(B91,[3]Hoja1!$B$3:$G$1936,6,0)</f>
        <v>3817300</v>
      </c>
      <c r="G91" s="14">
        <f>VLOOKUP(B91,[4]Hoja1!$A$3:$H$1936,8,0)</f>
        <v>3817072</v>
      </c>
      <c r="H91" s="15">
        <f t="shared" si="1"/>
        <v>3817072</v>
      </c>
    </row>
    <row r="92" spans="1:8" ht="45" x14ac:dyDescent="0.15">
      <c r="A92" s="9">
        <v>91</v>
      </c>
      <c r="B92" s="27">
        <v>772714</v>
      </c>
      <c r="C92" s="28" t="s">
        <v>48</v>
      </c>
      <c r="D92" s="11" t="s">
        <v>4</v>
      </c>
      <c r="E92" s="12">
        <f>VLOOKUP(B92,[2]Hoja1!$B$3:$G$1936,6,0)</f>
        <v>4314750</v>
      </c>
      <c r="F92" s="12">
        <f>VLOOKUP(B92,[3]Hoja1!$B$3:$G$1936,6,0)</f>
        <v>3817300</v>
      </c>
      <c r="G92" s="14">
        <f>VLOOKUP(B92,[4]Hoja1!$A$3:$H$1936,8,0)</f>
        <v>3817072</v>
      </c>
      <c r="H92" s="15">
        <f t="shared" si="1"/>
        <v>3817072</v>
      </c>
    </row>
    <row r="93" spans="1:8" ht="45" x14ac:dyDescent="0.15">
      <c r="A93" s="9">
        <v>92</v>
      </c>
      <c r="B93" s="27">
        <v>772715</v>
      </c>
      <c r="C93" s="28" t="s">
        <v>49</v>
      </c>
      <c r="D93" s="11" t="s">
        <v>4</v>
      </c>
      <c r="E93" s="12">
        <f>VLOOKUP(B93,[2]Hoja1!$B$3:$G$1936,6,0)</f>
        <v>4314750</v>
      </c>
      <c r="F93" s="12">
        <f>VLOOKUP(B93,[3]Hoja1!$B$3:$G$1936,6,0)</f>
        <v>3817300</v>
      </c>
      <c r="G93" s="14">
        <f>VLOOKUP(B93,[4]Hoja1!$A$3:$H$1936,8,0)</f>
        <v>3817072</v>
      </c>
      <c r="H93" s="15">
        <f t="shared" si="1"/>
        <v>3817072</v>
      </c>
    </row>
    <row r="94" spans="1:8" ht="45" x14ac:dyDescent="0.15">
      <c r="A94" s="9">
        <v>93</v>
      </c>
      <c r="B94" s="27">
        <v>772716</v>
      </c>
      <c r="C94" s="28" t="s">
        <v>50</v>
      </c>
      <c r="D94" s="11" t="s">
        <v>4</v>
      </c>
      <c r="E94" s="12">
        <f>VLOOKUP(B94,[2]Hoja1!$B$3:$G$1936,6,0)</f>
        <v>4314750</v>
      </c>
      <c r="F94" s="12">
        <f>VLOOKUP(B94,[3]Hoja1!$B$3:$G$1936,6,0)</f>
        <v>3817300</v>
      </c>
      <c r="G94" s="14">
        <f>VLOOKUP(B94,[4]Hoja1!$A$3:$H$1936,8,0)</f>
        <v>3817072</v>
      </c>
      <c r="H94" s="15">
        <f t="shared" si="1"/>
        <v>3817072</v>
      </c>
    </row>
    <row r="95" spans="1:8" ht="45" x14ac:dyDescent="0.15">
      <c r="A95" s="9">
        <v>94</v>
      </c>
      <c r="B95" s="27">
        <v>772717</v>
      </c>
      <c r="C95" s="28" t="s">
        <v>51</v>
      </c>
      <c r="D95" s="11" t="s">
        <v>4</v>
      </c>
      <c r="E95" s="12">
        <f>VLOOKUP(B95,[2]Hoja1!$B$3:$G$1936,6,0)</f>
        <v>4314750</v>
      </c>
      <c r="F95" s="12">
        <f>VLOOKUP(B95,[3]Hoja1!$B$3:$G$1936,6,0)</f>
        <v>3817300</v>
      </c>
      <c r="G95" s="14">
        <f>VLOOKUP(B95,[4]Hoja1!$A$3:$H$1936,8,0)</f>
        <v>3817072</v>
      </c>
      <c r="H95" s="15">
        <f t="shared" si="1"/>
        <v>3817072</v>
      </c>
    </row>
    <row r="96" spans="1:8" ht="45" x14ac:dyDescent="0.15">
      <c r="A96" s="9">
        <v>95</v>
      </c>
      <c r="B96" s="27">
        <v>772718</v>
      </c>
      <c r="C96" s="28" t="s">
        <v>52</v>
      </c>
      <c r="D96" s="11" t="s">
        <v>4</v>
      </c>
      <c r="E96" s="12">
        <f>VLOOKUP(B96,[2]Hoja1!$B$3:$G$1936,6,0)</f>
        <v>4314750</v>
      </c>
      <c r="F96" s="12">
        <f>VLOOKUP(B96,[3]Hoja1!$B$3:$G$1936,6,0)</f>
        <v>3817300</v>
      </c>
      <c r="G96" s="14">
        <f>VLOOKUP(B96,[4]Hoja1!$A$3:$H$1936,8,0)</f>
        <v>3817072</v>
      </c>
      <c r="H96" s="15">
        <f t="shared" si="1"/>
        <v>3817072</v>
      </c>
    </row>
    <row r="97" spans="1:8" ht="45" x14ac:dyDescent="0.15">
      <c r="A97" s="9">
        <v>96</v>
      </c>
      <c r="B97" s="27">
        <v>772719</v>
      </c>
      <c r="C97" s="28" t="s">
        <v>53</v>
      </c>
      <c r="D97" s="11" t="s">
        <v>4</v>
      </c>
      <c r="E97" s="12">
        <f>VLOOKUP(B97,[2]Hoja1!$B$3:$G$1936,6,0)</f>
        <v>4314750</v>
      </c>
      <c r="F97" s="12">
        <f>VLOOKUP(B97,[3]Hoja1!$B$3:$G$1936,6,0)</f>
        <v>3817300</v>
      </c>
      <c r="G97" s="14">
        <f>VLOOKUP(B97,[4]Hoja1!$A$3:$H$1936,8,0)</f>
        <v>3817072</v>
      </c>
      <c r="H97" s="15">
        <f t="shared" si="1"/>
        <v>3817072</v>
      </c>
    </row>
    <row r="98" spans="1:8" ht="45" x14ac:dyDescent="0.15">
      <c r="A98" s="9">
        <v>97</v>
      </c>
      <c r="B98" s="27">
        <v>772720</v>
      </c>
      <c r="C98" s="28" t="s">
        <v>54</v>
      </c>
      <c r="D98" s="11" t="s">
        <v>4</v>
      </c>
      <c r="E98" s="12">
        <f>VLOOKUP(B98,[2]Hoja1!$B$3:$G$1936,6,0)</f>
        <v>4314750</v>
      </c>
      <c r="F98" s="12">
        <f>VLOOKUP(B98,[3]Hoja1!$B$3:$G$1936,6,0)</f>
        <v>3817300</v>
      </c>
      <c r="G98" s="14">
        <f>VLOOKUP(B98,[4]Hoja1!$A$3:$H$1936,8,0)</f>
        <v>3817072</v>
      </c>
      <c r="H98" s="15">
        <f t="shared" si="1"/>
        <v>3817072</v>
      </c>
    </row>
    <row r="99" spans="1:8" ht="45" x14ac:dyDescent="0.15">
      <c r="A99" s="9">
        <v>98</v>
      </c>
      <c r="B99" s="27">
        <v>772721</v>
      </c>
      <c r="C99" s="28" t="s">
        <v>55</v>
      </c>
      <c r="D99" s="11" t="s">
        <v>4</v>
      </c>
      <c r="E99" s="12">
        <f>VLOOKUP(B99,[2]Hoja1!$B$3:$G$1936,6,0)</f>
        <v>4314750</v>
      </c>
      <c r="F99" s="12">
        <f>VLOOKUP(B99,[3]Hoja1!$B$3:$G$1936,6,0)</f>
        <v>3817300</v>
      </c>
      <c r="G99" s="14">
        <f>VLOOKUP(B99,[4]Hoja1!$A$3:$H$1936,8,0)</f>
        <v>3817072</v>
      </c>
      <c r="H99" s="15">
        <f t="shared" si="1"/>
        <v>3817072</v>
      </c>
    </row>
    <row r="100" spans="1:8" ht="45" x14ac:dyDescent="0.15">
      <c r="A100" s="9">
        <v>99</v>
      </c>
      <c r="B100" s="27">
        <v>772722</v>
      </c>
      <c r="C100" s="28" t="s">
        <v>56</v>
      </c>
      <c r="D100" s="11" t="s">
        <v>4</v>
      </c>
      <c r="E100" s="12">
        <f>VLOOKUP(B100,[2]Hoja1!$B$3:$G$1936,6,0)</f>
        <v>4314750</v>
      </c>
      <c r="F100" s="12">
        <f>VLOOKUP(B100,[3]Hoja1!$B$3:$G$1936,6,0)</f>
        <v>3817300</v>
      </c>
      <c r="G100" s="14">
        <f>VLOOKUP(B100,[4]Hoja1!$A$3:$H$1936,8,0)</f>
        <v>3817072</v>
      </c>
      <c r="H100" s="15">
        <f t="shared" si="1"/>
        <v>3817072</v>
      </c>
    </row>
    <row r="101" spans="1:8" ht="45" x14ac:dyDescent="0.15">
      <c r="A101" s="9">
        <v>100</v>
      </c>
      <c r="B101" s="27">
        <v>772804</v>
      </c>
      <c r="C101" s="28" t="s">
        <v>57</v>
      </c>
      <c r="D101" s="11" t="s">
        <v>4</v>
      </c>
      <c r="E101" s="12">
        <f>VLOOKUP(B101,[2]Hoja1!$B$3:$G$1936,6,0)</f>
        <v>2243250</v>
      </c>
      <c r="F101" s="12">
        <f>VLOOKUP(B101,[3]Hoja1!$B$3:$G$1936,6,0)</f>
        <v>1984600</v>
      </c>
      <c r="G101" s="14">
        <f>VLOOKUP(B101,[4]Hoja1!$A$3:$H$1936,8,0)</f>
        <v>1984586.8</v>
      </c>
      <c r="H101" s="15">
        <f t="shared" si="1"/>
        <v>1984586.8</v>
      </c>
    </row>
    <row r="102" spans="1:8" ht="45" x14ac:dyDescent="0.15">
      <c r="A102" s="9">
        <v>101</v>
      </c>
      <c r="B102" s="27">
        <v>772805</v>
      </c>
      <c r="C102" s="28" t="s">
        <v>58</v>
      </c>
      <c r="D102" s="11" t="s">
        <v>4</v>
      </c>
      <c r="E102" s="12">
        <f>VLOOKUP(B102,[2]Hoja1!$B$3:$G$1936,6,0)</f>
        <v>2243250</v>
      </c>
      <c r="F102" s="12">
        <f>VLOOKUP(B102,[3]Hoja1!$B$3:$G$1936,6,0)</f>
        <v>1984600</v>
      </c>
      <c r="G102" s="14">
        <f>VLOOKUP(B102,[4]Hoja1!$A$3:$H$1936,8,0)</f>
        <v>1984586.8</v>
      </c>
      <c r="H102" s="15">
        <f t="shared" si="1"/>
        <v>1984586.8</v>
      </c>
    </row>
    <row r="103" spans="1:8" ht="45" x14ac:dyDescent="0.15">
      <c r="A103" s="9">
        <v>102</v>
      </c>
      <c r="B103" s="27">
        <v>772806</v>
      </c>
      <c r="C103" s="28" t="s">
        <v>59</v>
      </c>
      <c r="D103" s="11" t="s">
        <v>4</v>
      </c>
      <c r="E103" s="12">
        <f>VLOOKUP(B103,[2]Hoja1!$B$3:$G$1936,6,0)</f>
        <v>2243250</v>
      </c>
      <c r="F103" s="12">
        <f>VLOOKUP(B103,[3]Hoja1!$B$3:$G$1936,6,0)</f>
        <v>1984600</v>
      </c>
      <c r="G103" s="14">
        <f>VLOOKUP(B103,[4]Hoja1!$A$3:$H$1936,8,0)</f>
        <v>1984586.8</v>
      </c>
      <c r="H103" s="15">
        <f t="shared" si="1"/>
        <v>1984586.8</v>
      </c>
    </row>
    <row r="104" spans="1:8" ht="45" x14ac:dyDescent="0.15">
      <c r="A104" s="9">
        <v>103</v>
      </c>
      <c r="B104" s="27">
        <v>772807</v>
      </c>
      <c r="C104" s="28" t="s">
        <v>60</v>
      </c>
      <c r="D104" s="11" t="s">
        <v>4</v>
      </c>
      <c r="E104" s="12">
        <f>VLOOKUP(B104,[2]Hoja1!$B$3:$G$1936,6,0)</f>
        <v>2243250</v>
      </c>
      <c r="F104" s="12">
        <f>VLOOKUP(B104,[3]Hoja1!$B$3:$G$1936,6,0)</f>
        <v>1984600</v>
      </c>
      <c r="G104" s="14">
        <f>VLOOKUP(B104,[4]Hoja1!$A$3:$H$1936,8,0)</f>
        <v>1984586.8</v>
      </c>
      <c r="H104" s="15">
        <f t="shared" si="1"/>
        <v>1984586.8</v>
      </c>
    </row>
    <row r="105" spans="1:8" ht="45" x14ac:dyDescent="0.15">
      <c r="A105" s="9">
        <v>104</v>
      </c>
      <c r="B105" s="27">
        <v>772808</v>
      </c>
      <c r="C105" s="28" t="s">
        <v>61</v>
      </c>
      <c r="D105" s="11" t="s">
        <v>4</v>
      </c>
      <c r="E105" s="12">
        <f>VLOOKUP(B105,[2]Hoja1!$B$3:$G$1936,6,0)</f>
        <v>2465625</v>
      </c>
      <c r="F105" s="12">
        <f>VLOOKUP(B105,[3]Hoja1!$B$3:$G$1936,6,0)</f>
        <v>1984600</v>
      </c>
      <c r="G105" s="14">
        <f>VLOOKUP(B105,[4]Hoja1!$A$3:$H$1936,8,0)</f>
        <v>1984586.8</v>
      </c>
      <c r="H105" s="15">
        <f t="shared" si="1"/>
        <v>1984586.8</v>
      </c>
    </row>
    <row r="106" spans="1:8" ht="45" x14ac:dyDescent="0.15">
      <c r="A106" s="9">
        <v>105</v>
      </c>
      <c r="B106" s="27">
        <v>772809</v>
      </c>
      <c r="C106" s="28" t="s">
        <v>62</v>
      </c>
      <c r="D106" s="11" t="s">
        <v>4</v>
      </c>
      <c r="E106" s="12">
        <f>VLOOKUP(B106,[2]Hoja1!$B$3:$G$1936,6,0)</f>
        <v>2243250</v>
      </c>
      <c r="F106" s="12">
        <f>VLOOKUP(B106,[3]Hoja1!$B$3:$G$1936,6,0)</f>
        <v>1984600</v>
      </c>
      <c r="G106" s="14">
        <f>VLOOKUP(B106,[4]Hoja1!$A$3:$H$1936,8,0)</f>
        <v>1984586.8</v>
      </c>
      <c r="H106" s="15">
        <f t="shared" si="1"/>
        <v>1984586.8</v>
      </c>
    </row>
    <row r="107" spans="1:8" ht="45" x14ac:dyDescent="0.15">
      <c r="A107" s="9">
        <v>106</v>
      </c>
      <c r="B107" s="27">
        <v>772903</v>
      </c>
      <c r="C107" s="28" t="s">
        <v>63</v>
      </c>
      <c r="D107" s="11" t="s">
        <v>4</v>
      </c>
      <c r="E107" s="12">
        <f>VLOOKUP(B107,[2]Hoja1!$B$3:$G$1936,6,0)</f>
        <v>5300000</v>
      </c>
      <c r="F107" s="12">
        <f>VLOOKUP(B107,[3]Hoja1!$B$3:$G$1936,6,0)</f>
        <v>1984600</v>
      </c>
      <c r="G107" s="14">
        <f>VLOOKUP(B107,[4]Hoja1!$A$3:$H$1936,8,0)</f>
        <v>1984586.8</v>
      </c>
      <c r="H107" s="15">
        <f t="shared" si="1"/>
        <v>1984586.8</v>
      </c>
    </row>
    <row r="108" spans="1:8" ht="45" x14ac:dyDescent="0.15">
      <c r="A108" s="9">
        <v>107</v>
      </c>
      <c r="B108" s="27">
        <v>772904</v>
      </c>
      <c r="C108" s="28" t="s">
        <v>64</v>
      </c>
      <c r="D108" s="11" t="s">
        <v>4</v>
      </c>
      <c r="E108" s="12">
        <f>VLOOKUP(B108,[2]Hoja1!$B$3:$G$1936,6,0)</f>
        <v>5300000</v>
      </c>
      <c r="F108" s="12">
        <f>VLOOKUP(B108,[3]Hoja1!$B$3:$G$1936,6,0)</f>
        <v>1984600</v>
      </c>
      <c r="G108" s="14">
        <f>VLOOKUP(B108,[4]Hoja1!$A$3:$H$1936,8,0)</f>
        <v>1984586.8</v>
      </c>
      <c r="H108" s="15">
        <f t="shared" si="1"/>
        <v>1984586.8</v>
      </c>
    </row>
    <row r="109" spans="1:8" ht="45" x14ac:dyDescent="0.15">
      <c r="A109" s="9">
        <v>108</v>
      </c>
      <c r="B109" s="27">
        <v>772905</v>
      </c>
      <c r="C109" s="28" t="s">
        <v>65</v>
      </c>
      <c r="D109" s="11" t="s">
        <v>4</v>
      </c>
      <c r="E109" s="12">
        <f>VLOOKUP(B109,[2]Hoja1!$B$3:$G$1936,6,0)</f>
        <v>2465625</v>
      </c>
      <c r="F109" s="12">
        <f>VLOOKUP(B109,[3]Hoja1!$B$3:$G$1936,6,0)</f>
        <v>1536400</v>
      </c>
      <c r="G109" s="14">
        <f>VLOOKUP(B109,[4]Hoja1!$A$3:$H$1936,8,0)</f>
        <v>1536516.8</v>
      </c>
      <c r="H109" s="15">
        <f t="shared" si="1"/>
        <v>1536400</v>
      </c>
    </row>
    <row r="110" spans="1:8" ht="45" x14ac:dyDescent="0.15">
      <c r="A110" s="9">
        <v>109</v>
      </c>
      <c r="B110" s="27">
        <v>772906</v>
      </c>
      <c r="C110" s="28" t="s">
        <v>66</v>
      </c>
      <c r="D110" s="11" t="s">
        <v>4</v>
      </c>
      <c r="E110" s="12">
        <f>VLOOKUP(B110,[2]Hoja1!$B$3:$G$1936,6,0)</f>
        <v>2465625</v>
      </c>
      <c r="F110" s="12">
        <f>VLOOKUP(B110,[3]Hoja1!$B$3:$G$1936,6,0)</f>
        <v>1536400</v>
      </c>
      <c r="G110" s="14">
        <f>VLOOKUP(B110,[4]Hoja1!$A$3:$H$1936,8,0)</f>
        <v>1539706</v>
      </c>
      <c r="H110" s="15">
        <f t="shared" si="1"/>
        <v>1536400</v>
      </c>
    </row>
    <row r="111" spans="1:8" ht="45" x14ac:dyDescent="0.15">
      <c r="A111" s="9">
        <v>110</v>
      </c>
      <c r="B111" s="27">
        <v>772907</v>
      </c>
      <c r="C111" s="28" t="s">
        <v>67</v>
      </c>
      <c r="D111" s="11" t="s">
        <v>4</v>
      </c>
      <c r="E111" s="12">
        <f>VLOOKUP(B111,[2]Hoja1!$B$3:$G$1936,6,0)</f>
        <v>1260125</v>
      </c>
      <c r="F111" s="12">
        <f>VLOOKUP(B111,[3]Hoja1!$B$3:$G$1936,6,0)</f>
        <v>1114900</v>
      </c>
      <c r="G111" s="14">
        <f>VLOOKUP(B111,[4]Hoja1!$A$3:$H$1936,8,0)</f>
        <v>1536516.8</v>
      </c>
      <c r="H111" s="15">
        <f t="shared" si="1"/>
        <v>1114900</v>
      </c>
    </row>
    <row r="112" spans="1:8" ht="45" x14ac:dyDescent="0.15">
      <c r="A112" s="9">
        <v>111</v>
      </c>
      <c r="B112" s="27">
        <v>772908</v>
      </c>
      <c r="C112" s="28" t="s">
        <v>68</v>
      </c>
      <c r="D112" s="11" t="s">
        <v>4</v>
      </c>
      <c r="E112" s="12">
        <f>VLOOKUP(B112,[2]Hoja1!$B$3:$G$1936,6,0)</f>
        <v>2465625</v>
      </c>
      <c r="F112" s="12">
        <f>VLOOKUP(B112,[3]Hoja1!$B$3:$G$1936,6,0)</f>
        <v>1536400</v>
      </c>
      <c r="G112" s="14">
        <f>VLOOKUP(B112,[4]Hoja1!$A$3:$H$1936,8,0)</f>
        <v>1117256</v>
      </c>
      <c r="H112" s="15">
        <f t="shared" si="1"/>
        <v>1117256</v>
      </c>
    </row>
    <row r="113" spans="1:8" ht="45" x14ac:dyDescent="0.15">
      <c r="A113" s="9">
        <v>112</v>
      </c>
      <c r="B113" s="27">
        <v>772912</v>
      </c>
      <c r="C113" s="28" t="s">
        <v>69</v>
      </c>
      <c r="D113" s="11" t="s">
        <v>4</v>
      </c>
      <c r="E113" s="12">
        <f>VLOOKUP(B113,[2]Hoja1!$B$3:$G$1936,6,0)</f>
        <v>5264750</v>
      </c>
      <c r="F113" s="12">
        <f>VLOOKUP(B113,[3]Hoja1!$B$3:$G$1936,6,0)</f>
        <v>4508200</v>
      </c>
      <c r="G113" s="14">
        <f>VLOOKUP(B113,[4]Hoja1!$A$3:$H$1936,8,0)</f>
        <v>4508189.7</v>
      </c>
      <c r="H113" s="15">
        <f t="shared" si="1"/>
        <v>4508189.7</v>
      </c>
    </row>
    <row r="114" spans="1:8" ht="45" x14ac:dyDescent="0.15">
      <c r="A114" s="9">
        <v>113</v>
      </c>
      <c r="B114" s="27">
        <v>773001</v>
      </c>
      <c r="C114" s="28" t="s">
        <v>70</v>
      </c>
      <c r="D114" s="11" t="s">
        <v>4</v>
      </c>
      <c r="E114" s="12" t="s">
        <v>1209</v>
      </c>
      <c r="F114" s="12">
        <f>VLOOKUP(B114,[3]Hoja1!$B$3:$G$1936,6,0)</f>
        <v>3817300</v>
      </c>
      <c r="G114" s="14" t="s">
        <v>1209</v>
      </c>
      <c r="H114" s="15">
        <f t="shared" si="1"/>
        <v>3817300</v>
      </c>
    </row>
    <row r="115" spans="1:8" ht="45" x14ac:dyDescent="0.15">
      <c r="A115" s="9">
        <v>114</v>
      </c>
      <c r="B115" s="27">
        <v>773003</v>
      </c>
      <c r="C115" s="28" t="s">
        <v>71</v>
      </c>
      <c r="D115" s="11" t="s">
        <v>4</v>
      </c>
      <c r="E115" s="12">
        <f>VLOOKUP(B115,[2]Hoja1!$B$3:$G$1936,6,0)</f>
        <v>9500000</v>
      </c>
      <c r="F115" s="12">
        <f>VLOOKUP(B115,[3]Hoja1!$B$3:$G$1936,6,0)</f>
        <v>3817300</v>
      </c>
      <c r="G115" s="14">
        <f>VLOOKUP(B115,[4]Hoja1!$A$3:$H$1936,8,0)</f>
        <v>3817072</v>
      </c>
      <c r="H115" s="15">
        <f t="shared" si="1"/>
        <v>3817072</v>
      </c>
    </row>
    <row r="116" spans="1:8" ht="45" x14ac:dyDescent="0.15">
      <c r="A116" s="9">
        <v>115</v>
      </c>
      <c r="B116" s="27">
        <v>773005</v>
      </c>
      <c r="C116" s="28" t="s">
        <v>72</v>
      </c>
      <c r="D116" s="11" t="s">
        <v>4</v>
      </c>
      <c r="E116" s="12">
        <f>VLOOKUP(B116,[2]Hoja1!$B$3:$G$1936,6,0)</f>
        <v>9500000</v>
      </c>
      <c r="F116" s="12">
        <f>VLOOKUP(B116,[3]Hoja1!$B$3:$G$1936,6,0)</f>
        <v>3817300</v>
      </c>
      <c r="G116" s="14">
        <f>VLOOKUP(B116,[4]Hoja1!$A$3:$H$1936,8,0)</f>
        <v>3817072</v>
      </c>
      <c r="H116" s="15">
        <f t="shared" si="1"/>
        <v>3817072</v>
      </c>
    </row>
    <row r="117" spans="1:8" ht="45" x14ac:dyDescent="0.15">
      <c r="A117" s="9">
        <v>116</v>
      </c>
      <c r="B117" s="27">
        <v>773007</v>
      </c>
      <c r="C117" s="28" t="s">
        <v>73</v>
      </c>
      <c r="D117" s="11" t="s">
        <v>4</v>
      </c>
      <c r="E117" s="12">
        <f>VLOOKUP(B117,[2]Hoja1!$B$3:$G$1936,6,0)</f>
        <v>7890600</v>
      </c>
      <c r="F117" s="12">
        <f>VLOOKUP(B117,[3]Hoja1!$B$3:$G$1936,6,0)</f>
        <v>3817300</v>
      </c>
      <c r="G117" s="14">
        <f>VLOOKUP(B117,[4]Hoja1!$A$3:$H$1936,8,0)</f>
        <v>3817072</v>
      </c>
      <c r="H117" s="15">
        <f t="shared" si="1"/>
        <v>3817072</v>
      </c>
    </row>
    <row r="118" spans="1:8" ht="45" x14ac:dyDescent="0.15">
      <c r="A118" s="9">
        <v>117</v>
      </c>
      <c r="B118" s="27">
        <v>773009</v>
      </c>
      <c r="C118" s="28" t="s">
        <v>74</v>
      </c>
      <c r="D118" s="11" t="s">
        <v>4</v>
      </c>
      <c r="E118" s="12">
        <f>VLOOKUP(B118,[2]Hoja1!$B$3:$G$1936,6,0)</f>
        <v>7890600</v>
      </c>
      <c r="F118" s="12">
        <f>VLOOKUP(B118,[3]Hoja1!$B$3:$G$1936,6,0)</f>
        <v>3817300</v>
      </c>
      <c r="G118" s="14">
        <f>VLOOKUP(B118,[4]Hoja1!$A$3:$H$1936,8,0)</f>
        <v>3817072</v>
      </c>
      <c r="H118" s="15">
        <f t="shared" si="1"/>
        <v>3817072</v>
      </c>
    </row>
    <row r="119" spans="1:8" ht="45" x14ac:dyDescent="0.15">
      <c r="A119" s="9">
        <v>118</v>
      </c>
      <c r="B119" s="27">
        <v>773101</v>
      </c>
      <c r="C119" s="28" t="s">
        <v>75</v>
      </c>
      <c r="D119" s="11" t="s">
        <v>4</v>
      </c>
      <c r="E119" s="12">
        <f>VLOOKUP(B119,[2]Hoja1!$B$3:$G$1936,6,0)</f>
        <v>5225800</v>
      </c>
      <c r="F119" s="12">
        <f>VLOOKUP(B119,[3]Hoja1!$B$3:$G$1936,6,0)</f>
        <v>1984600</v>
      </c>
      <c r="G119" s="14">
        <f>VLOOKUP(B119,[4]Hoja1!$A$3:$H$1936,8,0)</f>
        <v>1988994</v>
      </c>
      <c r="H119" s="15">
        <f t="shared" si="1"/>
        <v>1984600</v>
      </c>
    </row>
    <row r="120" spans="1:8" ht="45" x14ac:dyDescent="0.15">
      <c r="A120" s="9">
        <v>119</v>
      </c>
      <c r="B120" s="27">
        <v>773102</v>
      </c>
      <c r="C120" s="28" t="s">
        <v>76</v>
      </c>
      <c r="D120" s="11" t="s">
        <v>4</v>
      </c>
      <c r="E120" s="12">
        <f>VLOOKUP(B120,[2]Hoja1!$B$3:$G$1936,6,0)</f>
        <v>5225800</v>
      </c>
      <c r="F120" s="12">
        <f>VLOOKUP(B120,[3]Hoja1!$B$3:$G$1936,6,0)</f>
        <v>1984600</v>
      </c>
      <c r="G120" s="14">
        <f>VLOOKUP(B120,[4]Hoja1!$A$3:$H$1936,8,0)</f>
        <v>1988994</v>
      </c>
      <c r="H120" s="15">
        <f t="shared" si="1"/>
        <v>1984600</v>
      </c>
    </row>
    <row r="121" spans="1:8" ht="45" x14ac:dyDescent="0.15">
      <c r="A121" s="9">
        <v>120</v>
      </c>
      <c r="B121" s="27">
        <v>773103</v>
      </c>
      <c r="C121" s="28" t="s">
        <v>77</v>
      </c>
      <c r="D121" s="11" t="s">
        <v>4</v>
      </c>
      <c r="E121" s="12">
        <f>VLOOKUP(B121,[2]Hoja1!$B$3:$G$1936,6,0)</f>
        <v>3569900</v>
      </c>
      <c r="F121" s="12">
        <f>VLOOKUP(B121,[3]Hoja1!$B$3:$G$1936,6,0)</f>
        <v>1984600</v>
      </c>
      <c r="G121" s="14">
        <f>VLOOKUP(B121,[4]Hoja1!$A$3:$H$1936,8,0)</f>
        <v>1988994</v>
      </c>
      <c r="H121" s="15">
        <f t="shared" si="1"/>
        <v>1984600</v>
      </c>
    </row>
    <row r="122" spans="1:8" ht="45" x14ac:dyDescent="0.15">
      <c r="A122" s="9">
        <v>121</v>
      </c>
      <c r="B122" s="27">
        <v>773104</v>
      </c>
      <c r="C122" s="28" t="s">
        <v>78</v>
      </c>
      <c r="D122" s="11" t="s">
        <v>4</v>
      </c>
      <c r="E122" s="12">
        <f>VLOOKUP(B122,[2]Hoja1!$B$3:$G$1936,6,0)</f>
        <v>3569900</v>
      </c>
      <c r="F122" s="12">
        <f>VLOOKUP(B122,[3]Hoja1!$B$3:$G$1936,6,0)</f>
        <v>1984600</v>
      </c>
      <c r="G122" s="14">
        <f>VLOOKUP(B122,[4]Hoja1!$A$3:$H$1936,8,0)</f>
        <v>1988994</v>
      </c>
      <c r="H122" s="15">
        <f t="shared" si="1"/>
        <v>1984600</v>
      </c>
    </row>
    <row r="123" spans="1:8" ht="45" x14ac:dyDescent="0.15">
      <c r="A123" s="9">
        <v>122</v>
      </c>
      <c r="B123" s="27">
        <v>774001</v>
      </c>
      <c r="C123" s="28" t="s">
        <v>79</v>
      </c>
      <c r="D123" s="11" t="s">
        <v>4</v>
      </c>
      <c r="E123" s="12">
        <f>VLOOKUP(B123,[2]Hoja1!$B$3:$G$1936,6,0)</f>
        <v>2243250</v>
      </c>
      <c r="F123" s="12">
        <f>VLOOKUP(B123,[3]Hoja1!$B$3:$G$1936,6,0)</f>
        <v>880800</v>
      </c>
      <c r="G123" s="14">
        <f>VLOOKUP(B123,[4]Hoja1!$A$3:$H$1936,8,0)</f>
        <v>880639.2</v>
      </c>
      <c r="H123" s="15">
        <f t="shared" si="1"/>
        <v>880639.2</v>
      </c>
    </row>
    <row r="124" spans="1:8" ht="45" x14ac:dyDescent="0.15">
      <c r="A124" s="9">
        <v>123</v>
      </c>
      <c r="B124" s="27">
        <v>774002</v>
      </c>
      <c r="C124" s="28" t="s">
        <v>80</v>
      </c>
      <c r="D124" s="11" t="s">
        <v>4</v>
      </c>
      <c r="E124" s="12">
        <f>VLOOKUP(B124,[2]Hoja1!$B$3:$G$1936,6,0)</f>
        <v>2243250</v>
      </c>
      <c r="F124" s="12">
        <f>VLOOKUP(B124,[3]Hoja1!$B$3:$G$1936,6,0)</f>
        <v>880800</v>
      </c>
      <c r="G124" s="14">
        <f>VLOOKUP(B124,[4]Hoja1!$A$3:$H$1936,8,0)</f>
        <v>1314000</v>
      </c>
      <c r="H124" s="15">
        <f t="shared" si="1"/>
        <v>880800</v>
      </c>
    </row>
    <row r="125" spans="1:8" ht="45" x14ac:dyDescent="0.15">
      <c r="A125" s="9">
        <v>124</v>
      </c>
      <c r="B125" s="27">
        <v>774003</v>
      </c>
      <c r="C125" s="28" t="s">
        <v>81</v>
      </c>
      <c r="D125" s="11" t="s">
        <v>4</v>
      </c>
      <c r="E125" s="12">
        <f>VLOOKUP(B125,[2]Hoja1!$B$3:$G$1936,6,0)</f>
        <v>1736750</v>
      </c>
      <c r="F125" s="12">
        <f>VLOOKUP(B125,[3]Hoja1!$B$3:$G$1936,6,0)</f>
        <v>1984600</v>
      </c>
      <c r="G125" s="14">
        <f>VLOOKUP(B125,[4]Hoja1!$A$3:$H$1936,8,0)</f>
        <v>880639.2</v>
      </c>
      <c r="H125" s="15">
        <f t="shared" si="1"/>
        <v>880639.2</v>
      </c>
    </row>
    <row r="126" spans="1:8" ht="45" x14ac:dyDescent="0.15">
      <c r="A126" s="9">
        <v>125</v>
      </c>
      <c r="B126" s="27">
        <v>775104</v>
      </c>
      <c r="C126" s="28" t="s">
        <v>82</v>
      </c>
      <c r="D126" s="11" t="s">
        <v>4</v>
      </c>
      <c r="E126" s="12">
        <f>VLOOKUP(B126,[2]Hoja1!$B$3:$G$1936,6,0)</f>
        <v>9459625</v>
      </c>
      <c r="F126" s="12">
        <f>VLOOKUP(B126,[3]Hoja1!$B$3:$G$1936,6,0)</f>
        <v>1536400</v>
      </c>
      <c r="G126" s="14">
        <f>VLOOKUP(B126,[4]Hoja1!$A$3:$H$1936,8,0)</f>
        <v>1536516.8</v>
      </c>
      <c r="H126" s="15">
        <f t="shared" si="1"/>
        <v>1536400</v>
      </c>
    </row>
    <row r="127" spans="1:8" ht="45" x14ac:dyDescent="0.15">
      <c r="A127" s="9">
        <v>126</v>
      </c>
      <c r="B127" s="27">
        <v>775105</v>
      </c>
      <c r="C127" s="28" t="s">
        <v>83</v>
      </c>
      <c r="D127" s="11" t="s">
        <v>4</v>
      </c>
      <c r="E127" s="12">
        <f>VLOOKUP(B127,[2]Hoja1!$B$3:$G$1936,6,0)</f>
        <v>9459625</v>
      </c>
      <c r="F127" s="12">
        <f>VLOOKUP(B127,[3]Hoja1!$B$3:$G$1936,6,0)</f>
        <v>1536400</v>
      </c>
      <c r="G127" s="14">
        <f>VLOOKUP(B127,[4]Hoja1!$A$3:$H$1936,8,0)</f>
        <v>1539706</v>
      </c>
      <c r="H127" s="15">
        <f t="shared" si="1"/>
        <v>1536400</v>
      </c>
    </row>
    <row r="128" spans="1:8" ht="45" x14ac:dyDescent="0.15">
      <c r="A128" s="9">
        <v>127</v>
      </c>
      <c r="B128" s="27">
        <v>775106</v>
      </c>
      <c r="C128" s="28" t="s">
        <v>84</v>
      </c>
      <c r="D128" s="11" t="s">
        <v>4</v>
      </c>
      <c r="E128" s="12">
        <f>VLOOKUP(B128,[2]Hoja1!$B$3:$G$1936,6,0)</f>
        <v>9459625</v>
      </c>
      <c r="F128" s="12">
        <f>VLOOKUP(B128,[3]Hoja1!$B$3:$G$1936,6,0)</f>
        <v>1536400</v>
      </c>
      <c r="G128" s="14">
        <f>VLOOKUP(B128,[4]Hoja1!$A$3:$H$1936,8,0)</f>
        <v>1539706</v>
      </c>
      <c r="H128" s="15">
        <f t="shared" si="1"/>
        <v>1536400</v>
      </c>
    </row>
    <row r="129" spans="1:8" ht="45" x14ac:dyDescent="0.15">
      <c r="A129" s="9">
        <v>128</v>
      </c>
      <c r="B129" s="27">
        <v>775107</v>
      </c>
      <c r="C129" s="28" t="s">
        <v>85</v>
      </c>
      <c r="D129" s="11" t="s">
        <v>4</v>
      </c>
      <c r="E129" s="12">
        <f>VLOOKUP(B129,[2]Hoja1!$B$3:$G$1936,6,0)</f>
        <v>9459625</v>
      </c>
      <c r="F129" s="12">
        <f>VLOOKUP(B129,[3]Hoja1!$B$3:$G$1936,6,0)</f>
        <v>1536400</v>
      </c>
      <c r="G129" s="14">
        <f>VLOOKUP(B129,[4]Hoja1!$A$3:$H$1936,8,0)</f>
        <v>1539706</v>
      </c>
      <c r="H129" s="15">
        <f t="shared" si="1"/>
        <v>1536400</v>
      </c>
    </row>
    <row r="130" spans="1:8" ht="45" x14ac:dyDescent="0.15">
      <c r="A130" s="9">
        <v>129</v>
      </c>
      <c r="B130" s="27">
        <v>775401</v>
      </c>
      <c r="C130" s="28" t="s">
        <v>86</v>
      </c>
      <c r="D130" s="11" t="s">
        <v>4</v>
      </c>
      <c r="E130" s="12">
        <f>VLOOKUP(B130,[2]Hoja1!$B$3:$G$1936,6,0)</f>
        <v>4314750</v>
      </c>
      <c r="F130" s="12">
        <f>VLOOKUP(B130,[3]Hoja1!$B$3:$G$1936,6,0)</f>
        <v>2181400</v>
      </c>
      <c r="G130" s="14">
        <f>VLOOKUP(B130,[4]Hoja1!$A$3:$H$1936,8,0)</f>
        <v>2181253.2000000002</v>
      </c>
      <c r="H130" s="15">
        <f t="shared" si="1"/>
        <v>2181253.2000000002</v>
      </c>
    </row>
    <row r="131" spans="1:8" ht="45" x14ac:dyDescent="0.15">
      <c r="A131" s="9">
        <v>130</v>
      </c>
      <c r="B131" s="27">
        <v>775402</v>
      </c>
      <c r="C131" s="28" t="s">
        <v>87</v>
      </c>
      <c r="D131" s="11" t="s">
        <v>4</v>
      </c>
      <c r="E131" s="12">
        <f>VLOOKUP(B131,[2]Hoja1!$B$3:$G$1936,6,0)</f>
        <v>4314750</v>
      </c>
      <c r="F131" s="12">
        <f>VLOOKUP(B131,[3]Hoja1!$B$3:$G$1936,6,0)</f>
        <v>1536400</v>
      </c>
      <c r="G131" s="14">
        <f>VLOOKUP(B131,[4]Hoja1!$A$3:$H$1936,8,0)</f>
        <v>2181253.2000000002</v>
      </c>
      <c r="H131" s="15">
        <f t="shared" ref="H131:H194" si="2">+MIN(E131,F131,G131)</f>
        <v>1536400</v>
      </c>
    </row>
    <row r="132" spans="1:8" ht="45" x14ac:dyDescent="0.15">
      <c r="A132" s="9">
        <v>131</v>
      </c>
      <c r="B132" s="27">
        <v>775403</v>
      </c>
      <c r="C132" s="28" t="s">
        <v>88</v>
      </c>
      <c r="D132" s="11" t="s">
        <v>4</v>
      </c>
      <c r="E132" s="12">
        <f>VLOOKUP(B132,[2]Hoja1!$B$3:$G$1936,6,0)</f>
        <v>4314750</v>
      </c>
      <c r="F132" s="12">
        <f>VLOOKUP(B132,[3]Hoja1!$B$3:$G$1936,6,0)</f>
        <v>2181400</v>
      </c>
      <c r="G132" s="14">
        <f>VLOOKUP(B132,[4]Hoja1!$A$3:$H$1936,8,0)</f>
        <v>2181253.2000000002</v>
      </c>
      <c r="H132" s="15">
        <f t="shared" si="2"/>
        <v>2181253.2000000002</v>
      </c>
    </row>
    <row r="133" spans="1:8" ht="45" x14ac:dyDescent="0.15">
      <c r="A133" s="9">
        <v>132</v>
      </c>
      <c r="B133" s="27">
        <v>775404</v>
      </c>
      <c r="C133" s="28" t="s">
        <v>89</v>
      </c>
      <c r="D133" s="11" t="s">
        <v>4</v>
      </c>
      <c r="E133" s="12">
        <f>VLOOKUP(B133,[2]Hoja1!$B$3:$G$1936,6,0)</f>
        <v>4314750</v>
      </c>
      <c r="F133" s="12">
        <f>VLOOKUP(B133,[3]Hoja1!$B$3:$G$1936,6,0)</f>
        <v>2181400</v>
      </c>
      <c r="G133" s="14">
        <f>VLOOKUP(B133,[4]Hoja1!$A$3:$H$1936,8,0)</f>
        <v>2181253.2000000002</v>
      </c>
      <c r="H133" s="15">
        <f t="shared" si="2"/>
        <v>2181253.2000000002</v>
      </c>
    </row>
    <row r="134" spans="1:8" ht="45" x14ac:dyDescent="0.15">
      <c r="A134" s="9">
        <v>133</v>
      </c>
      <c r="B134" s="27">
        <v>776001</v>
      </c>
      <c r="C134" s="28" t="s">
        <v>90</v>
      </c>
      <c r="D134" s="11" t="s">
        <v>4</v>
      </c>
      <c r="E134" s="12">
        <f>VLOOKUP(B134,[2]Hoja1!$B$3:$G$1936,6,0)</f>
        <v>2243250</v>
      </c>
      <c r="F134" s="12">
        <f>VLOOKUP(B134,[3]Hoja1!$B$3:$G$1936,6,0)</f>
        <v>1984600</v>
      </c>
      <c r="G134" s="14">
        <f>VLOOKUP(B134,[4]Hoja1!$A$3:$H$1936,8,0)</f>
        <v>1984586.8</v>
      </c>
      <c r="H134" s="15">
        <f t="shared" si="2"/>
        <v>1984586.8</v>
      </c>
    </row>
    <row r="135" spans="1:8" ht="45" x14ac:dyDescent="0.15">
      <c r="A135" s="9">
        <v>134</v>
      </c>
      <c r="B135" s="27">
        <v>776101</v>
      </c>
      <c r="C135" s="28" t="s">
        <v>91</v>
      </c>
      <c r="D135" s="11" t="s">
        <v>4</v>
      </c>
      <c r="E135" s="12">
        <f>VLOOKUP(B135,[2]Hoja1!$B$3:$G$1936,6,0)</f>
        <v>2243250</v>
      </c>
      <c r="F135" s="12">
        <f>VLOOKUP(B135,[3]Hoja1!$B$3:$G$1936,6,0)</f>
        <v>1114900</v>
      </c>
      <c r="G135" s="14">
        <f>VLOOKUP(B135,[4]Hoja1!$A$3:$H$1936,8,0)</f>
        <v>1114846.6000000001</v>
      </c>
      <c r="H135" s="15">
        <f t="shared" si="2"/>
        <v>1114846.6000000001</v>
      </c>
    </row>
    <row r="136" spans="1:8" ht="45" x14ac:dyDescent="0.15">
      <c r="A136" s="9">
        <v>135</v>
      </c>
      <c r="B136" s="27">
        <v>776104</v>
      </c>
      <c r="C136" s="28" t="s">
        <v>92</v>
      </c>
      <c r="D136" s="11" t="s">
        <v>4</v>
      </c>
      <c r="E136" s="12">
        <f>VLOOKUP(B136,[2]Hoja1!$B$3:$G$1936,6,0)</f>
        <v>1260125</v>
      </c>
      <c r="F136" s="12">
        <f>VLOOKUP(B136,[3]Hoja1!$B$3:$G$1936,6,0)</f>
        <v>1984600</v>
      </c>
      <c r="G136" s="14">
        <f>VLOOKUP(B136,[4]Hoja1!$A$3:$H$1936,8,0)</f>
        <v>1984586.8</v>
      </c>
      <c r="H136" s="15">
        <f t="shared" si="2"/>
        <v>1260125</v>
      </c>
    </row>
    <row r="137" spans="1:8" ht="45" x14ac:dyDescent="0.15">
      <c r="A137" s="9">
        <v>136</v>
      </c>
      <c r="B137" s="27">
        <v>776201</v>
      </c>
      <c r="C137" s="28" t="s">
        <v>93</v>
      </c>
      <c r="D137" s="11" t="s">
        <v>4</v>
      </c>
      <c r="E137" s="12">
        <f>VLOOKUP(B137,[2]Hoja1!$B$3:$G$1936,6,0)</f>
        <v>2243250</v>
      </c>
      <c r="F137" s="12">
        <f>VLOOKUP(B137,[3]Hoja1!$B$3:$G$1936,6,0)</f>
        <v>1984600</v>
      </c>
      <c r="G137" s="14">
        <f>VLOOKUP(B137,[4]Hoja1!$A$3:$H$1936,8,0)</f>
        <v>1984586.8</v>
      </c>
      <c r="H137" s="15">
        <f t="shared" si="2"/>
        <v>1984586.8</v>
      </c>
    </row>
    <row r="138" spans="1:8" ht="45" x14ac:dyDescent="0.15">
      <c r="A138" s="9">
        <v>137</v>
      </c>
      <c r="B138" s="27">
        <v>776202</v>
      </c>
      <c r="C138" s="28" t="s">
        <v>94</v>
      </c>
      <c r="D138" s="11" t="s">
        <v>4</v>
      </c>
      <c r="E138" s="12">
        <f>VLOOKUP(B138,[2]Hoja1!$B$3:$G$1936,6,0)</f>
        <v>3757000</v>
      </c>
      <c r="F138" s="12">
        <f>VLOOKUP(B138,[3]Hoja1!$B$3:$G$1936,6,0)</f>
        <v>3323700</v>
      </c>
      <c r="G138" s="14">
        <f>VLOOKUP(B138,[4]Hoja1!$A$3:$H$1936,8,0)</f>
        <v>3323710.6</v>
      </c>
      <c r="H138" s="15">
        <f t="shared" si="2"/>
        <v>3323700</v>
      </c>
    </row>
    <row r="139" spans="1:8" ht="45" x14ac:dyDescent="0.15">
      <c r="A139" s="9">
        <v>138</v>
      </c>
      <c r="B139" s="27">
        <v>776204</v>
      </c>
      <c r="C139" s="28" t="s">
        <v>95</v>
      </c>
      <c r="D139" s="11" t="s">
        <v>4</v>
      </c>
      <c r="E139" s="12">
        <f>VLOOKUP(B139,[2]Hoja1!$B$3:$G$1936,6,0)</f>
        <v>2243250</v>
      </c>
      <c r="F139" s="12">
        <f>VLOOKUP(B139,[3]Hoja1!$B$3:$G$1936,6,0)</f>
        <v>1984600</v>
      </c>
      <c r="G139" s="14">
        <f>VLOOKUP(B139,[4]Hoja1!$A$3:$H$1936,8,0)</f>
        <v>1984586.8</v>
      </c>
      <c r="H139" s="15">
        <f t="shared" si="2"/>
        <v>1984586.8</v>
      </c>
    </row>
    <row r="140" spans="1:8" ht="45" x14ac:dyDescent="0.15">
      <c r="A140" s="9">
        <v>139</v>
      </c>
      <c r="B140" s="27">
        <v>776301</v>
      </c>
      <c r="C140" s="28" t="s">
        <v>96</v>
      </c>
      <c r="D140" s="11" t="s">
        <v>4</v>
      </c>
      <c r="E140" s="12">
        <f>VLOOKUP(B140,[2]Hoja1!$B$3:$G$1936,6,0)</f>
        <v>2243250</v>
      </c>
      <c r="F140" s="12">
        <f>VLOOKUP(B140,[3]Hoja1!$B$3:$G$1936,6,0)</f>
        <v>1984600</v>
      </c>
      <c r="G140" s="14">
        <f>VLOOKUP(B140,[4]Hoja1!$A$3:$H$1936,8,0)</f>
        <v>1984586.8</v>
      </c>
      <c r="H140" s="15">
        <f t="shared" si="2"/>
        <v>1984586.8</v>
      </c>
    </row>
    <row r="141" spans="1:8" ht="45" x14ac:dyDescent="0.15">
      <c r="A141" s="9">
        <v>140</v>
      </c>
      <c r="B141" s="27">
        <v>776401</v>
      </c>
      <c r="C141" s="28" t="s">
        <v>97</v>
      </c>
      <c r="D141" s="11" t="s">
        <v>4</v>
      </c>
      <c r="E141" s="12">
        <f>VLOOKUP(B141,[2]Hoja1!$B$3:$G$1936,6,0)</f>
        <v>4678000</v>
      </c>
      <c r="F141" s="12">
        <f>VLOOKUP(B141,[3]Hoja1!$B$3:$G$1936,6,0)</f>
        <v>1536400</v>
      </c>
      <c r="G141" s="14">
        <f>VLOOKUP(B141,[4]Hoja1!$A$3:$H$1936,8,0)</f>
        <v>1536516.8</v>
      </c>
      <c r="H141" s="15">
        <f t="shared" si="2"/>
        <v>1536400</v>
      </c>
    </row>
    <row r="142" spans="1:8" ht="45" x14ac:dyDescent="0.15">
      <c r="A142" s="9">
        <v>141</v>
      </c>
      <c r="B142" s="27">
        <v>776501</v>
      </c>
      <c r="C142" s="28" t="s">
        <v>98</v>
      </c>
      <c r="D142" s="11" t="s">
        <v>4</v>
      </c>
      <c r="E142" s="12">
        <f>VLOOKUP(B142,[2]Hoja1!$B$3:$G$1936,6,0)</f>
        <v>2465625</v>
      </c>
      <c r="F142" s="12">
        <f>VLOOKUP(B142,[3]Hoja1!$B$3:$G$1936,6,0)</f>
        <v>2181400</v>
      </c>
      <c r="G142" s="14">
        <f>VLOOKUP(B142,[4]Hoja1!$A$3:$H$1936,8,0)</f>
        <v>2181253.2000000002</v>
      </c>
      <c r="H142" s="15">
        <f t="shared" si="2"/>
        <v>2181253.2000000002</v>
      </c>
    </row>
    <row r="143" spans="1:8" ht="45" x14ac:dyDescent="0.15">
      <c r="A143" s="9">
        <v>142</v>
      </c>
      <c r="B143" s="27">
        <v>776502</v>
      </c>
      <c r="C143" s="28" t="s">
        <v>99</v>
      </c>
      <c r="D143" s="11" t="s">
        <v>4</v>
      </c>
      <c r="E143" s="12">
        <f>VLOOKUP(B143,[2]Hoja1!$B$3:$G$1936,6,0)</f>
        <v>2465625</v>
      </c>
      <c r="F143" s="12">
        <f>VLOOKUP(B143,[3]Hoja1!$B$3:$G$1936,6,0)</f>
        <v>2181400</v>
      </c>
      <c r="G143" s="14">
        <f>VLOOKUP(B143,[4]Hoja1!$A$3:$H$1936,8,0)</f>
        <v>4074046.2</v>
      </c>
      <c r="H143" s="15">
        <f t="shared" si="2"/>
        <v>2181400</v>
      </c>
    </row>
    <row r="144" spans="1:8" ht="45" x14ac:dyDescent="0.15">
      <c r="A144" s="9">
        <v>143</v>
      </c>
      <c r="B144" s="27">
        <v>776601</v>
      </c>
      <c r="C144" s="28" t="s">
        <v>100</v>
      </c>
      <c r="D144" s="11" t="s">
        <v>4</v>
      </c>
      <c r="E144" s="29">
        <f>VLOOKUP(B144,[2]Hoja1!$B$3:$G$1936,6,0)</f>
        <v>1736750</v>
      </c>
      <c r="F144" s="29">
        <f>VLOOKUP(B144,[3]Hoja1!$B$3:$G$1936,6,0)</f>
        <v>1536400</v>
      </c>
      <c r="G144" s="31">
        <f>VLOOKUP(B144,[4]Hoja1!$A$3:$H$1936,8,0)</f>
        <v>1536516.8</v>
      </c>
      <c r="H144" s="15">
        <f t="shared" si="2"/>
        <v>1536400</v>
      </c>
    </row>
    <row r="145" spans="1:8" ht="45" x14ac:dyDescent="0.15">
      <c r="A145" s="9">
        <v>144</v>
      </c>
      <c r="B145" s="27">
        <v>776701</v>
      </c>
      <c r="C145" s="28" t="s">
        <v>101</v>
      </c>
      <c r="D145" s="11" t="s">
        <v>4</v>
      </c>
      <c r="E145" s="12">
        <f>VLOOKUP(B145,[2]Hoja1!$B$3:$G$1936,6,0)</f>
        <v>2243250</v>
      </c>
      <c r="F145" s="12">
        <f>VLOOKUP(B145,[3]Hoja1!$B$3:$G$1936,6,0)</f>
        <v>1984600</v>
      </c>
      <c r="G145" s="14">
        <f>VLOOKUP(B145,[4]Hoja1!$A$3:$H$1936,8,0)</f>
        <v>1984586.8</v>
      </c>
      <c r="H145" s="15">
        <f t="shared" si="2"/>
        <v>1984586.8</v>
      </c>
    </row>
    <row r="146" spans="1:8" ht="45" x14ac:dyDescent="0.15">
      <c r="A146" s="9">
        <v>145</v>
      </c>
      <c r="B146" s="27">
        <v>776802</v>
      </c>
      <c r="C146" s="28" t="s">
        <v>102</v>
      </c>
      <c r="D146" s="11" t="s">
        <v>4</v>
      </c>
      <c r="E146" s="12">
        <f>VLOOKUP(B146,[2]Hoja1!$B$3:$G$1936,6,0)</f>
        <v>1736750</v>
      </c>
      <c r="F146" s="12">
        <f>VLOOKUP(B146,[3]Hoja1!$B$3:$G$1936,6,0)</f>
        <v>1536400</v>
      </c>
      <c r="G146" s="14">
        <f>VLOOKUP(B146,[4]Hoja1!$A$3:$H$1936,8,0)</f>
        <v>1536516.8</v>
      </c>
      <c r="H146" s="15">
        <f t="shared" si="2"/>
        <v>1536400</v>
      </c>
    </row>
    <row r="147" spans="1:8" ht="45" x14ac:dyDescent="0.15">
      <c r="A147" s="9">
        <v>146</v>
      </c>
      <c r="B147" s="27">
        <v>776803</v>
      </c>
      <c r="C147" s="28" t="s">
        <v>103</v>
      </c>
      <c r="D147" s="11" t="s">
        <v>4</v>
      </c>
      <c r="E147" s="12">
        <f>VLOOKUP(B147,[2]Hoja1!$B$3:$G$1936,6,0)</f>
        <v>1260125</v>
      </c>
      <c r="F147" s="12">
        <f>VLOOKUP(B147,[3]Hoja1!$B$3:$G$1936,6,0)</f>
        <v>1536400</v>
      </c>
      <c r="G147" s="14">
        <f>VLOOKUP(B147,[4]Hoja1!$A$3:$H$1936,8,0)</f>
        <v>1536516.8</v>
      </c>
      <c r="H147" s="15">
        <f t="shared" si="2"/>
        <v>1260125</v>
      </c>
    </row>
    <row r="148" spans="1:8" ht="45" x14ac:dyDescent="0.15">
      <c r="A148" s="9">
        <v>147</v>
      </c>
      <c r="B148" s="27">
        <v>776804</v>
      </c>
      <c r="C148" s="28" t="s">
        <v>104</v>
      </c>
      <c r="D148" s="11" t="s">
        <v>4</v>
      </c>
      <c r="E148" s="12">
        <f>VLOOKUP(B148,[2]Hoja1!$B$3:$G$1936,6,0)</f>
        <v>4035375</v>
      </c>
      <c r="F148" s="12">
        <f>VLOOKUP(B148,[3]Hoja1!$B$3:$G$1936,6,0)</f>
        <v>3651086</v>
      </c>
      <c r="G148" s="14">
        <f>VLOOKUP(B148,[4]Hoja1!$A$3:$H$1936,8,0)</f>
        <v>3578400</v>
      </c>
      <c r="H148" s="15">
        <f t="shared" si="2"/>
        <v>3578400</v>
      </c>
    </row>
    <row r="149" spans="1:8" ht="45" x14ac:dyDescent="0.15">
      <c r="A149" s="9">
        <v>148</v>
      </c>
      <c r="B149" s="27">
        <v>776805</v>
      </c>
      <c r="C149" s="28" t="s">
        <v>105</v>
      </c>
      <c r="D149" s="11" t="s">
        <v>4</v>
      </c>
      <c r="E149" s="12">
        <f>VLOOKUP(B149,[2]Hoja1!$B$3:$G$1936,6,0)</f>
        <v>2243250</v>
      </c>
      <c r="F149" s="12">
        <f>VLOOKUP(B149,[3]Hoja1!$B$3:$G$1936,6,0)</f>
        <v>3651086</v>
      </c>
      <c r="G149" s="14">
        <f>VLOOKUP(B149,[4]Hoja1!$A$3:$H$1936,8,0)</f>
        <v>3578400</v>
      </c>
      <c r="H149" s="15">
        <f t="shared" si="2"/>
        <v>2243250</v>
      </c>
    </row>
    <row r="150" spans="1:8" ht="45" x14ac:dyDescent="0.15">
      <c r="A150" s="9">
        <v>149</v>
      </c>
      <c r="B150" s="27">
        <v>776901</v>
      </c>
      <c r="C150" s="28" t="s">
        <v>106</v>
      </c>
      <c r="D150" s="11" t="s">
        <v>4</v>
      </c>
      <c r="E150" s="12">
        <f>VLOOKUP(B150,[2]Hoja1!$B$3:$G$1936,6,0)</f>
        <v>1736750</v>
      </c>
      <c r="F150" s="12">
        <f>VLOOKUP(B150,[3]Hoja1!$B$3:$G$1936,6,0)</f>
        <v>1536400</v>
      </c>
      <c r="G150" s="14">
        <f>VLOOKUP(B150,[4]Hoja1!$A$3:$H$1936,8,0)</f>
        <v>1536516.8</v>
      </c>
      <c r="H150" s="15">
        <f t="shared" si="2"/>
        <v>1536400</v>
      </c>
    </row>
    <row r="151" spans="1:8" ht="45" x14ac:dyDescent="0.15">
      <c r="A151" s="9">
        <v>150</v>
      </c>
      <c r="B151" s="27">
        <v>776920</v>
      </c>
      <c r="C151" s="28" t="s">
        <v>107</v>
      </c>
      <c r="D151" s="11" t="s">
        <v>4</v>
      </c>
      <c r="E151" s="12">
        <f>VLOOKUP(B151,[2]Hoja1!$B$3:$G$1936,6,0)</f>
        <v>2181400</v>
      </c>
      <c r="F151" s="12">
        <f>VLOOKUP(B151,[3]Hoja1!$B$3:$G$1936,6,0)</f>
        <v>3817300</v>
      </c>
      <c r="G151" s="14">
        <f>VLOOKUP(B151,[4]Hoja1!$A$3:$H$1936,8,0)</f>
        <v>2181253.2000000002</v>
      </c>
      <c r="H151" s="15">
        <f t="shared" si="2"/>
        <v>2181253.2000000002</v>
      </c>
    </row>
    <row r="152" spans="1:8" ht="45" x14ac:dyDescent="0.15">
      <c r="A152" s="9">
        <v>151</v>
      </c>
      <c r="B152" s="27">
        <v>776932</v>
      </c>
      <c r="C152" s="28" t="s">
        <v>108</v>
      </c>
      <c r="D152" s="11" t="s">
        <v>4</v>
      </c>
      <c r="E152" s="12" t="s">
        <v>1209</v>
      </c>
      <c r="F152" s="12">
        <f>VLOOKUP(B152,[3]Hoja1!$B$3:$G$1936,6,0)</f>
        <v>3817300</v>
      </c>
      <c r="G152" s="14">
        <f>VLOOKUP(B152,[4]Hoja1!$A$3:$H$1936,8,0)</f>
        <v>3817072</v>
      </c>
      <c r="H152" s="15">
        <f t="shared" si="2"/>
        <v>3817072</v>
      </c>
    </row>
    <row r="153" spans="1:8" ht="45" x14ac:dyDescent="0.15">
      <c r="A153" s="9">
        <v>152</v>
      </c>
      <c r="B153" s="27">
        <v>776933</v>
      </c>
      <c r="C153" s="28" t="s">
        <v>109</v>
      </c>
      <c r="D153" s="11" t="s">
        <v>4</v>
      </c>
      <c r="E153" s="12" t="s">
        <v>1209</v>
      </c>
      <c r="F153" s="12">
        <f>VLOOKUP(B153,[3]Hoja1!$B$3:$G$1936,6,0)</f>
        <v>3817300</v>
      </c>
      <c r="G153" s="14">
        <f>VLOOKUP(B153,[4]Hoja1!$A$3:$H$1936,8,0)</f>
        <v>3817072</v>
      </c>
      <c r="H153" s="15">
        <f t="shared" si="2"/>
        <v>3817072</v>
      </c>
    </row>
    <row r="154" spans="1:8" ht="45" x14ac:dyDescent="0.15">
      <c r="A154" s="9">
        <v>153</v>
      </c>
      <c r="B154" s="27">
        <v>777001</v>
      </c>
      <c r="C154" s="28" t="s">
        <v>110</v>
      </c>
      <c r="D154" s="11" t="s">
        <v>4</v>
      </c>
      <c r="E154" s="12">
        <f>VLOOKUP(B154,[2]Hoja1!$B$3:$G$1936,6,0)</f>
        <v>2465625</v>
      </c>
      <c r="F154" s="12">
        <f>VLOOKUP(B154,[3]Hoja1!$B$3:$G$1936,6,0)</f>
        <v>2181400</v>
      </c>
      <c r="G154" s="14" t="s">
        <v>1209</v>
      </c>
      <c r="H154" s="15">
        <f t="shared" si="2"/>
        <v>2181400</v>
      </c>
    </row>
    <row r="155" spans="1:8" ht="45" x14ac:dyDescent="0.15">
      <c r="A155" s="9">
        <v>154</v>
      </c>
      <c r="B155" s="27">
        <v>777101</v>
      </c>
      <c r="C155" s="28" t="s">
        <v>111</v>
      </c>
      <c r="D155" s="11" t="s">
        <v>4</v>
      </c>
      <c r="E155" s="12">
        <f>VLOOKUP(B155,[2]Hoja1!$B$3:$G$1936,6,0)</f>
        <v>2465625</v>
      </c>
      <c r="F155" s="12">
        <f>VLOOKUP(B155,[3]Hoja1!$B$3:$G$1936,6,0)</f>
        <v>2181400</v>
      </c>
      <c r="G155" s="14">
        <f>VLOOKUP(B155,[4]Hoja1!$A$3:$H$1936,8,0)</f>
        <v>2185806</v>
      </c>
      <c r="H155" s="15">
        <f t="shared" si="2"/>
        <v>2181400</v>
      </c>
    </row>
    <row r="156" spans="1:8" ht="45" x14ac:dyDescent="0.15">
      <c r="A156" s="9">
        <v>155</v>
      </c>
      <c r="B156" s="27">
        <v>777102</v>
      </c>
      <c r="C156" s="28" t="s">
        <v>112</v>
      </c>
      <c r="D156" s="11" t="s">
        <v>4</v>
      </c>
      <c r="E156" s="12">
        <f>VLOOKUP(B156,[2]Hoja1!$B$3:$G$1936,6,0)</f>
        <v>2465625</v>
      </c>
      <c r="F156" s="12">
        <f>VLOOKUP(B156,[3]Hoja1!$B$3:$G$1936,6,0)</f>
        <v>2181400</v>
      </c>
      <c r="G156" s="14">
        <f>VLOOKUP(B156,[4]Hoja1!$A$3:$H$1936,8,0)</f>
        <v>2185806</v>
      </c>
      <c r="H156" s="15">
        <f t="shared" si="2"/>
        <v>2181400</v>
      </c>
    </row>
    <row r="157" spans="1:8" ht="45" x14ac:dyDescent="0.15">
      <c r="A157" s="9">
        <v>156</v>
      </c>
      <c r="B157" s="27">
        <v>777201</v>
      </c>
      <c r="C157" s="28" t="s">
        <v>113</v>
      </c>
      <c r="D157" s="11" t="s">
        <v>4</v>
      </c>
      <c r="E157" s="12">
        <f>VLOOKUP(B157,[2]Hoja1!$B$3:$G$1936,6,0)</f>
        <v>3323600</v>
      </c>
      <c r="F157" s="12">
        <f>VLOOKUP(B157,[3]Hoja1!$B$3:$G$1936,6,0)</f>
        <v>3323700</v>
      </c>
      <c r="G157" s="14">
        <f>VLOOKUP(B157,[4]Hoja1!$A$3:$H$1936,8,0)</f>
        <v>3330894</v>
      </c>
      <c r="H157" s="15">
        <f t="shared" si="2"/>
        <v>3323600</v>
      </c>
    </row>
    <row r="158" spans="1:8" ht="45" x14ac:dyDescent="0.15">
      <c r="A158" s="9">
        <v>157</v>
      </c>
      <c r="B158" s="27">
        <v>777301</v>
      </c>
      <c r="C158" s="28" t="s">
        <v>114</v>
      </c>
      <c r="D158" s="11" t="s">
        <v>4</v>
      </c>
      <c r="E158" s="12">
        <f>VLOOKUP(B158,[2]Hoja1!$B$3:$G$1936,6,0)</f>
        <v>3323600</v>
      </c>
      <c r="F158" s="12">
        <f>VLOOKUP(B158,[3]Hoja1!$B$3:$G$1936,6,0)</f>
        <v>3323700</v>
      </c>
      <c r="G158" s="14">
        <f>VLOOKUP(B158,[4]Hoja1!$A$3:$H$1936,8,0)</f>
        <v>3330894</v>
      </c>
      <c r="H158" s="15">
        <f t="shared" si="2"/>
        <v>3323600</v>
      </c>
    </row>
    <row r="159" spans="1:8" ht="45" x14ac:dyDescent="0.15">
      <c r="A159" s="9">
        <v>158</v>
      </c>
      <c r="B159" s="27">
        <v>777401</v>
      </c>
      <c r="C159" s="28" t="s">
        <v>115</v>
      </c>
      <c r="D159" s="11" t="s">
        <v>4</v>
      </c>
      <c r="E159" s="12">
        <f>VLOOKUP(B159,[2]Hoja1!$B$3:$G$1936,6,0)</f>
        <v>2490900</v>
      </c>
      <c r="F159" s="12">
        <f>VLOOKUP(B159,[3]Hoja1!$B$3:$G$1936,6,0)</f>
        <v>1984600</v>
      </c>
      <c r="G159" s="14">
        <f>VLOOKUP(B159,[4]Hoja1!$A$3:$H$1936,8,0)</f>
        <v>1988994</v>
      </c>
      <c r="H159" s="15">
        <f t="shared" si="2"/>
        <v>1984600</v>
      </c>
    </row>
    <row r="160" spans="1:8" ht="45" x14ac:dyDescent="0.15">
      <c r="A160" s="9">
        <v>159</v>
      </c>
      <c r="B160" s="27">
        <v>777601</v>
      </c>
      <c r="C160" s="28" t="s">
        <v>116</v>
      </c>
      <c r="D160" s="11" t="s">
        <v>4</v>
      </c>
      <c r="E160" s="12">
        <f>VLOOKUP(B160,[2]Hoja1!$B$3:$G$1936,6,0)</f>
        <v>2181400</v>
      </c>
      <c r="F160" s="12">
        <f>VLOOKUP(B160,[3]Hoja1!$B$3:$G$1936,6,0)</f>
        <v>5215000</v>
      </c>
      <c r="G160" s="14">
        <f>VLOOKUP(B160,[4]Hoja1!$A$3:$H$1936,8,0)</f>
        <v>5478928</v>
      </c>
      <c r="H160" s="15">
        <f t="shared" si="2"/>
        <v>2181400</v>
      </c>
    </row>
    <row r="161" spans="1:8" ht="45" x14ac:dyDescent="0.15">
      <c r="A161" s="9">
        <v>160</v>
      </c>
      <c r="B161" s="27">
        <v>777701</v>
      </c>
      <c r="C161" s="28" t="s">
        <v>117</v>
      </c>
      <c r="D161" s="11" t="s">
        <v>4</v>
      </c>
      <c r="E161" s="12">
        <f>VLOOKUP(B161,[2]Hoja1!$B$3:$G$1936,6,0)</f>
        <v>3569900</v>
      </c>
      <c r="F161" s="12">
        <f>VLOOKUP(B161,[3]Hoja1!$B$3:$G$1936,6,0)</f>
        <v>3569800</v>
      </c>
      <c r="G161" s="14">
        <f>VLOOKUP(B161,[4]Hoja1!$A$3:$H$1936,8,0)</f>
        <v>3578400</v>
      </c>
      <c r="H161" s="15">
        <f t="shared" si="2"/>
        <v>3569800</v>
      </c>
    </row>
    <row r="162" spans="1:8" ht="45" x14ac:dyDescent="0.15">
      <c r="A162" s="9">
        <v>161</v>
      </c>
      <c r="B162" s="27">
        <v>777801</v>
      </c>
      <c r="C162" s="28" t="s">
        <v>118</v>
      </c>
      <c r="D162" s="11" t="s">
        <v>4</v>
      </c>
      <c r="E162" s="12">
        <f>VLOOKUP(B162,[2]Hoja1!$B$3:$G$1936,6,0)</f>
        <v>5300000</v>
      </c>
      <c r="F162" s="12">
        <f>VLOOKUP(B162,[3]Hoja1!$B$3:$G$1936,6,0)</f>
        <v>2490800</v>
      </c>
      <c r="G162" s="14">
        <f>VLOOKUP(B162,[4]Hoja1!$A$3:$H$1936,8,0)</f>
        <v>2496928</v>
      </c>
      <c r="H162" s="15">
        <f t="shared" si="2"/>
        <v>2490800</v>
      </c>
    </row>
    <row r="163" spans="1:8" ht="45" x14ac:dyDescent="0.15">
      <c r="A163" s="9">
        <v>162</v>
      </c>
      <c r="B163" s="27">
        <v>777902</v>
      </c>
      <c r="C163" s="28" t="s">
        <v>119</v>
      </c>
      <c r="D163" s="11" t="s">
        <v>4</v>
      </c>
      <c r="E163" s="12">
        <f>VLOOKUP(B163,[2]Hoja1!$B$3:$G$1936,6,0)</f>
        <v>3757000</v>
      </c>
      <c r="F163" s="12">
        <f>VLOOKUP(B163,[3]Hoja1!$B$3:$G$1936,6,0)</f>
        <v>3323700</v>
      </c>
      <c r="G163" s="14">
        <f>VLOOKUP(B163,[4]Hoja1!$A$3:$H$1936,8,0)</f>
        <v>1988994</v>
      </c>
      <c r="H163" s="15">
        <f t="shared" si="2"/>
        <v>1988994</v>
      </c>
    </row>
    <row r="164" spans="1:8" ht="45" x14ac:dyDescent="0.15">
      <c r="A164" s="9">
        <v>163</v>
      </c>
      <c r="B164" s="27">
        <v>778101</v>
      </c>
      <c r="C164" s="28" t="s">
        <v>120</v>
      </c>
      <c r="D164" s="11" t="s">
        <v>4</v>
      </c>
      <c r="E164" s="12">
        <f>VLOOKUP(B164,[2]Hoja1!$B$3:$G$1936,6,0)</f>
        <v>4314750</v>
      </c>
      <c r="F164" s="12">
        <f>VLOOKUP(B164,[3]Hoja1!$B$3:$G$1936,6,0)</f>
        <v>1984600</v>
      </c>
      <c r="G164" s="14">
        <f>VLOOKUP(B164,[4]Hoja1!$A$3:$H$1936,8,0)</f>
        <v>1984586.8</v>
      </c>
      <c r="H164" s="15">
        <f t="shared" si="2"/>
        <v>1984586.8</v>
      </c>
    </row>
    <row r="165" spans="1:8" ht="45" x14ac:dyDescent="0.15">
      <c r="A165" s="9">
        <v>164</v>
      </c>
      <c r="B165" s="27">
        <v>778102</v>
      </c>
      <c r="C165" s="28" t="s">
        <v>121</v>
      </c>
      <c r="D165" s="11" t="s">
        <v>4</v>
      </c>
      <c r="E165" s="12">
        <f>VLOOKUP(B165,[2]Hoja1!$B$3:$G$1936,6,0)</f>
        <v>2243250</v>
      </c>
      <c r="F165" s="12">
        <f>VLOOKUP(B165,[3]Hoja1!$B$3:$G$1936,6,0)</f>
        <v>1984600</v>
      </c>
      <c r="G165" s="14">
        <f>VLOOKUP(B165,[4]Hoja1!$A$3:$H$1936,8,0)</f>
        <v>1984586.8</v>
      </c>
      <c r="H165" s="15">
        <f t="shared" si="2"/>
        <v>1984586.8</v>
      </c>
    </row>
    <row r="166" spans="1:8" ht="45" x14ac:dyDescent="0.15">
      <c r="A166" s="9">
        <v>165</v>
      </c>
      <c r="B166" s="27">
        <v>778103</v>
      </c>
      <c r="C166" s="28" t="s">
        <v>122</v>
      </c>
      <c r="D166" s="11" t="s">
        <v>4</v>
      </c>
      <c r="E166" s="12">
        <f>VLOOKUP(B166,[2]Hoja1!$B$3:$G$1936,6,0)</f>
        <v>2243250</v>
      </c>
      <c r="F166" s="12">
        <f>VLOOKUP(B166,[3]Hoja1!$B$3:$G$1936,6,0)</f>
        <v>3651086</v>
      </c>
      <c r="G166" s="14">
        <f>VLOOKUP(B166,[4]Hoja1!$A$3:$H$1936,8,0)</f>
        <v>1984586.8</v>
      </c>
      <c r="H166" s="15">
        <f t="shared" si="2"/>
        <v>1984586.8</v>
      </c>
    </row>
    <row r="167" spans="1:8" ht="45" x14ac:dyDescent="0.15">
      <c r="A167" s="9">
        <v>166</v>
      </c>
      <c r="B167" s="27">
        <v>778201</v>
      </c>
      <c r="C167" s="28" t="s">
        <v>123</v>
      </c>
      <c r="D167" s="11" t="s">
        <v>4</v>
      </c>
      <c r="E167" s="12">
        <f>VLOOKUP(B167,[2]Hoja1!$B$3:$G$1936,6,0)</f>
        <v>2243250</v>
      </c>
      <c r="F167" s="12">
        <f>VLOOKUP(B167,[3]Hoja1!$B$3:$G$1936,6,0)</f>
        <v>1984600</v>
      </c>
      <c r="G167" s="14">
        <f>VLOOKUP(B167,[4]Hoja1!$A$3:$H$1936,8,0)</f>
        <v>1984586.8</v>
      </c>
      <c r="H167" s="15">
        <f t="shared" si="2"/>
        <v>1984586.8</v>
      </c>
    </row>
    <row r="168" spans="1:8" ht="45" x14ac:dyDescent="0.15">
      <c r="A168" s="9">
        <v>167</v>
      </c>
      <c r="B168" s="27">
        <v>778202</v>
      </c>
      <c r="C168" s="28" t="s">
        <v>124</v>
      </c>
      <c r="D168" s="11" t="s">
        <v>4</v>
      </c>
      <c r="E168" s="12">
        <f>VLOOKUP(B168,[2]Hoja1!$B$3:$G$1936,6,0)</f>
        <v>2815750</v>
      </c>
      <c r="F168" s="12">
        <f>VLOOKUP(B168,[3]Hoja1!$B$3:$G$1936,6,0)</f>
        <v>2490800</v>
      </c>
      <c r="G168" s="14">
        <f>VLOOKUP(B168,[4]Hoja1!$A$3:$H$1936,8,0)</f>
        <v>2490905.9</v>
      </c>
      <c r="H168" s="15">
        <f t="shared" si="2"/>
        <v>2490800</v>
      </c>
    </row>
    <row r="169" spans="1:8" ht="45" x14ac:dyDescent="0.15">
      <c r="A169" s="9">
        <v>168</v>
      </c>
      <c r="B169" s="27">
        <v>778203</v>
      </c>
      <c r="C169" s="28" t="s">
        <v>125</v>
      </c>
      <c r="D169" s="11" t="s">
        <v>4</v>
      </c>
      <c r="E169" s="12">
        <f>VLOOKUP(B169,[2]Hoja1!$B$3:$G$1936,6,0)</f>
        <v>2815750</v>
      </c>
      <c r="F169" s="12">
        <f>VLOOKUP(B169,[3]Hoja1!$B$3:$G$1936,6,0)</f>
        <v>2490800</v>
      </c>
      <c r="G169" s="14">
        <f>VLOOKUP(B169,[4]Hoja1!$A$3:$H$1936,8,0)</f>
        <v>1984586.8</v>
      </c>
      <c r="H169" s="15">
        <f t="shared" si="2"/>
        <v>1984586.8</v>
      </c>
    </row>
    <row r="170" spans="1:8" ht="45" x14ac:dyDescent="0.15">
      <c r="A170" s="9">
        <v>169</v>
      </c>
      <c r="B170" s="27">
        <v>778301</v>
      </c>
      <c r="C170" s="28" t="s">
        <v>126</v>
      </c>
      <c r="D170" s="11" t="s">
        <v>4</v>
      </c>
      <c r="E170" s="12">
        <f>VLOOKUP(B170,[2]Hoja1!$B$3:$G$1936,6,0)</f>
        <v>2815750</v>
      </c>
      <c r="F170" s="12">
        <f>VLOOKUP(B170,[3]Hoja1!$B$3:$G$1936,6,0)</f>
        <v>2490800</v>
      </c>
      <c r="G170" s="14">
        <f>VLOOKUP(B170,[4]Hoja1!$A$3:$H$1936,8,0)</f>
        <v>2490905.9</v>
      </c>
      <c r="H170" s="15">
        <f t="shared" si="2"/>
        <v>2490800</v>
      </c>
    </row>
    <row r="171" spans="1:8" ht="45" x14ac:dyDescent="0.15">
      <c r="A171" s="9">
        <v>170</v>
      </c>
      <c r="B171" s="27">
        <v>778302</v>
      </c>
      <c r="C171" s="28" t="s">
        <v>127</v>
      </c>
      <c r="D171" s="11" t="s">
        <v>4</v>
      </c>
      <c r="E171" s="12">
        <f>VLOOKUP(B171,[2]Hoja1!$B$3:$G$1936,6,0)</f>
        <v>2243250</v>
      </c>
      <c r="F171" s="12">
        <f>VLOOKUP(B171,[3]Hoja1!$B$3:$G$1936,6,0)</f>
        <v>1984600</v>
      </c>
      <c r="G171" s="14">
        <f>VLOOKUP(B171,[4]Hoja1!$A$3:$H$1936,8,0)</f>
        <v>1984586.8</v>
      </c>
      <c r="H171" s="15">
        <f t="shared" si="2"/>
        <v>1984586.8</v>
      </c>
    </row>
    <row r="172" spans="1:8" ht="45" x14ac:dyDescent="0.15">
      <c r="A172" s="9">
        <v>171</v>
      </c>
      <c r="B172" s="27">
        <v>778303</v>
      </c>
      <c r="C172" s="28" t="s">
        <v>128</v>
      </c>
      <c r="D172" s="11" t="s">
        <v>4</v>
      </c>
      <c r="E172" s="12">
        <f>VLOOKUP(B172,[2]Hoja1!$B$3:$G$1936,6,0)</f>
        <v>2243250</v>
      </c>
      <c r="F172" s="12">
        <f>VLOOKUP(B172,[3]Hoja1!$B$3:$G$1936,6,0)</f>
        <v>2490800</v>
      </c>
      <c r="G172" s="14">
        <f>VLOOKUP(B172,[4]Hoja1!$A$3:$H$1936,8,0)</f>
        <v>2490905.9</v>
      </c>
      <c r="H172" s="15">
        <f t="shared" si="2"/>
        <v>2243250</v>
      </c>
    </row>
    <row r="173" spans="1:8" ht="45" x14ac:dyDescent="0.15">
      <c r="A173" s="9">
        <v>172</v>
      </c>
      <c r="B173" s="27">
        <v>778304</v>
      </c>
      <c r="C173" s="28" t="s">
        <v>129</v>
      </c>
      <c r="D173" s="11" t="s">
        <v>4</v>
      </c>
      <c r="E173" s="12">
        <f>VLOOKUP(B173,[2]Hoja1!$B$3:$G$1936,6,0)</f>
        <v>2243250</v>
      </c>
      <c r="F173" s="12">
        <f>VLOOKUP(B173,[3]Hoja1!$B$3:$G$1936,6,0)</f>
        <v>1984600</v>
      </c>
      <c r="G173" s="14">
        <f>VLOOKUP(B173,[4]Hoja1!$A$3:$H$1936,8,0)</f>
        <v>1984586.8</v>
      </c>
      <c r="H173" s="15">
        <f t="shared" si="2"/>
        <v>1984586.8</v>
      </c>
    </row>
    <row r="174" spans="1:8" ht="45" x14ac:dyDescent="0.15">
      <c r="A174" s="9">
        <v>173</v>
      </c>
      <c r="B174" s="27">
        <v>778305</v>
      </c>
      <c r="C174" s="28" t="s">
        <v>130</v>
      </c>
      <c r="D174" s="11" t="s">
        <v>4</v>
      </c>
      <c r="E174" s="12">
        <f>VLOOKUP(B174,[2]Hoja1!$B$3:$G$1936,6,0)</f>
        <v>2243250</v>
      </c>
      <c r="F174" s="12">
        <f>VLOOKUP(B174,[3]Hoja1!$B$3:$G$1936,6,0)</f>
        <v>1984600</v>
      </c>
      <c r="G174" s="14">
        <f>VLOOKUP(B174,[4]Hoja1!$A$3:$H$1936,8,0)</f>
        <v>1984586.8</v>
      </c>
      <c r="H174" s="15">
        <f t="shared" si="2"/>
        <v>1984586.8</v>
      </c>
    </row>
    <row r="175" spans="1:8" ht="45" x14ac:dyDescent="0.15">
      <c r="A175" s="9">
        <v>174</v>
      </c>
      <c r="B175" s="27">
        <v>778306</v>
      </c>
      <c r="C175" s="28" t="s">
        <v>131</v>
      </c>
      <c r="D175" s="11" t="s">
        <v>4</v>
      </c>
      <c r="E175" s="12">
        <f>VLOOKUP(B175,[2]Hoja1!$B$3:$G$1936,6,0)</f>
        <v>2243250</v>
      </c>
      <c r="F175" s="12">
        <f>VLOOKUP(B175,[3]Hoja1!$B$3:$G$1936,6,0)</f>
        <v>1984600</v>
      </c>
      <c r="G175" s="14">
        <f>VLOOKUP(B175,[4]Hoja1!$A$3:$H$1936,8,0)</f>
        <v>1984586.8</v>
      </c>
      <c r="H175" s="15">
        <f t="shared" si="2"/>
        <v>1984586.8</v>
      </c>
    </row>
    <row r="176" spans="1:8" ht="45" x14ac:dyDescent="0.15">
      <c r="A176" s="9">
        <v>175</v>
      </c>
      <c r="B176" s="27">
        <v>778307</v>
      </c>
      <c r="C176" s="28" t="s">
        <v>132</v>
      </c>
      <c r="D176" s="11" t="s">
        <v>4</v>
      </c>
      <c r="E176" s="12">
        <f>VLOOKUP(B176,[2]Hoja1!$B$3:$G$1936,6,0)</f>
        <v>7875000</v>
      </c>
      <c r="F176" s="12">
        <f>VLOOKUP(B176,[3]Hoja1!$B$3:$G$1936,6,0)</f>
        <v>1984600</v>
      </c>
      <c r="G176" s="14">
        <f>VLOOKUP(B176,[4]Hoja1!$A$3:$H$1936,8,0)</f>
        <v>2496928</v>
      </c>
      <c r="H176" s="15">
        <f t="shared" si="2"/>
        <v>1984600</v>
      </c>
    </row>
    <row r="177" spans="1:8" ht="45" x14ac:dyDescent="0.15">
      <c r="A177" s="9">
        <v>176</v>
      </c>
      <c r="B177" s="27">
        <v>778403</v>
      </c>
      <c r="C177" s="28" t="s">
        <v>133</v>
      </c>
      <c r="D177" s="11" t="s">
        <v>4</v>
      </c>
      <c r="E177" s="12">
        <f>VLOOKUP(B177,[2]Hoja1!$B$3:$G$1936,6,0)</f>
        <v>5300000</v>
      </c>
      <c r="F177" s="12">
        <f>VLOOKUP(B177,[3]Hoja1!$B$3:$G$1936,6,0)</f>
        <v>1984600</v>
      </c>
      <c r="G177" s="14">
        <f>VLOOKUP(B177,[4]Hoja1!$A$3:$H$1936,8,0)</f>
        <v>1539706</v>
      </c>
      <c r="H177" s="15">
        <f t="shared" si="2"/>
        <v>1539706</v>
      </c>
    </row>
    <row r="178" spans="1:8" ht="45" x14ac:dyDescent="0.15">
      <c r="A178" s="9">
        <v>177</v>
      </c>
      <c r="B178" s="27">
        <v>778404</v>
      </c>
      <c r="C178" s="28" t="s">
        <v>134</v>
      </c>
      <c r="D178" s="11" t="s">
        <v>4</v>
      </c>
      <c r="E178" s="12">
        <f>VLOOKUP(B178,[2]Hoja1!$B$3:$G$1936,6,0)</f>
        <v>3817100</v>
      </c>
      <c r="F178" s="12">
        <f>VLOOKUP(B178,[3]Hoja1!$B$3:$G$1936,6,0)</f>
        <v>1984600</v>
      </c>
      <c r="G178" s="14">
        <f>VLOOKUP(B178,[4]Hoja1!$A$3:$H$1936,8,0)</f>
        <v>1539706</v>
      </c>
      <c r="H178" s="15">
        <f t="shared" si="2"/>
        <v>1539706</v>
      </c>
    </row>
    <row r="179" spans="1:8" ht="45" x14ac:dyDescent="0.15">
      <c r="A179" s="9">
        <v>178</v>
      </c>
      <c r="B179" s="27">
        <v>778405</v>
      </c>
      <c r="C179" s="28" t="s">
        <v>135</v>
      </c>
      <c r="D179" s="11" t="s">
        <v>4</v>
      </c>
      <c r="E179" s="12">
        <f>VLOOKUP(B179,[2]Hoja1!$B$3:$G$1936,6,0)</f>
        <v>5300000</v>
      </c>
      <c r="F179" s="12">
        <f>VLOOKUP(B179,[3]Hoja1!$B$3:$G$1936,6,0)</f>
        <v>2490800</v>
      </c>
      <c r="G179" s="14">
        <f>VLOOKUP(B179,[4]Hoja1!$A$3:$H$1936,8,0)</f>
        <v>1984586.8</v>
      </c>
      <c r="H179" s="15">
        <f t="shared" si="2"/>
        <v>1984586.8</v>
      </c>
    </row>
    <row r="180" spans="1:8" ht="45" x14ac:dyDescent="0.15">
      <c r="A180" s="9">
        <v>179</v>
      </c>
      <c r="B180" s="27">
        <v>778406</v>
      </c>
      <c r="C180" s="28" t="s">
        <v>136</v>
      </c>
      <c r="D180" s="11" t="s">
        <v>4</v>
      </c>
      <c r="E180" s="12">
        <f>VLOOKUP(B180,[2]Hoja1!$B$3:$G$1936,6,0)</f>
        <v>2181400</v>
      </c>
      <c r="F180" s="12">
        <f>VLOOKUP(B180,[3]Hoja1!$B$3:$G$1936,6,0)</f>
        <v>2490800</v>
      </c>
      <c r="G180" s="14">
        <f>VLOOKUP(B180,[4]Hoja1!$A$3:$H$1936,8,0)</f>
        <v>1984586.8</v>
      </c>
      <c r="H180" s="15">
        <f t="shared" si="2"/>
        <v>1984586.8</v>
      </c>
    </row>
    <row r="181" spans="1:8" ht="45" x14ac:dyDescent="0.15">
      <c r="A181" s="9">
        <v>180</v>
      </c>
      <c r="B181" s="27">
        <v>778601</v>
      </c>
      <c r="C181" s="28" t="s">
        <v>137</v>
      </c>
      <c r="D181" s="11" t="s">
        <v>4</v>
      </c>
      <c r="E181" s="12">
        <f>VLOOKUP(B181,[2]Hoja1!$B$3:$G$1936,6,0)</f>
        <v>2181400</v>
      </c>
      <c r="F181" s="12">
        <f>VLOOKUP(B181,[3]Hoja1!$B$3:$G$1936,6,0)</f>
        <v>2181400</v>
      </c>
      <c r="G181" s="14">
        <f>VLOOKUP(B181,[4]Hoja1!$A$3:$H$1936,8,0)</f>
        <v>2181253.2000000002</v>
      </c>
      <c r="H181" s="15">
        <f t="shared" si="2"/>
        <v>2181253.2000000002</v>
      </c>
    </row>
    <row r="182" spans="1:8" ht="45" x14ac:dyDescent="0.15">
      <c r="A182" s="9">
        <v>181</v>
      </c>
      <c r="B182" s="27">
        <v>778701</v>
      </c>
      <c r="C182" s="28" t="s">
        <v>138</v>
      </c>
      <c r="D182" s="11" t="s">
        <v>4</v>
      </c>
      <c r="E182" s="12">
        <f>VLOOKUP(B182,[2]Hoja1!$B$3:$G$1936,6,0)</f>
        <v>2815750</v>
      </c>
      <c r="F182" s="12">
        <f>VLOOKUP(B182,[3]Hoja1!$B$3:$G$1936,6,0)</f>
        <v>2490800</v>
      </c>
      <c r="G182" s="14">
        <f>VLOOKUP(B182,[4]Hoja1!$A$3:$H$1936,8,0)</f>
        <v>2490905.9</v>
      </c>
      <c r="H182" s="15">
        <f t="shared" si="2"/>
        <v>2490800</v>
      </c>
    </row>
    <row r="183" spans="1:8" ht="45" x14ac:dyDescent="0.15">
      <c r="A183" s="9">
        <v>182</v>
      </c>
      <c r="B183" s="27">
        <v>778702</v>
      </c>
      <c r="C183" s="28" t="s">
        <v>139</v>
      </c>
      <c r="D183" s="11" t="s">
        <v>4</v>
      </c>
      <c r="E183" s="12">
        <f>VLOOKUP(B183,[2]Hoja1!$B$3:$G$1936,6,0)</f>
        <v>2815750</v>
      </c>
      <c r="F183" s="12">
        <f>VLOOKUP(B183,[3]Hoja1!$B$3:$G$1936,6,0)</f>
        <v>2490800</v>
      </c>
      <c r="G183" s="14">
        <f>VLOOKUP(B183,[4]Hoja1!$A$3:$H$1936,8,0)</f>
        <v>2490905.9</v>
      </c>
      <c r="H183" s="15">
        <f t="shared" si="2"/>
        <v>2490800</v>
      </c>
    </row>
    <row r="184" spans="1:8" ht="45" x14ac:dyDescent="0.15">
      <c r="A184" s="9">
        <v>183</v>
      </c>
      <c r="B184" s="27">
        <v>778703</v>
      </c>
      <c r="C184" s="28" t="s">
        <v>140</v>
      </c>
      <c r="D184" s="11" t="s">
        <v>4</v>
      </c>
      <c r="E184" s="12">
        <f>VLOOKUP(B184,[2]Hoja1!$B$3:$G$1936,6,0)</f>
        <v>2815750</v>
      </c>
      <c r="F184" s="12">
        <f>VLOOKUP(B184,[3]Hoja1!$B$3:$G$1936,6,0)</f>
        <v>2490800</v>
      </c>
      <c r="G184" s="14">
        <f>VLOOKUP(B184,[4]Hoja1!$A$3:$H$1936,8,0)</f>
        <v>2490905.9</v>
      </c>
      <c r="H184" s="15">
        <f t="shared" si="2"/>
        <v>2490800</v>
      </c>
    </row>
    <row r="185" spans="1:8" ht="45" x14ac:dyDescent="0.15">
      <c r="A185" s="9">
        <v>184</v>
      </c>
      <c r="B185" s="27">
        <v>778801</v>
      </c>
      <c r="C185" s="28" t="s">
        <v>141</v>
      </c>
      <c r="D185" s="11" t="s">
        <v>4</v>
      </c>
      <c r="E185" s="12">
        <f>VLOOKUP(B185,[2]Hoja1!$B$3:$G$1936,6,0)</f>
        <v>2490900</v>
      </c>
      <c r="F185" s="12">
        <f>VLOOKUP(B185,[3]Hoja1!$B$3:$G$1936,6,0)</f>
        <v>1984600</v>
      </c>
      <c r="G185" s="14">
        <f>VLOOKUP(B185,[4]Hoja1!$A$3:$H$1936,8,0)</f>
        <v>1984586.8</v>
      </c>
      <c r="H185" s="15">
        <f t="shared" si="2"/>
        <v>1984586.8</v>
      </c>
    </row>
    <row r="186" spans="1:8" ht="45" x14ac:dyDescent="0.15">
      <c r="A186" s="9">
        <v>185</v>
      </c>
      <c r="B186" s="27">
        <v>778901</v>
      </c>
      <c r="C186" s="28" t="s">
        <v>142</v>
      </c>
      <c r="D186" s="11" t="s">
        <v>4</v>
      </c>
      <c r="E186" s="12">
        <f>VLOOKUP(B186,[2]Hoja1!$B$3:$G$1936,6,0)</f>
        <v>2785900</v>
      </c>
      <c r="F186" s="12">
        <f>VLOOKUP(B186,[3]Hoja1!$B$3:$G$1936,6,0)</f>
        <v>1114900</v>
      </c>
      <c r="G186" s="14">
        <f>VLOOKUP(B186,[4]Hoja1!$A$3:$H$1936,8,0)</f>
        <v>1536516.8</v>
      </c>
      <c r="H186" s="15">
        <f t="shared" si="2"/>
        <v>1114900</v>
      </c>
    </row>
    <row r="187" spans="1:8" ht="45" x14ac:dyDescent="0.15">
      <c r="A187" s="9">
        <v>186</v>
      </c>
      <c r="B187" s="27">
        <v>778902</v>
      </c>
      <c r="C187" s="28" t="s">
        <v>143</v>
      </c>
      <c r="D187" s="11" t="s">
        <v>4</v>
      </c>
      <c r="E187" s="12">
        <f>VLOOKUP(B187,[2]Hoja1!$B$3:$G$1936,6,0)</f>
        <v>2785900</v>
      </c>
      <c r="F187" s="12">
        <f>VLOOKUP(B187,[3]Hoja1!$B$3:$G$1936,6,0)</f>
        <v>1984600</v>
      </c>
      <c r="G187" s="14">
        <f>VLOOKUP(B187,[4]Hoja1!$A$3:$H$1936,8,0)</f>
        <v>2490905.9</v>
      </c>
      <c r="H187" s="15">
        <f t="shared" si="2"/>
        <v>1984600</v>
      </c>
    </row>
    <row r="188" spans="1:8" ht="45" x14ac:dyDescent="0.15">
      <c r="A188" s="9">
        <v>187</v>
      </c>
      <c r="B188" s="27">
        <v>778911</v>
      </c>
      <c r="C188" s="28" t="s">
        <v>144</v>
      </c>
      <c r="D188" s="11" t="s">
        <v>4</v>
      </c>
      <c r="E188" s="12">
        <f>VLOOKUP(B188,[2]Hoja1!$B$3:$G$1936,6,0)</f>
        <v>2243250</v>
      </c>
      <c r="F188" s="12">
        <f>VLOOKUP(B188,[3]Hoja1!$B$3:$G$1936,6,0)</f>
        <v>1984600</v>
      </c>
      <c r="G188" s="14">
        <f>VLOOKUP(B188,[4]Hoja1!$A$3:$H$1936,8,0)</f>
        <v>1984586.8</v>
      </c>
      <c r="H188" s="15">
        <f t="shared" si="2"/>
        <v>1984586.8</v>
      </c>
    </row>
    <row r="189" spans="1:8" ht="45" x14ac:dyDescent="0.15">
      <c r="A189" s="9">
        <v>188</v>
      </c>
      <c r="B189" s="27">
        <v>778912</v>
      </c>
      <c r="C189" s="28" t="s">
        <v>145</v>
      </c>
      <c r="D189" s="11" t="s">
        <v>4</v>
      </c>
      <c r="E189" s="12">
        <f>VLOOKUP(B189,[2]Hoja1!$B$3:$G$1936,6,0)</f>
        <v>1260125</v>
      </c>
      <c r="F189" s="12">
        <f>VLOOKUP(B189,[3]Hoja1!$B$3:$G$1936,6,0)</f>
        <v>1984600</v>
      </c>
      <c r="G189" s="14">
        <f>VLOOKUP(B189,[4]Hoja1!$A$3:$H$1936,8,0)</f>
        <v>1988994</v>
      </c>
      <c r="H189" s="15">
        <f t="shared" si="2"/>
        <v>1260125</v>
      </c>
    </row>
    <row r="190" spans="1:8" ht="45" x14ac:dyDescent="0.15">
      <c r="A190" s="9">
        <v>189</v>
      </c>
      <c r="B190" s="27">
        <v>779101</v>
      </c>
      <c r="C190" s="28" t="s">
        <v>146</v>
      </c>
      <c r="D190" s="11" t="s">
        <v>4</v>
      </c>
      <c r="E190" s="12">
        <f>VLOOKUP(B190,[2]Hoja1!$B$3:$G$1936,6,0)</f>
        <v>4314750</v>
      </c>
      <c r="F190" s="12">
        <f>VLOOKUP(B190,[3]Hoja1!$B$3:$G$1936,6,0)</f>
        <v>1984600</v>
      </c>
      <c r="G190" s="14">
        <f>VLOOKUP(B190,[4]Hoja1!$A$3:$H$1936,8,0)</f>
        <v>1988994</v>
      </c>
      <c r="H190" s="15">
        <f t="shared" si="2"/>
        <v>1984600</v>
      </c>
    </row>
    <row r="191" spans="1:8" ht="45" x14ac:dyDescent="0.15">
      <c r="A191" s="9">
        <v>190</v>
      </c>
      <c r="B191" s="27">
        <v>779102</v>
      </c>
      <c r="C191" s="28" t="s">
        <v>147</v>
      </c>
      <c r="D191" s="11" t="s">
        <v>4</v>
      </c>
      <c r="E191" s="12" t="s">
        <v>1209</v>
      </c>
      <c r="F191" s="12">
        <f>VLOOKUP(B191,[3]Hoja1!$B$3:$G$1936,6,0)</f>
        <v>1984600</v>
      </c>
      <c r="G191" s="14">
        <f>VLOOKUP(B191,[4]Hoja1!$A$3:$H$1936,8,0)</f>
        <v>1988994</v>
      </c>
      <c r="H191" s="15">
        <f t="shared" si="2"/>
        <v>1984600</v>
      </c>
    </row>
    <row r="192" spans="1:8" ht="45" x14ac:dyDescent="0.15">
      <c r="A192" s="9">
        <v>191</v>
      </c>
      <c r="B192" s="27">
        <v>779201</v>
      </c>
      <c r="C192" s="28" t="s">
        <v>148</v>
      </c>
      <c r="D192" s="11" t="s">
        <v>4</v>
      </c>
      <c r="E192" s="12">
        <f>VLOOKUP(B192,[2]Hoja1!$B$3:$G$1936,6,0)</f>
        <v>2815750</v>
      </c>
      <c r="F192" s="12">
        <f>VLOOKUP(B192,[3]Hoja1!$B$3:$G$1936,6,0)</f>
        <v>2490800</v>
      </c>
      <c r="G192" s="14">
        <f>VLOOKUP(B192,[4]Hoja1!$A$3:$H$1936,8,0)</f>
        <v>2490905.9</v>
      </c>
      <c r="H192" s="15">
        <f t="shared" si="2"/>
        <v>2490800</v>
      </c>
    </row>
    <row r="193" spans="1:8" ht="45" x14ac:dyDescent="0.15">
      <c r="A193" s="9">
        <v>192</v>
      </c>
      <c r="B193" s="27">
        <v>779202</v>
      </c>
      <c r="C193" s="28" t="s">
        <v>149</v>
      </c>
      <c r="D193" s="11" t="s">
        <v>4</v>
      </c>
      <c r="E193" s="12">
        <f>VLOOKUP(B193,[2]Hoja1!$B$3:$G$1936,6,0)</f>
        <v>3757000</v>
      </c>
      <c r="F193" s="12">
        <f>VLOOKUP(B193,[3]Hoja1!$B$3:$G$1936,6,0)</f>
        <v>2490800</v>
      </c>
      <c r="G193" s="14">
        <f>VLOOKUP(B193,[4]Hoja1!$A$3:$H$1936,8,0)</f>
        <v>2490905.9</v>
      </c>
      <c r="H193" s="15">
        <f t="shared" si="2"/>
        <v>2490800</v>
      </c>
    </row>
    <row r="194" spans="1:8" ht="45" x14ac:dyDescent="0.15">
      <c r="A194" s="9">
        <v>193</v>
      </c>
      <c r="B194" s="27">
        <v>779203</v>
      </c>
      <c r="C194" s="28" t="s">
        <v>150</v>
      </c>
      <c r="D194" s="11" t="s">
        <v>4</v>
      </c>
      <c r="E194" s="12">
        <f>VLOOKUP(B194,[2]Hoja1!$B$3:$G$1936,6,0)</f>
        <v>3757000</v>
      </c>
      <c r="F194" s="12">
        <f>VLOOKUP(B194,[3]Hoja1!$B$3:$G$1936,6,0)</f>
        <v>2490800</v>
      </c>
      <c r="G194" s="14">
        <f>VLOOKUP(B194,[4]Hoja1!$A$3:$H$1936,8,0)</f>
        <v>2490905.9</v>
      </c>
      <c r="H194" s="15">
        <f t="shared" si="2"/>
        <v>2490800</v>
      </c>
    </row>
    <row r="195" spans="1:8" ht="45" x14ac:dyDescent="0.15">
      <c r="A195" s="9">
        <v>194</v>
      </c>
      <c r="B195" s="27">
        <v>779301</v>
      </c>
      <c r="C195" s="28" t="s">
        <v>151</v>
      </c>
      <c r="D195" s="11" t="s">
        <v>4</v>
      </c>
      <c r="E195" s="12">
        <f>VLOOKUP(B195,[2]Hoja1!$B$3:$G$1936,6,0)</f>
        <v>2465625</v>
      </c>
      <c r="F195" s="12">
        <f>VLOOKUP(B195,[3]Hoja1!$B$3:$G$1936,6,0)</f>
        <v>2181400</v>
      </c>
      <c r="G195" s="14">
        <f>VLOOKUP(B195,[4]Hoja1!$A$3:$H$1936,8,0)</f>
        <v>2181253.2000000002</v>
      </c>
      <c r="H195" s="15">
        <f t="shared" ref="H195:H258" si="3">+MIN(E195,F195,G195)</f>
        <v>2181253.2000000002</v>
      </c>
    </row>
    <row r="196" spans="1:8" ht="45" x14ac:dyDescent="0.15">
      <c r="A196" s="9">
        <v>195</v>
      </c>
      <c r="B196" s="27">
        <v>779402</v>
      </c>
      <c r="C196" s="28" t="s">
        <v>152</v>
      </c>
      <c r="D196" s="11" t="s">
        <v>4</v>
      </c>
      <c r="E196" s="12">
        <f>VLOOKUP(B196,[2]Hoja1!$B$3:$G$1936,6,0)</f>
        <v>2181400</v>
      </c>
      <c r="F196" s="12">
        <f>VLOOKUP(B196,[3]Hoja1!$B$3:$G$1936,6,0)</f>
        <v>2181400</v>
      </c>
      <c r="G196" s="14">
        <f>VLOOKUP(B196,[4]Hoja1!$A$3:$H$1936,8,0)</f>
        <v>3323710.6</v>
      </c>
      <c r="H196" s="15">
        <f t="shared" si="3"/>
        <v>2181400</v>
      </c>
    </row>
    <row r="197" spans="1:8" ht="45" x14ac:dyDescent="0.15">
      <c r="A197" s="9">
        <v>196</v>
      </c>
      <c r="B197" s="27">
        <v>779403</v>
      </c>
      <c r="C197" s="28" t="s">
        <v>153</v>
      </c>
      <c r="D197" s="11" t="s">
        <v>4</v>
      </c>
      <c r="E197" s="12">
        <f>VLOOKUP(B197,[2]Hoja1!$B$3:$G$1936,6,0)</f>
        <v>2181400</v>
      </c>
      <c r="F197" s="12">
        <f>VLOOKUP(B197,[3]Hoja1!$B$3:$G$1936,6,0)</f>
        <v>2181400</v>
      </c>
      <c r="G197" s="14">
        <f>VLOOKUP(B197,[4]Hoja1!$A$3:$H$1936,8,0)</f>
        <v>3323710.6</v>
      </c>
      <c r="H197" s="15">
        <f t="shared" si="3"/>
        <v>2181400</v>
      </c>
    </row>
    <row r="198" spans="1:8" ht="45" x14ac:dyDescent="0.15">
      <c r="A198" s="9">
        <v>197</v>
      </c>
      <c r="B198" s="27">
        <v>779404</v>
      </c>
      <c r="C198" s="28" t="s">
        <v>154</v>
      </c>
      <c r="D198" s="11" t="s">
        <v>4</v>
      </c>
      <c r="E198" s="12">
        <f>VLOOKUP(B198,[2]Hoja1!$B$3:$G$1936,6,0)</f>
        <v>5300000</v>
      </c>
      <c r="F198" s="12">
        <f>VLOOKUP(B198,[3]Hoja1!$B$3:$G$1936,6,0)</f>
        <v>2181400</v>
      </c>
      <c r="G198" s="14" t="s">
        <v>1209</v>
      </c>
      <c r="H198" s="15">
        <f t="shared" si="3"/>
        <v>2181400</v>
      </c>
    </row>
    <row r="199" spans="1:8" ht="45" x14ac:dyDescent="0.15">
      <c r="A199" s="9">
        <v>198</v>
      </c>
      <c r="B199" s="27">
        <v>779501</v>
      </c>
      <c r="C199" s="28" t="s">
        <v>155</v>
      </c>
      <c r="D199" s="11" t="s">
        <v>4</v>
      </c>
      <c r="E199" s="12">
        <f>VLOOKUP(B199,[2]Hoja1!$B$3:$G$1936,6,0)</f>
        <v>2490900</v>
      </c>
      <c r="F199" s="12">
        <f>VLOOKUP(B199,[3]Hoja1!$B$3:$G$1936,6,0)</f>
        <v>2490800</v>
      </c>
      <c r="G199" s="14">
        <f>VLOOKUP(B199,[4]Hoja1!$A$3:$H$1936,8,0)</f>
        <v>2490905.9</v>
      </c>
      <c r="H199" s="15">
        <f t="shared" si="3"/>
        <v>2490800</v>
      </c>
    </row>
    <row r="200" spans="1:8" ht="45" x14ac:dyDescent="0.15">
      <c r="A200" s="9">
        <v>199</v>
      </c>
      <c r="B200" s="27">
        <v>779601</v>
      </c>
      <c r="C200" s="28" t="s">
        <v>156</v>
      </c>
      <c r="D200" s="11" t="s">
        <v>4</v>
      </c>
      <c r="E200" s="12">
        <f>VLOOKUP(B200,[2]Hoja1!$B$3:$G$1936,6,0)</f>
        <v>2181400</v>
      </c>
      <c r="F200" s="12">
        <f>VLOOKUP(B200,[3]Hoja1!$B$3:$G$1936,6,0)</f>
        <v>2181400</v>
      </c>
      <c r="G200" s="14">
        <f>VLOOKUP(B200,[4]Hoja1!$A$3:$H$1936,8,0)</f>
        <v>2181253.2000000002</v>
      </c>
      <c r="H200" s="15">
        <f t="shared" si="3"/>
        <v>2181253.2000000002</v>
      </c>
    </row>
    <row r="201" spans="1:8" ht="45" x14ac:dyDescent="0.15">
      <c r="A201" s="9">
        <v>200</v>
      </c>
      <c r="B201" s="27">
        <v>779701</v>
      </c>
      <c r="C201" s="28" t="s">
        <v>157</v>
      </c>
      <c r="D201" s="11" t="s">
        <v>4</v>
      </c>
      <c r="E201" s="12">
        <f>VLOOKUP(B201,[2]Hoja1!$B$3:$G$1936,6,0)</f>
        <v>2465625</v>
      </c>
      <c r="F201" s="12">
        <f>VLOOKUP(B201,[3]Hoja1!$B$3:$G$1936,6,0)</f>
        <v>2181400</v>
      </c>
      <c r="G201" s="14">
        <f>VLOOKUP(B201,[4]Hoja1!$A$3:$H$1936,8,0)</f>
        <v>2181253.2000000002</v>
      </c>
      <c r="H201" s="15">
        <f t="shared" si="3"/>
        <v>2181253.2000000002</v>
      </c>
    </row>
    <row r="202" spans="1:8" ht="45" x14ac:dyDescent="0.15">
      <c r="A202" s="9">
        <v>201</v>
      </c>
      <c r="B202" s="27">
        <v>779801</v>
      </c>
      <c r="C202" s="28" t="s">
        <v>158</v>
      </c>
      <c r="D202" s="11" t="s">
        <v>4</v>
      </c>
      <c r="E202" s="12">
        <f>VLOOKUP(B202,[2]Hoja1!$B$3:$G$1936,6,0)</f>
        <v>2465625</v>
      </c>
      <c r="F202" s="12">
        <f>VLOOKUP(B202,[3]Hoja1!$B$3:$G$1936,6,0)</f>
        <v>2181400</v>
      </c>
      <c r="G202" s="14">
        <f>VLOOKUP(B202,[4]Hoja1!$A$3:$H$1936,8,0)</f>
        <v>1984586.8</v>
      </c>
      <c r="H202" s="15">
        <f t="shared" si="3"/>
        <v>1984586.8</v>
      </c>
    </row>
    <row r="203" spans="1:8" ht="45" x14ac:dyDescent="0.15">
      <c r="A203" s="9">
        <v>202</v>
      </c>
      <c r="B203" s="27">
        <v>779802</v>
      </c>
      <c r="C203" s="28" t="s">
        <v>159</v>
      </c>
      <c r="D203" s="11" t="s">
        <v>4</v>
      </c>
      <c r="E203" s="12">
        <f>VLOOKUP(B203,[2]Hoja1!$B$3:$G$1936,6,0)</f>
        <v>2815750</v>
      </c>
      <c r="F203" s="12">
        <f>VLOOKUP(B203,[3]Hoja1!$B$3:$G$1936,6,0)</f>
        <v>2490800</v>
      </c>
      <c r="G203" s="14">
        <f>VLOOKUP(B203,[4]Hoja1!$A$3:$H$1936,8,0)</f>
        <v>2490905.9</v>
      </c>
      <c r="H203" s="15">
        <f t="shared" si="3"/>
        <v>2490800</v>
      </c>
    </row>
    <row r="204" spans="1:8" ht="45" x14ac:dyDescent="0.15">
      <c r="A204" s="9">
        <v>203</v>
      </c>
      <c r="B204" s="27">
        <v>779901</v>
      </c>
      <c r="C204" s="28" t="s">
        <v>160</v>
      </c>
      <c r="D204" s="11" t="s">
        <v>4</v>
      </c>
      <c r="E204" s="12">
        <f>VLOOKUP(B204,[2]Hoja1!$B$3:$G$1936,6,0)</f>
        <v>5300000</v>
      </c>
      <c r="F204" s="12">
        <f>VLOOKUP(B204,[3]Hoja1!$B$3:$G$1936,6,0)</f>
        <v>1114900</v>
      </c>
      <c r="G204" s="14">
        <f>VLOOKUP(B204,[4]Hoja1!$A$3:$H$1936,8,0)</f>
        <v>1114846.6000000001</v>
      </c>
      <c r="H204" s="15">
        <f t="shared" si="3"/>
        <v>1114846.6000000001</v>
      </c>
    </row>
    <row r="205" spans="1:8" ht="45" x14ac:dyDescent="0.15">
      <c r="A205" s="9">
        <v>204</v>
      </c>
      <c r="B205" s="27">
        <v>779902</v>
      </c>
      <c r="C205" s="28" t="s">
        <v>161</v>
      </c>
      <c r="D205" s="11" t="s">
        <v>4</v>
      </c>
      <c r="E205" s="12">
        <f>VLOOKUP(B205,[2]Hoja1!$B$3:$G$1936,6,0)</f>
        <v>995375</v>
      </c>
      <c r="F205" s="12">
        <f>VLOOKUP(B205,[3]Hoja1!$B$3:$G$1936,6,0)</f>
        <v>1114900</v>
      </c>
      <c r="G205" s="14">
        <f>VLOOKUP(B205,[4]Hoja1!$A$3:$H$1936,8,0)</f>
        <v>880639.2</v>
      </c>
      <c r="H205" s="15">
        <f t="shared" si="3"/>
        <v>880639.2</v>
      </c>
    </row>
    <row r="206" spans="1:8" ht="45" x14ac:dyDescent="0.15">
      <c r="A206" s="9">
        <v>205</v>
      </c>
      <c r="B206" s="27">
        <v>780101</v>
      </c>
      <c r="C206" s="28" t="s">
        <v>162</v>
      </c>
      <c r="D206" s="11" t="s">
        <v>4</v>
      </c>
      <c r="E206" s="12">
        <f>VLOOKUP(B206,[2]Hoja1!$B$3:$G$1936,6,0)</f>
        <v>2465625</v>
      </c>
      <c r="F206" s="12">
        <f>VLOOKUP(B206,[3]Hoja1!$B$3:$G$1936,6,0)</f>
        <v>2181400</v>
      </c>
      <c r="G206" s="14">
        <f>VLOOKUP(B206,[4]Hoja1!$A$3:$H$1936,8,0)</f>
        <v>2181253.2000000002</v>
      </c>
      <c r="H206" s="15">
        <f t="shared" si="3"/>
        <v>2181253.2000000002</v>
      </c>
    </row>
    <row r="207" spans="1:8" ht="45" x14ac:dyDescent="0.15">
      <c r="A207" s="9">
        <v>206</v>
      </c>
      <c r="B207" s="27">
        <v>780102</v>
      </c>
      <c r="C207" s="28" t="s">
        <v>163</v>
      </c>
      <c r="D207" s="11" t="s">
        <v>4</v>
      </c>
      <c r="E207" s="12">
        <f>VLOOKUP(B207,[2]Hoja1!$B$3:$G$1936,6,0)</f>
        <v>7875000</v>
      </c>
      <c r="F207" s="12">
        <f>VLOOKUP(B207,[3]Hoja1!$B$3:$G$1936,6,0)</f>
        <v>2181400</v>
      </c>
      <c r="G207" s="14">
        <f>VLOOKUP(B207,[4]Hoja1!$A$3:$H$1936,8,0)</f>
        <v>2181253.2000000002</v>
      </c>
      <c r="H207" s="15">
        <f t="shared" si="3"/>
        <v>2181253.2000000002</v>
      </c>
    </row>
    <row r="208" spans="1:8" ht="45" x14ac:dyDescent="0.15">
      <c r="A208" s="9">
        <v>207</v>
      </c>
      <c r="B208" s="27">
        <v>780103</v>
      </c>
      <c r="C208" s="28" t="s">
        <v>164</v>
      </c>
      <c r="D208" s="11" t="s">
        <v>4</v>
      </c>
      <c r="E208" s="12">
        <f>VLOOKUP(B208,[2]Hoja1!$B$3:$G$1936,6,0)</f>
        <v>2465625</v>
      </c>
      <c r="F208" s="12">
        <f>VLOOKUP(B208,[3]Hoja1!$B$3:$G$1936,6,0)</f>
        <v>2181400</v>
      </c>
      <c r="G208" s="14" t="s">
        <v>1209</v>
      </c>
      <c r="H208" s="15">
        <f t="shared" si="3"/>
        <v>2181400</v>
      </c>
    </row>
    <row r="209" spans="1:8" ht="45" x14ac:dyDescent="0.15">
      <c r="A209" s="9">
        <v>208</v>
      </c>
      <c r="B209" s="27">
        <v>780104</v>
      </c>
      <c r="C209" s="28" t="s">
        <v>165</v>
      </c>
      <c r="D209" s="11" t="s">
        <v>4</v>
      </c>
      <c r="E209" s="12">
        <f>VLOOKUP(B209,[2]Hoja1!$B$3:$G$1936,6,0)</f>
        <v>7875000</v>
      </c>
      <c r="F209" s="12">
        <f>VLOOKUP(B209,[3]Hoja1!$B$3:$G$1936,6,0)</f>
        <v>2181400</v>
      </c>
      <c r="G209" s="14" t="s">
        <v>1209</v>
      </c>
      <c r="H209" s="15">
        <f t="shared" si="3"/>
        <v>2181400</v>
      </c>
    </row>
    <row r="210" spans="1:8" ht="45" x14ac:dyDescent="0.15">
      <c r="A210" s="9">
        <v>209</v>
      </c>
      <c r="B210" s="27">
        <v>780105</v>
      </c>
      <c r="C210" s="28" t="s">
        <v>166</v>
      </c>
      <c r="D210" s="11" t="s">
        <v>4</v>
      </c>
      <c r="E210" s="12">
        <f>VLOOKUP(B210,[2]Hoja1!$B$3:$G$1936,6,0)</f>
        <v>7875000</v>
      </c>
      <c r="F210" s="12">
        <f>VLOOKUP(B210,[3]Hoja1!$B$3:$G$1936,6,0)</f>
        <v>2181400</v>
      </c>
      <c r="G210" s="14" t="s">
        <v>1209</v>
      </c>
      <c r="H210" s="15">
        <f t="shared" si="3"/>
        <v>2181400</v>
      </c>
    </row>
    <row r="211" spans="1:8" ht="45" x14ac:dyDescent="0.15">
      <c r="A211" s="9">
        <v>210</v>
      </c>
      <c r="B211" s="27">
        <v>780106</v>
      </c>
      <c r="C211" s="28" t="s">
        <v>167</v>
      </c>
      <c r="D211" s="11" t="s">
        <v>4</v>
      </c>
      <c r="E211" s="12">
        <f>VLOOKUP(B211,[2]Hoja1!$B$3:$G$1936,6,0)</f>
        <v>7875000</v>
      </c>
      <c r="F211" s="12">
        <f>VLOOKUP(B211,[3]Hoja1!$B$3:$G$1936,6,0)</f>
        <v>2181400</v>
      </c>
      <c r="G211" s="14" t="s">
        <v>1209</v>
      </c>
      <c r="H211" s="15">
        <f t="shared" si="3"/>
        <v>2181400</v>
      </c>
    </row>
    <row r="212" spans="1:8" ht="45" x14ac:dyDescent="0.15">
      <c r="A212" s="9">
        <v>211</v>
      </c>
      <c r="B212" s="27">
        <v>780201</v>
      </c>
      <c r="C212" s="28" t="s">
        <v>168</v>
      </c>
      <c r="D212" s="11" t="s">
        <v>4</v>
      </c>
      <c r="E212" s="12">
        <f>VLOOKUP(B212,[2]Hoja1!$B$3:$G$1936,6,0)</f>
        <v>3757000</v>
      </c>
      <c r="F212" s="12">
        <f>VLOOKUP(B212,[3]Hoja1!$B$3:$G$1936,6,0)</f>
        <v>3323700</v>
      </c>
      <c r="G212" s="14">
        <f>VLOOKUP(B212,[4]Hoja1!$A$3:$H$1936,8,0)</f>
        <v>3323710.6</v>
      </c>
      <c r="H212" s="15">
        <f t="shared" si="3"/>
        <v>3323700</v>
      </c>
    </row>
    <row r="213" spans="1:8" ht="45" x14ac:dyDescent="0.15">
      <c r="A213" s="9">
        <v>212</v>
      </c>
      <c r="B213" s="27">
        <v>780202</v>
      </c>
      <c r="C213" s="28" t="s">
        <v>169</v>
      </c>
      <c r="D213" s="11" t="s">
        <v>4</v>
      </c>
      <c r="E213" s="12">
        <f>VLOOKUP(B213,[2]Hoja1!$B$3:$G$1936,6,0)</f>
        <v>3757000</v>
      </c>
      <c r="F213" s="12">
        <f>VLOOKUP(B213,[3]Hoja1!$B$3:$G$1936,6,0)</f>
        <v>3323700</v>
      </c>
      <c r="G213" s="14">
        <f>VLOOKUP(B213,[4]Hoja1!$A$3:$H$1936,8,0)</f>
        <v>3323710.6</v>
      </c>
      <c r="H213" s="15">
        <f t="shared" si="3"/>
        <v>3323700</v>
      </c>
    </row>
    <row r="214" spans="1:8" ht="45" x14ac:dyDescent="0.15">
      <c r="A214" s="9">
        <v>213</v>
      </c>
      <c r="B214" s="27">
        <v>780301</v>
      </c>
      <c r="C214" s="28" t="s">
        <v>170</v>
      </c>
      <c r="D214" s="11" t="s">
        <v>4</v>
      </c>
      <c r="E214" s="12">
        <f>VLOOKUP(B214,[2]Hoja1!$B$3:$G$1936,6,0)</f>
        <v>3323600</v>
      </c>
      <c r="F214" s="12">
        <f>VLOOKUP(B214,[3]Hoja1!$B$3:$G$1936,6,0)</f>
        <v>3323700</v>
      </c>
      <c r="G214" s="14">
        <f>VLOOKUP(B214,[4]Hoja1!$A$3:$H$1936,8,0)</f>
        <v>3323710.6</v>
      </c>
      <c r="H214" s="15">
        <f t="shared" si="3"/>
        <v>3323600</v>
      </c>
    </row>
    <row r="215" spans="1:8" ht="45" x14ac:dyDescent="0.15">
      <c r="A215" s="9">
        <v>214</v>
      </c>
      <c r="B215" s="27">
        <v>780401</v>
      </c>
      <c r="C215" s="28" t="s">
        <v>171</v>
      </c>
      <c r="D215" s="11" t="s">
        <v>4</v>
      </c>
      <c r="E215" s="12">
        <f>VLOOKUP(B215,[2]Hoja1!$B$3:$G$1936,6,0)</f>
        <v>2789500</v>
      </c>
      <c r="F215" s="12">
        <f>VLOOKUP(B215,[3]Hoja1!$B$3:$G$1936,6,0)</f>
        <v>1984600</v>
      </c>
      <c r="G215" s="14">
        <f>VLOOKUP(B215,[4]Hoja1!$A$3:$H$1936,8,0)</f>
        <v>1984586.8</v>
      </c>
      <c r="H215" s="15">
        <f t="shared" si="3"/>
        <v>1984586.8</v>
      </c>
    </row>
    <row r="216" spans="1:8" ht="45" x14ac:dyDescent="0.15">
      <c r="A216" s="9">
        <v>215</v>
      </c>
      <c r="B216" s="27">
        <v>780402</v>
      </c>
      <c r="C216" s="28" t="s">
        <v>172</v>
      </c>
      <c r="D216" s="11" t="s">
        <v>4</v>
      </c>
      <c r="E216" s="12">
        <f>VLOOKUP(B216,[2]Hoja1!$B$3:$G$1936,6,0)</f>
        <v>2789500</v>
      </c>
      <c r="F216" s="12">
        <f>VLOOKUP(B216,[3]Hoja1!$B$3:$G$1936,6,0)</f>
        <v>3569800</v>
      </c>
      <c r="G216" s="14">
        <f>VLOOKUP(B216,[4]Hoja1!$A$3:$H$1936,8,0)</f>
        <v>3569906.9</v>
      </c>
      <c r="H216" s="15">
        <f t="shared" si="3"/>
        <v>2789500</v>
      </c>
    </row>
    <row r="217" spans="1:8" ht="45" x14ac:dyDescent="0.15">
      <c r="A217" s="9">
        <v>216</v>
      </c>
      <c r="B217" s="27">
        <v>780403</v>
      </c>
      <c r="C217" s="28" t="s">
        <v>173</v>
      </c>
      <c r="D217" s="11" t="s">
        <v>4</v>
      </c>
      <c r="E217" s="12">
        <f>VLOOKUP(B217,[2]Hoja1!$B$3:$G$1936,6,0)</f>
        <v>2789500</v>
      </c>
      <c r="F217" s="12">
        <f>VLOOKUP(B217,[3]Hoja1!$B$3:$G$1936,6,0)</f>
        <v>2490800</v>
      </c>
      <c r="G217" s="14">
        <f>VLOOKUP(B217,[4]Hoja1!$A$3:$H$1936,8,0)</f>
        <v>3323710.6</v>
      </c>
      <c r="H217" s="15">
        <f t="shared" si="3"/>
        <v>2490800</v>
      </c>
    </row>
    <row r="218" spans="1:8" ht="45" x14ac:dyDescent="0.15">
      <c r="A218" s="9">
        <v>217</v>
      </c>
      <c r="B218" s="27">
        <v>780404</v>
      </c>
      <c r="C218" s="28" t="s">
        <v>174</v>
      </c>
      <c r="D218" s="11" t="s">
        <v>4</v>
      </c>
      <c r="E218" s="12">
        <f>VLOOKUP(B218,[2]Hoja1!$B$3:$G$1936,6,0)</f>
        <v>4605250</v>
      </c>
      <c r="F218" s="12">
        <f>VLOOKUP(B218,[3]Hoja1!$B$3:$G$1936,6,0)</f>
        <v>3569800</v>
      </c>
      <c r="G218" s="14">
        <f>VLOOKUP(B218,[4]Hoja1!$A$3:$H$1936,8,0)</f>
        <v>3569906.9</v>
      </c>
      <c r="H218" s="15">
        <f t="shared" si="3"/>
        <v>3569800</v>
      </c>
    </row>
    <row r="219" spans="1:8" ht="45" x14ac:dyDescent="0.15">
      <c r="A219" s="9">
        <v>218</v>
      </c>
      <c r="B219" s="27">
        <v>780601</v>
      </c>
      <c r="C219" s="28" t="s">
        <v>175</v>
      </c>
      <c r="D219" s="11" t="s">
        <v>4</v>
      </c>
      <c r="E219" s="12">
        <f>VLOOKUP(B219,[2]Hoja1!$B$3:$G$1936,6,0)</f>
        <v>2181400</v>
      </c>
      <c r="F219" s="12">
        <f>VLOOKUP(B219,[3]Hoja1!$B$3:$G$1936,6,0)</f>
        <v>5215000</v>
      </c>
      <c r="G219" s="14">
        <f>VLOOKUP(B219,[4]Hoja1!$A$3:$H$1936,8,0)</f>
        <v>5478928</v>
      </c>
      <c r="H219" s="15">
        <f t="shared" si="3"/>
        <v>2181400</v>
      </c>
    </row>
    <row r="220" spans="1:8" ht="45" x14ac:dyDescent="0.15">
      <c r="A220" s="9">
        <v>219</v>
      </c>
      <c r="B220" s="27">
        <v>780701</v>
      </c>
      <c r="C220" s="28" t="s">
        <v>176</v>
      </c>
      <c r="D220" s="11" t="s">
        <v>4</v>
      </c>
      <c r="E220" s="12">
        <f>VLOOKUP(B220,[2]Hoja1!$B$3:$G$1936,6,0)</f>
        <v>4035375</v>
      </c>
      <c r="F220" s="12">
        <f>VLOOKUP(B220,[3]Hoja1!$B$3:$G$1936,6,0)</f>
        <v>3569800</v>
      </c>
      <c r="G220" s="14">
        <f>VLOOKUP(B220,[4]Hoja1!$A$3:$H$1936,8,0)</f>
        <v>3569906.9</v>
      </c>
      <c r="H220" s="15">
        <f t="shared" si="3"/>
        <v>3569800</v>
      </c>
    </row>
    <row r="221" spans="1:8" ht="45" x14ac:dyDescent="0.15">
      <c r="A221" s="9">
        <v>220</v>
      </c>
      <c r="B221" s="27">
        <v>780702</v>
      </c>
      <c r="C221" s="28" t="s">
        <v>177</v>
      </c>
      <c r="D221" s="11" t="s">
        <v>4</v>
      </c>
      <c r="E221" s="12">
        <f>VLOOKUP(B221,[2]Hoja1!$B$3:$G$1936,6,0)</f>
        <v>4035375</v>
      </c>
      <c r="F221" s="12">
        <f>VLOOKUP(B221,[3]Hoja1!$B$3:$G$1936,6,0)</f>
        <v>3569800</v>
      </c>
      <c r="G221" s="14">
        <f>VLOOKUP(B221,[4]Hoja1!$A$3:$H$1936,8,0)</f>
        <v>3569906.9</v>
      </c>
      <c r="H221" s="15">
        <f t="shared" si="3"/>
        <v>3569800</v>
      </c>
    </row>
    <row r="222" spans="1:8" ht="45" x14ac:dyDescent="0.15">
      <c r="A222" s="9">
        <v>221</v>
      </c>
      <c r="B222" s="27">
        <v>780703</v>
      </c>
      <c r="C222" s="28" t="s">
        <v>178</v>
      </c>
      <c r="D222" s="11" t="s">
        <v>4</v>
      </c>
      <c r="E222" s="12">
        <f>VLOOKUP(B222,[2]Hoja1!$B$3:$G$1936,6,0)</f>
        <v>4035375</v>
      </c>
      <c r="F222" s="12">
        <f>VLOOKUP(B222,[3]Hoja1!$B$3:$G$1936,6,0)</f>
        <v>3569800</v>
      </c>
      <c r="G222" s="14">
        <f>VLOOKUP(B222,[4]Hoja1!$A$3:$H$1936,8,0)</f>
        <v>3569906.9</v>
      </c>
      <c r="H222" s="15">
        <f t="shared" si="3"/>
        <v>3569800</v>
      </c>
    </row>
    <row r="223" spans="1:8" ht="45" x14ac:dyDescent="0.15">
      <c r="A223" s="9">
        <v>222</v>
      </c>
      <c r="B223" s="27">
        <v>780705</v>
      </c>
      <c r="C223" s="28" t="s">
        <v>179</v>
      </c>
      <c r="D223" s="11" t="s">
        <v>4</v>
      </c>
      <c r="E223" s="12">
        <f>VLOOKUP(B223,[2]Hoja1!$B$3:$G$1936,6,0)</f>
        <v>4605250</v>
      </c>
      <c r="F223" s="12">
        <f>VLOOKUP(B223,[3]Hoja1!$B$3:$G$1936,6,0)</f>
        <v>3569800</v>
      </c>
      <c r="G223" s="14">
        <f>VLOOKUP(B223,[4]Hoja1!$A$3:$H$1936,8,0)</f>
        <v>3569906.9</v>
      </c>
      <c r="H223" s="15">
        <f t="shared" si="3"/>
        <v>3569800</v>
      </c>
    </row>
    <row r="224" spans="1:8" ht="45" x14ac:dyDescent="0.15">
      <c r="A224" s="9">
        <v>223</v>
      </c>
      <c r="B224" s="27">
        <v>780706</v>
      </c>
      <c r="C224" s="28" t="s">
        <v>180</v>
      </c>
      <c r="D224" s="11" t="s">
        <v>4</v>
      </c>
      <c r="E224" s="12">
        <f>VLOOKUP(B224,[2]Hoja1!$B$3:$G$1936,6,0)</f>
        <v>4035375</v>
      </c>
      <c r="F224" s="12">
        <f>VLOOKUP(B224,[3]Hoja1!$B$3:$G$1936,6,0)</f>
        <v>3569800</v>
      </c>
      <c r="G224" s="14">
        <f>VLOOKUP(B224,[4]Hoja1!$A$3:$H$1936,8,0)</f>
        <v>3569906.9</v>
      </c>
      <c r="H224" s="15">
        <f t="shared" si="3"/>
        <v>3569800</v>
      </c>
    </row>
    <row r="225" spans="1:8" ht="45" x14ac:dyDescent="0.15">
      <c r="A225" s="9">
        <v>224</v>
      </c>
      <c r="B225" s="27">
        <v>780801</v>
      </c>
      <c r="C225" s="28" t="s">
        <v>181</v>
      </c>
      <c r="D225" s="11" t="s">
        <v>4</v>
      </c>
      <c r="E225" s="12">
        <f>VLOOKUP(B225,[2]Hoja1!$B$3:$G$1936,6,0)</f>
        <v>2181400</v>
      </c>
      <c r="F225" s="12">
        <f>VLOOKUP(B225,[3]Hoja1!$B$3:$G$1936,6,0)</f>
        <v>2181400</v>
      </c>
      <c r="G225" s="14">
        <f>VLOOKUP(B225,[4]Hoja1!$A$3:$H$1936,8,0)</f>
        <v>2181253.2000000002</v>
      </c>
      <c r="H225" s="15">
        <f t="shared" si="3"/>
        <v>2181253.2000000002</v>
      </c>
    </row>
    <row r="226" spans="1:8" ht="45" x14ac:dyDescent="0.15">
      <c r="A226" s="9">
        <v>225</v>
      </c>
      <c r="B226" s="27">
        <v>780901</v>
      </c>
      <c r="C226" s="28" t="s">
        <v>182</v>
      </c>
      <c r="D226" s="11" t="s">
        <v>4</v>
      </c>
      <c r="E226" s="12">
        <f>VLOOKUP(B226,[2]Hoja1!$B$3:$G$1936,6,0)</f>
        <v>2789500</v>
      </c>
      <c r="F226" s="12">
        <f>VLOOKUP(B226,[3]Hoja1!$B$3:$G$1936,6,0)</f>
        <v>2181400</v>
      </c>
      <c r="G226" s="14">
        <f>VLOOKUP(B226,[4]Hoja1!$A$3:$H$1936,8,0)</f>
        <v>2490905.9</v>
      </c>
      <c r="H226" s="15">
        <f t="shared" si="3"/>
        <v>2181400</v>
      </c>
    </row>
    <row r="227" spans="1:8" ht="45" x14ac:dyDescent="0.15">
      <c r="A227" s="9">
        <v>226</v>
      </c>
      <c r="B227" s="27">
        <v>780902</v>
      </c>
      <c r="C227" s="28" t="s">
        <v>183</v>
      </c>
      <c r="D227" s="11" t="s">
        <v>4</v>
      </c>
      <c r="E227" s="12">
        <f>VLOOKUP(B227,[2]Hoja1!$B$3:$G$1936,6,0)</f>
        <v>2243250</v>
      </c>
      <c r="F227" s="12">
        <f>VLOOKUP(B227,[3]Hoja1!$B$3:$G$1936,6,0)</f>
        <v>2181400</v>
      </c>
      <c r="G227" s="14">
        <f>VLOOKUP(B227,[4]Hoja1!$A$3:$H$1936,8,0)</f>
        <v>2181253.2000000002</v>
      </c>
      <c r="H227" s="15">
        <f t="shared" si="3"/>
        <v>2181253.2000000002</v>
      </c>
    </row>
    <row r="228" spans="1:8" ht="45" x14ac:dyDescent="0.15">
      <c r="A228" s="9">
        <v>227</v>
      </c>
      <c r="B228" s="27">
        <v>780903</v>
      </c>
      <c r="C228" s="28" t="s">
        <v>184</v>
      </c>
      <c r="D228" s="11" t="s">
        <v>4</v>
      </c>
      <c r="E228" s="12">
        <f>VLOOKUP(B228,[2]Hoja1!$B$3:$G$1936,6,0)</f>
        <v>2465625</v>
      </c>
      <c r="F228" s="12">
        <f>VLOOKUP(B228,[3]Hoja1!$B$3:$G$1936,6,0)</f>
        <v>2181400</v>
      </c>
      <c r="G228" s="14">
        <f>VLOOKUP(B228,[4]Hoja1!$A$3:$H$1936,8,0)</f>
        <v>2185806</v>
      </c>
      <c r="H228" s="15">
        <f t="shared" si="3"/>
        <v>2181400</v>
      </c>
    </row>
    <row r="229" spans="1:8" ht="45" x14ac:dyDescent="0.15">
      <c r="A229" s="9">
        <v>228</v>
      </c>
      <c r="B229" s="27">
        <v>780904</v>
      </c>
      <c r="C229" s="28" t="s">
        <v>185</v>
      </c>
      <c r="D229" s="11" t="s">
        <v>4</v>
      </c>
      <c r="E229" s="12">
        <f>VLOOKUP(B229,[2]Hoja1!$B$3:$G$1936,6,0)</f>
        <v>2465625</v>
      </c>
      <c r="F229" s="12">
        <f>VLOOKUP(B229,[3]Hoja1!$B$3:$G$1936,6,0)</f>
        <v>2181400</v>
      </c>
      <c r="G229" s="14">
        <f>VLOOKUP(B229,[4]Hoja1!$A$3:$H$1936,8,0)</f>
        <v>2185806</v>
      </c>
      <c r="H229" s="15">
        <f t="shared" si="3"/>
        <v>2181400</v>
      </c>
    </row>
    <row r="230" spans="1:8" ht="45" x14ac:dyDescent="0.15">
      <c r="A230" s="9">
        <v>229</v>
      </c>
      <c r="B230" s="27">
        <v>780905</v>
      </c>
      <c r="C230" s="28" t="s">
        <v>186</v>
      </c>
      <c r="D230" s="11" t="s">
        <v>4</v>
      </c>
      <c r="E230" s="12">
        <f>VLOOKUP(B230,[2]Hoja1!$B$3:$G$1936,6,0)</f>
        <v>7875000</v>
      </c>
      <c r="F230" s="12">
        <f>VLOOKUP(B230,[3]Hoja1!$B$3:$G$1936,6,0)</f>
        <v>2181400</v>
      </c>
      <c r="G230" s="14">
        <f>VLOOKUP(B230,[4]Hoja1!$A$3:$H$1936,8,0)</f>
        <v>2181253.2000000002</v>
      </c>
      <c r="H230" s="15">
        <f t="shared" si="3"/>
        <v>2181253.2000000002</v>
      </c>
    </row>
    <row r="231" spans="1:8" ht="45" x14ac:dyDescent="0.15">
      <c r="A231" s="9">
        <v>230</v>
      </c>
      <c r="B231" s="27">
        <v>781201</v>
      </c>
      <c r="C231" s="28" t="s">
        <v>187</v>
      </c>
      <c r="D231" s="11" t="s">
        <v>4</v>
      </c>
      <c r="E231" s="12">
        <f>VLOOKUP(B231,[2]Hoja1!$B$3:$G$1936,6,0)</f>
        <v>2465625</v>
      </c>
      <c r="F231" s="12">
        <f>VLOOKUP(B231,[3]Hoja1!$B$3:$G$1936,6,0)</f>
        <v>3569800</v>
      </c>
      <c r="G231" s="14">
        <f>VLOOKUP(B231,[4]Hoja1!$A$3:$H$1936,8,0)</f>
        <v>2181253.2000000002</v>
      </c>
      <c r="H231" s="15">
        <f t="shared" si="3"/>
        <v>2181253.2000000002</v>
      </c>
    </row>
    <row r="232" spans="1:8" ht="45" x14ac:dyDescent="0.15">
      <c r="A232" s="9">
        <v>231</v>
      </c>
      <c r="B232" s="27">
        <v>781202</v>
      </c>
      <c r="C232" s="28" t="s">
        <v>188</v>
      </c>
      <c r="D232" s="11" t="s">
        <v>4</v>
      </c>
      <c r="E232" s="12">
        <f>VLOOKUP(B232,[2]Hoja1!$B$3:$G$1936,6,0)</f>
        <v>4035375</v>
      </c>
      <c r="F232" s="12">
        <f>VLOOKUP(B232,[3]Hoja1!$B$3:$G$1936,6,0)</f>
        <v>3569800</v>
      </c>
      <c r="G232" s="14">
        <f>VLOOKUP(B232,[4]Hoja1!$A$3:$H$1936,8,0)</f>
        <v>3569906.9</v>
      </c>
      <c r="H232" s="15">
        <f t="shared" si="3"/>
        <v>3569800</v>
      </c>
    </row>
    <row r="233" spans="1:8" ht="45" x14ac:dyDescent="0.15">
      <c r="A233" s="9">
        <v>232</v>
      </c>
      <c r="B233" s="27">
        <v>781301</v>
      </c>
      <c r="C233" s="28" t="s">
        <v>189</v>
      </c>
      <c r="D233" s="11" t="s">
        <v>4</v>
      </c>
      <c r="E233" s="12">
        <f>VLOOKUP(B233,[2]Hoja1!$B$3:$G$1936,6,0)</f>
        <v>2465625</v>
      </c>
      <c r="F233" s="12">
        <f>VLOOKUP(B233,[3]Hoja1!$B$3:$G$1936,6,0)</f>
        <v>2181400</v>
      </c>
      <c r="G233" s="14">
        <f>VLOOKUP(B233,[4]Hoja1!$A$3:$H$1936,8,0)</f>
        <v>2181253.2000000002</v>
      </c>
      <c r="H233" s="15">
        <f t="shared" si="3"/>
        <v>2181253.2000000002</v>
      </c>
    </row>
    <row r="234" spans="1:8" ht="45" x14ac:dyDescent="0.15">
      <c r="A234" s="9">
        <v>233</v>
      </c>
      <c r="B234" s="27">
        <v>781302</v>
      </c>
      <c r="C234" s="28" t="s">
        <v>190</v>
      </c>
      <c r="D234" s="11" t="s">
        <v>4</v>
      </c>
      <c r="E234" s="12">
        <f>VLOOKUP(B234,[2]Hoja1!$B$3:$G$1936,6,0)</f>
        <v>2465625</v>
      </c>
      <c r="F234" s="12">
        <f>VLOOKUP(B234,[3]Hoja1!$B$3:$G$1936,6,0)</f>
        <v>2181400</v>
      </c>
      <c r="G234" s="14">
        <f>VLOOKUP(B234,[4]Hoja1!$A$3:$H$1936,8,0)</f>
        <v>2181253.2000000002</v>
      </c>
      <c r="H234" s="15">
        <f t="shared" si="3"/>
        <v>2181253.2000000002</v>
      </c>
    </row>
    <row r="235" spans="1:8" ht="45" x14ac:dyDescent="0.15">
      <c r="A235" s="9">
        <v>234</v>
      </c>
      <c r="B235" s="27">
        <v>781304</v>
      </c>
      <c r="C235" s="28" t="s">
        <v>191</v>
      </c>
      <c r="D235" s="11" t="s">
        <v>4</v>
      </c>
      <c r="E235" s="12">
        <f>VLOOKUP(B235,[2]Hoja1!$B$3:$G$1936,6,0)</f>
        <v>2465625</v>
      </c>
      <c r="F235" s="12">
        <f>VLOOKUP(B235,[3]Hoja1!$B$3:$G$1936,6,0)</f>
        <v>3323700</v>
      </c>
      <c r="G235" s="14">
        <f>VLOOKUP(B235,[4]Hoja1!$A$3:$H$1936,8,0)</f>
        <v>3330894</v>
      </c>
      <c r="H235" s="15">
        <f t="shared" si="3"/>
        <v>2465625</v>
      </c>
    </row>
    <row r="236" spans="1:8" ht="45" x14ac:dyDescent="0.15">
      <c r="A236" s="9">
        <v>235</v>
      </c>
      <c r="B236" s="27">
        <v>781401</v>
      </c>
      <c r="C236" s="28" t="s">
        <v>192</v>
      </c>
      <c r="D236" s="11" t="s">
        <v>4</v>
      </c>
      <c r="E236" s="12">
        <f>VLOOKUP(B236,[2]Hoja1!$B$3:$G$1936,6,0)</f>
        <v>3560200</v>
      </c>
      <c r="F236" s="12">
        <f>VLOOKUP(B236,[3]Hoja1!$B$3:$G$1936,6,0)</f>
        <v>3323700</v>
      </c>
      <c r="G236" s="14">
        <f>VLOOKUP(B236,[4]Hoja1!$A$3:$H$1936,8,0)</f>
        <v>3330894</v>
      </c>
      <c r="H236" s="15">
        <f t="shared" si="3"/>
        <v>3323700</v>
      </c>
    </row>
    <row r="237" spans="1:8" ht="45" x14ac:dyDescent="0.15">
      <c r="A237" s="9">
        <v>236</v>
      </c>
      <c r="B237" s="27">
        <v>781502</v>
      </c>
      <c r="C237" s="28" t="s">
        <v>193</v>
      </c>
      <c r="D237" s="11" t="s">
        <v>4</v>
      </c>
      <c r="E237" s="12">
        <f>VLOOKUP(B237,[2]Hoja1!$B$3:$G$1936,6,0)</f>
        <v>2465625</v>
      </c>
      <c r="F237" s="12">
        <f>VLOOKUP(B237,[3]Hoja1!$B$3:$G$1936,6,0)</f>
        <v>3817300</v>
      </c>
      <c r="G237" s="14">
        <f>VLOOKUP(B237,[4]Hoja1!$A$3:$H$1936,8,0)</f>
        <v>3825906</v>
      </c>
      <c r="H237" s="15">
        <f t="shared" si="3"/>
        <v>2465625</v>
      </c>
    </row>
    <row r="238" spans="1:8" ht="45" x14ac:dyDescent="0.15">
      <c r="A238" s="9">
        <v>237</v>
      </c>
      <c r="B238" s="27">
        <v>781503</v>
      </c>
      <c r="C238" s="28" t="s">
        <v>194</v>
      </c>
      <c r="D238" s="11" t="s">
        <v>4</v>
      </c>
      <c r="E238" s="12">
        <f>VLOOKUP(B238,[2]Hoja1!$B$3:$G$1936,6,0)</f>
        <v>2465625</v>
      </c>
      <c r="F238" s="12">
        <f>VLOOKUP(B238,[3]Hoja1!$B$3:$G$1936,6,0)</f>
        <v>4054200</v>
      </c>
      <c r="G238" s="14">
        <f>VLOOKUP(B238,[4]Hoja1!$A$3:$H$1936,8,0)</f>
        <v>4074046.2</v>
      </c>
      <c r="H238" s="15">
        <f t="shared" si="3"/>
        <v>2465625</v>
      </c>
    </row>
    <row r="239" spans="1:8" ht="45" x14ac:dyDescent="0.15">
      <c r="A239" s="9">
        <v>238</v>
      </c>
      <c r="B239" s="27">
        <v>781601</v>
      </c>
      <c r="C239" s="28" t="s">
        <v>195</v>
      </c>
      <c r="D239" s="11" t="s">
        <v>4</v>
      </c>
      <c r="E239" s="12">
        <f>VLOOKUP(B239,[2]Hoja1!$B$3:$G$1936,6,0)</f>
        <v>2465625</v>
      </c>
      <c r="F239" s="12">
        <f>VLOOKUP(B239,[3]Hoja1!$B$3:$G$1936,6,0)</f>
        <v>1536400</v>
      </c>
      <c r="G239" s="14">
        <f>VLOOKUP(B239,[4]Hoja1!$A$3:$H$1936,8,0)</f>
        <v>1539706</v>
      </c>
      <c r="H239" s="15">
        <f t="shared" si="3"/>
        <v>1536400</v>
      </c>
    </row>
    <row r="240" spans="1:8" ht="45" x14ac:dyDescent="0.15">
      <c r="A240" s="9">
        <v>239</v>
      </c>
      <c r="B240" s="27">
        <v>781701</v>
      </c>
      <c r="C240" s="28" t="s">
        <v>196</v>
      </c>
      <c r="D240" s="11" t="s">
        <v>4</v>
      </c>
      <c r="E240" s="12">
        <f>VLOOKUP(B240,[2]Hoja1!$B$3:$G$1936,6,0)</f>
        <v>2465625</v>
      </c>
      <c r="F240" s="12">
        <f>VLOOKUP(B240,[3]Hoja1!$B$3:$G$1936,6,0)</f>
        <v>3323700</v>
      </c>
      <c r="G240" s="14">
        <f>VLOOKUP(B240,[4]Hoja1!$A$3:$H$1936,8,0)</f>
        <v>3330894</v>
      </c>
      <c r="H240" s="15">
        <f t="shared" si="3"/>
        <v>2465625</v>
      </c>
    </row>
    <row r="241" spans="1:8" ht="45" x14ac:dyDescent="0.15">
      <c r="A241" s="9">
        <v>240</v>
      </c>
      <c r="B241" s="27">
        <v>781702</v>
      </c>
      <c r="C241" s="28" t="s">
        <v>197</v>
      </c>
      <c r="D241" s="11" t="s">
        <v>4</v>
      </c>
      <c r="E241" s="12">
        <f>VLOOKUP(B241,[2]Hoja1!$B$3:$G$1936,6,0)</f>
        <v>2465625</v>
      </c>
      <c r="F241" s="12">
        <f>VLOOKUP(B241,[3]Hoja1!$B$3:$G$1936,6,0)</f>
        <v>3323700</v>
      </c>
      <c r="G241" s="14">
        <f>VLOOKUP(B241,[4]Hoja1!$A$3:$H$1936,8,0)</f>
        <v>3330894</v>
      </c>
      <c r="H241" s="15">
        <f t="shared" si="3"/>
        <v>2465625</v>
      </c>
    </row>
    <row r="242" spans="1:8" ht="45" x14ac:dyDescent="0.15">
      <c r="A242" s="9">
        <v>241</v>
      </c>
      <c r="B242" s="27">
        <v>781703</v>
      </c>
      <c r="C242" s="28" t="s">
        <v>198</v>
      </c>
      <c r="D242" s="11" t="s">
        <v>4</v>
      </c>
      <c r="E242" s="12">
        <f>VLOOKUP(B242,[2]Hoja1!$B$3:$G$1936,6,0)</f>
        <v>2465625</v>
      </c>
      <c r="F242" s="12">
        <f>VLOOKUP(B242,[3]Hoja1!$B$3:$G$1936,6,0)</f>
        <v>3569800</v>
      </c>
      <c r="G242" s="14">
        <f>VLOOKUP(B242,[4]Hoja1!$A$3:$H$1936,8,0)</f>
        <v>3578400</v>
      </c>
      <c r="H242" s="15">
        <f t="shared" si="3"/>
        <v>2465625</v>
      </c>
    </row>
    <row r="243" spans="1:8" ht="45" x14ac:dyDescent="0.15">
      <c r="A243" s="9">
        <v>242</v>
      </c>
      <c r="B243" s="27">
        <v>781704</v>
      </c>
      <c r="C243" s="28" t="s">
        <v>199</v>
      </c>
      <c r="D243" s="11" t="s">
        <v>4</v>
      </c>
      <c r="E243" s="12">
        <f>VLOOKUP(B243,[2]Hoja1!$B$3:$G$1936,6,0)</f>
        <v>2465625</v>
      </c>
      <c r="F243" s="12">
        <f>VLOOKUP(B243,[3]Hoja1!$B$3:$G$1936,6,0)</f>
        <v>3323700</v>
      </c>
      <c r="G243" s="14">
        <f>VLOOKUP(B243,[4]Hoja1!$A$3:$H$1936,8,0)</f>
        <v>3817072</v>
      </c>
      <c r="H243" s="15">
        <f t="shared" si="3"/>
        <v>2465625</v>
      </c>
    </row>
    <row r="244" spans="1:8" ht="45" x14ac:dyDescent="0.15">
      <c r="A244" s="9">
        <v>243</v>
      </c>
      <c r="B244" s="27">
        <v>781801</v>
      </c>
      <c r="C244" s="28" t="s">
        <v>200</v>
      </c>
      <c r="D244" s="11" t="s">
        <v>4</v>
      </c>
      <c r="E244" s="12">
        <f>VLOOKUP(B244,[2]Hoja1!$B$3:$G$1936,6,0)</f>
        <v>2465625</v>
      </c>
      <c r="F244" s="12">
        <f>VLOOKUP(B244,[3]Hoja1!$B$3:$G$1936,6,0)</f>
        <v>2181400</v>
      </c>
      <c r="G244" s="14">
        <f>VLOOKUP(B244,[4]Hoja1!$A$3:$H$1936,8,0)</f>
        <v>2181253.2000000002</v>
      </c>
      <c r="H244" s="15">
        <f t="shared" si="3"/>
        <v>2181253.2000000002</v>
      </c>
    </row>
    <row r="245" spans="1:8" ht="45" x14ac:dyDescent="0.15">
      <c r="A245" s="9">
        <v>244</v>
      </c>
      <c r="B245" s="27">
        <v>781802</v>
      </c>
      <c r="C245" s="28" t="s">
        <v>201</v>
      </c>
      <c r="D245" s="11" t="s">
        <v>4</v>
      </c>
      <c r="E245" s="12">
        <f>VLOOKUP(B245,[2]Hoja1!$B$3:$G$1936,6,0)</f>
        <v>2465625</v>
      </c>
      <c r="F245" s="12">
        <f>VLOOKUP(B245,[3]Hoja1!$B$3:$G$1936,6,0)</f>
        <v>2181400</v>
      </c>
      <c r="G245" s="14">
        <f>VLOOKUP(B245,[4]Hoja1!$A$3:$H$1936,8,0)</f>
        <v>2181253.2000000002</v>
      </c>
      <c r="H245" s="15">
        <f t="shared" si="3"/>
        <v>2181253.2000000002</v>
      </c>
    </row>
    <row r="246" spans="1:8" ht="45" x14ac:dyDescent="0.15">
      <c r="A246" s="9">
        <v>245</v>
      </c>
      <c r="B246" s="27">
        <v>781901</v>
      </c>
      <c r="C246" s="28" t="s">
        <v>202</v>
      </c>
      <c r="D246" s="11" t="s">
        <v>4</v>
      </c>
      <c r="E246" s="12">
        <f>VLOOKUP(B246,[2]Hoja1!$B$3:$G$1936,6,0)</f>
        <v>3560200</v>
      </c>
      <c r="F246" s="12">
        <f>VLOOKUP(B246,[3]Hoja1!$B$3:$G$1936,6,0)</f>
        <v>3569800</v>
      </c>
      <c r="G246" s="14">
        <f>VLOOKUP(B246,[4]Hoja1!$A$3:$H$1936,8,0)</f>
        <v>3569906.9</v>
      </c>
      <c r="H246" s="15">
        <f t="shared" si="3"/>
        <v>3560200</v>
      </c>
    </row>
    <row r="247" spans="1:8" ht="45" x14ac:dyDescent="0.15">
      <c r="A247" s="9">
        <v>246</v>
      </c>
      <c r="B247" s="27">
        <v>781902</v>
      </c>
      <c r="C247" s="28" t="s">
        <v>203</v>
      </c>
      <c r="D247" s="11" t="s">
        <v>4</v>
      </c>
      <c r="E247" s="12">
        <f>VLOOKUP(B247,[2]Hoja1!$B$3:$G$1936,6,0)</f>
        <v>2465625</v>
      </c>
      <c r="F247" s="12">
        <f>VLOOKUP(B247,[3]Hoja1!$B$3:$G$1936,6,0)</f>
        <v>2181400</v>
      </c>
      <c r="G247" s="14">
        <f>VLOOKUP(B247,[4]Hoja1!$A$3:$H$1936,8,0)</f>
        <v>2181253.2000000002</v>
      </c>
      <c r="H247" s="15">
        <f t="shared" si="3"/>
        <v>2181253.2000000002</v>
      </c>
    </row>
    <row r="248" spans="1:8" ht="45" x14ac:dyDescent="0.15">
      <c r="A248" s="9">
        <v>247</v>
      </c>
      <c r="B248" s="27">
        <v>782101</v>
      </c>
      <c r="C248" s="28" t="s">
        <v>204</v>
      </c>
      <c r="D248" s="11" t="s">
        <v>4</v>
      </c>
      <c r="E248" s="12">
        <f>VLOOKUP(B248,[2]Hoja1!$B$3:$G$1936,6,0)</f>
        <v>4314750</v>
      </c>
      <c r="F248" s="12">
        <f>VLOOKUP(B248,[3]Hoja1!$B$3:$G$1936,6,0)</f>
        <v>1984600</v>
      </c>
      <c r="G248" s="14">
        <f>VLOOKUP(B248,[4]Hoja1!$A$3:$H$1936,8,0)</f>
        <v>1988994</v>
      </c>
      <c r="H248" s="15">
        <f t="shared" si="3"/>
        <v>1984600</v>
      </c>
    </row>
    <row r="249" spans="1:8" ht="45" x14ac:dyDescent="0.15">
      <c r="A249" s="9">
        <v>248</v>
      </c>
      <c r="B249" s="27">
        <v>782102</v>
      </c>
      <c r="C249" s="28" t="s">
        <v>205</v>
      </c>
      <c r="D249" s="11" t="s">
        <v>4</v>
      </c>
      <c r="E249" s="12">
        <f>VLOOKUP(B249,[2]Hoja1!$B$3:$G$1936,6,0)</f>
        <v>4314750</v>
      </c>
      <c r="F249" s="12">
        <f>VLOOKUP(B249,[3]Hoja1!$B$3:$G$1936,6,0)</f>
        <v>1984600</v>
      </c>
      <c r="G249" s="14">
        <f>VLOOKUP(B249,[4]Hoja1!$A$3:$H$1936,8,0)</f>
        <v>1988994</v>
      </c>
      <c r="H249" s="15">
        <f t="shared" si="3"/>
        <v>1984600</v>
      </c>
    </row>
    <row r="250" spans="1:8" ht="45" x14ac:dyDescent="0.15">
      <c r="A250" s="9">
        <v>249</v>
      </c>
      <c r="B250" s="27">
        <v>782103</v>
      </c>
      <c r="C250" s="28" t="s">
        <v>206</v>
      </c>
      <c r="D250" s="11" t="s">
        <v>4</v>
      </c>
      <c r="E250" s="12">
        <f>VLOOKUP(B250,[2]Hoja1!$B$3:$G$1936,6,0)</f>
        <v>4314750</v>
      </c>
      <c r="F250" s="12">
        <f>VLOOKUP(B250,[3]Hoja1!$B$3:$G$1936,6,0)</f>
        <v>2490800</v>
      </c>
      <c r="G250" s="14" t="s">
        <v>1209</v>
      </c>
      <c r="H250" s="15">
        <f t="shared" si="3"/>
        <v>2490800</v>
      </c>
    </row>
    <row r="251" spans="1:8" ht="45" x14ac:dyDescent="0.15">
      <c r="A251" s="9">
        <v>250</v>
      </c>
      <c r="B251" s="27">
        <v>782104</v>
      </c>
      <c r="C251" s="28" t="s">
        <v>207</v>
      </c>
      <c r="D251" s="11" t="s">
        <v>4</v>
      </c>
      <c r="E251" s="12">
        <f>VLOOKUP(B251,[2]Hoja1!$B$3:$G$1936,6,0)</f>
        <v>2815750</v>
      </c>
      <c r="F251" s="12">
        <f>VLOOKUP(B251,[3]Hoja1!$B$3:$G$1936,6,0)</f>
        <v>2490800</v>
      </c>
      <c r="G251" s="14">
        <f>VLOOKUP(B251,[4]Hoja1!$A$3:$H$1936,8,0)</f>
        <v>2490905.9</v>
      </c>
      <c r="H251" s="15">
        <f t="shared" si="3"/>
        <v>2490800</v>
      </c>
    </row>
    <row r="252" spans="1:8" ht="45" x14ac:dyDescent="0.15">
      <c r="A252" s="9">
        <v>251</v>
      </c>
      <c r="B252" s="27">
        <v>782211</v>
      </c>
      <c r="C252" s="28" t="s">
        <v>208</v>
      </c>
      <c r="D252" s="11" t="s">
        <v>4</v>
      </c>
      <c r="E252" s="12">
        <f>VLOOKUP(B252,[2]Hoja1!$B$3:$G$1936,6,0)</f>
        <v>2815750</v>
      </c>
      <c r="F252" s="12">
        <f>VLOOKUP(B252,[3]Hoja1!$B$3:$G$1936,6,0)</f>
        <v>2490800</v>
      </c>
      <c r="G252" s="14">
        <f>VLOOKUP(B252,[4]Hoja1!$A$3:$H$1936,8,0)</f>
        <v>2490905.9</v>
      </c>
      <c r="H252" s="15">
        <f t="shared" si="3"/>
        <v>2490800</v>
      </c>
    </row>
    <row r="253" spans="1:8" ht="45" x14ac:dyDescent="0.15">
      <c r="A253" s="9">
        <v>252</v>
      </c>
      <c r="B253" s="27">
        <v>782213</v>
      </c>
      <c r="C253" s="28" t="s">
        <v>209</v>
      </c>
      <c r="D253" s="11" t="s">
        <v>4</v>
      </c>
      <c r="E253" s="12">
        <f>VLOOKUP(B253,[2]Hoja1!$B$3:$G$1936,6,0)</f>
        <v>2815750</v>
      </c>
      <c r="F253" s="12">
        <f>VLOOKUP(B253,[3]Hoja1!$B$3:$G$1936,6,0)</f>
        <v>2490800</v>
      </c>
      <c r="G253" s="14">
        <f>VLOOKUP(B253,[4]Hoja1!$A$3:$H$1936,8,0)</f>
        <v>2490905.9</v>
      </c>
      <c r="H253" s="15">
        <f t="shared" si="3"/>
        <v>2490800</v>
      </c>
    </row>
    <row r="254" spans="1:8" ht="45" x14ac:dyDescent="0.15">
      <c r="A254" s="9">
        <v>253</v>
      </c>
      <c r="B254" s="27">
        <v>782221</v>
      </c>
      <c r="C254" s="28" t="s">
        <v>210</v>
      </c>
      <c r="D254" s="11" t="s">
        <v>4</v>
      </c>
      <c r="E254" s="12">
        <f>VLOOKUP(B254,[2]Hoja1!$B$3:$G$1936,6,0)</f>
        <v>2815750</v>
      </c>
      <c r="F254" s="12">
        <f>VLOOKUP(B254,[3]Hoja1!$B$3:$G$1936,6,0)</f>
        <v>2490800</v>
      </c>
      <c r="G254" s="14">
        <f>VLOOKUP(B254,[4]Hoja1!$A$3:$H$1936,8,0)</f>
        <v>2490905.9</v>
      </c>
      <c r="H254" s="15">
        <f t="shared" si="3"/>
        <v>2490800</v>
      </c>
    </row>
    <row r="255" spans="1:8" ht="45" x14ac:dyDescent="0.15">
      <c r="A255" s="9">
        <v>254</v>
      </c>
      <c r="B255" s="27">
        <v>782223</v>
      </c>
      <c r="C255" s="28" t="s">
        <v>211</v>
      </c>
      <c r="D255" s="11" t="s">
        <v>4</v>
      </c>
      <c r="E255" s="12">
        <f>VLOOKUP(B255,[2]Hoja1!$B$3:$G$1936,6,0)</f>
        <v>2815750</v>
      </c>
      <c r="F255" s="12">
        <f>VLOOKUP(B255,[3]Hoja1!$B$3:$G$1936,6,0)</f>
        <v>2490800</v>
      </c>
      <c r="G255" s="14">
        <f>VLOOKUP(B255,[4]Hoja1!$A$3:$H$1936,8,0)</f>
        <v>2490905.9</v>
      </c>
      <c r="H255" s="15">
        <f t="shared" si="3"/>
        <v>2490800</v>
      </c>
    </row>
    <row r="256" spans="1:8" ht="45" x14ac:dyDescent="0.15">
      <c r="A256" s="9">
        <v>255</v>
      </c>
      <c r="B256" s="27">
        <v>782231</v>
      </c>
      <c r="C256" s="28" t="s">
        <v>212</v>
      </c>
      <c r="D256" s="11" t="s">
        <v>4</v>
      </c>
      <c r="E256" s="12">
        <f>VLOOKUP(B256,[2]Hoja1!$B$3:$G$1936,6,0)</f>
        <v>4314750</v>
      </c>
      <c r="F256" s="12">
        <f>VLOOKUP(B256,[3]Hoja1!$B$3:$G$1936,6,0)</f>
        <v>2490800</v>
      </c>
      <c r="G256" s="14" t="s">
        <v>1209</v>
      </c>
      <c r="H256" s="15">
        <f t="shared" si="3"/>
        <v>2490800</v>
      </c>
    </row>
    <row r="257" spans="1:8" ht="45" x14ac:dyDescent="0.15">
      <c r="A257" s="9">
        <v>256</v>
      </c>
      <c r="B257" s="27">
        <v>782233</v>
      </c>
      <c r="C257" s="28" t="s">
        <v>213</v>
      </c>
      <c r="D257" s="11" t="s">
        <v>4</v>
      </c>
      <c r="E257" s="12">
        <f>VLOOKUP(B257,[2]Hoja1!$B$3:$G$1936,6,0)</f>
        <v>4314750</v>
      </c>
      <c r="F257" s="12">
        <f>VLOOKUP(B257,[3]Hoja1!$B$3:$G$1936,6,0)</f>
        <v>2490800</v>
      </c>
      <c r="G257" s="14" t="s">
        <v>1209</v>
      </c>
      <c r="H257" s="15">
        <f t="shared" si="3"/>
        <v>2490800</v>
      </c>
    </row>
    <row r="258" spans="1:8" ht="45" x14ac:dyDescent="0.15">
      <c r="A258" s="9">
        <v>257</v>
      </c>
      <c r="B258" s="27">
        <v>782241</v>
      </c>
      <c r="C258" s="28" t="s">
        <v>214</v>
      </c>
      <c r="D258" s="11" t="s">
        <v>4</v>
      </c>
      <c r="E258" s="12">
        <f>VLOOKUP(B258,[2]Hoja1!$B$3:$G$1936,6,0)</f>
        <v>2815750</v>
      </c>
      <c r="F258" s="12">
        <f>VLOOKUP(B258,[3]Hoja1!$B$3:$G$1936,6,0)</f>
        <v>2490800</v>
      </c>
      <c r="G258" s="14">
        <f>VLOOKUP(B258,[4]Hoja1!$A$3:$H$1936,8,0)</f>
        <v>2490905.9</v>
      </c>
      <c r="H258" s="15">
        <f t="shared" si="3"/>
        <v>2490800</v>
      </c>
    </row>
    <row r="259" spans="1:8" ht="45" x14ac:dyDescent="0.15">
      <c r="A259" s="9">
        <v>258</v>
      </c>
      <c r="B259" s="27">
        <v>782243</v>
      </c>
      <c r="C259" s="28" t="s">
        <v>215</v>
      </c>
      <c r="D259" s="11" t="s">
        <v>4</v>
      </c>
      <c r="E259" s="12">
        <f>VLOOKUP(B259,[2]Hoja1!$B$3:$G$1936,6,0)</f>
        <v>2815750</v>
      </c>
      <c r="F259" s="12">
        <f>VLOOKUP(B259,[3]Hoja1!$B$3:$G$1936,6,0)</f>
        <v>2490800</v>
      </c>
      <c r="G259" s="14">
        <f>VLOOKUP(B259,[4]Hoja1!$A$3:$H$1936,8,0)</f>
        <v>2490905.9</v>
      </c>
      <c r="H259" s="15">
        <f t="shared" ref="H259:H322" si="4">+MIN(E259,F259,G259)</f>
        <v>2490800</v>
      </c>
    </row>
    <row r="260" spans="1:8" ht="45" x14ac:dyDescent="0.15">
      <c r="A260" s="9">
        <v>259</v>
      </c>
      <c r="B260" s="27">
        <v>782311</v>
      </c>
      <c r="C260" s="28" t="s">
        <v>216</v>
      </c>
      <c r="D260" s="11" t="s">
        <v>4</v>
      </c>
      <c r="E260" s="12">
        <f>VLOOKUP(B260,[2]Hoja1!$B$3:$G$1936,6,0)</f>
        <v>2490900</v>
      </c>
      <c r="F260" s="12">
        <f>VLOOKUP(B260,[3]Hoja1!$B$3:$G$1936,6,0)</f>
        <v>2181400</v>
      </c>
      <c r="G260" s="14">
        <f>VLOOKUP(B260,[4]Hoja1!$A$3:$H$1936,8,0)</f>
        <v>2185806</v>
      </c>
      <c r="H260" s="15">
        <f t="shared" si="4"/>
        <v>2181400</v>
      </c>
    </row>
    <row r="261" spans="1:8" ht="45" x14ac:dyDescent="0.15">
      <c r="A261" s="9">
        <v>260</v>
      </c>
      <c r="B261" s="27">
        <v>782321</v>
      </c>
      <c r="C261" s="28" t="s">
        <v>217</v>
      </c>
      <c r="D261" s="11" t="s">
        <v>4</v>
      </c>
      <c r="E261" s="12">
        <f>VLOOKUP(B261,[2]Hoja1!$B$3:$G$1936,6,0)</f>
        <v>2490900</v>
      </c>
      <c r="F261" s="12">
        <f>VLOOKUP(B261,[3]Hoja1!$B$3:$G$1936,6,0)</f>
        <v>2181400</v>
      </c>
      <c r="G261" s="14">
        <f>VLOOKUP(B261,[4]Hoja1!$A$3:$H$1936,8,0)</f>
        <v>2185806</v>
      </c>
      <c r="H261" s="15">
        <f t="shared" si="4"/>
        <v>2181400</v>
      </c>
    </row>
    <row r="262" spans="1:8" ht="45" x14ac:dyDescent="0.15">
      <c r="A262" s="9">
        <v>261</v>
      </c>
      <c r="B262" s="27">
        <v>782331</v>
      </c>
      <c r="C262" s="28" t="s">
        <v>218</v>
      </c>
      <c r="D262" s="11" t="s">
        <v>4</v>
      </c>
      <c r="E262" s="12">
        <f>VLOOKUP(B262,[2]Hoja1!$B$3:$G$1936,6,0)</f>
        <v>2490900</v>
      </c>
      <c r="F262" s="12">
        <f>VLOOKUP(B262,[3]Hoja1!$B$3:$G$1936,6,0)</f>
        <v>2181400</v>
      </c>
      <c r="G262" s="14" t="s">
        <v>1209</v>
      </c>
      <c r="H262" s="15">
        <f t="shared" si="4"/>
        <v>2181400</v>
      </c>
    </row>
    <row r="263" spans="1:8" ht="45" x14ac:dyDescent="0.15">
      <c r="A263" s="9">
        <v>262</v>
      </c>
      <c r="B263" s="27">
        <v>782341</v>
      </c>
      <c r="C263" s="28" t="s">
        <v>219</v>
      </c>
      <c r="D263" s="11" t="s">
        <v>4</v>
      </c>
      <c r="E263" s="12">
        <f>VLOOKUP(B263,[2]Hoja1!$B$3:$G$1936,6,0)</f>
        <v>2181400</v>
      </c>
      <c r="F263" s="12">
        <f>VLOOKUP(B263,[3]Hoja1!$B$3:$G$1936,6,0)</f>
        <v>2181400</v>
      </c>
      <c r="G263" s="14">
        <f>VLOOKUP(B263,[4]Hoja1!$A$3:$H$1936,8,0)</f>
        <v>3323710.6</v>
      </c>
      <c r="H263" s="15">
        <f t="shared" si="4"/>
        <v>2181400</v>
      </c>
    </row>
    <row r="264" spans="1:8" ht="45" x14ac:dyDescent="0.15">
      <c r="A264" s="9">
        <v>263</v>
      </c>
      <c r="B264" s="27">
        <v>782511</v>
      </c>
      <c r="C264" s="28" t="s">
        <v>220</v>
      </c>
      <c r="D264" s="11" t="s">
        <v>4</v>
      </c>
      <c r="E264" s="12">
        <f>VLOOKUP(B264,[2]Hoja1!$B$3:$G$1936,6,0)</f>
        <v>2815750</v>
      </c>
      <c r="F264" s="12">
        <f>VLOOKUP(B264,[3]Hoja1!$B$3:$G$1936,6,0)</f>
        <v>2490800</v>
      </c>
      <c r="G264" s="14">
        <f>VLOOKUP(B264,[4]Hoja1!$A$3:$H$1936,8,0)</f>
        <v>2490905.9</v>
      </c>
      <c r="H264" s="15">
        <f t="shared" si="4"/>
        <v>2490800</v>
      </c>
    </row>
    <row r="265" spans="1:8" ht="45" x14ac:dyDescent="0.15">
      <c r="A265" s="9">
        <v>264</v>
      </c>
      <c r="B265" s="27">
        <v>782513</v>
      </c>
      <c r="C265" s="28" t="s">
        <v>221</v>
      </c>
      <c r="D265" s="11" t="s">
        <v>4</v>
      </c>
      <c r="E265" s="12">
        <f>VLOOKUP(B265,[2]Hoja1!$B$3:$G$1936,6,0)</f>
        <v>2815750</v>
      </c>
      <c r="F265" s="12">
        <f>VLOOKUP(B265,[3]Hoja1!$B$3:$G$1936,6,0)</f>
        <v>2490800</v>
      </c>
      <c r="G265" s="14">
        <f>VLOOKUP(B265,[4]Hoja1!$A$3:$H$1936,8,0)</f>
        <v>2490905.9</v>
      </c>
      <c r="H265" s="15">
        <f t="shared" si="4"/>
        <v>2490800</v>
      </c>
    </row>
    <row r="266" spans="1:8" ht="45" x14ac:dyDescent="0.15">
      <c r="A266" s="9">
        <v>265</v>
      </c>
      <c r="B266" s="27">
        <v>782521</v>
      </c>
      <c r="C266" s="28" t="s">
        <v>222</v>
      </c>
      <c r="D266" s="11" t="s">
        <v>4</v>
      </c>
      <c r="E266" s="12">
        <f>VLOOKUP(B266,[2]Hoja1!$B$3:$G$1936,6,0)</f>
        <v>2815750</v>
      </c>
      <c r="F266" s="12">
        <f>VLOOKUP(B266,[3]Hoja1!$B$3:$G$1936,6,0)</f>
        <v>2490800</v>
      </c>
      <c r="G266" s="14">
        <f>VLOOKUP(B266,[4]Hoja1!$A$3:$H$1936,8,0)</f>
        <v>2490905.9</v>
      </c>
      <c r="H266" s="15">
        <f t="shared" si="4"/>
        <v>2490800</v>
      </c>
    </row>
    <row r="267" spans="1:8" ht="45" x14ac:dyDescent="0.15">
      <c r="A267" s="9">
        <v>266</v>
      </c>
      <c r="B267" s="27">
        <v>782523</v>
      </c>
      <c r="C267" s="28" t="s">
        <v>223</v>
      </c>
      <c r="D267" s="11" t="s">
        <v>4</v>
      </c>
      <c r="E267" s="12">
        <f>VLOOKUP(B267,[2]Hoja1!$B$3:$G$1936,6,0)</f>
        <v>2815750</v>
      </c>
      <c r="F267" s="12">
        <f>VLOOKUP(B267,[3]Hoja1!$B$3:$G$1936,6,0)</f>
        <v>2490800</v>
      </c>
      <c r="G267" s="14">
        <f>VLOOKUP(B267,[4]Hoja1!$A$3:$H$1936,8,0)</f>
        <v>2490905.9</v>
      </c>
      <c r="H267" s="15">
        <f t="shared" si="4"/>
        <v>2490800</v>
      </c>
    </row>
    <row r="268" spans="1:8" ht="45" x14ac:dyDescent="0.15">
      <c r="A268" s="9">
        <v>267</v>
      </c>
      <c r="B268" s="27">
        <v>782531</v>
      </c>
      <c r="C268" s="28" t="s">
        <v>224</v>
      </c>
      <c r="D268" s="11" t="s">
        <v>4</v>
      </c>
      <c r="E268" s="12">
        <f>VLOOKUP(B268,[2]Hoja1!$B$3:$G$1936,6,0)</f>
        <v>4314750</v>
      </c>
      <c r="F268" s="12">
        <f>VLOOKUP(B268,[3]Hoja1!$B$3:$G$1936,6,0)</f>
        <v>3569800</v>
      </c>
      <c r="G268" s="14">
        <f>VLOOKUP(B268,[4]Hoja1!$A$3:$H$1936,8,0)</f>
        <v>3578400</v>
      </c>
      <c r="H268" s="15">
        <f t="shared" si="4"/>
        <v>3569800</v>
      </c>
    </row>
    <row r="269" spans="1:8" ht="45" x14ac:dyDescent="0.15">
      <c r="A269" s="9">
        <v>268</v>
      </c>
      <c r="B269" s="27">
        <v>782533</v>
      </c>
      <c r="C269" s="28" t="s">
        <v>225</v>
      </c>
      <c r="D269" s="11" t="s">
        <v>4</v>
      </c>
      <c r="E269" s="12">
        <f>VLOOKUP(B269,[2]Hoja1!$B$3:$G$1936,6,0)</f>
        <v>4314750</v>
      </c>
      <c r="F269" s="12">
        <f>VLOOKUP(B269,[3]Hoja1!$B$3:$G$1936,6,0)</f>
        <v>3569800</v>
      </c>
      <c r="G269" s="14">
        <f>VLOOKUP(B269,[4]Hoja1!$A$3:$H$1936,8,0)</f>
        <v>3578400</v>
      </c>
      <c r="H269" s="15">
        <f t="shared" si="4"/>
        <v>3569800</v>
      </c>
    </row>
    <row r="270" spans="1:8" ht="45" x14ac:dyDescent="0.15">
      <c r="A270" s="9">
        <v>269</v>
      </c>
      <c r="B270" s="27">
        <v>782541</v>
      </c>
      <c r="C270" s="28" t="s">
        <v>226</v>
      </c>
      <c r="D270" s="11" t="s">
        <v>4</v>
      </c>
      <c r="E270" s="12">
        <f>VLOOKUP(B270,[2]Hoja1!$B$3:$G$1936,6,0)</f>
        <v>4314750</v>
      </c>
      <c r="F270" s="12">
        <f>VLOOKUP(B270,[3]Hoja1!$B$3:$G$1936,6,0)</f>
        <v>3817300</v>
      </c>
      <c r="G270" s="14">
        <f>VLOOKUP(B270,[4]Hoja1!$A$3:$H$1936,8,0)</f>
        <v>3817072</v>
      </c>
      <c r="H270" s="15">
        <f t="shared" si="4"/>
        <v>3817072</v>
      </c>
    </row>
    <row r="271" spans="1:8" ht="45" x14ac:dyDescent="0.15">
      <c r="A271" s="9">
        <v>270</v>
      </c>
      <c r="B271" s="27">
        <v>782543</v>
      </c>
      <c r="C271" s="28" t="s">
        <v>227</v>
      </c>
      <c r="D271" s="11" t="s">
        <v>4</v>
      </c>
      <c r="E271" s="12">
        <f>VLOOKUP(B271,[2]Hoja1!$B$3:$G$1936,6,0)</f>
        <v>4314750</v>
      </c>
      <c r="F271" s="12">
        <f>VLOOKUP(B271,[3]Hoja1!$B$3:$G$1936,6,0)</f>
        <v>3817300</v>
      </c>
      <c r="G271" s="14">
        <f>VLOOKUP(B271,[4]Hoja1!$A$3:$H$1936,8,0)</f>
        <v>3817072</v>
      </c>
      <c r="H271" s="15">
        <f t="shared" si="4"/>
        <v>3817072</v>
      </c>
    </row>
    <row r="272" spans="1:8" ht="45" x14ac:dyDescent="0.15">
      <c r="A272" s="9">
        <v>271</v>
      </c>
      <c r="B272" s="27">
        <v>782611</v>
      </c>
      <c r="C272" s="28" t="s">
        <v>228</v>
      </c>
      <c r="D272" s="11" t="s">
        <v>4</v>
      </c>
      <c r="E272" s="12">
        <f>VLOOKUP(B272,[2]Hoja1!$B$3:$G$1936,6,0)</f>
        <v>4314750</v>
      </c>
      <c r="F272" s="12">
        <f>VLOOKUP(B272,[3]Hoja1!$B$3:$G$1936,6,0)</f>
        <v>2181400</v>
      </c>
      <c r="G272" s="14">
        <f>VLOOKUP(B272,[4]Hoja1!$A$3:$H$1936,8,0)</f>
        <v>2185806</v>
      </c>
      <c r="H272" s="15">
        <f t="shared" si="4"/>
        <v>2181400</v>
      </c>
    </row>
    <row r="273" spans="1:8" ht="45" x14ac:dyDescent="0.15">
      <c r="A273" s="9">
        <v>272</v>
      </c>
      <c r="B273" s="27">
        <v>782621</v>
      </c>
      <c r="C273" s="28" t="s">
        <v>229</v>
      </c>
      <c r="D273" s="11" t="s">
        <v>4</v>
      </c>
      <c r="E273" s="12">
        <f>VLOOKUP(B273,[2]Hoja1!$B$3:$G$1936,6,0)</f>
        <v>4314750</v>
      </c>
      <c r="F273" s="12">
        <f>VLOOKUP(B273,[3]Hoja1!$B$3:$G$1936,6,0)</f>
        <v>2181400</v>
      </c>
      <c r="G273" s="14">
        <f>VLOOKUP(B273,[4]Hoja1!$A$3:$H$1936,8,0)</f>
        <v>2185806</v>
      </c>
      <c r="H273" s="15">
        <f t="shared" si="4"/>
        <v>2181400</v>
      </c>
    </row>
    <row r="274" spans="1:8" ht="45" x14ac:dyDescent="0.15">
      <c r="A274" s="9">
        <v>273</v>
      </c>
      <c r="B274" s="27">
        <v>782631</v>
      </c>
      <c r="C274" s="28" t="s">
        <v>230</v>
      </c>
      <c r="D274" s="11" t="s">
        <v>4</v>
      </c>
      <c r="E274" s="12">
        <f>VLOOKUP(B274,[2]Hoja1!$B$3:$G$1936,6,0)</f>
        <v>4314750</v>
      </c>
      <c r="F274" s="12">
        <f>VLOOKUP(B274,[3]Hoja1!$B$3:$G$1936,6,0)</f>
        <v>2181400</v>
      </c>
      <c r="G274" s="14">
        <f>VLOOKUP(B274,[4]Hoja1!$A$3:$H$1936,8,0)</f>
        <v>2185806</v>
      </c>
      <c r="H274" s="15">
        <f t="shared" si="4"/>
        <v>2181400</v>
      </c>
    </row>
    <row r="275" spans="1:8" ht="45" x14ac:dyDescent="0.15">
      <c r="A275" s="9">
        <v>274</v>
      </c>
      <c r="B275" s="27">
        <v>782641</v>
      </c>
      <c r="C275" s="28" t="s">
        <v>231</v>
      </c>
      <c r="D275" s="11" t="s">
        <v>4</v>
      </c>
      <c r="E275" s="12">
        <f>VLOOKUP(B275,[2]Hoja1!$B$3:$G$1936,6,0)</f>
        <v>2243250</v>
      </c>
      <c r="F275" s="12">
        <f>VLOOKUP(B275,[3]Hoja1!$B$3:$G$1936,6,0)</f>
        <v>2181400</v>
      </c>
      <c r="G275" s="14">
        <f>VLOOKUP(B275,[4]Hoja1!$A$3:$H$1936,8,0)</f>
        <v>1984586.8</v>
      </c>
      <c r="H275" s="15">
        <f t="shared" si="4"/>
        <v>1984586.8</v>
      </c>
    </row>
    <row r="276" spans="1:8" ht="45" x14ac:dyDescent="0.15">
      <c r="A276" s="9">
        <v>275</v>
      </c>
      <c r="B276" s="27">
        <v>782711</v>
      </c>
      <c r="C276" s="28" t="s">
        <v>232</v>
      </c>
      <c r="D276" s="11" t="s">
        <v>4</v>
      </c>
      <c r="E276" s="12">
        <f>VLOOKUP(B276,[2]Hoja1!$B$3:$G$1936,6,0)</f>
        <v>2490900</v>
      </c>
      <c r="F276" s="12">
        <f>VLOOKUP(B276,[3]Hoja1!$B$3:$G$1936,6,0)</f>
        <v>2181400</v>
      </c>
      <c r="G276" s="14">
        <f>VLOOKUP(B276,[4]Hoja1!$A$3:$H$1936,8,0)</f>
        <v>2185806</v>
      </c>
      <c r="H276" s="15">
        <f t="shared" si="4"/>
        <v>2181400</v>
      </c>
    </row>
    <row r="277" spans="1:8" ht="45" x14ac:dyDescent="0.15">
      <c r="A277" s="9">
        <v>276</v>
      </c>
      <c r="B277" s="27">
        <v>782721</v>
      </c>
      <c r="C277" s="28" t="s">
        <v>233</v>
      </c>
      <c r="D277" s="11" t="s">
        <v>4</v>
      </c>
      <c r="E277" s="12">
        <f>VLOOKUP(B277,[2]Hoja1!$B$3:$G$1936,6,0)</f>
        <v>4678000</v>
      </c>
      <c r="F277" s="12">
        <f>VLOOKUP(B277,[3]Hoja1!$B$3:$G$1936,6,0)</f>
        <v>2181400</v>
      </c>
      <c r="G277" s="14">
        <f>VLOOKUP(B277,[4]Hoja1!$A$3:$H$1936,8,0)</f>
        <v>3578400</v>
      </c>
      <c r="H277" s="15">
        <f t="shared" si="4"/>
        <v>2181400</v>
      </c>
    </row>
    <row r="278" spans="1:8" ht="45" x14ac:dyDescent="0.15">
      <c r="A278" s="9">
        <v>277</v>
      </c>
      <c r="B278" s="27">
        <v>782731</v>
      </c>
      <c r="C278" s="28" t="s">
        <v>234</v>
      </c>
      <c r="D278" s="11" t="s">
        <v>4</v>
      </c>
      <c r="E278" s="12">
        <f>VLOOKUP(B278,[2]Hoja1!$B$3:$G$1936,6,0)</f>
        <v>4678000</v>
      </c>
      <c r="F278" s="12">
        <f>VLOOKUP(B278,[3]Hoja1!$B$3:$G$1936,6,0)</f>
        <v>2181400</v>
      </c>
      <c r="G278" s="14">
        <f>VLOOKUP(B278,[4]Hoja1!$A$3:$H$1936,8,0)</f>
        <v>2185806</v>
      </c>
      <c r="H278" s="15">
        <f t="shared" si="4"/>
        <v>2181400</v>
      </c>
    </row>
    <row r="279" spans="1:8" ht="45" x14ac:dyDescent="0.15">
      <c r="A279" s="9">
        <v>278</v>
      </c>
      <c r="B279" s="27">
        <v>782741</v>
      </c>
      <c r="C279" s="28" t="s">
        <v>235</v>
      </c>
      <c r="D279" s="11" t="s">
        <v>4</v>
      </c>
      <c r="E279" s="12">
        <f>VLOOKUP(B279,[2]Hoja1!$B$3:$G$1936,6,0)</f>
        <v>3560200</v>
      </c>
      <c r="F279" s="12">
        <f>VLOOKUP(B279,[3]Hoja1!$B$3:$G$1936,6,0)</f>
        <v>1984600</v>
      </c>
      <c r="G279" s="14">
        <f>VLOOKUP(B279,[4]Hoja1!$A$3:$H$1936,8,0)</f>
        <v>1536516.8</v>
      </c>
      <c r="H279" s="15">
        <f t="shared" si="4"/>
        <v>1536516.8</v>
      </c>
    </row>
    <row r="280" spans="1:8" ht="45" x14ac:dyDescent="0.15">
      <c r="A280" s="9">
        <v>279</v>
      </c>
      <c r="B280" s="27">
        <v>782751</v>
      </c>
      <c r="C280" s="28" t="s">
        <v>236</v>
      </c>
      <c r="D280" s="11" t="s">
        <v>4</v>
      </c>
      <c r="E280" s="12">
        <f>VLOOKUP(B280,[2]Hoja1!$B$3:$G$1936,6,0)</f>
        <v>4314750</v>
      </c>
      <c r="F280" s="12">
        <f>VLOOKUP(B280,[3]Hoja1!$B$3:$G$1936,6,0)</f>
        <v>1984600</v>
      </c>
      <c r="G280" s="14">
        <f>VLOOKUP(B280,[4]Hoja1!$A$3:$H$1936,8,0)</f>
        <v>1539706</v>
      </c>
      <c r="H280" s="15">
        <f t="shared" si="4"/>
        <v>1539706</v>
      </c>
    </row>
    <row r="281" spans="1:8" ht="45" x14ac:dyDescent="0.15">
      <c r="A281" s="9">
        <v>280</v>
      </c>
      <c r="B281" s="27">
        <v>782761</v>
      </c>
      <c r="C281" s="28" t="s">
        <v>237</v>
      </c>
      <c r="D281" s="11" t="s">
        <v>4</v>
      </c>
      <c r="E281" s="12">
        <f>VLOOKUP(B281,[2]Hoja1!$B$3:$G$1936,6,0)</f>
        <v>4314750</v>
      </c>
      <c r="F281" s="12">
        <f>VLOOKUP(B281,[3]Hoja1!$B$3:$G$1936,6,0)</f>
        <v>1984600</v>
      </c>
      <c r="G281" s="14">
        <f>VLOOKUP(B281,[4]Hoja1!$A$3:$H$1936,8,0)</f>
        <v>1539706</v>
      </c>
      <c r="H281" s="15">
        <f t="shared" si="4"/>
        <v>1539706</v>
      </c>
    </row>
    <row r="282" spans="1:8" ht="45" x14ac:dyDescent="0.15">
      <c r="A282" s="9">
        <v>281</v>
      </c>
      <c r="B282" s="27">
        <v>782771</v>
      </c>
      <c r="C282" s="28" t="s">
        <v>238</v>
      </c>
      <c r="D282" s="11" t="s">
        <v>4</v>
      </c>
      <c r="E282" s="7">
        <f>VLOOKUP(B282,[2]Hoja1!$B$3:$G$1936,6,0)</f>
        <v>4314750</v>
      </c>
      <c r="F282" s="7">
        <f>VLOOKUP(B282,[3]Hoja1!$B$3:$G$1936,6,0)</f>
        <v>1984600</v>
      </c>
      <c r="G282" s="14">
        <f>VLOOKUP(B282,[4]Hoja1!$A$3:$H$1936,8,0)</f>
        <v>1539706</v>
      </c>
      <c r="H282" s="15">
        <f t="shared" si="4"/>
        <v>1539706</v>
      </c>
    </row>
    <row r="283" spans="1:8" ht="45" x14ac:dyDescent="0.15">
      <c r="A283" s="9">
        <v>282</v>
      </c>
      <c r="B283" s="27">
        <v>782781</v>
      </c>
      <c r="C283" s="28" t="s">
        <v>239</v>
      </c>
      <c r="D283" s="11" t="s">
        <v>4</v>
      </c>
      <c r="E283" s="12">
        <f>VLOOKUP(B283,[2]Hoja1!$B$3:$G$1936,6,0)</f>
        <v>1260125</v>
      </c>
      <c r="F283" s="12">
        <f>VLOOKUP(B283,[3]Hoja1!$B$3:$G$1936,6,0)</f>
        <v>1114900</v>
      </c>
      <c r="G283" s="14">
        <f>VLOOKUP(B283,[4]Hoja1!$A$3:$H$1936,8,0)</f>
        <v>1984586.8</v>
      </c>
      <c r="H283" s="15">
        <f t="shared" si="4"/>
        <v>1114900</v>
      </c>
    </row>
    <row r="284" spans="1:8" ht="45" x14ac:dyDescent="0.15">
      <c r="A284" s="9">
        <v>283</v>
      </c>
      <c r="B284" s="27">
        <v>783001</v>
      </c>
      <c r="C284" s="28" t="s">
        <v>240</v>
      </c>
      <c r="D284" s="11" t="s">
        <v>4</v>
      </c>
      <c r="E284" s="12">
        <f>VLOOKUP(B284,[2]Hoja1!$B$3:$G$1936,6,0)</f>
        <v>4314750</v>
      </c>
      <c r="F284" s="12">
        <f>VLOOKUP(B284,[3]Hoja1!$B$3:$G$1936,6,0)</f>
        <v>3817300</v>
      </c>
      <c r="G284" s="14" t="s">
        <v>1209</v>
      </c>
      <c r="H284" s="15">
        <f t="shared" si="4"/>
        <v>3817300</v>
      </c>
    </row>
    <row r="285" spans="1:8" ht="45" x14ac:dyDescent="0.15">
      <c r="A285" s="9">
        <v>284</v>
      </c>
      <c r="B285" s="27">
        <v>783201</v>
      </c>
      <c r="C285" s="28" t="s">
        <v>241</v>
      </c>
      <c r="D285" s="11" t="s">
        <v>4</v>
      </c>
      <c r="E285" s="12">
        <f>VLOOKUP(B285,[2]Hoja1!$B$3:$G$1936,6,0)</f>
        <v>7875000</v>
      </c>
      <c r="F285" s="12">
        <f>VLOOKUP(B285,[3]Hoja1!$B$3:$G$1936,6,0)</f>
        <v>6496500</v>
      </c>
      <c r="G285" s="14" t="s">
        <v>1209</v>
      </c>
      <c r="H285" s="15">
        <f t="shared" si="4"/>
        <v>6496500</v>
      </c>
    </row>
    <row r="286" spans="1:8" ht="45" x14ac:dyDescent="0.15">
      <c r="A286" s="9">
        <v>285</v>
      </c>
      <c r="B286" s="27">
        <v>783202</v>
      </c>
      <c r="C286" s="28" t="s">
        <v>242</v>
      </c>
      <c r="D286" s="11" t="s">
        <v>4</v>
      </c>
      <c r="E286" s="12">
        <f>VLOOKUP(B286,[2]Hoja1!$B$3:$G$1936,6,0)</f>
        <v>2815750</v>
      </c>
      <c r="F286" s="12">
        <f>VLOOKUP(B286,[3]Hoja1!$B$3:$G$1936,6,0)</f>
        <v>3323700</v>
      </c>
      <c r="G286" s="14">
        <f>VLOOKUP(B286,[4]Hoja1!$A$3:$H$1936,8,0)</f>
        <v>3323710.6</v>
      </c>
      <c r="H286" s="15">
        <f t="shared" si="4"/>
        <v>2815750</v>
      </c>
    </row>
    <row r="287" spans="1:8" ht="45" x14ac:dyDescent="0.15">
      <c r="A287" s="9">
        <v>286</v>
      </c>
      <c r="B287" s="27">
        <v>783203</v>
      </c>
      <c r="C287" s="28" t="s">
        <v>243</v>
      </c>
      <c r="D287" s="11" t="s">
        <v>4</v>
      </c>
      <c r="E287" s="12">
        <f>VLOOKUP(B287,[2]Hoja1!$B$3:$G$1936,6,0)</f>
        <v>7875000</v>
      </c>
      <c r="F287" s="12">
        <f>VLOOKUP(B287,[3]Hoja1!$B$3:$G$1936,6,0)</f>
        <v>3323700</v>
      </c>
      <c r="G287" s="14">
        <f>VLOOKUP(B287,[4]Hoja1!$A$3:$H$1936,8,0)</f>
        <v>3330894</v>
      </c>
      <c r="H287" s="15">
        <f t="shared" si="4"/>
        <v>3323700</v>
      </c>
    </row>
    <row r="288" spans="1:8" ht="45" x14ac:dyDescent="0.15">
      <c r="A288" s="9">
        <v>287</v>
      </c>
      <c r="B288" s="27">
        <v>783204</v>
      </c>
      <c r="C288" s="28" t="s">
        <v>244</v>
      </c>
      <c r="D288" s="11" t="s">
        <v>4</v>
      </c>
      <c r="E288" s="12">
        <f>VLOOKUP(B288,[2]Hoja1!$B$3:$G$1936,6,0)</f>
        <v>7875000</v>
      </c>
      <c r="F288" s="12">
        <f>VLOOKUP(B288,[3]Hoja1!$B$3:$G$1936,6,0)</f>
        <v>3323700</v>
      </c>
      <c r="G288" s="14">
        <f>VLOOKUP(B288,[4]Hoja1!$A$3:$H$1936,8,0)</f>
        <v>3330894</v>
      </c>
      <c r="H288" s="15">
        <f t="shared" si="4"/>
        <v>3323700</v>
      </c>
    </row>
    <row r="289" spans="1:8" ht="45" x14ac:dyDescent="0.15">
      <c r="A289" s="9">
        <v>288</v>
      </c>
      <c r="B289" s="27">
        <v>783301</v>
      </c>
      <c r="C289" s="28" t="s">
        <v>245</v>
      </c>
      <c r="D289" s="11" t="s">
        <v>4</v>
      </c>
      <c r="E289" s="12">
        <f>VLOOKUP(B289,[2]Hoja1!$B$3:$G$1936,6,0)</f>
        <v>7875000</v>
      </c>
      <c r="F289" s="12">
        <f>VLOOKUP(B289,[3]Hoja1!$B$3:$G$1936,6,0)</f>
        <v>3323700</v>
      </c>
      <c r="G289" s="14">
        <f>VLOOKUP(B289,[4]Hoja1!$A$3:$H$1936,8,0)</f>
        <v>3323710.6</v>
      </c>
      <c r="H289" s="15">
        <f t="shared" si="4"/>
        <v>3323700</v>
      </c>
    </row>
    <row r="290" spans="1:8" ht="45" x14ac:dyDescent="0.15">
      <c r="A290" s="9">
        <v>289</v>
      </c>
      <c r="B290" s="27">
        <v>783302</v>
      </c>
      <c r="C290" s="28" t="s">
        <v>246</v>
      </c>
      <c r="D290" s="11" t="s">
        <v>4</v>
      </c>
      <c r="E290" s="12">
        <f>VLOOKUP(B290,[2]Hoja1!$B$3:$G$1936,6,0)</f>
        <v>7875000</v>
      </c>
      <c r="F290" s="12">
        <f>VLOOKUP(B290,[3]Hoja1!$B$3:$G$1936,6,0)</f>
        <v>3323700</v>
      </c>
      <c r="G290" s="14">
        <f>VLOOKUP(B290,[4]Hoja1!$A$3:$H$1936,8,0)</f>
        <v>3323710.6</v>
      </c>
      <c r="H290" s="15">
        <f t="shared" si="4"/>
        <v>3323700</v>
      </c>
    </row>
    <row r="291" spans="1:8" ht="45" x14ac:dyDescent="0.15">
      <c r="A291" s="9">
        <v>290</v>
      </c>
      <c r="B291" s="27">
        <v>783305</v>
      </c>
      <c r="C291" s="28" t="s">
        <v>247</v>
      </c>
      <c r="D291" s="11" t="s">
        <v>4</v>
      </c>
      <c r="E291" s="12">
        <f>VLOOKUP(B291,[2]Hoja1!$B$3:$G$1936,6,0)</f>
        <v>7875000</v>
      </c>
      <c r="F291" s="12">
        <f>VLOOKUP(B291,[3]Hoja1!$B$3:$G$1936,6,0)</f>
        <v>3323700</v>
      </c>
      <c r="G291" s="14">
        <f>VLOOKUP(B291,[4]Hoja1!$A$3:$H$1936,8,0)</f>
        <v>3330894</v>
      </c>
      <c r="H291" s="15">
        <f t="shared" si="4"/>
        <v>3323700</v>
      </c>
    </row>
    <row r="292" spans="1:8" ht="45" x14ac:dyDescent="0.15">
      <c r="A292" s="9">
        <v>291</v>
      </c>
      <c r="B292" s="27">
        <v>783306</v>
      </c>
      <c r="C292" s="28" t="s">
        <v>248</v>
      </c>
      <c r="D292" s="11" t="s">
        <v>4</v>
      </c>
      <c r="E292" s="12">
        <f>VLOOKUP(B292,[2]Hoja1!$B$3:$G$1936,6,0)</f>
        <v>7875000</v>
      </c>
      <c r="F292" s="12">
        <f>VLOOKUP(B292,[3]Hoja1!$B$3:$G$1936,6,0)</f>
        <v>3323700</v>
      </c>
      <c r="G292" s="14">
        <f>VLOOKUP(B292,[4]Hoja1!$A$3:$H$1936,8,0)</f>
        <v>3330894</v>
      </c>
      <c r="H292" s="15">
        <f t="shared" si="4"/>
        <v>3323700</v>
      </c>
    </row>
    <row r="293" spans="1:8" ht="45" x14ac:dyDescent="0.15">
      <c r="A293" s="9">
        <v>292</v>
      </c>
      <c r="B293" s="27">
        <v>783307</v>
      </c>
      <c r="C293" s="28" t="s">
        <v>249</v>
      </c>
      <c r="D293" s="11" t="s">
        <v>4</v>
      </c>
      <c r="E293" s="12">
        <f>VLOOKUP(B293,[2]Hoja1!$B$3:$G$1936,6,0)</f>
        <v>7875000</v>
      </c>
      <c r="F293" s="12">
        <f>VLOOKUP(B293,[3]Hoja1!$B$3:$G$1936,6,0)</f>
        <v>3323700</v>
      </c>
      <c r="G293" s="14">
        <f>VLOOKUP(B293,[4]Hoja1!$A$3:$H$1936,8,0)</f>
        <v>3330894</v>
      </c>
      <c r="H293" s="15">
        <f t="shared" si="4"/>
        <v>3323700</v>
      </c>
    </row>
    <row r="294" spans="1:8" ht="45" x14ac:dyDescent="0.15">
      <c r="A294" s="9">
        <v>293</v>
      </c>
      <c r="B294" s="27">
        <v>783308</v>
      </c>
      <c r="C294" s="28" t="s">
        <v>250</v>
      </c>
      <c r="D294" s="11" t="s">
        <v>4</v>
      </c>
      <c r="E294" s="12">
        <f>VLOOKUP(B294,[2]Hoja1!$B$3:$G$1936,6,0)</f>
        <v>7875000</v>
      </c>
      <c r="F294" s="12">
        <f>VLOOKUP(B294,[3]Hoja1!$B$3:$G$1936,6,0)</f>
        <v>3323700</v>
      </c>
      <c r="G294" s="14">
        <f>VLOOKUP(B294,[4]Hoja1!$A$3:$H$1936,8,0)</f>
        <v>3330894</v>
      </c>
      <c r="H294" s="15">
        <f t="shared" si="4"/>
        <v>3323700</v>
      </c>
    </row>
    <row r="295" spans="1:8" ht="45" x14ac:dyDescent="0.15">
      <c r="A295" s="9">
        <v>294</v>
      </c>
      <c r="B295" s="27">
        <v>783401</v>
      </c>
      <c r="C295" s="28" t="s">
        <v>251</v>
      </c>
      <c r="D295" s="11" t="s">
        <v>4</v>
      </c>
      <c r="E295" s="12">
        <f>VLOOKUP(B295,[2]Hoja1!$B$3:$G$1936,6,0)</f>
        <v>2490900</v>
      </c>
      <c r="F295" s="12">
        <f>VLOOKUP(B295,[3]Hoja1!$B$3:$G$1936,6,0)</f>
        <v>2490800</v>
      </c>
      <c r="G295" s="14">
        <f>VLOOKUP(B295,[4]Hoja1!$A$3:$H$1936,8,0)</f>
        <v>2496928</v>
      </c>
      <c r="H295" s="15">
        <f t="shared" si="4"/>
        <v>2490800</v>
      </c>
    </row>
    <row r="296" spans="1:8" ht="45" x14ac:dyDescent="0.15">
      <c r="A296" s="9">
        <v>295</v>
      </c>
      <c r="B296" s="27">
        <v>783402</v>
      </c>
      <c r="C296" s="28" t="s">
        <v>252</v>
      </c>
      <c r="D296" s="11" t="s">
        <v>4</v>
      </c>
      <c r="E296" s="12">
        <f>VLOOKUP(B296,[2]Hoja1!$B$3:$G$1936,6,0)</f>
        <v>2490900</v>
      </c>
      <c r="F296" s="12">
        <f>VLOOKUP(B296,[3]Hoja1!$B$3:$G$1936,6,0)</f>
        <v>2490800</v>
      </c>
      <c r="G296" s="14">
        <f>VLOOKUP(B296,[4]Hoja1!$A$3:$H$1936,8,0)</f>
        <v>2496928</v>
      </c>
      <c r="H296" s="15">
        <f t="shared" si="4"/>
        <v>2490800</v>
      </c>
    </row>
    <row r="297" spans="1:8" ht="45" x14ac:dyDescent="0.15">
      <c r="A297" s="9">
        <v>296</v>
      </c>
      <c r="B297" s="27">
        <v>783403</v>
      </c>
      <c r="C297" s="28" t="s">
        <v>253</v>
      </c>
      <c r="D297" s="11" t="s">
        <v>4</v>
      </c>
      <c r="E297" s="12">
        <f>VLOOKUP(B297,[2]Hoja1!$B$3:$G$1936,6,0)</f>
        <v>2181400</v>
      </c>
      <c r="F297" s="12">
        <f>VLOOKUP(B297,[3]Hoja1!$B$3:$G$1936,6,0)</f>
        <v>2490800</v>
      </c>
      <c r="G297" s="14">
        <f>VLOOKUP(B297,[4]Hoja1!$A$3:$H$1936,8,0)</f>
        <v>2496928</v>
      </c>
      <c r="H297" s="15">
        <f t="shared" si="4"/>
        <v>2181400</v>
      </c>
    </row>
    <row r="298" spans="1:8" ht="45" x14ac:dyDescent="0.15">
      <c r="A298" s="9">
        <v>297</v>
      </c>
      <c r="B298" s="27">
        <v>783404</v>
      </c>
      <c r="C298" s="28" t="s">
        <v>254</v>
      </c>
      <c r="D298" s="11" t="s">
        <v>4</v>
      </c>
      <c r="E298" s="12">
        <f>VLOOKUP(B298,[2]Hoja1!$B$3:$G$1936,6,0)</f>
        <v>2181400</v>
      </c>
      <c r="F298" s="12">
        <f>VLOOKUP(B298,[3]Hoja1!$B$3:$G$1936,6,0)</f>
        <v>2490800</v>
      </c>
      <c r="G298" s="14">
        <f>VLOOKUP(B298,[4]Hoja1!$A$3:$H$1936,8,0)</f>
        <v>2496928</v>
      </c>
      <c r="H298" s="15">
        <f t="shared" si="4"/>
        <v>2181400</v>
      </c>
    </row>
    <row r="299" spans="1:8" ht="45" x14ac:dyDescent="0.15">
      <c r="A299" s="9">
        <v>298</v>
      </c>
      <c r="B299" s="27">
        <v>783701</v>
      </c>
      <c r="C299" s="28" t="s">
        <v>255</v>
      </c>
      <c r="D299" s="11" t="s">
        <v>4</v>
      </c>
      <c r="E299" s="12">
        <f>VLOOKUP(B299,[2]Hoja1!$B$3:$G$1936,6,0)</f>
        <v>4314750</v>
      </c>
      <c r="F299" s="12">
        <f>VLOOKUP(B299,[3]Hoja1!$B$3:$G$1936,6,0)</f>
        <v>3817300</v>
      </c>
      <c r="G299" s="14">
        <f>VLOOKUP(B299,[4]Hoja1!$A$3:$H$1936,8,0)</f>
        <v>3817072</v>
      </c>
      <c r="H299" s="15">
        <f t="shared" si="4"/>
        <v>3817072</v>
      </c>
    </row>
    <row r="300" spans="1:8" ht="45" x14ac:dyDescent="0.15">
      <c r="A300" s="9">
        <v>299</v>
      </c>
      <c r="B300" s="27">
        <v>783702</v>
      </c>
      <c r="C300" s="28" t="s">
        <v>256</v>
      </c>
      <c r="D300" s="11" t="s">
        <v>4</v>
      </c>
      <c r="E300" s="12">
        <f>VLOOKUP(B300,[2]Hoja1!$B$3:$G$1936,6,0)</f>
        <v>4314750</v>
      </c>
      <c r="F300" s="12">
        <f>VLOOKUP(B300,[3]Hoja1!$B$3:$G$1936,6,0)</f>
        <v>3817300</v>
      </c>
      <c r="G300" s="14">
        <f>VLOOKUP(B300,[4]Hoja1!$A$3:$H$1936,8,0)</f>
        <v>3817072</v>
      </c>
      <c r="H300" s="15">
        <f t="shared" si="4"/>
        <v>3817072</v>
      </c>
    </row>
    <row r="301" spans="1:8" ht="45" x14ac:dyDescent="0.15">
      <c r="A301" s="9">
        <v>300</v>
      </c>
      <c r="B301" s="27">
        <v>783703</v>
      </c>
      <c r="C301" s="28" t="s">
        <v>257</v>
      </c>
      <c r="D301" s="11" t="s">
        <v>4</v>
      </c>
      <c r="E301" s="12">
        <f>VLOOKUP(B301,[2]Hoja1!$B$3:$G$1936,6,0)</f>
        <v>4314750</v>
      </c>
      <c r="F301" s="12">
        <f>VLOOKUP(B301,[3]Hoja1!$B$3:$G$1936,6,0)</f>
        <v>3817300</v>
      </c>
      <c r="G301" s="14">
        <f>VLOOKUP(B301,[4]Hoja1!$A$3:$H$1936,8,0)</f>
        <v>3817072</v>
      </c>
      <c r="H301" s="15">
        <f t="shared" si="4"/>
        <v>3817072</v>
      </c>
    </row>
    <row r="302" spans="1:8" ht="45" x14ac:dyDescent="0.15">
      <c r="A302" s="9">
        <v>301</v>
      </c>
      <c r="B302" s="27">
        <v>783704</v>
      </c>
      <c r="C302" s="28" t="s">
        <v>258</v>
      </c>
      <c r="D302" s="11" t="s">
        <v>4</v>
      </c>
      <c r="E302" s="12">
        <f>VLOOKUP(B302,[2]Hoja1!$B$3:$G$1936,6,0)</f>
        <v>4314750</v>
      </c>
      <c r="F302" s="12">
        <f>VLOOKUP(B302,[3]Hoja1!$B$3:$G$1936,6,0)</f>
        <v>3817300</v>
      </c>
      <c r="G302" s="14">
        <f>VLOOKUP(B302,[4]Hoja1!$A$3:$H$1936,8,0)</f>
        <v>3817072</v>
      </c>
      <c r="H302" s="15">
        <f t="shared" si="4"/>
        <v>3817072</v>
      </c>
    </row>
    <row r="303" spans="1:8" ht="45" x14ac:dyDescent="0.15">
      <c r="A303" s="9">
        <v>302</v>
      </c>
      <c r="B303" s="27">
        <v>783705</v>
      </c>
      <c r="C303" s="28" t="s">
        <v>259</v>
      </c>
      <c r="D303" s="11" t="s">
        <v>4</v>
      </c>
      <c r="E303" s="12">
        <f>VLOOKUP(B303,[2]Hoja1!$B$3:$G$1936,6,0)</f>
        <v>4314750</v>
      </c>
      <c r="F303" s="12">
        <f>VLOOKUP(B303,[3]Hoja1!$B$3:$G$1936,6,0)</f>
        <v>3817300</v>
      </c>
      <c r="G303" s="14">
        <f>VLOOKUP(B303,[4]Hoja1!$A$3:$H$1936,8,0)</f>
        <v>3817072</v>
      </c>
      <c r="H303" s="15">
        <f t="shared" si="4"/>
        <v>3817072</v>
      </c>
    </row>
    <row r="304" spans="1:8" ht="45" x14ac:dyDescent="0.15">
      <c r="A304" s="9">
        <v>303</v>
      </c>
      <c r="B304" s="27">
        <v>783706</v>
      </c>
      <c r="C304" s="28" t="s">
        <v>260</v>
      </c>
      <c r="D304" s="11" t="s">
        <v>4</v>
      </c>
      <c r="E304" s="12">
        <f>VLOOKUP(B304,[2]Hoja1!$B$3:$G$1936,6,0)</f>
        <v>4314750</v>
      </c>
      <c r="F304" s="12">
        <f>VLOOKUP(B304,[3]Hoja1!$B$3:$G$1936,6,0)</f>
        <v>3817300</v>
      </c>
      <c r="G304" s="14">
        <f>VLOOKUP(B304,[4]Hoja1!$A$3:$H$1936,8,0)</f>
        <v>3817072</v>
      </c>
      <c r="H304" s="15">
        <f t="shared" si="4"/>
        <v>3817072</v>
      </c>
    </row>
    <row r="305" spans="1:8" ht="45" x14ac:dyDescent="0.15">
      <c r="A305" s="9">
        <v>304</v>
      </c>
      <c r="B305" s="27">
        <v>783707</v>
      </c>
      <c r="C305" s="28" t="s">
        <v>261</v>
      </c>
      <c r="D305" s="11" t="s">
        <v>4</v>
      </c>
      <c r="E305" s="12">
        <f>VLOOKUP(B305,[2]Hoja1!$B$3:$G$1936,6,0)</f>
        <v>4314750</v>
      </c>
      <c r="F305" s="12">
        <f>VLOOKUP(B305,[3]Hoja1!$B$3:$G$1936,6,0)</f>
        <v>3817300</v>
      </c>
      <c r="G305" s="14">
        <f>VLOOKUP(B305,[4]Hoja1!$A$3:$H$1936,8,0)</f>
        <v>3817072</v>
      </c>
      <c r="H305" s="15">
        <f t="shared" si="4"/>
        <v>3817072</v>
      </c>
    </row>
    <row r="306" spans="1:8" ht="45" x14ac:dyDescent="0.15">
      <c r="A306" s="9">
        <v>305</v>
      </c>
      <c r="B306" s="27">
        <v>783708</v>
      </c>
      <c r="C306" s="28" t="s">
        <v>262</v>
      </c>
      <c r="D306" s="11" t="s">
        <v>4</v>
      </c>
      <c r="E306" s="12">
        <f>VLOOKUP(B306,[2]Hoja1!$B$3:$G$1936,6,0)</f>
        <v>4314750</v>
      </c>
      <c r="F306" s="12">
        <f>VLOOKUP(B306,[3]Hoja1!$B$3:$G$1936,6,0)</f>
        <v>3817300</v>
      </c>
      <c r="G306" s="14">
        <f>VLOOKUP(B306,[4]Hoja1!$A$3:$H$1936,8,0)</f>
        <v>3817072</v>
      </c>
      <c r="H306" s="15">
        <f t="shared" si="4"/>
        <v>3817072</v>
      </c>
    </row>
    <row r="307" spans="1:8" ht="45" x14ac:dyDescent="0.15">
      <c r="A307" s="9">
        <v>306</v>
      </c>
      <c r="B307" s="27">
        <v>783801</v>
      </c>
      <c r="C307" s="28" t="s">
        <v>263</v>
      </c>
      <c r="D307" s="11" t="s">
        <v>4</v>
      </c>
      <c r="E307" s="12">
        <f>VLOOKUP(B307,[2]Hoja1!$B$3:$G$1936,6,0)</f>
        <v>7890600</v>
      </c>
      <c r="F307" s="12">
        <f>VLOOKUP(B307,[3]Hoja1!$B$3:$G$1936,6,0)</f>
        <v>3817300</v>
      </c>
      <c r="G307" s="14">
        <f>VLOOKUP(B307,[4]Hoja1!$A$3:$H$1936,8,0)</f>
        <v>3817072</v>
      </c>
      <c r="H307" s="15">
        <f t="shared" si="4"/>
        <v>3817072</v>
      </c>
    </row>
    <row r="308" spans="1:8" ht="45" x14ac:dyDescent="0.15">
      <c r="A308" s="9">
        <v>307</v>
      </c>
      <c r="B308" s="27">
        <v>783802</v>
      </c>
      <c r="C308" s="28" t="s">
        <v>264</v>
      </c>
      <c r="D308" s="11" t="s">
        <v>4</v>
      </c>
      <c r="E308" s="12">
        <f>VLOOKUP(B308,[2]Hoja1!$B$3:$G$1936,6,0)</f>
        <v>7890600</v>
      </c>
      <c r="F308" s="12">
        <f>VLOOKUP(B308,[3]Hoja1!$B$3:$G$1936,6,0)</f>
        <v>3817300</v>
      </c>
      <c r="G308" s="14">
        <f>VLOOKUP(B308,[4]Hoja1!$A$3:$H$1936,8,0)</f>
        <v>3817072</v>
      </c>
      <c r="H308" s="15">
        <f t="shared" si="4"/>
        <v>3817072</v>
      </c>
    </row>
    <row r="309" spans="1:8" ht="45" x14ac:dyDescent="0.15">
      <c r="A309" s="9">
        <v>308</v>
      </c>
      <c r="B309" s="27">
        <v>783803</v>
      </c>
      <c r="C309" s="28" t="s">
        <v>265</v>
      </c>
      <c r="D309" s="11" t="s">
        <v>4</v>
      </c>
      <c r="E309" s="12">
        <f>VLOOKUP(B309,[2]Hoja1!$B$3:$G$1936,6,0)</f>
        <v>7890600</v>
      </c>
      <c r="F309" s="12">
        <f>VLOOKUP(B309,[3]Hoja1!$B$3:$G$1936,6,0)</f>
        <v>3817300</v>
      </c>
      <c r="G309" s="14">
        <f>VLOOKUP(B309,[4]Hoja1!$A$3:$H$1936,8,0)</f>
        <v>3817072</v>
      </c>
      <c r="H309" s="15">
        <f t="shared" si="4"/>
        <v>3817072</v>
      </c>
    </row>
    <row r="310" spans="1:8" ht="45" x14ac:dyDescent="0.15">
      <c r="A310" s="9">
        <v>309</v>
      </c>
      <c r="B310" s="27">
        <v>783804</v>
      </c>
      <c r="C310" s="28" t="s">
        <v>266</v>
      </c>
      <c r="D310" s="11" t="s">
        <v>4</v>
      </c>
      <c r="E310" s="12">
        <f>VLOOKUP(B310,[2]Hoja1!$B$3:$G$1936,6,0)</f>
        <v>7890600</v>
      </c>
      <c r="F310" s="12">
        <f>VLOOKUP(B310,[3]Hoja1!$B$3:$G$1936,6,0)</f>
        <v>3817300</v>
      </c>
      <c r="G310" s="14">
        <f>VLOOKUP(B310,[4]Hoja1!$A$3:$H$1936,8,0)</f>
        <v>3817072</v>
      </c>
      <c r="H310" s="15">
        <f t="shared" si="4"/>
        <v>3817072</v>
      </c>
    </row>
    <row r="311" spans="1:8" ht="45" x14ac:dyDescent="0.15">
      <c r="A311" s="9">
        <v>310</v>
      </c>
      <c r="B311" s="27">
        <v>783805</v>
      </c>
      <c r="C311" s="28" t="s">
        <v>267</v>
      </c>
      <c r="D311" s="11" t="s">
        <v>4</v>
      </c>
      <c r="E311" s="12">
        <f>VLOOKUP(B311,[2]Hoja1!$B$3:$G$1936,6,0)</f>
        <v>4074000</v>
      </c>
      <c r="F311" s="12">
        <f>VLOOKUP(B311,[3]Hoja1!$B$3:$G$1936,6,0)</f>
        <v>3817300</v>
      </c>
      <c r="G311" s="14">
        <f>VLOOKUP(B311,[4]Hoja1!$A$3:$H$1936,8,0)</f>
        <v>3817072</v>
      </c>
      <c r="H311" s="15">
        <f t="shared" si="4"/>
        <v>3817072</v>
      </c>
    </row>
    <row r="312" spans="1:8" ht="45" x14ac:dyDescent="0.15">
      <c r="A312" s="9">
        <v>311</v>
      </c>
      <c r="B312" s="27">
        <v>783806</v>
      </c>
      <c r="C312" s="28" t="s">
        <v>268</v>
      </c>
      <c r="D312" s="11" t="s">
        <v>4</v>
      </c>
      <c r="E312" s="12">
        <f>VLOOKUP(B312,[2]Hoja1!$B$3:$G$1936,6,0)</f>
        <v>4074000</v>
      </c>
      <c r="F312" s="12">
        <f>VLOOKUP(B312,[3]Hoja1!$B$3:$G$1936,6,0)</f>
        <v>3817300</v>
      </c>
      <c r="G312" s="14">
        <f>VLOOKUP(B312,[4]Hoja1!$A$3:$H$1936,8,0)</f>
        <v>3817072</v>
      </c>
      <c r="H312" s="15">
        <f t="shared" si="4"/>
        <v>3817072</v>
      </c>
    </row>
    <row r="313" spans="1:8" ht="45" x14ac:dyDescent="0.15">
      <c r="A313" s="9">
        <v>312</v>
      </c>
      <c r="B313" s="27">
        <v>783807</v>
      </c>
      <c r="C313" s="28" t="s">
        <v>269</v>
      </c>
      <c r="D313" s="11" t="s">
        <v>4</v>
      </c>
      <c r="E313" s="12">
        <f>VLOOKUP(B313,[2]Hoja1!$B$3:$G$1936,6,0)</f>
        <v>4074000</v>
      </c>
      <c r="F313" s="12">
        <f>VLOOKUP(B313,[3]Hoja1!$B$3:$G$1936,6,0)</f>
        <v>3817300</v>
      </c>
      <c r="G313" s="14">
        <f>VLOOKUP(B313,[4]Hoja1!$A$3:$H$1936,8,0)</f>
        <v>3817072</v>
      </c>
      <c r="H313" s="15">
        <f t="shared" si="4"/>
        <v>3817072</v>
      </c>
    </row>
    <row r="314" spans="1:8" ht="45" x14ac:dyDescent="0.15">
      <c r="A314" s="9">
        <v>313</v>
      </c>
      <c r="B314" s="27">
        <v>783808</v>
      </c>
      <c r="C314" s="28" t="s">
        <v>270</v>
      </c>
      <c r="D314" s="11" t="s">
        <v>4</v>
      </c>
      <c r="E314" s="12">
        <f>VLOOKUP(B314,[2]Hoja1!$B$3:$G$1936,6,0)</f>
        <v>4074000</v>
      </c>
      <c r="F314" s="12">
        <f>VLOOKUP(B314,[3]Hoja1!$B$3:$G$1936,6,0)</f>
        <v>3817300</v>
      </c>
      <c r="G314" s="14">
        <f>VLOOKUP(B314,[4]Hoja1!$A$3:$H$1936,8,0)</f>
        <v>3817072</v>
      </c>
      <c r="H314" s="15">
        <f t="shared" si="4"/>
        <v>3817072</v>
      </c>
    </row>
    <row r="315" spans="1:8" ht="45" x14ac:dyDescent="0.15">
      <c r="A315" s="9">
        <v>314</v>
      </c>
      <c r="B315" s="27">
        <v>783901</v>
      </c>
      <c r="C315" s="28" t="s">
        <v>271</v>
      </c>
      <c r="D315" s="11" t="s">
        <v>4</v>
      </c>
      <c r="E315" s="12">
        <f>VLOOKUP(B315,[2]Hoja1!$B$3:$G$1936,6,0)</f>
        <v>5300000</v>
      </c>
      <c r="F315" s="12">
        <f>VLOOKUP(B315,[3]Hoja1!$B$3:$G$1936,6,0)</f>
        <v>2181400</v>
      </c>
      <c r="G315" s="14">
        <f>VLOOKUP(B315,[4]Hoja1!$A$3:$H$1936,8,0)</f>
        <v>2185806</v>
      </c>
      <c r="H315" s="15">
        <f t="shared" si="4"/>
        <v>2181400</v>
      </c>
    </row>
    <row r="316" spans="1:8" ht="45" x14ac:dyDescent="0.15">
      <c r="A316" s="9">
        <v>315</v>
      </c>
      <c r="B316" s="27">
        <v>783902</v>
      </c>
      <c r="C316" s="28" t="s">
        <v>272</v>
      </c>
      <c r="D316" s="11" t="s">
        <v>4</v>
      </c>
      <c r="E316" s="12">
        <f>VLOOKUP(B316,[2]Hoja1!$B$3:$G$1936,6,0)</f>
        <v>5300000</v>
      </c>
      <c r="F316" s="12">
        <f>VLOOKUP(B316,[3]Hoja1!$B$3:$G$1936,6,0)</f>
        <v>2181400</v>
      </c>
      <c r="G316" s="14">
        <f>VLOOKUP(B316,[4]Hoja1!$A$3:$H$1936,8,0)</f>
        <v>2185806</v>
      </c>
      <c r="H316" s="15">
        <f t="shared" si="4"/>
        <v>2181400</v>
      </c>
    </row>
    <row r="317" spans="1:8" ht="45" x14ac:dyDescent="0.15">
      <c r="A317" s="9">
        <v>316</v>
      </c>
      <c r="B317" s="27">
        <v>783903</v>
      </c>
      <c r="C317" s="28" t="s">
        <v>273</v>
      </c>
      <c r="D317" s="11" t="s">
        <v>4</v>
      </c>
      <c r="E317" s="12">
        <f>VLOOKUP(B317,[2]Hoja1!$B$3:$G$1936,6,0)</f>
        <v>5300000</v>
      </c>
      <c r="F317" s="12">
        <f>VLOOKUP(B317,[3]Hoja1!$B$3:$G$1936,6,0)</f>
        <v>2181400</v>
      </c>
      <c r="G317" s="14">
        <f>VLOOKUP(B317,[4]Hoja1!$A$3:$H$1936,8,0)</f>
        <v>2185806</v>
      </c>
      <c r="H317" s="15">
        <f t="shared" si="4"/>
        <v>2181400</v>
      </c>
    </row>
    <row r="318" spans="1:8" ht="45" x14ac:dyDescent="0.15">
      <c r="A318" s="9">
        <v>317</v>
      </c>
      <c r="B318" s="27">
        <v>783911</v>
      </c>
      <c r="C318" s="28" t="s">
        <v>274</v>
      </c>
      <c r="D318" s="11" t="s">
        <v>4</v>
      </c>
      <c r="E318" s="12">
        <f>VLOOKUP(B318,[2]Hoja1!$B$3:$G$1936,6,0)</f>
        <v>5300000</v>
      </c>
      <c r="F318" s="12">
        <f>VLOOKUP(B318,[3]Hoja1!$B$3:$G$1936,6,0)</f>
        <v>3817300</v>
      </c>
      <c r="G318" s="14">
        <f>VLOOKUP(B318,[4]Hoja1!$A$3:$H$1936,8,0)</f>
        <v>3817072</v>
      </c>
      <c r="H318" s="15">
        <f t="shared" si="4"/>
        <v>3817072</v>
      </c>
    </row>
    <row r="319" spans="1:8" ht="45" x14ac:dyDescent="0.15">
      <c r="A319" s="9">
        <v>318</v>
      </c>
      <c r="B319" s="27">
        <v>783912</v>
      </c>
      <c r="C319" s="28" t="s">
        <v>275</v>
      </c>
      <c r="D319" s="11" t="s">
        <v>4</v>
      </c>
      <c r="E319" s="12">
        <f>VLOOKUP(B319,[2]Hoja1!$B$3:$G$1936,6,0)</f>
        <v>5300000</v>
      </c>
      <c r="F319" s="12">
        <f>VLOOKUP(B319,[3]Hoja1!$B$3:$G$1936,6,0)</f>
        <v>3817300</v>
      </c>
      <c r="G319" s="14">
        <f>VLOOKUP(B319,[4]Hoja1!$A$3:$H$1936,8,0)</f>
        <v>3817072</v>
      </c>
      <c r="H319" s="15">
        <f t="shared" si="4"/>
        <v>3817072</v>
      </c>
    </row>
    <row r="320" spans="1:8" ht="45" x14ac:dyDescent="0.15">
      <c r="A320" s="9">
        <v>319</v>
      </c>
      <c r="B320" s="27">
        <v>783913</v>
      </c>
      <c r="C320" s="28" t="s">
        <v>276</v>
      </c>
      <c r="D320" s="11" t="s">
        <v>4</v>
      </c>
      <c r="E320" s="12">
        <f>VLOOKUP(B320,[2]Hoja1!$B$3:$G$1936,6,0)</f>
        <v>5300000</v>
      </c>
      <c r="F320" s="12">
        <f>VLOOKUP(B320,[3]Hoja1!$B$3:$G$1936,6,0)</f>
        <v>3817300</v>
      </c>
      <c r="G320" s="14">
        <f>VLOOKUP(B320,[4]Hoja1!$A$3:$H$1936,8,0)</f>
        <v>3817072</v>
      </c>
      <c r="H320" s="15">
        <f t="shared" si="4"/>
        <v>3817072</v>
      </c>
    </row>
    <row r="321" spans="1:8" ht="45" x14ac:dyDescent="0.15">
      <c r="A321" s="9">
        <v>320</v>
      </c>
      <c r="B321" s="27">
        <v>783914</v>
      </c>
      <c r="C321" s="28" t="s">
        <v>277</v>
      </c>
      <c r="D321" s="11" t="s">
        <v>4</v>
      </c>
      <c r="E321" s="12">
        <f>VLOOKUP(B321,[2]Hoja1!$B$3:$G$1936,6,0)</f>
        <v>5300000</v>
      </c>
      <c r="F321" s="12">
        <f>VLOOKUP(B321,[3]Hoja1!$B$3:$G$1936,6,0)</f>
        <v>3817300</v>
      </c>
      <c r="G321" s="14">
        <f>VLOOKUP(B321,[4]Hoja1!$A$3:$H$1936,8,0)</f>
        <v>3817072</v>
      </c>
      <c r="H321" s="15">
        <f t="shared" si="4"/>
        <v>3817072</v>
      </c>
    </row>
    <row r="322" spans="1:8" ht="45" x14ac:dyDescent="0.15">
      <c r="A322" s="9">
        <v>321</v>
      </c>
      <c r="B322" s="27">
        <v>784101</v>
      </c>
      <c r="C322" s="28" t="s">
        <v>278</v>
      </c>
      <c r="D322" s="11" t="s">
        <v>4</v>
      </c>
      <c r="E322" s="12">
        <f>VLOOKUP(B322,[2]Hoja1!$B$3:$G$1936,6,0)</f>
        <v>3569900</v>
      </c>
      <c r="F322" s="12">
        <f>VLOOKUP(B322,[3]Hoja1!$B$3:$G$1936,6,0)</f>
        <v>1984600</v>
      </c>
      <c r="G322" s="14">
        <f>VLOOKUP(B322,[4]Hoja1!$A$3:$H$1936,8,0)</f>
        <v>1988994</v>
      </c>
      <c r="H322" s="15">
        <f t="shared" si="4"/>
        <v>1984600</v>
      </c>
    </row>
    <row r="323" spans="1:8" ht="45" x14ac:dyDescent="0.15">
      <c r="A323" s="9">
        <v>322</v>
      </c>
      <c r="B323" s="27">
        <v>784103</v>
      </c>
      <c r="C323" s="28" t="s">
        <v>279</v>
      </c>
      <c r="D323" s="11" t="s">
        <v>4</v>
      </c>
      <c r="E323" s="12">
        <f>VLOOKUP(B323,[2]Hoja1!$B$3:$G$1936,6,0)</f>
        <v>3569900</v>
      </c>
      <c r="F323" s="12">
        <f>VLOOKUP(B323,[3]Hoja1!$B$3:$G$1936,6,0)</f>
        <v>5221200</v>
      </c>
      <c r="G323" s="14">
        <f>VLOOKUP(B323,[4]Hoja1!$A$3:$H$1936,8,0)</f>
        <v>5233410</v>
      </c>
      <c r="H323" s="15">
        <f t="shared" ref="H323:H386" si="5">+MIN(E323,F323,G323)</f>
        <v>3569900</v>
      </c>
    </row>
    <row r="324" spans="1:8" ht="45" x14ac:dyDescent="0.15">
      <c r="A324" s="9">
        <v>323</v>
      </c>
      <c r="B324" s="27">
        <v>784104</v>
      </c>
      <c r="C324" s="28" t="s">
        <v>280</v>
      </c>
      <c r="D324" s="11" t="s">
        <v>4</v>
      </c>
      <c r="E324" s="12">
        <f>VLOOKUP(B324,[2]Hoja1!$B$3:$G$1936,6,0)</f>
        <v>3569900</v>
      </c>
      <c r="F324" s="12">
        <f>VLOOKUP(B324,[3]Hoja1!$B$3:$G$1936,6,0)</f>
        <v>2490800</v>
      </c>
      <c r="G324" s="14" t="s">
        <v>1209</v>
      </c>
      <c r="H324" s="15">
        <f t="shared" si="5"/>
        <v>2490800</v>
      </c>
    </row>
    <row r="325" spans="1:8" ht="45" x14ac:dyDescent="0.15">
      <c r="A325" s="9">
        <v>324</v>
      </c>
      <c r="B325" s="27">
        <v>784105</v>
      </c>
      <c r="C325" s="28" t="s">
        <v>281</v>
      </c>
      <c r="D325" s="11" t="s">
        <v>4</v>
      </c>
      <c r="E325" s="12">
        <f>VLOOKUP(B325,[2]Hoja1!$B$3:$G$1936,6,0)</f>
        <v>3569900</v>
      </c>
      <c r="F325" s="12">
        <f>VLOOKUP(B325,[3]Hoja1!$B$3:$G$1936,6,0)</f>
        <v>2490800</v>
      </c>
      <c r="G325" s="14" t="s">
        <v>1209</v>
      </c>
      <c r="H325" s="15">
        <f t="shared" si="5"/>
        <v>2490800</v>
      </c>
    </row>
    <row r="326" spans="1:8" ht="45" x14ac:dyDescent="0.15">
      <c r="A326" s="9">
        <v>325</v>
      </c>
      <c r="B326" s="27">
        <v>784106</v>
      </c>
      <c r="C326" s="28" t="s">
        <v>282</v>
      </c>
      <c r="D326" s="11" t="s">
        <v>4</v>
      </c>
      <c r="E326" s="12">
        <f>VLOOKUP(B326,[2]Hoja1!$B$3:$G$1936,6,0)</f>
        <v>3569900</v>
      </c>
      <c r="F326" s="12">
        <f>VLOOKUP(B326,[3]Hoja1!$B$3:$G$1936,6,0)</f>
        <v>2181400</v>
      </c>
      <c r="G326" s="14">
        <f>VLOOKUP(B326,[4]Hoja1!$A$3:$H$1936,8,0)</f>
        <v>7472892</v>
      </c>
      <c r="H326" s="15">
        <f t="shared" si="5"/>
        <v>2181400</v>
      </c>
    </row>
    <row r="327" spans="1:8" ht="45" x14ac:dyDescent="0.15">
      <c r="A327" s="9">
        <v>326</v>
      </c>
      <c r="B327" s="27">
        <v>784107</v>
      </c>
      <c r="C327" s="28" t="s">
        <v>283</v>
      </c>
      <c r="D327" s="11" t="s">
        <v>4</v>
      </c>
      <c r="E327" s="12">
        <f>VLOOKUP(B327,[2]Hoja1!$B$3:$G$1936,6,0)</f>
        <v>2181400</v>
      </c>
      <c r="F327" s="12">
        <f>VLOOKUP(B327,[3]Hoja1!$B$3:$G$1936,6,0)</f>
        <v>2181400</v>
      </c>
      <c r="G327" s="14">
        <f>VLOOKUP(B327,[4]Hoja1!$A$3:$H$1936,8,0)</f>
        <v>7472892</v>
      </c>
      <c r="H327" s="15">
        <f t="shared" si="5"/>
        <v>2181400</v>
      </c>
    </row>
    <row r="328" spans="1:8" ht="45" x14ac:dyDescent="0.15">
      <c r="A328" s="9">
        <v>327</v>
      </c>
      <c r="B328" s="27">
        <v>784108</v>
      </c>
      <c r="C328" s="28" t="s">
        <v>284</v>
      </c>
      <c r="D328" s="11" t="s">
        <v>4</v>
      </c>
      <c r="E328" s="12">
        <f>VLOOKUP(B328,[2]Hoja1!$B$3:$G$1936,6,0)</f>
        <v>3569900</v>
      </c>
      <c r="F328" s="12">
        <f>VLOOKUP(B328,[3]Hoja1!$B$3:$G$1936,6,0)</f>
        <v>1984600</v>
      </c>
      <c r="G328" s="14">
        <f>VLOOKUP(B328,[4]Hoja1!$A$3:$H$1936,8,0)</f>
        <v>7472892</v>
      </c>
      <c r="H328" s="15">
        <f t="shared" si="5"/>
        <v>1984600</v>
      </c>
    </row>
    <row r="329" spans="1:8" ht="45" x14ac:dyDescent="0.15">
      <c r="A329" s="9">
        <v>328</v>
      </c>
      <c r="B329" s="27">
        <v>784109</v>
      </c>
      <c r="C329" s="28" t="s">
        <v>285</v>
      </c>
      <c r="D329" s="11" t="s">
        <v>4</v>
      </c>
      <c r="E329" s="12" t="s">
        <v>1209</v>
      </c>
      <c r="F329" s="12">
        <f>VLOOKUP(B329,[3]Hoja1!$B$3:$G$1936,6,0)</f>
        <v>7455600</v>
      </c>
      <c r="G329" s="14">
        <f>VLOOKUP(B329,[4]Hoja1!$A$3:$H$1936,8,0)</f>
        <v>7472892</v>
      </c>
      <c r="H329" s="15">
        <f t="shared" si="5"/>
        <v>7455600</v>
      </c>
    </row>
    <row r="330" spans="1:8" ht="45" x14ac:dyDescent="0.15">
      <c r="A330" s="9">
        <v>329</v>
      </c>
      <c r="B330" s="27">
        <v>784110</v>
      </c>
      <c r="C330" s="28" t="s">
        <v>286</v>
      </c>
      <c r="D330" s="11" t="s">
        <v>4</v>
      </c>
      <c r="E330" s="12">
        <f>VLOOKUP(B330,[2]Hoja1!$B$3:$G$1936,6,0)</f>
        <v>5225800</v>
      </c>
      <c r="F330" s="12">
        <f>VLOOKUP(B330,[3]Hoja1!$B$3:$G$1936,6,0)</f>
        <v>7455600</v>
      </c>
      <c r="G330" s="14">
        <f>VLOOKUP(B330,[4]Hoja1!$A$3:$H$1936,8,0)</f>
        <v>7472892</v>
      </c>
      <c r="H330" s="15">
        <f t="shared" si="5"/>
        <v>5225800</v>
      </c>
    </row>
    <row r="331" spans="1:8" ht="45" x14ac:dyDescent="0.15">
      <c r="A331" s="9">
        <v>330</v>
      </c>
      <c r="B331" s="27">
        <v>784111</v>
      </c>
      <c r="C331" s="28" t="s">
        <v>287</v>
      </c>
      <c r="D331" s="11" t="s">
        <v>4</v>
      </c>
      <c r="E331" s="12">
        <f>VLOOKUP(B331,[2]Hoja1!$B$3:$G$1936,6,0)</f>
        <v>3817100</v>
      </c>
      <c r="F331" s="12">
        <f>VLOOKUP(B331,[3]Hoja1!$B$3:$G$1936,6,0)</f>
        <v>7455600</v>
      </c>
      <c r="G331" s="14">
        <f>VLOOKUP(B331,[4]Hoja1!$A$3:$H$1936,8,0)</f>
        <v>7472892</v>
      </c>
      <c r="H331" s="15">
        <f t="shared" si="5"/>
        <v>3817100</v>
      </c>
    </row>
    <row r="332" spans="1:8" ht="45" x14ac:dyDescent="0.15">
      <c r="A332" s="9">
        <v>331</v>
      </c>
      <c r="B332" s="27">
        <v>784112</v>
      </c>
      <c r="C332" s="28" t="s">
        <v>288</v>
      </c>
      <c r="D332" s="11" t="s">
        <v>4</v>
      </c>
      <c r="E332" s="12">
        <f>VLOOKUP(B332,[2]Hoja1!$B$3:$G$1936,6,0)</f>
        <v>3817100</v>
      </c>
      <c r="F332" s="12">
        <f>VLOOKUP(B332,[3]Hoja1!$B$3:$G$1936,6,0)</f>
        <v>7455600</v>
      </c>
      <c r="G332" s="14">
        <f>VLOOKUP(B332,[4]Hoja1!$A$3:$H$1936,8,0)</f>
        <v>7472892</v>
      </c>
      <c r="H332" s="15">
        <f t="shared" si="5"/>
        <v>3817100</v>
      </c>
    </row>
    <row r="333" spans="1:8" ht="45" x14ac:dyDescent="0.15">
      <c r="A333" s="9">
        <v>332</v>
      </c>
      <c r="B333" s="27">
        <v>784114</v>
      </c>
      <c r="C333" s="28" t="s">
        <v>289</v>
      </c>
      <c r="D333" s="11" t="s">
        <v>4</v>
      </c>
      <c r="E333" s="12">
        <f>VLOOKUP(B333,[2]Hoja1!$B$3:$G$1936,6,0)</f>
        <v>4074000</v>
      </c>
      <c r="F333" s="12">
        <f>VLOOKUP(B333,[3]Hoja1!$B$3:$G$1936,6,0)</f>
        <v>7455600</v>
      </c>
      <c r="G333" s="14">
        <f>VLOOKUP(B333,[4]Hoja1!$A$3:$H$1936,8,0)</f>
        <v>7472892</v>
      </c>
      <c r="H333" s="15">
        <f t="shared" si="5"/>
        <v>4074000</v>
      </c>
    </row>
    <row r="334" spans="1:8" ht="45" x14ac:dyDescent="0.15">
      <c r="A334" s="9">
        <v>333</v>
      </c>
      <c r="B334" s="27">
        <v>784116</v>
      </c>
      <c r="C334" s="28" t="s">
        <v>290</v>
      </c>
      <c r="D334" s="11" t="s">
        <v>4</v>
      </c>
      <c r="E334" s="12">
        <f>VLOOKUP(B334,[2]Hoja1!$B$3:$G$1936,6,0)</f>
        <v>3569900</v>
      </c>
      <c r="F334" s="12">
        <f>VLOOKUP(B334,[3]Hoja1!$B$3:$G$1936,6,0)</f>
        <v>1984600</v>
      </c>
      <c r="G334" s="14">
        <f>VLOOKUP(B334,[4]Hoja1!$A$3:$H$1936,8,0)</f>
        <v>3753344</v>
      </c>
      <c r="H334" s="15">
        <f t="shared" si="5"/>
        <v>1984600</v>
      </c>
    </row>
    <row r="335" spans="1:8" ht="45" x14ac:dyDescent="0.15">
      <c r="A335" s="9">
        <v>334</v>
      </c>
      <c r="B335" s="27">
        <v>784117</v>
      </c>
      <c r="C335" s="28" t="s">
        <v>291</v>
      </c>
      <c r="D335" s="11" t="s">
        <v>4</v>
      </c>
      <c r="E335" s="12">
        <f>VLOOKUP(B335,[2]Hoja1!$B$3:$G$1936,6,0)</f>
        <v>4605250</v>
      </c>
      <c r="F335" s="12">
        <f>VLOOKUP(B335,[3]Hoja1!$B$3:$G$1936,6,0)</f>
        <v>3817300</v>
      </c>
      <c r="G335" s="14">
        <f>VLOOKUP(B335,[4]Hoja1!$A$3:$H$1936,8,0)</f>
        <v>7472892</v>
      </c>
      <c r="H335" s="15">
        <f t="shared" si="5"/>
        <v>3817300</v>
      </c>
    </row>
    <row r="336" spans="1:8" ht="45" x14ac:dyDescent="0.15">
      <c r="A336" s="9">
        <v>335</v>
      </c>
      <c r="B336" s="27">
        <v>784118</v>
      </c>
      <c r="C336" s="28" t="s">
        <v>292</v>
      </c>
      <c r="D336" s="11" t="s">
        <v>4</v>
      </c>
      <c r="E336" s="12">
        <f>VLOOKUP(B336,[2]Hoja1!$B$3:$G$1936,6,0)</f>
        <v>4605250</v>
      </c>
      <c r="F336" s="12">
        <f>VLOOKUP(B336,[3]Hoja1!$B$3:$G$1936,6,0)</f>
        <v>3817300</v>
      </c>
      <c r="G336" s="14">
        <f>VLOOKUP(B336,[4]Hoja1!$A$3:$H$1936,8,0)</f>
        <v>7472892</v>
      </c>
      <c r="H336" s="15">
        <f t="shared" si="5"/>
        <v>3817300</v>
      </c>
    </row>
    <row r="337" spans="1:8" ht="45" x14ac:dyDescent="0.15">
      <c r="A337" s="9">
        <v>336</v>
      </c>
      <c r="B337" s="27">
        <v>784119</v>
      </c>
      <c r="C337" s="28" t="s">
        <v>293</v>
      </c>
      <c r="D337" s="11" t="s">
        <v>4</v>
      </c>
      <c r="E337" s="12">
        <f>VLOOKUP(B337,[2]Hoja1!$B$3:$G$1936,6,0)</f>
        <v>4605250</v>
      </c>
      <c r="F337" s="12">
        <f>VLOOKUP(B337,[3]Hoja1!$B$3:$G$1936,6,0)</f>
        <v>1984600</v>
      </c>
      <c r="G337" s="14">
        <f>VLOOKUP(B337,[4]Hoja1!$A$3:$H$1936,8,0)</f>
        <v>3753344</v>
      </c>
      <c r="H337" s="15">
        <f t="shared" si="5"/>
        <v>1984600</v>
      </c>
    </row>
    <row r="338" spans="1:8" ht="45" x14ac:dyDescent="0.15">
      <c r="A338" s="9">
        <v>337</v>
      </c>
      <c r="B338" s="27">
        <v>784120</v>
      </c>
      <c r="C338" s="28" t="s">
        <v>294</v>
      </c>
      <c r="D338" s="11" t="s">
        <v>4</v>
      </c>
      <c r="E338" s="12">
        <f>VLOOKUP(B338,[2]Hoja1!$B$3:$G$1936,6,0)</f>
        <v>4605250</v>
      </c>
      <c r="F338" s="12">
        <f>VLOOKUP(B338,[3]Hoja1!$B$3:$G$1936,6,0)</f>
        <v>1984600</v>
      </c>
      <c r="G338" s="14">
        <f>VLOOKUP(B338,[4]Hoja1!$A$3:$H$1936,8,0)</f>
        <v>3753344</v>
      </c>
      <c r="H338" s="15">
        <f t="shared" si="5"/>
        <v>1984600</v>
      </c>
    </row>
    <row r="339" spans="1:8" ht="45" x14ac:dyDescent="0.15">
      <c r="A339" s="9">
        <v>338</v>
      </c>
      <c r="B339" s="27">
        <v>784121</v>
      </c>
      <c r="C339" s="28" t="s">
        <v>295</v>
      </c>
      <c r="D339" s="11" t="s">
        <v>4</v>
      </c>
      <c r="E339" s="12">
        <f>VLOOKUP(B339,[2]Hoja1!$B$3:$G$1936,6,0)</f>
        <v>4605250</v>
      </c>
      <c r="F339" s="12">
        <f>VLOOKUP(B339,[3]Hoja1!$B$3:$G$1936,6,0)</f>
        <v>1984600</v>
      </c>
      <c r="G339" s="14">
        <f>VLOOKUP(B339,[4]Hoja1!$A$3:$H$1936,8,0)</f>
        <v>3753344</v>
      </c>
      <c r="H339" s="15">
        <f t="shared" si="5"/>
        <v>1984600</v>
      </c>
    </row>
    <row r="340" spans="1:8" ht="45" x14ac:dyDescent="0.15">
      <c r="A340" s="9">
        <v>339</v>
      </c>
      <c r="B340" s="27">
        <v>784122</v>
      </c>
      <c r="C340" s="28" t="s">
        <v>296</v>
      </c>
      <c r="D340" s="11" t="s">
        <v>4</v>
      </c>
      <c r="E340" s="12">
        <f>VLOOKUP(B340,[2]Hoja1!$B$3:$G$1936,6,0)</f>
        <v>4605250</v>
      </c>
      <c r="F340" s="12">
        <f>VLOOKUP(B340,[3]Hoja1!$B$3:$G$1936,6,0)</f>
        <v>1984600</v>
      </c>
      <c r="G340" s="14">
        <f>VLOOKUP(B340,[4]Hoja1!$A$3:$H$1936,8,0)</f>
        <v>3753344</v>
      </c>
      <c r="H340" s="15">
        <f t="shared" si="5"/>
        <v>1984600</v>
      </c>
    </row>
    <row r="341" spans="1:8" ht="45" x14ac:dyDescent="0.15">
      <c r="A341" s="9">
        <v>340</v>
      </c>
      <c r="B341" s="27">
        <v>784123</v>
      </c>
      <c r="C341" s="28" t="s">
        <v>297</v>
      </c>
      <c r="D341" s="11" t="s">
        <v>4</v>
      </c>
      <c r="E341" s="12">
        <f>VLOOKUP(B341,[2]Hoja1!$B$3:$G$1936,6,0)</f>
        <v>4605250</v>
      </c>
      <c r="F341" s="12">
        <f>VLOOKUP(B341,[3]Hoja1!$B$3:$G$1936,6,0)</f>
        <v>1114900</v>
      </c>
      <c r="G341" s="14">
        <f>VLOOKUP(B341,[4]Hoja1!$A$3:$H$1936,8,0)</f>
        <v>5233410</v>
      </c>
      <c r="H341" s="15">
        <f t="shared" si="5"/>
        <v>1114900</v>
      </c>
    </row>
    <row r="342" spans="1:8" ht="45" x14ac:dyDescent="0.15">
      <c r="A342" s="9">
        <v>341</v>
      </c>
      <c r="B342" s="27">
        <v>785101</v>
      </c>
      <c r="C342" s="28" t="s">
        <v>298</v>
      </c>
      <c r="D342" s="11" t="s">
        <v>4</v>
      </c>
      <c r="E342" s="12">
        <f>VLOOKUP(B342,[2]Hoja1!$B$3:$G$1936,6,0)</f>
        <v>5300000</v>
      </c>
      <c r="F342" s="12">
        <f>VLOOKUP(B342,[3]Hoja1!$B$3:$G$1936,6,0)</f>
        <v>1984600</v>
      </c>
      <c r="G342" s="14">
        <f>VLOOKUP(B342,[4]Hoja1!$A$3:$H$1936,8,0)</f>
        <v>1984586.8</v>
      </c>
      <c r="H342" s="15">
        <f t="shared" si="5"/>
        <v>1984586.8</v>
      </c>
    </row>
    <row r="343" spans="1:8" ht="45" x14ac:dyDescent="0.15">
      <c r="A343" s="9">
        <v>342</v>
      </c>
      <c r="B343" s="27">
        <v>785201</v>
      </c>
      <c r="C343" s="28" t="s">
        <v>299</v>
      </c>
      <c r="D343" s="11" t="s">
        <v>4</v>
      </c>
      <c r="E343" s="12">
        <f>VLOOKUP(B343,[2]Hoja1!$B$3:$G$1936,6,0)</f>
        <v>7890600</v>
      </c>
      <c r="F343" s="12">
        <f>VLOOKUP(B343,[3]Hoja1!$B$3:$G$1936,6,0)</f>
        <v>3569800</v>
      </c>
      <c r="G343" s="14">
        <f>VLOOKUP(B343,[4]Hoja1!$A$3:$H$1936,8,0)</f>
        <v>3569906.9</v>
      </c>
      <c r="H343" s="15">
        <f t="shared" si="5"/>
        <v>3569800</v>
      </c>
    </row>
    <row r="344" spans="1:8" ht="45" x14ac:dyDescent="0.15">
      <c r="A344" s="9">
        <v>343</v>
      </c>
      <c r="B344" s="27">
        <v>785301</v>
      </c>
      <c r="C344" s="28" t="s">
        <v>300</v>
      </c>
      <c r="D344" s="11" t="s">
        <v>4</v>
      </c>
      <c r="E344" s="12">
        <f>VLOOKUP(B344,[2]Hoja1!$B$3:$G$1936,6,0)</f>
        <v>2490900</v>
      </c>
      <c r="F344" s="12">
        <f>VLOOKUP(B344,[3]Hoja1!$B$3:$G$1936,6,0)</f>
        <v>2490800</v>
      </c>
      <c r="G344" s="14">
        <f>VLOOKUP(B344,[4]Hoja1!$A$3:$H$1936,8,0)</f>
        <v>2490905.9</v>
      </c>
      <c r="H344" s="15">
        <f t="shared" si="5"/>
        <v>2490800</v>
      </c>
    </row>
    <row r="345" spans="1:8" ht="45" x14ac:dyDescent="0.15">
      <c r="A345" s="9">
        <v>344</v>
      </c>
      <c r="B345" s="27">
        <v>785401</v>
      </c>
      <c r="C345" s="28" t="s">
        <v>301</v>
      </c>
      <c r="D345" s="11" t="s">
        <v>4</v>
      </c>
      <c r="E345" s="12">
        <f>VLOOKUP(B345,[2]Hoja1!$B$3:$G$1936,6,0)</f>
        <v>3323600</v>
      </c>
      <c r="F345" s="12">
        <f>VLOOKUP(B345,[3]Hoja1!$B$3:$G$1936,6,0)</f>
        <v>3323700</v>
      </c>
      <c r="G345" s="14">
        <f>VLOOKUP(B345,[4]Hoja1!$A$3:$H$1936,8,0)</f>
        <v>3330894</v>
      </c>
      <c r="H345" s="15">
        <f t="shared" si="5"/>
        <v>3323600</v>
      </c>
    </row>
    <row r="346" spans="1:8" ht="45" x14ac:dyDescent="0.15">
      <c r="A346" s="9">
        <v>345</v>
      </c>
      <c r="B346" s="27">
        <v>785501</v>
      </c>
      <c r="C346" s="28" t="s">
        <v>302</v>
      </c>
      <c r="D346" s="11" t="s">
        <v>4</v>
      </c>
      <c r="E346" s="12">
        <f>VLOOKUP(B346,[2]Hoja1!$B$3:$G$1936,6,0)</f>
        <v>2181400</v>
      </c>
      <c r="F346" s="12">
        <f>VLOOKUP(B346,[3]Hoja1!$B$3:$G$1936,6,0)</f>
        <v>3817300</v>
      </c>
      <c r="G346" s="14">
        <f>VLOOKUP(B346,[4]Hoja1!$A$3:$H$1936,8,0)</f>
        <v>4074046.2</v>
      </c>
      <c r="H346" s="15">
        <f t="shared" si="5"/>
        <v>2181400</v>
      </c>
    </row>
    <row r="347" spans="1:8" ht="45" x14ac:dyDescent="0.15">
      <c r="A347" s="9">
        <v>346</v>
      </c>
      <c r="B347" s="27">
        <v>785601</v>
      </c>
      <c r="C347" s="28" t="s">
        <v>303</v>
      </c>
      <c r="D347" s="11" t="s">
        <v>4</v>
      </c>
      <c r="E347" s="12">
        <f>VLOOKUP(B347,[2]Hoja1!$B$3:$G$1936,6,0)</f>
        <v>3817100</v>
      </c>
      <c r="F347" s="12">
        <f>VLOOKUP(B347,[3]Hoja1!$B$3:$G$1936,6,0)</f>
        <v>1536400</v>
      </c>
      <c r="G347" s="14">
        <f>VLOOKUP(B347,[4]Hoja1!$A$3:$H$1936,8,0)</f>
        <v>1536516.8</v>
      </c>
      <c r="H347" s="15">
        <f t="shared" si="5"/>
        <v>1536400</v>
      </c>
    </row>
    <row r="348" spans="1:8" ht="45" x14ac:dyDescent="0.15">
      <c r="A348" s="9">
        <v>347</v>
      </c>
      <c r="B348" s="27">
        <v>785801</v>
      </c>
      <c r="C348" s="28" t="s">
        <v>304</v>
      </c>
      <c r="D348" s="11" t="s">
        <v>4</v>
      </c>
      <c r="E348" s="12">
        <f>VLOOKUP(B348,[2]Hoja1!$B$3:$G$1936,6,0)</f>
        <v>2181400</v>
      </c>
      <c r="F348" s="12">
        <f>VLOOKUP(B348,[3]Hoja1!$B$3:$G$1936,6,0)</f>
        <v>2181400</v>
      </c>
      <c r="G348" s="14">
        <f>VLOOKUP(B348,[4]Hoja1!$A$3:$H$1936,8,0)</f>
        <v>2181253.2000000002</v>
      </c>
      <c r="H348" s="15">
        <f t="shared" si="5"/>
        <v>2181253.2000000002</v>
      </c>
    </row>
    <row r="349" spans="1:8" ht="45" x14ac:dyDescent="0.15">
      <c r="A349" s="9">
        <v>348</v>
      </c>
      <c r="B349" s="27">
        <v>785901</v>
      </c>
      <c r="C349" s="28" t="s">
        <v>305</v>
      </c>
      <c r="D349" s="11" t="s">
        <v>4</v>
      </c>
      <c r="E349" s="12">
        <f>VLOOKUP(B349,[2]Hoja1!$B$3:$G$1936,6,0)</f>
        <v>4678000</v>
      </c>
      <c r="F349" s="12">
        <f>VLOOKUP(B349,[3]Hoja1!$B$3:$G$1936,6,0)</f>
        <v>2181400</v>
      </c>
      <c r="G349" s="14">
        <f>VLOOKUP(B349,[4]Hoja1!$A$3:$H$1936,8,0)</f>
        <v>2185806</v>
      </c>
      <c r="H349" s="15">
        <f t="shared" si="5"/>
        <v>2181400</v>
      </c>
    </row>
    <row r="350" spans="1:8" ht="45" x14ac:dyDescent="0.15">
      <c r="A350" s="9">
        <v>349</v>
      </c>
      <c r="B350" s="27">
        <v>786001</v>
      </c>
      <c r="C350" s="28" t="s">
        <v>306</v>
      </c>
      <c r="D350" s="11" t="s">
        <v>4</v>
      </c>
      <c r="E350" s="12">
        <f>VLOOKUP(B350,[2]Hoja1!$B$3:$G$1936,6,0)</f>
        <v>1736750</v>
      </c>
      <c r="F350" s="12">
        <f>VLOOKUP(B350,[3]Hoja1!$B$3:$G$1936,6,0)</f>
        <v>1114900</v>
      </c>
      <c r="G350" s="14">
        <f>VLOOKUP(B350,[4]Hoja1!$A$3:$H$1936,8,0)</f>
        <v>1117256</v>
      </c>
      <c r="H350" s="15">
        <f t="shared" si="5"/>
        <v>1114900</v>
      </c>
    </row>
    <row r="351" spans="1:8" ht="45" x14ac:dyDescent="0.15">
      <c r="A351" s="9">
        <v>350</v>
      </c>
      <c r="B351" s="27">
        <v>786002</v>
      </c>
      <c r="C351" s="28" t="s">
        <v>307</v>
      </c>
      <c r="D351" s="11" t="s">
        <v>4</v>
      </c>
      <c r="E351" s="12">
        <f>VLOOKUP(B351,[2]Hoja1!$B$3:$G$1936,6,0)</f>
        <v>1736750</v>
      </c>
      <c r="F351" s="12">
        <f>VLOOKUP(B351,[3]Hoja1!$B$3:$G$1936,6,0)</f>
        <v>1114900</v>
      </c>
      <c r="G351" s="14">
        <f>VLOOKUP(B351,[4]Hoja1!$A$3:$H$1936,8,0)</f>
        <v>1117256</v>
      </c>
      <c r="H351" s="15">
        <f t="shared" si="5"/>
        <v>1114900</v>
      </c>
    </row>
    <row r="352" spans="1:8" ht="36" x14ac:dyDescent="0.15">
      <c r="A352" s="9">
        <v>351</v>
      </c>
      <c r="B352" s="27">
        <v>786101</v>
      </c>
      <c r="C352" s="28" t="s">
        <v>308</v>
      </c>
      <c r="D352" s="11" t="s">
        <v>309</v>
      </c>
      <c r="E352" s="12">
        <f>VLOOKUP(B352,[2]Hoja1!$B$3:$G$1936,6,0)</f>
        <v>1758600</v>
      </c>
      <c r="F352" s="12">
        <f>VLOOKUP(B352,[3]Hoja1!$B$3:$G$1936,6,0)</f>
        <v>1114900</v>
      </c>
      <c r="G352" s="14">
        <f>VLOOKUP(B352,[4]Hoja1!$A$3:$H$1936,8,0)</f>
        <v>1114846.6000000001</v>
      </c>
      <c r="H352" s="15">
        <f t="shared" si="5"/>
        <v>1114846.6000000001</v>
      </c>
    </row>
    <row r="353" spans="1:8" ht="45" x14ac:dyDescent="0.15">
      <c r="A353" s="9">
        <v>352</v>
      </c>
      <c r="B353" s="27">
        <v>786102</v>
      </c>
      <c r="C353" s="28" t="s">
        <v>310</v>
      </c>
      <c r="D353" s="11" t="s">
        <v>4</v>
      </c>
      <c r="E353" s="12">
        <f>VLOOKUP(B353,[2]Hoja1!$B$3:$G$1936,6,0)</f>
        <v>1758600</v>
      </c>
      <c r="F353" s="12">
        <f>VLOOKUP(B353,[3]Hoja1!$B$3:$G$1936,6,0)</f>
        <v>1114900</v>
      </c>
      <c r="G353" s="14">
        <f>VLOOKUP(B353,[4]Hoja1!$A$3:$H$1936,8,0)</f>
        <v>1114846.6000000001</v>
      </c>
      <c r="H353" s="15">
        <f t="shared" si="5"/>
        <v>1114846.6000000001</v>
      </c>
    </row>
    <row r="354" spans="1:8" ht="45" x14ac:dyDescent="0.15">
      <c r="A354" s="9">
        <v>353</v>
      </c>
      <c r="B354" s="27">
        <v>786201</v>
      </c>
      <c r="C354" s="28" t="s">
        <v>311</v>
      </c>
      <c r="D354" s="11" t="s">
        <v>4</v>
      </c>
      <c r="E354" s="12">
        <f>VLOOKUP(B354,[2]Hoja1!$B$3:$G$1936,6,0)</f>
        <v>740625</v>
      </c>
      <c r="F354" s="12">
        <f>VLOOKUP(B354,[3]Hoja1!$B$3:$G$1936,6,0)</f>
        <v>1984600</v>
      </c>
      <c r="G354" s="14">
        <f>VLOOKUP(B354,[4]Hoja1!$A$3:$H$1936,8,0)</f>
        <v>1984586.8</v>
      </c>
      <c r="H354" s="15">
        <f t="shared" si="5"/>
        <v>740625</v>
      </c>
    </row>
    <row r="355" spans="1:8" ht="45" x14ac:dyDescent="0.15">
      <c r="A355" s="9">
        <v>354</v>
      </c>
      <c r="B355" s="27">
        <v>786202</v>
      </c>
      <c r="C355" s="28" t="s">
        <v>312</v>
      </c>
      <c r="D355" s="11" t="s">
        <v>4</v>
      </c>
      <c r="E355" s="12">
        <f>VLOOKUP(B355,[2]Hoja1!$B$3:$G$1936,6,0)</f>
        <v>2243250</v>
      </c>
      <c r="F355" s="12">
        <f>VLOOKUP(B355,[3]Hoja1!$B$3:$G$1936,6,0)</f>
        <v>1984600</v>
      </c>
      <c r="G355" s="14">
        <f>VLOOKUP(B355,[4]Hoja1!$A$3:$H$1936,8,0)</f>
        <v>1984586.8</v>
      </c>
      <c r="H355" s="15">
        <f t="shared" si="5"/>
        <v>1984586.8</v>
      </c>
    </row>
    <row r="356" spans="1:8" ht="45" x14ac:dyDescent="0.15">
      <c r="A356" s="9">
        <v>355</v>
      </c>
      <c r="B356" s="27">
        <v>786301</v>
      </c>
      <c r="C356" s="28" t="s">
        <v>313</v>
      </c>
      <c r="D356" s="11" t="s">
        <v>4</v>
      </c>
      <c r="E356" s="12">
        <f>VLOOKUP(B356,[2]Hoja1!$B$3:$G$1936,6,0)</f>
        <v>1260125</v>
      </c>
      <c r="F356" s="12">
        <f>VLOOKUP(B356,[3]Hoja1!$B$3:$G$1936,6,0)</f>
        <v>1114900</v>
      </c>
      <c r="G356" s="14">
        <f>VLOOKUP(B356,[4]Hoja1!$A$3:$H$1936,8,0)</f>
        <v>1114846.6000000001</v>
      </c>
      <c r="H356" s="15">
        <f t="shared" si="5"/>
        <v>1114846.6000000001</v>
      </c>
    </row>
    <row r="357" spans="1:8" ht="45" x14ac:dyDescent="0.15">
      <c r="A357" s="9">
        <v>356</v>
      </c>
      <c r="B357" s="27">
        <v>786302</v>
      </c>
      <c r="C357" s="28" t="s">
        <v>314</v>
      </c>
      <c r="D357" s="11" t="s">
        <v>4</v>
      </c>
      <c r="E357" s="12">
        <f>VLOOKUP(B357,[2]Hoja1!$B$3:$G$1936,6,0)</f>
        <v>1260125</v>
      </c>
      <c r="F357" s="12">
        <f>VLOOKUP(B357,[3]Hoja1!$B$3:$G$1936,6,0)</f>
        <v>1114900</v>
      </c>
      <c r="G357" s="14">
        <f>VLOOKUP(B357,[4]Hoja1!$A$3:$H$1936,8,0)</f>
        <v>1114846.6000000001</v>
      </c>
      <c r="H357" s="15">
        <f t="shared" si="5"/>
        <v>1114846.6000000001</v>
      </c>
    </row>
    <row r="358" spans="1:8" ht="45" x14ac:dyDescent="0.15">
      <c r="A358" s="9">
        <v>357</v>
      </c>
      <c r="B358" s="27">
        <v>786401</v>
      </c>
      <c r="C358" s="28" t="s">
        <v>315</v>
      </c>
      <c r="D358" s="11" t="s">
        <v>4</v>
      </c>
      <c r="E358" s="12">
        <f>VLOOKUP(B358,[2]Hoja1!$B$3:$G$1936,6,0)</f>
        <v>1785100</v>
      </c>
      <c r="F358" s="12">
        <f>VLOOKUP(B358,[3]Hoja1!$B$3:$G$1936,6,0)</f>
        <v>1984600</v>
      </c>
      <c r="G358" s="14">
        <f>VLOOKUP(B358,[4]Hoja1!$A$3:$H$1936,8,0)</f>
        <v>1984586.8</v>
      </c>
      <c r="H358" s="15">
        <f t="shared" si="5"/>
        <v>1785100</v>
      </c>
    </row>
    <row r="359" spans="1:8" ht="45" x14ac:dyDescent="0.15">
      <c r="A359" s="9">
        <v>358</v>
      </c>
      <c r="B359" s="27">
        <v>786402</v>
      </c>
      <c r="C359" s="28" t="s">
        <v>316</v>
      </c>
      <c r="D359" s="11" t="s">
        <v>4</v>
      </c>
      <c r="E359" s="12">
        <f>VLOOKUP(B359,[2]Hoja1!$B$3:$G$1936,6,0)</f>
        <v>1785100</v>
      </c>
      <c r="F359" s="12">
        <f>VLOOKUP(B359,[3]Hoja1!$B$3:$G$1936,6,0)</f>
        <v>1984600</v>
      </c>
      <c r="G359" s="14">
        <f>VLOOKUP(B359,[4]Hoja1!$A$3:$H$1936,8,0)</f>
        <v>1984586.8</v>
      </c>
      <c r="H359" s="15">
        <f t="shared" si="5"/>
        <v>1785100</v>
      </c>
    </row>
    <row r="360" spans="1:8" ht="45" x14ac:dyDescent="0.15">
      <c r="A360" s="9">
        <v>359</v>
      </c>
      <c r="B360" s="27">
        <v>786501</v>
      </c>
      <c r="C360" s="28" t="s">
        <v>317</v>
      </c>
      <c r="D360" s="11" t="s">
        <v>4</v>
      </c>
      <c r="E360" s="12">
        <f>VLOOKUP(B360,[2]Hoja1!$B$3:$G$1936,6,0)</f>
        <v>740625</v>
      </c>
      <c r="F360" s="12">
        <f>VLOOKUP(B360,[3]Hoja1!$B$3:$G$1936,6,0)</f>
        <v>2181400</v>
      </c>
      <c r="G360" s="14">
        <f>VLOOKUP(B360,[4]Hoja1!$A$3:$H$1936,8,0)</f>
        <v>2181253.2000000002</v>
      </c>
      <c r="H360" s="15">
        <f t="shared" si="5"/>
        <v>740625</v>
      </c>
    </row>
    <row r="361" spans="1:8" ht="45" x14ac:dyDescent="0.15">
      <c r="A361" s="9">
        <v>360</v>
      </c>
      <c r="B361" s="27">
        <v>786502</v>
      </c>
      <c r="C361" s="28" t="s">
        <v>318</v>
      </c>
      <c r="D361" s="11" t="s">
        <v>4</v>
      </c>
      <c r="E361" s="12">
        <f>VLOOKUP(B361,[2]Hoja1!$B$3:$G$1936,6,0)</f>
        <v>2465625</v>
      </c>
      <c r="F361" s="12">
        <f>VLOOKUP(B361,[3]Hoja1!$B$3:$G$1936,6,0)</f>
        <v>2181400</v>
      </c>
      <c r="G361" s="14">
        <f>VLOOKUP(B361,[4]Hoja1!$A$3:$H$1936,8,0)</f>
        <v>2181253.2000000002</v>
      </c>
      <c r="H361" s="15">
        <f t="shared" si="5"/>
        <v>2181253.2000000002</v>
      </c>
    </row>
    <row r="362" spans="1:8" ht="45" x14ac:dyDescent="0.15">
      <c r="A362" s="9">
        <v>361</v>
      </c>
      <c r="B362" s="27">
        <v>786601</v>
      </c>
      <c r="C362" s="28" t="s">
        <v>319</v>
      </c>
      <c r="D362" s="11" t="s">
        <v>4</v>
      </c>
      <c r="E362" s="12">
        <f>VLOOKUP(B362,[2]Hoja1!$B$3:$G$1936,6,0)</f>
        <v>995375</v>
      </c>
      <c r="F362" s="12">
        <f>VLOOKUP(B362,[3]Hoja1!$B$3:$G$1936,6,0)</f>
        <v>880800</v>
      </c>
      <c r="G362" s="14">
        <f>VLOOKUP(B362,[4]Hoja1!$A$3:$H$1936,8,0)</f>
        <v>880639.2</v>
      </c>
      <c r="H362" s="15">
        <f t="shared" si="5"/>
        <v>880639.2</v>
      </c>
    </row>
    <row r="363" spans="1:8" ht="45" x14ac:dyDescent="0.15">
      <c r="A363" s="9">
        <v>362</v>
      </c>
      <c r="B363" s="27">
        <v>786602</v>
      </c>
      <c r="C363" s="28" t="s">
        <v>320</v>
      </c>
      <c r="D363" s="11" t="s">
        <v>4</v>
      </c>
      <c r="E363" s="12">
        <f>VLOOKUP(B363,[2]Hoja1!$B$3:$G$1936,6,0)</f>
        <v>995375</v>
      </c>
      <c r="F363" s="12">
        <f>VLOOKUP(B363,[3]Hoja1!$B$3:$G$1936,6,0)</f>
        <v>880800</v>
      </c>
      <c r="G363" s="14">
        <f>VLOOKUP(B363,[4]Hoja1!$A$3:$H$1936,8,0)</f>
        <v>880639.2</v>
      </c>
      <c r="H363" s="15">
        <f t="shared" si="5"/>
        <v>880639.2</v>
      </c>
    </row>
    <row r="364" spans="1:8" ht="45" x14ac:dyDescent="0.15">
      <c r="A364" s="9">
        <v>363</v>
      </c>
      <c r="B364" s="27">
        <v>786701</v>
      </c>
      <c r="C364" s="28" t="s">
        <v>321</v>
      </c>
      <c r="D364" s="11" t="s">
        <v>4</v>
      </c>
      <c r="E364" s="12">
        <f>VLOOKUP(B364,[2]Hoja1!$B$3:$G$1936,6,0)</f>
        <v>1260125</v>
      </c>
      <c r="F364" s="12">
        <f>VLOOKUP(B364,[3]Hoja1!$B$3:$G$1936,6,0)</f>
        <v>2181400</v>
      </c>
      <c r="G364" s="14">
        <f>VLOOKUP(B364,[4]Hoja1!$A$3:$H$1936,8,0)</f>
        <v>2181253.2000000002</v>
      </c>
      <c r="H364" s="15">
        <f t="shared" si="5"/>
        <v>1260125</v>
      </c>
    </row>
    <row r="365" spans="1:8" ht="45" x14ac:dyDescent="0.15">
      <c r="A365" s="9">
        <v>364</v>
      </c>
      <c r="B365" s="27">
        <v>786702</v>
      </c>
      <c r="C365" s="28" t="s">
        <v>322</v>
      </c>
      <c r="D365" s="11" t="s">
        <v>4</v>
      </c>
      <c r="E365" s="12">
        <f>VLOOKUP(B365,[2]Hoja1!$B$3:$G$1936,6,0)</f>
        <v>2465625</v>
      </c>
      <c r="F365" s="12">
        <f>VLOOKUP(B365,[3]Hoja1!$B$3:$G$1936,6,0)</f>
        <v>2181400</v>
      </c>
      <c r="G365" s="14">
        <f>VLOOKUP(B365,[4]Hoja1!$A$3:$H$1936,8,0)</f>
        <v>2181253.2000000002</v>
      </c>
      <c r="H365" s="15">
        <f t="shared" si="5"/>
        <v>2181253.2000000002</v>
      </c>
    </row>
    <row r="366" spans="1:8" ht="45" x14ac:dyDescent="0.15">
      <c r="A366" s="9">
        <v>365</v>
      </c>
      <c r="B366" s="27">
        <v>786801</v>
      </c>
      <c r="C366" s="28" t="s">
        <v>323</v>
      </c>
      <c r="D366" s="11" t="s">
        <v>4</v>
      </c>
      <c r="E366" s="12">
        <f>VLOOKUP(B366,[2]Hoja1!$B$3:$G$1936,6,0)</f>
        <v>1260125</v>
      </c>
      <c r="F366" s="12">
        <f>VLOOKUP(B366,[3]Hoja1!$B$3:$G$1936,6,0)</f>
        <v>1114900</v>
      </c>
      <c r="G366" s="14">
        <f>VLOOKUP(B366,[4]Hoja1!$A$3:$H$1936,8,0)</f>
        <v>1114846.6000000001</v>
      </c>
      <c r="H366" s="15">
        <f t="shared" si="5"/>
        <v>1114846.6000000001</v>
      </c>
    </row>
    <row r="367" spans="1:8" ht="45" x14ac:dyDescent="0.15">
      <c r="A367" s="9">
        <v>366</v>
      </c>
      <c r="B367" s="27">
        <v>786802</v>
      </c>
      <c r="C367" s="28" t="s">
        <v>324</v>
      </c>
      <c r="D367" s="11" t="s">
        <v>4</v>
      </c>
      <c r="E367" s="12">
        <f>VLOOKUP(B367,[2]Hoja1!$B$3:$G$1936,6,0)</f>
        <v>1260125</v>
      </c>
      <c r="F367" s="12">
        <f>VLOOKUP(B367,[3]Hoja1!$B$3:$G$1936,6,0)</f>
        <v>1114900</v>
      </c>
      <c r="G367" s="14">
        <f>VLOOKUP(B367,[4]Hoja1!$A$3:$H$1936,8,0)</f>
        <v>1114846.6000000001</v>
      </c>
      <c r="H367" s="15">
        <f t="shared" si="5"/>
        <v>1114846.6000000001</v>
      </c>
    </row>
    <row r="368" spans="1:8" ht="45" x14ac:dyDescent="0.15">
      <c r="A368" s="9">
        <v>367</v>
      </c>
      <c r="B368" s="27">
        <v>786901</v>
      </c>
      <c r="C368" s="28" t="s">
        <v>325</v>
      </c>
      <c r="D368" s="11" t="s">
        <v>4</v>
      </c>
      <c r="E368" s="12">
        <f>VLOOKUP(B368,[2]Hoja1!$B$3:$G$1936,6,0)</f>
        <v>1785100</v>
      </c>
      <c r="F368" s="12">
        <f>VLOOKUP(B368,[3]Hoja1!$B$3:$G$1936,6,0)</f>
        <v>1536400</v>
      </c>
      <c r="G368" s="14">
        <f>VLOOKUP(B368,[4]Hoja1!$A$3:$H$1936,8,0)</f>
        <v>1536516.8</v>
      </c>
      <c r="H368" s="15">
        <f t="shared" si="5"/>
        <v>1536400</v>
      </c>
    </row>
    <row r="369" spans="1:8" ht="45" x14ac:dyDescent="0.15">
      <c r="A369" s="9">
        <v>368</v>
      </c>
      <c r="B369" s="27">
        <v>786902</v>
      </c>
      <c r="C369" s="28" t="s">
        <v>326</v>
      </c>
      <c r="D369" s="11" t="s">
        <v>4</v>
      </c>
      <c r="E369" s="12">
        <f>VLOOKUP(B369,[2]Hoja1!$B$3:$G$1936,6,0)</f>
        <v>1785100</v>
      </c>
      <c r="F369" s="12">
        <f>VLOOKUP(B369,[3]Hoja1!$B$3:$G$1936,6,0)</f>
        <v>1536400</v>
      </c>
      <c r="G369" s="14">
        <f>VLOOKUP(B369,[4]Hoja1!$A$3:$H$1936,8,0)</f>
        <v>1536516.8</v>
      </c>
      <c r="H369" s="15">
        <f t="shared" si="5"/>
        <v>1536400</v>
      </c>
    </row>
    <row r="370" spans="1:8" ht="45" x14ac:dyDescent="0.15">
      <c r="A370" s="9">
        <v>369</v>
      </c>
      <c r="B370" s="27">
        <v>786910</v>
      </c>
      <c r="C370" s="28" t="s">
        <v>327</v>
      </c>
      <c r="D370" s="11" t="s">
        <v>4</v>
      </c>
      <c r="E370" s="12">
        <f>VLOOKUP(B370,[2]Hoja1!$B$3:$G$1936,6,0)</f>
        <v>1260125</v>
      </c>
      <c r="F370" s="12">
        <f>VLOOKUP(B370,[3]Hoja1!$B$3:$G$1936,6,0)</f>
        <v>1114900</v>
      </c>
      <c r="G370" s="14">
        <f>VLOOKUP(B370,[4]Hoja1!$A$3:$H$1936,8,0)</f>
        <v>1114846.6000000001</v>
      </c>
      <c r="H370" s="15">
        <f t="shared" si="5"/>
        <v>1114846.6000000001</v>
      </c>
    </row>
    <row r="371" spans="1:8" ht="45" x14ac:dyDescent="0.15">
      <c r="A371" s="9">
        <v>370</v>
      </c>
      <c r="B371" s="27">
        <v>786911</v>
      </c>
      <c r="C371" s="28" t="s">
        <v>328</v>
      </c>
      <c r="D371" s="11" t="s">
        <v>4</v>
      </c>
      <c r="E371" s="12">
        <f>VLOOKUP(B371,[2]Hoja1!$B$3:$G$1936,6,0)</f>
        <v>1260125</v>
      </c>
      <c r="F371" s="12">
        <f>VLOOKUP(B371,[3]Hoja1!$B$3:$G$1936,6,0)</f>
        <v>1114900</v>
      </c>
      <c r="G371" s="14">
        <f>VLOOKUP(B371,[4]Hoja1!$A$3:$H$1936,8,0)</f>
        <v>1114846.6000000001</v>
      </c>
      <c r="H371" s="15">
        <f t="shared" si="5"/>
        <v>1114846.6000000001</v>
      </c>
    </row>
    <row r="372" spans="1:8" ht="45" x14ac:dyDescent="0.15">
      <c r="A372" s="9">
        <v>371</v>
      </c>
      <c r="B372" s="27">
        <v>786920</v>
      </c>
      <c r="C372" s="28" t="s">
        <v>329</v>
      </c>
      <c r="D372" s="11" t="s">
        <v>4</v>
      </c>
      <c r="E372" s="12">
        <f>VLOOKUP(B372,[2]Hoja1!$B$3:$G$1936,6,0)</f>
        <v>1758600</v>
      </c>
      <c r="F372" s="12">
        <f>VLOOKUP(B372,[3]Hoja1!$B$3:$G$1936,6,0)</f>
        <v>1984600</v>
      </c>
      <c r="G372" s="14">
        <f>VLOOKUP(B372,[4]Hoja1!$A$3:$H$1936,8,0)</f>
        <v>1984586.8</v>
      </c>
      <c r="H372" s="15">
        <f t="shared" si="5"/>
        <v>1758600</v>
      </c>
    </row>
    <row r="373" spans="1:8" ht="45" x14ac:dyDescent="0.15">
      <c r="A373" s="9">
        <v>372</v>
      </c>
      <c r="B373" s="27">
        <v>786921</v>
      </c>
      <c r="C373" s="28" t="s">
        <v>330</v>
      </c>
      <c r="D373" s="11" t="s">
        <v>4</v>
      </c>
      <c r="E373" s="12">
        <f>VLOOKUP(B373,[2]Hoja1!$B$3:$G$1936,6,0)</f>
        <v>1758600</v>
      </c>
      <c r="F373" s="12">
        <f>VLOOKUP(B373,[3]Hoja1!$B$3:$G$1936,6,0)</f>
        <v>1984600</v>
      </c>
      <c r="G373" s="14">
        <f>VLOOKUP(B373,[4]Hoja1!$A$3:$H$1936,8,0)</f>
        <v>1984586.8</v>
      </c>
      <c r="H373" s="15">
        <f t="shared" si="5"/>
        <v>1758600</v>
      </c>
    </row>
    <row r="374" spans="1:8" ht="45" x14ac:dyDescent="0.15">
      <c r="A374" s="9">
        <v>373</v>
      </c>
      <c r="B374" s="27">
        <v>787201</v>
      </c>
      <c r="C374" s="28" t="s">
        <v>331</v>
      </c>
      <c r="D374" s="11" t="s">
        <v>4</v>
      </c>
      <c r="E374" s="12">
        <f>VLOOKUP(B374,[2]Hoja1!$B$3:$G$1936,6,0)</f>
        <v>2490900</v>
      </c>
      <c r="F374" s="12">
        <f>VLOOKUP(B374,[3]Hoja1!$B$3:$G$1936,6,0)</f>
        <v>1984600</v>
      </c>
      <c r="G374" s="14">
        <f>VLOOKUP(B374,[4]Hoja1!$A$3:$H$1936,8,0)</f>
        <v>1984586.8</v>
      </c>
      <c r="H374" s="15">
        <f t="shared" si="5"/>
        <v>1984586.8</v>
      </c>
    </row>
    <row r="375" spans="1:8" ht="45" x14ac:dyDescent="0.15">
      <c r="A375" s="9">
        <v>374</v>
      </c>
      <c r="B375" s="27">
        <v>787301</v>
      </c>
      <c r="C375" s="28" t="s">
        <v>332</v>
      </c>
      <c r="D375" s="11" t="s">
        <v>4</v>
      </c>
      <c r="E375" s="12">
        <f>VLOOKUP(B375,[2]Hoja1!$B$3:$G$1936,6,0)</f>
        <v>2490900</v>
      </c>
      <c r="F375" s="12">
        <f>VLOOKUP(B375,[3]Hoja1!$B$3:$G$1936,6,0)</f>
        <v>3744600</v>
      </c>
      <c r="G375" s="14">
        <f>VLOOKUP(B375,[4]Hoja1!$A$3:$H$1936,8,0)</f>
        <v>1984586.8</v>
      </c>
      <c r="H375" s="15">
        <f t="shared" si="5"/>
        <v>1984586.8</v>
      </c>
    </row>
    <row r="376" spans="1:8" ht="45" x14ac:dyDescent="0.15">
      <c r="A376" s="9">
        <v>375</v>
      </c>
      <c r="B376" s="27">
        <v>787401</v>
      </c>
      <c r="C376" s="28" t="s">
        <v>333</v>
      </c>
      <c r="D376" s="11" t="s">
        <v>4</v>
      </c>
      <c r="E376" s="12">
        <f>VLOOKUP(B376,[2]Hoja1!$B$3:$G$1936,6,0)</f>
        <v>2490900</v>
      </c>
      <c r="F376" s="12">
        <f>VLOOKUP(B376,[3]Hoja1!$B$3:$G$1936,6,0)</f>
        <v>3323700</v>
      </c>
      <c r="G376" s="14">
        <f>VLOOKUP(B376,[4]Hoja1!$A$3:$H$1936,8,0)</f>
        <v>3323710.6</v>
      </c>
      <c r="H376" s="15">
        <f t="shared" si="5"/>
        <v>2490900</v>
      </c>
    </row>
    <row r="377" spans="1:8" ht="45" x14ac:dyDescent="0.15">
      <c r="A377" s="9">
        <v>376</v>
      </c>
      <c r="B377" s="27">
        <v>787501</v>
      </c>
      <c r="C377" s="28" t="s">
        <v>334</v>
      </c>
      <c r="D377" s="11" t="s">
        <v>4</v>
      </c>
      <c r="E377" s="12">
        <f>VLOOKUP(B377,[2]Hoja1!$B$3:$G$1936,6,0)</f>
        <v>3323600</v>
      </c>
      <c r="F377" s="12">
        <f>VLOOKUP(B377,[3]Hoja1!$B$3:$G$1936,6,0)</f>
        <v>3817300</v>
      </c>
      <c r="G377" s="14">
        <f>VLOOKUP(B377,[4]Hoja1!$A$3:$H$1936,8,0)</f>
        <v>3817072</v>
      </c>
      <c r="H377" s="15">
        <f t="shared" si="5"/>
        <v>3323600</v>
      </c>
    </row>
    <row r="378" spans="1:8" ht="45" x14ac:dyDescent="0.15">
      <c r="A378" s="9">
        <v>377</v>
      </c>
      <c r="B378" s="27">
        <v>787601</v>
      </c>
      <c r="C378" s="28" t="s">
        <v>335</v>
      </c>
      <c r="D378" s="11" t="s">
        <v>4</v>
      </c>
      <c r="E378" s="12">
        <f>VLOOKUP(B378,[2]Hoja1!$B$3:$G$1936,6,0)</f>
        <v>4678000</v>
      </c>
      <c r="F378" s="12">
        <f>VLOOKUP(B378,[3]Hoja1!$B$3:$G$1936,6,0)</f>
        <v>1114900</v>
      </c>
      <c r="G378" s="14">
        <f>VLOOKUP(B378,[4]Hoja1!$A$3:$H$1936,8,0)</f>
        <v>1114846.6000000001</v>
      </c>
      <c r="H378" s="15">
        <f t="shared" si="5"/>
        <v>1114846.6000000001</v>
      </c>
    </row>
    <row r="379" spans="1:8" ht="45" x14ac:dyDescent="0.15">
      <c r="A379" s="9">
        <v>378</v>
      </c>
      <c r="B379" s="27">
        <v>787701</v>
      </c>
      <c r="C379" s="28" t="s">
        <v>336</v>
      </c>
      <c r="D379" s="11" t="s">
        <v>4</v>
      </c>
      <c r="E379" s="12">
        <f>VLOOKUP(B379,[2]Hoja1!$B$3:$G$1936,6,0)</f>
        <v>3817100</v>
      </c>
      <c r="F379" s="12">
        <f>VLOOKUP(B379,[3]Hoja1!$B$3:$G$1936,6,0)</f>
        <v>3744600</v>
      </c>
      <c r="G379" s="14">
        <f>VLOOKUP(B379,[4]Hoja1!$A$3:$H$1936,8,0)</f>
        <v>3323710.6</v>
      </c>
      <c r="H379" s="15">
        <f t="shared" si="5"/>
        <v>3323710.6</v>
      </c>
    </row>
    <row r="380" spans="1:8" ht="45" x14ac:dyDescent="0.15">
      <c r="A380" s="9">
        <v>379</v>
      </c>
      <c r="B380" s="27">
        <v>787801</v>
      </c>
      <c r="C380" s="28" t="s">
        <v>337</v>
      </c>
      <c r="D380" s="11" t="s">
        <v>4</v>
      </c>
      <c r="E380" s="12">
        <f>VLOOKUP(B380,[2]Hoja1!$B$3:$G$1936,6,0)</f>
        <v>4678000</v>
      </c>
      <c r="F380" s="12">
        <f>VLOOKUP(B380,[3]Hoja1!$B$3:$G$1936,6,0)</f>
        <v>1984600</v>
      </c>
      <c r="G380" s="14">
        <f>VLOOKUP(B380,[4]Hoja1!$A$3:$H$1936,8,0)</f>
        <v>1984586.8</v>
      </c>
      <c r="H380" s="15">
        <f t="shared" si="5"/>
        <v>1984586.8</v>
      </c>
    </row>
    <row r="381" spans="1:8" ht="45" x14ac:dyDescent="0.15">
      <c r="A381" s="9">
        <v>380</v>
      </c>
      <c r="B381" s="27">
        <v>787901</v>
      </c>
      <c r="C381" s="28" t="s">
        <v>338</v>
      </c>
      <c r="D381" s="11" t="s">
        <v>4</v>
      </c>
      <c r="E381" s="12">
        <f>VLOOKUP(B381,[2]Hoja1!$B$3:$G$1936,6,0)</f>
        <v>3150200</v>
      </c>
      <c r="F381" s="12">
        <f>VLOOKUP(B381,[3]Hoja1!$B$3:$G$1936,6,0)</f>
        <v>3569800</v>
      </c>
      <c r="G381" s="14">
        <f>VLOOKUP(B381,[4]Hoja1!$A$3:$H$1936,8,0)</f>
        <v>3569906.9</v>
      </c>
      <c r="H381" s="15">
        <f t="shared" si="5"/>
        <v>3150200</v>
      </c>
    </row>
    <row r="382" spans="1:8" ht="45" x14ac:dyDescent="0.15">
      <c r="A382" s="9">
        <v>381</v>
      </c>
      <c r="B382" s="27">
        <v>787902</v>
      </c>
      <c r="C382" s="28" t="s">
        <v>339</v>
      </c>
      <c r="D382" s="11" t="s">
        <v>4</v>
      </c>
      <c r="E382" s="12">
        <f>VLOOKUP(B382,[2]Hoja1!$B$3:$G$1936,6,0)</f>
        <v>2243250</v>
      </c>
      <c r="F382" s="12">
        <f>VLOOKUP(B382,[3]Hoja1!$B$3:$G$1936,6,0)</f>
        <v>1536400</v>
      </c>
      <c r="G382" s="14">
        <f>VLOOKUP(B382,[4]Hoja1!$A$3:$H$1936,8,0)</f>
        <v>1984586.8</v>
      </c>
      <c r="H382" s="15">
        <f t="shared" si="5"/>
        <v>1536400</v>
      </c>
    </row>
    <row r="383" spans="1:8" ht="45" x14ac:dyDescent="0.15">
      <c r="A383" s="9">
        <v>382</v>
      </c>
      <c r="B383" s="27">
        <v>790201</v>
      </c>
      <c r="C383" s="28" t="s">
        <v>340</v>
      </c>
      <c r="D383" s="11" t="s">
        <v>4</v>
      </c>
      <c r="E383" s="12">
        <f>VLOOKUP(B383,[2]Hoja1!$B$3:$G$1936,6,0)</f>
        <v>5300000</v>
      </c>
      <c r="F383" s="12">
        <f>VLOOKUP(B383,[3]Hoja1!$B$3:$G$1936,6,0)</f>
        <v>1536400</v>
      </c>
      <c r="G383" s="14">
        <f>VLOOKUP(B383,[4]Hoja1!$A$3:$H$1936,8,0)</f>
        <v>1536516.8</v>
      </c>
      <c r="H383" s="15">
        <f t="shared" si="5"/>
        <v>1536400</v>
      </c>
    </row>
    <row r="384" spans="1:8" ht="45" x14ac:dyDescent="0.15">
      <c r="A384" s="9">
        <v>383</v>
      </c>
      <c r="B384" s="27">
        <v>790301</v>
      </c>
      <c r="C384" s="28" t="s">
        <v>341</v>
      </c>
      <c r="D384" s="11" t="s">
        <v>4</v>
      </c>
      <c r="E384" s="12">
        <f>VLOOKUP(B384,[2]Hoja1!$B$3:$G$1936,6,0)</f>
        <v>1736750</v>
      </c>
      <c r="F384" s="12">
        <f>VLOOKUP(B384,[3]Hoja1!$B$3:$G$1936,6,0)</f>
        <v>1536400</v>
      </c>
      <c r="G384" s="14">
        <f>VLOOKUP(B384,[4]Hoja1!$A$3:$H$1936,8,0)</f>
        <v>1536516.8</v>
      </c>
      <c r="H384" s="15">
        <f t="shared" si="5"/>
        <v>1536400</v>
      </c>
    </row>
    <row r="385" spans="1:8" ht="45" x14ac:dyDescent="0.15">
      <c r="A385" s="9">
        <v>384</v>
      </c>
      <c r="B385" s="27">
        <v>790302</v>
      </c>
      <c r="C385" s="28" t="s">
        <v>342</v>
      </c>
      <c r="D385" s="11" t="s">
        <v>4</v>
      </c>
      <c r="E385" s="12">
        <f>VLOOKUP(B385,[2]Hoja1!$B$3:$G$1936,6,0)</f>
        <v>1736750</v>
      </c>
      <c r="F385" s="12">
        <f>VLOOKUP(B385,[3]Hoja1!$B$3:$G$1936,6,0)</f>
        <v>1536400</v>
      </c>
      <c r="G385" s="14">
        <f>VLOOKUP(B385,[4]Hoja1!$A$3:$H$1936,8,0)</f>
        <v>1536516.8</v>
      </c>
      <c r="H385" s="15">
        <f t="shared" si="5"/>
        <v>1536400</v>
      </c>
    </row>
    <row r="386" spans="1:8" ht="45" x14ac:dyDescent="0.15">
      <c r="A386" s="9">
        <v>385</v>
      </c>
      <c r="B386" s="27">
        <v>790401</v>
      </c>
      <c r="C386" s="28" t="s">
        <v>343</v>
      </c>
      <c r="D386" s="11" t="s">
        <v>4</v>
      </c>
      <c r="E386" s="12">
        <f>VLOOKUP(B386,[2]Hoja1!$B$3:$G$1936,6,0)</f>
        <v>1758200</v>
      </c>
      <c r="F386" s="12">
        <f>VLOOKUP(B386,[3]Hoja1!$B$3:$G$1936,6,0)</f>
        <v>1114900</v>
      </c>
      <c r="G386" s="14">
        <f>VLOOKUP(B386,[4]Hoja1!$A$3:$H$1936,8,0)</f>
        <v>1114846.6000000001</v>
      </c>
      <c r="H386" s="15">
        <f t="shared" si="5"/>
        <v>1114846.6000000001</v>
      </c>
    </row>
    <row r="387" spans="1:8" ht="45" x14ac:dyDescent="0.15">
      <c r="A387" s="9">
        <v>386</v>
      </c>
      <c r="B387" s="27">
        <v>790402</v>
      </c>
      <c r="C387" s="28" t="s">
        <v>344</v>
      </c>
      <c r="D387" s="11" t="s">
        <v>4</v>
      </c>
      <c r="E387" s="12">
        <f>VLOOKUP(B387,[2]Hoja1!$B$3:$G$1936,6,0)</f>
        <v>1758200</v>
      </c>
      <c r="F387" s="12">
        <f>VLOOKUP(B387,[3]Hoja1!$B$3:$G$1936,6,0)</f>
        <v>1114900</v>
      </c>
      <c r="G387" s="14">
        <f>VLOOKUP(B387,[4]Hoja1!$A$3:$H$1936,8,0)</f>
        <v>1114846.6000000001</v>
      </c>
      <c r="H387" s="15">
        <f t="shared" ref="H387:H450" si="6">+MIN(E387,F387,G387)</f>
        <v>1114846.6000000001</v>
      </c>
    </row>
    <row r="388" spans="1:8" ht="45" x14ac:dyDescent="0.15">
      <c r="A388" s="9">
        <v>387</v>
      </c>
      <c r="B388" s="27">
        <v>790501</v>
      </c>
      <c r="C388" s="28" t="s">
        <v>345</v>
      </c>
      <c r="D388" s="11" t="s">
        <v>4</v>
      </c>
      <c r="E388" s="12">
        <f>VLOOKUP(B388,[2]Hoja1!$B$3:$G$1936,6,0)</f>
        <v>2181400</v>
      </c>
      <c r="F388" s="12">
        <f>VLOOKUP(B388,[3]Hoja1!$B$3:$G$1936,6,0)</f>
        <v>2181400</v>
      </c>
      <c r="G388" s="14">
        <f>VLOOKUP(B388,[4]Hoja1!$A$3:$H$1936,8,0)</f>
        <v>2181253.2000000002</v>
      </c>
      <c r="H388" s="15">
        <f t="shared" si="6"/>
        <v>2181253.2000000002</v>
      </c>
    </row>
    <row r="389" spans="1:8" ht="45" x14ac:dyDescent="0.15">
      <c r="A389" s="9">
        <v>388</v>
      </c>
      <c r="B389" s="27">
        <v>790601</v>
      </c>
      <c r="C389" s="28" t="s">
        <v>346</v>
      </c>
      <c r="D389" s="11" t="s">
        <v>4</v>
      </c>
      <c r="E389" s="12">
        <f>VLOOKUP(B389,[2]Hoja1!$B$3:$G$1936,6,0)</f>
        <v>4678000</v>
      </c>
      <c r="F389" s="12">
        <f>VLOOKUP(B389,[3]Hoja1!$B$3:$G$1936,6,0)</f>
        <v>1114900</v>
      </c>
      <c r="G389" s="14">
        <f>VLOOKUP(B389,[4]Hoja1!$A$3:$H$1936,8,0)</f>
        <v>1114846.6000000001</v>
      </c>
      <c r="H389" s="15">
        <f t="shared" si="6"/>
        <v>1114846.6000000001</v>
      </c>
    </row>
    <row r="390" spans="1:8" ht="45" x14ac:dyDescent="0.15">
      <c r="A390" s="9">
        <v>389</v>
      </c>
      <c r="B390" s="27">
        <v>790703</v>
      </c>
      <c r="C390" s="28" t="s">
        <v>347</v>
      </c>
      <c r="D390" s="11" t="s">
        <v>4</v>
      </c>
      <c r="E390" s="12">
        <f>VLOOKUP(B390,[2]Hoja1!$B$3:$G$1936,6,0)</f>
        <v>2465625</v>
      </c>
      <c r="F390" s="12">
        <f>VLOOKUP(B390,[3]Hoja1!$B$3:$G$1936,6,0)</f>
        <v>2181400</v>
      </c>
      <c r="G390" s="14">
        <f>VLOOKUP(B390,[4]Hoja1!$A$3:$H$1936,8,0)</f>
        <v>2181253.2000000002</v>
      </c>
      <c r="H390" s="15">
        <f t="shared" si="6"/>
        <v>2181253.2000000002</v>
      </c>
    </row>
    <row r="391" spans="1:8" ht="45" x14ac:dyDescent="0.15">
      <c r="A391" s="9">
        <v>390</v>
      </c>
      <c r="B391" s="27">
        <v>790704</v>
      </c>
      <c r="C391" s="28" t="s">
        <v>348</v>
      </c>
      <c r="D391" s="11" t="s">
        <v>4</v>
      </c>
      <c r="E391" s="12">
        <f>VLOOKUP(B391,[2]Hoja1!$B$3:$G$1936,6,0)</f>
        <v>1736750</v>
      </c>
      <c r="F391" s="12">
        <f>VLOOKUP(B391,[3]Hoja1!$B$3:$G$1936,6,0)</f>
        <v>1536400</v>
      </c>
      <c r="G391" s="14">
        <f>VLOOKUP(B391,[4]Hoja1!$A$3:$H$1936,8,0)</f>
        <v>1536516.8</v>
      </c>
      <c r="H391" s="15">
        <f t="shared" si="6"/>
        <v>1536400</v>
      </c>
    </row>
    <row r="392" spans="1:8" ht="45" x14ac:dyDescent="0.15">
      <c r="A392" s="9">
        <v>391</v>
      </c>
      <c r="B392" s="27">
        <v>790801</v>
      </c>
      <c r="C392" s="28" t="s">
        <v>349</v>
      </c>
      <c r="D392" s="11" t="s">
        <v>4</v>
      </c>
      <c r="E392" s="12">
        <f>VLOOKUP(B392,[2]Hoja1!$B$3:$G$1936,6,0)</f>
        <v>1736750</v>
      </c>
      <c r="F392" s="12">
        <f>VLOOKUP(B392,[3]Hoja1!$B$3:$G$1936,6,0)</f>
        <v>1536400</v>
      </c>
      <c r="G392" s="14">
        <f>VLOOKUP(B392,[4]Hoja1!$A$3:$H$1936,8,0)</f>
        <v>1536516.8</v>
      </c>
      <c r="H392" s="15">
        <f t="shared" si="6"/>
        <v>1536400</v>
      </c>
    </row>
    <row r="393" spans="1:8" ht="45" x14ac:dyDescent="0.15">
      <c r="A393" s="9">
        <v>392</v>
      </c>
      <c r="B393" s="27">
        <v>790901</v>
      </c>
      <c r="C393" s="28" t="s">
        <v>350</v>
      </c>
      <c r="D393" s="11" t="s">
        <v>4</v>
      </c>
      <c r="E393" s="12">
        <f>VLOOKUP(B393,[2]Hoja1!$B$3:$G$1936,6,0)</f>
        <v>1260125</v>
      </c>
      <c r="F393" s="12">
        <f>VLOOKUP(B393,[3]Hoja1!$B$3:$G$1936,6,0)</f>
        <v>1114900</v>
      </c>
      <c r="G393" s="14">
        <f>VLOOKUP(B393,[4]Hoja1!$A$3:$H$1936,8,0)</f>
        <v>1114846.6000000001</v>
      </c>
      <c r="H393" s="15">
        <f t="shared" si="6"/>
        <v>1114846.6000000001</v>
      </c>
    </row>
    <row r="394" spans="1:8" ht="45" x14ac:dyDescent="0.15">
      <c r="A394" s="9">
        <v>393</v>
      </c>
      <c r="B394" s="27">
        <v>790902</v>
      </c>
      <c r="C394" s="28" t="s">
        <v>351</v>
      </c>
      <c r="D394" s="11" t="s">
        <v>4</v>
      </c>
      <c r="E394" s="12">
        <f>VLOOKUP(B394,[2]Hoja1!$B$3:$G$1936,6,0)</f>
        <v>1758200</v>
      </c>
      <c r="F394" s="12">
        <f>VLOOKUP(B394,[3]Hoja1!$B$3:$G$1936,6,0)</f>
        <v>880800</v>
      </c>
      <c r="G394" s="14">
        <f>VLOOKUP(B394,[4]Hoja1!$A$3:$H$1936,8,0)</f>
        <v>1114846.6000000001</v>
      </c>
      <c r="H394" s="15">
        <f t="shared" si="6"/>
        <v>880800</v>
      </c>
    </row>
    <row r="395" spans="1:8" ht="45" x14ac:dyDescent="0.15">
      <c r="A395" s="9">
        <v>394</v>
      </c>
      <c r="B395" s="27">
        <v>790920</v>
      </c>
      <c r="C395" s="28" t="s">
        <v>352</v>
      </c>
      <c r="D395" s="11" t="s">
        <v>4</v>
      </c>
      <c r="E395" s="12">
        <f>VLOOKUP(B395,[2]Hoja1!$B$3:$G$1936,6,0)</f>
        <v>1736750</v>
      </c>
      <c r="F395" s="12">
        <f>VLOOKUP(B395,[3]Hoja1!$B$3:$G$1936,6,0)</f>
        <v>1536400</v>
      </c>
      <c r="G395" s="14">
        <f>VLOOKUP(B395,[4]Hoja1!$A$3:$H$1936,8,0)</f>
        <v>1536516.8</v>
      </c>
      <c r="H395" s="15">
        <f t="shared" si="6"/>
        <v>1536400</v>
      </c>
    </row>
    <row r="396" spans="1:8" ht="45" x14ac:dyDescent="0.15">
      <c r="A396" s="9">
        <v>395</v>
      </c>
      <c r="B396" s="27">
        <v>790931</v>
      </c>
      <c r="C396" s="28" t="s">
        <v>353</v>
      </c>
      <c r="D396" s="11" t="s">
        <v>4</v>
      </c>
      <c r="E396" s="12">
        <f>VLOOKUP(B396,[2]Hoja1!$B$3:$G$1936,6,0)</f>
        <v>1758200</v>
      </c>
      <c r="F396" s="12">
        <f>VLOOKUP(B396,[3]Hoja1!$B$3:$G$1936,6,0)</f>
        <v>1984600</v>
      </c>
      <c r="G396" s="14">
        <f>VLOOKUP(B396,[4]Hoja1!$A$3:$H$1936,8,0)</f>
        <v>1984586.8</v>
      </c>
      <c r="H396" s="15">
        <f t="shared" si="6"/>
        <v>1758200</v>
      </c>
    </row>
    <row r="397" spans="1:8" ht="45" x14ac:dyDescent="0.15">
      <c r="A397" s="9">
        <v>396</v>
      </c>
      <c r="B397" s="27">
        <v>790932</v>
      </c>
      <c r="C397" s="28" t="s">
        <v>354</v>
      </c>
      <c r="D397" s="11" t="s">
        <v>4</v>
      </c>
      <c r="E397" s="12">
        <f>VLOOKUP(B397,[2]Hoja1!$B$3:$G$1936,6,0)</f>
        <v>1758200</v>
      </c>
      <c r="F397" s="12">
        <f>VLOOKUP(B397,[3]Hoja1!$B$3:$G$1936,6,0)</f>
        <v>1984600</v>
      </c>
      <c r="G397" s="14">
        <f>VLOOKUP(B397,[4]Hoja1!$A$3:$H$1936,8,0)</f>
        <v>1984586.8</v>
      </c>
      <c r="H397" s="15">
        <f t="shared" si="6"/>
        <v>1758200</v>
      </c>
    </row>
    <row r="398" spans="1:8" ht="45" x14ac:dyDescent="0.15">
      <c r="A398" s="9">
        <v>397</v>
      </c>
      <c r="B398" s="27">
        <v>790933</v>
      </c>
      <c r="C398" s="28" t="s">
        <v>355</v>
      </c>
      <c r="D398" s="11" t="s">
        <v>4</v>
      </c>
      <c r="E398" s="12">
        <f>VLOOKUP(B398,[2]Hoja1!$B$3:$G$1936,6,0)</f>
        <v>740625</v>
      </c>
      <c r="F398" s="12">
        <f>VLOOKUP(B398,[3]Hoja1!$B$3:$G$1936,6,0)</f>
        <v>655200</v>
      </c>
      <c r="G398" s="14">
        <f>VLOOKUP(B398,[4]Hoja1!$A$3:$H$1936,8,0)</f>
        <v>655151</v>
      </c>
      <c r="H398" s="15">
        <f t="shared" si="6"/>
        <v>655151</v>
      </c>
    </row>
    <row r="399" spans="1:8" ht="45" x14ac:dyDescent="0.15">
      <c r="A399" s="9">
        <v>398</v>
      </c>
      <c r="B399" s="27">
        <v>791101</v>
      </c>
      <c r="C399" s="28" t="s">
        <v>356</v>
      </c>
      <c r="D399" s="11" t="s">
        <v>4</v>
      </c>
      <c r="E399" s="12">
        <f>VLOOKUP(B399,[2]Hoja1!$B$3:$G$1936,6,0)</f>
        <v>1736750</v>
      </c>
      <c r="F399" s="12">
        <f>VLOOKUP(B399,[3]Hoja1!$B$3:$G$1936,6,0)</f>
        <v>655200</v>
      </c>
      <c r="G399" s="14">
        <f>VLOOKUP(B399,[4]Hoja1!$A$3:$H$1936,8,0)</f>
        <v>1984586.8</v>
      </c>
      <c r="H399" s="15">
        <f t="shared" si="6"/>
        <v>655200</v>
      </c>
    </row>
    <row r="400" spans="1:8" ht="45" x14ac:dyDescent="0.15">
      <c r="A400" s="9">
        <v>399</v>
      </c>
      <c r="B400" s="27">
        <v>791102</v>
      </c>
      <c r="C400" s="28" t="s">
        <v>357</v>
      </c>
      <c r="D400" s="11" t="s">
        <v>4</v>
      </c>
      <c r="E400" s="12">
        <f>VLOOKUP(B400,[2]Hoja1!$B$3:$G$1936,6,0)</f>
        <v>7875000</v>
      </c>
      <c r="F400" s="12">
        <f>VLOOKUP(B400,[3]Hoja1!$B$3:$G$1936,6,0)</f>
        <v>655200</v>
      </c>
      <c r="G400" s="14">
        <f>VLOOKUP(B400,[4]Hoja1!$A$3:$H$1936,8,0)</f>
        <v>1984586.8</v>
      </c>
      <c r="H400" s="15">
        <f t="shared" si="6"/>
        <v>655200</v>
      </c>
    </row>
    <row r="401" spans="1:8" ht="45" x14ac:dyDescent="0.15">
      <c r="A401" s="9">
        <v>400</v>
      </c>
      <c r="B401" s="27">
        <v>791201</v>
      </c>
      <c r="C401" s="28" t="s">
        <v>358</v>
      </c>
      <c r="D401" s="11" t="s">
        <v>4</v>
      </c>
      <c r="E401" s="12">
        <f>VLOOKUP(B401,[2]Hoja1!$B$3:$G$1936,6,0)</f>
        <v>1736750</v>
      </c>
      <c r="F401" s="12">
        <f>VLOOKUP(B401,[3]Hoja1!$B$3:$G$1936,6,0)</f>
        <v>1536400</v>
      </c>
      <c r="G401" s="14" t="s">
        <v>1209</v>
      </c>
      <c r="H401" s="15">
        <f t="shared" si="6"/>
        <v>1536400</v>
      </c>
    </row>
    <row r="402" spans="1:8" ht="45" x14ac:dyDescent="0.15">
      <c r="A402" s="9">
        <v>401</v>
      </c>
      <c r="B402" s="27">
        <v>791301</v>
      </c>
      <c r="C402" s="28" t="s">
        <v>359</v>
      </c>
      <c r="D402" s="11" t="s">
        <v>4</v>
      </c>
      <c r="E402" s="12">
        <f>VLOOKUP(B402,[2]Hoja1!$B$3:$G$1936,6,0)</f>
        <v>1736750</v>
      </c>
      <c r="F402" s="12">
        <f>VLOOKUP(B402,[3]Hoja1!$B$3:$G$1936,6,0)</f>
        <v>655200</v>
      </c>
      <c r="G402" s="14">
        <f>VLOOKUP(B402,[4]Hoja1!$A$3:$H$1936,8,0)</f>
        <v>2490905.9</v>
      </c>
      <c r="H402" s="15">
        <f t="shared" si="6"/>
        <v>655200</v>
      </c>
    </row>
    <row r="403" spans="1:8" ht="45" x14ac:dyDescent="0.15">
      <c r="A403" s="9">
        <v>402</v>
      </c>
      <c r="B403" s="27">
        <v>791302</v>
      </c>
      <c r="C403" s="28" t="s">
        <v>360</v>
      </c>
      <c r="D403" s="11" t="s">
        <v>4</v>
      </c>
      <c r="E403" s="12">
        <f>VLOOKUP(B403,[2]Hoja1!$B$3:$G$1936,6,0)</f>
        <v>4314750</v>
      </c>
      <c r="F403" s="12">
        <f>VLOOKUP(B403,[3]Hoja1!$B$3:$G$1936,6,0)</f>
        <v>1536400</v>
      </c>
      <c r="G403" s="14">
        <f>VLOOKUP(B403,[4]Hoja1!$A$3:$H$1936,8,0)</f>
        <v>3323710.6</v>
      </c>
      <c r="H403" s="15">
        <f t="shared" si="6"/>
        <v>1536400</v>
      </c>
    </row>
    <row r="404" spans="1:8" ht="45" x14ac:dyDescent="0.15">
      <c r="A404" s="9">
        <v>403</v>
      </c>
      <c r="B404" s="27">
        <v>791401</v>
      </c>
      <c r="C404" s="28" t="s">
        <v>361</v>
      </c>
      <c r="D404" s="11" t="s">
        <v>4</v>
      </c>
      <c r="E404" s="12">
        <f>VLOOKUP(B404,[2]Hoja1!$B$3:$G$1936,6,0)</f>
        <v>4750600</v>
      </c>
      <c r="F404" s="12">
        <f>VLOOKUP(B404,[3]Hoja1!$B$3:$G$1936,6,0)</f>
        <v>3651086</v>
      </c>
      <c r="G404" s="14">
        <f>VLOOKUP(B404,[4]Hoja1!$A$3:$H$1936,8,0)</f>
        <v>3569906.9</v>
      </c>
      <c r="H404" s="15">
        <f t="shared" si="6"/>
        <v>3569906.9</v>
      </c>
    </row>
    <row r="405" spans="1:8" ht="45" x14ac:dyDescent="0.15">
      <c r="A405" s="9">
        <v>404</v>
      </c>
      <c r="B405" s="27">
        <v>791402</v>
      </c>
      <c r="C405" s="28" t="s">
        <v>362</v>
      </c>
      <c r="D405" s="11" t="s">
        <v>4</v>
      </c>
      <c r="E405" s="12">
        <f>VLOOKUP(B405,[2]Hoja1!$B$3:$G$1936,6,0)</f>
        <v>1758200</v>
      </c>
      <c r="F405" s="12">
        <f>VLOOKUP(B405,[3]Hoja1!$B$3:$G$1936,6,0)</f>
        <v>1114900</v>
      </c>
      <c r="G405" s="14">
        <f>VLOOKUP(B405,[4]Hoja1!$A$3:$H$1936,8,0)</f>
        <v>2496928</v>
      </c>
      <c r="H405" s="15">
        <f t="shared" si="6"/>
        <v>1114900</v>
      </c>
    </row>
    <row r="406" spans="1:8" ht="45" x14ac:dyDescent="0.15">
      <c r="A406" s="9">
        <v>405</v>
      </c>
      <c r="B406" s="27">
        <v>791404</v>
      </c>
      <c r="C406" s="28" t="s">
        <v>363</v>
      </c>
      <c r="D406" s="11" t="s">
        <v>4</v>
      </c>
      <c r="E406" s="12">
        <f>VLOOKUP(B406,[2]Hoja1!$B$3:$G$1936,6,0)</f>
        <v>3323600</v>
      </c>
      <c r="F406" s="12">
        <f>VLOOKUP(B406,[3]Hoja1!$B$3:$G$1936,6,0)</f>
        <v>1114900</v>
      </c>
      <c r="G406" s="14">
        <f>VLOOKUP(B406,[4]Hoja1!$A$3:$H$1936,8,0)</f>
        <v>1114846.6000000001</v>
      </c>
      <c r="H406" s="15">
        <f t="shared" si="6"/>
        <v>1114846.6000000001</v>
      </c>
    </row>
    <row r="407" spans="1:8" ht="45" x14ac:dyDescent="0.15">
      <c r="A407" s="9">
        <v>406</v>
      </c>
      <c r="B407" s="27">
        <v>791405</v>
      </c>
      <c r="C407" s="28" t="s">
        <v>364</v>
      </c>
      <c r="D407" s="11" t="s">
        <v>4</v>
      </c>
      <c r="E407" s="12">
        <f>VLOOKUP(B407,[2]Hoja1!$B$3:$G$1936,6,0)</f>
        <v>3323600</v>
      </c>
      <c r="F407" s="12">
        <f>VLOOKUP(B407,[3]Hoja1!$B$3:$G$1936,6,0)</f>
        <v>1114900</v>
      </c>
      <c r="G407" s="14">
        <f>VLOOKUP(B407,[4]Hoja1!$A$3:$H$1936,8,0)</f>
        <v>1114846.6000000001</v>
      </c>
      <c r="H407" s="15">
        <f t="shared" si="6"/>
        <v>1114846.6000000001</v>
      </c>
    </row>
    <row r="408" spans="1:8" ht="45" x14ac:dyDescent="0.15">
      <c r="A408" s="9">
        <v>407</v>
      </c>
      <c r="B408" s="27">
        <v>791601</v>
      </c>
      <c r="C408" s="28" t="s">
        <v>365</v>
      </c>
      <c r="D408" s="11" t="s">
        <v>4</v>
      </c>
      <c r="E408" s="12">
        <f>VLOOKUP(B408,[2]Hoja1!$B$3:$G$1936,6,0)</f>
        <v>2465625</v>
      </c>
      <c r="F408" s="12">
        <f>VLOOKUP(B408,[3]Hoja1!$B$3:$G$1936,6,0)</f>
        <v>1114900</v>
      </c>
      <c r="G408" s="14">
        <f>VLOOKUP(B408,[4]Hoja1!$A$3:$H$1936,8,0)</f>
        <v>1536516.8</v>
      </c>
      <c r="H408" s="15">
        <f t="shared" si="6"/>
        <v>1114900</v>
      </c>
    </row>
    <row r="409" spans="1:8" ht="45" x14ac:dyDescent="0.15">
      <c r="A409" s="9">
        <v>408</v>
      </c>
      <c r="B409" s="27">
        <v>791701</v>
      </c>
      <c r="C409" s="28" t="s">
        <v>366</v>
      </c>
      <c r="D409" s="11" t="s">
        <v>4</v>
      </c>
      <c r="E409" s="12">
        <f>VLOOKUP(B409,[2]Hoja1!$B$3:$G$1936,6,0)</f>
        <v>2465625</v>
      </c>
      <c r="F409" s="12">
        <f>VLOOKUP(B409,[3]Hoja1!$B$3:$G$1936,6,0)</f>
        <v>2181400</v>
      </c>
      <c r="G409" s="14">
        <f>VLOOKUP(B409,[4]Hoja1!$A$3:$H$1936,8,0)</f>
        <v>3817072</v>
      </c>
      <c r="H409" s="15">
        <f t="shared" si="6"/>
        <v>2181400</v>
      </c>
    </row>
    <row r="410" spans="1:8" ht="45" x14ac:dyDescent="0.15">
      <c r="A410" s="9">
        <v>409</v>
      </c>
      <c r="B410" s="27">
        <v>791702</v>
      </c>
      <c r="C410" s="28" t="s">
        <v>367</v>
      </c>
      <c r="D410" s="11" t="s">
        <v>4</v>
      </c>
      <c r="E410" s="12">
        <f>VLOOKUP(B410,[2]Hoja1!$B$3:$G$1936,6,0)</f>
        <v>3757000</v>
      </c>
      <c r="F410" s="12">
        <f>VLOOKUP(B410,[3]Hoja1!$B$3:$G$1936,6,0)</f>
        <v>3651086</v>
      </c>
      <c r="G410" s="14">
        <f>VLOOKUP(B410,[4]Hoja1!$A$3:$H$1936,8,0)</f>
        <v>3323710.6</v>
      </c>
      <c r="H410" s="15">
        <f t="shared" si="6"/>
        <v>3323710.6</v>
      </c>
    </row>
    <row r="411" spans="1:8" ht="45" x14ac:dyDescent="0.15">
      <c r="A411" s="9">
        <v>410</v>
      </c>
      <c r="B411" s="27">
        <v>791703</v>
      </c>
      <c r="C411" s="28" t="s">
        <v>368</v>
      </c>
      <c r="D411" s="11" t="s">
        <v>4</v>
      </c>
      <c r="E411" s="12">
        <f>VLOOKUP(B411,[2]Hoja1!$B$3:$G$1936,6,0)</f>
        <v>4314750</v>
      </c>
      <c r="F411" s="12">
        <f>VLOOKUP(B411,[3]Hoja1!$B$3:$G$1936,6,0)</f>
        <v>3651086</v>
      </c>
      <c r="G411" s="14">
        <f>VLOOKUP(B411,[4]Hoja1!$A$3:$H$1936,8,0)</f>
        <v>3817072</v>
      </c>
      <c r="H411" s="15">
        <f t="shared" si="6"/>
        <v>3651086</v>
      </c>
    </row>
    <row r="412" spans="1:8" ht="45" x14ac:dyDescent="0.15">
      <c r="A412" s="9">
        <v>411</v>
      </c>
      <c r="B412" s="27">
        <v>791704</v>
      </c>
      <c r="C412" s="28" t="s">
        <v>369</v>
      </c>
      <c r="D412" s="11" t="s">
        <v>4</v>
      </c>
      <c r="E412" s="12">
        <f>VLOOKUP(B412,[2]Hoja1!$B$3:$G$1936,6,0)</f>
        <v>4314750</v>
      </c>
      <c r="F412" s="12">
        <f>VLOOKUP(B412,[3]Hoja1!$B$3:$G$1936,6,0)</f>
        <v>2181400</v>
      </c>
      <c r="G412" s="14">
        <f>VLOOKUP(B412,[4]Hoja1!$A$3:$H$1936,8,0)</f>
        <v>3817072</v>
      </c>
      <c r="H412" s="15">
        <f t="shared" si="6"/>
        <v>2181400</v>
      </c>
    </row>
    <row r="413" spans="1:8" ht="45" x14ac:dyDescent="0.15">
      <c r="A413" s="9">
        <v>412</v>
      </c>
      <c r="B413" s="27">
        <v>791705</v>
      </c>
      <c r="C413" s="28" t="s">
        <v>370</v>
      </c>
      <c r="D413" s="11" t="s">
        <v>4</v>
      </c>
      <c r="E413" s="12">
        <f>VLOOKUP(B413,[2]Hoja1!$B$3:$G$1936,6,0)</f>
        <v>4314750</v>
      </c>
      <c r="F413" s="12">
        <f>VLOOKUP(B413,[3]Hoja1!$B$3:$G$1936,6,0)</f>
        <v>2181400</v>
      </c>
      <c r="G413" s="14">
        <f>VLOOKUP(B413,[4]Hoja1!$A$3:$H$1936,8,0)</f>
        <v>3817072</v>
      </c>
      <c r="H413" s="15">
        <f t="shared" si="6"/>
        <v>2181400</v>
      </c>
    </row>
    <row r="414" spans="1:8" ht="45" x14ac:dyDescent="0.15">
      <c r="A414" s="9">
        <v>413</v>
      </c>
      <c r="B414" s="27">
        <v>791740</v>
      </c>
      <c r="C414" s="28" t="s">
        <v>371</v>
      </c>
      <c r="D414" s="11" t="s">
        <v>4</v>
      </c>
      <c r="E414" s="12">
        <f>VLOOKUP(B414,[2]Hoja1!$B$3:$G$1936,6,0)</f>
        <v>7875000</v>
      </c>
      <c r="F414" s="12">
        <f>VLOOKUP(B414,[3]Hoja1!$B$3:$G$1936,6,0)</f>
        <v>3569800</v>
      </c>
      <c r="G414" s="14">
        <f>VLOOKUP(B414,[4]Hoja1!$A$3:$H$1936,8,0)</f>
        <v>3578400</v>
      </c>
      <c r="H414" s="15">
        <f t="shared" si="6"/>
        <v>3569800</v>
      </c>
    </row>
    <row r="415" spans="1:8" ht="45" x14ac:dyDescent="0.15">
      <c r="A415" s="9">
        <v>414</v>
      </c>
      <c r="B415" s="27">
        <v>791901</v>
      </c>
      <c r="C415" s="28" t="s">
        <v>372</v>
      </c>
      <c r="D415" s="11" t="s">
        <v>4</v>
      </c>
      <c r="E415" s="12">
        <f>VLOOKUP(B415,[2]Hoja1!$B$3:$G$1936,6,0)</f>
        <v>1260125</v>
      </c>
      <c r="F415" s="12">
        <f>VLOOKUP(B415,[3]Hoja1!$B$3:$G$1936,6,0)</f>
        <v>2181400</v>
      </c>
      <c r="G415" s="14">
        <f>VLOOKUP(B415,[4]Hoja1!$A$3:$H$1936,8,0)</f>
        <v>2181253.2000000002</v>
      </c>
      <c r="H415" s="15">
        <f t="shared" si="6"/>
        <v>1260125</v>
      </c>
    </row>
    <row r="416" spans="1:8" ht="45" x14ac:dyDescent="0.15">
      <c r="A416" s="9">
        <v>415</v>
      </c>
      <c r="B416" s="27">
        <v>792102</v>
      </c>
      <c r="C416" s="28" t="s">
        <v>373</v>
      </c>
      <c r="D416" s="11" t="s">
        <v>4</v>
      </c>
      <c r="E416" s="12">
        <f>VLOOKUP(B416,[2]Hoja1!$B$3:$G$1936,6,0)</f>
        <v>1736750</v>
      </c>
      <c r="F416" s="12">
        <f>VLOOKUP(B416,[3]Hoja1!$B$3:$G$1936,6,0)</f>
        <v>1536400</v>
      </c>
      <c r="G416" s="14">
        <f>VLOOKUP(B416,[4]Hoja1!$A$3:$H$1936,8,0)</f>
        <v>1536516.8</v>
      </c>
      <c r="H416" s="15">
        <f t="shared" si="6"/>
        <v>1536400</v>
      </c>
    </row>
    <row r="417" spans="1:8" ht="45" x14ac:dyDescent="0.15">
      <c r="A417" s="9">
        <v>416</v>
      </c>
      <c r="B417" s="27">
        <v>792103</v>
      </c>
      <c r="C417" s="28" t="s">
        <v>374</v>
      </c>
      <c r="D417" s="11" t="s">
        <v>4</v>
      </c>
      <c r="E417" s="12">
        <f>VLOOKUP(B417,[2]Hoja1!$B$3:$G$1936,6,0)</f>
        <v>1736750</v>
      </c>
      <c r="F417" s="12">
        <f>VLOOKUP(B417,[3]Hoja1!$B$3:$G$1936,6,0)</f>
        <v>1984600</v>
      </c>
      <c r="G417" s="14">
        <f>VLOOKUP(B417,[4]Hoja1!$A$3:$H$1936,8,0)</f>
        <v>1536516.8</v>
      </c>
      <c r="H417" s="15">
        <f t="shared" si="6"/>
        <v>1536516.8</v>
      </c>
    </row>
    <row r="418" spans="1:8" ht="45" x14ac:dyDescent="0.15">
      <c r="A418" s="9">
        <v>417</v>
      </c>
      <c r="B418" s="27">
        <v>792201</v>
      </c>
      <c r="C418" s="28" t="s">
        <v>375</v>
      </c>
      <c r="D418" s="11" t="s">
        <v>4</v>
      </c>
      <c r="E418" s="12">
        <f>VLOOKUP(B418,[2]Hoja1!$B$3:$G$1936,6,0)</f>
        <v>7890600</v>
      </c>
      <c r="F418" s="12">
        <f>VLOOKUP(B418,[3]Hoja1!$B$3:$G$1936,6,0)</f>
        <v>1984600</v>
      </c>
      <c r="G418" s="14">
        <f>VLOOKUP(B418,[4]Hoja1!$A$3:$H$1936,8,0)</f>
        <v>1984586.8</v>
      </c>
      <c r="H418" s="15">
        <f t="shared" si="6"/>
        <v>1984586.8</v>
      </c>
    </row>
    <row r="419" spans="1:8" ht="45" x14ac:dyDescent="0.15">
      <c r="A419" s="9">
        <v>418</v>
      </c>
      <c r="B419" s="27">
        <v>792301</v>
      </c>
      <c r="C419" s="28" t="s">
        <v>376</v>
      </c>
      <c r="D419" s="11" t="s">
        <v>4</v>
      </c>
      <c r="E419" s="12">
        <f>VLOOKUP(B419,[2]Hoja1!$B$3:$G$1936,6,0)</f>
        <v>2243250</v>
      </c>
      <c r="F419" s="12">
        <f>VLOOKUP(B419,[3]Hoja1!$B$3:$G$1936,6,0)</f>
        <v>1984600</v>
      </c>
      <c r="G419" s="14">
        <f>VLOOKUP(B419,[4]Hoja1!$A$3:$H$1936,8,0)</f>
        <v>1984586.8</v>
      </c>
      <c r="H419" s="15">
        <f t="shared" si="6"/>
        <v>1984586.8</v>
      </c>
    </row>
    <row r="420" spans="1:8" ht="45" x14ac:dyDescent="0.15">
      <c r="A420" s="9">
        <v>419</v>
      </c>
      <c r="B420" s="27">
        <v>792302</v>
      </c>
      <c r="C420" s="28" t="s">
        <v>377</v>
      </c>
      <c r="D420" s="11" t="s">
        <v>4</v>
      </c>
      <c r="E420" s="12">
        <f>VLOOKUP(B420,[2]Hoja1!$B$3:$G$1936,6,0)</f>
        <v>2243250</v>
      </c>
      <c r="F420" s="12">
        <f>VLOOKUP(B420,[3]Hoja1!$B$3:$G$1936,6,0)</f>
        <v>1984600</v>
      </c>
      <c r="G420" s="14">
        <f>VLOOKUP(B420,[4]Hoja1!$A$3:$H$1936,8,0)</f>
        <v>1984586.8</v>
      </c>
      <c r="H420" s="15">
        <f t="shared" si="6"/>
        <v>1984586.8</v>
      </c>
    </row>
    <row r="421" spans="1:8" ht="45" x14ac:dyDescent="0.15">
      <c r="A421" s="9">
        <v>420</v>
      </c>
      <c r="B421" s="27">
        <v>792401</v>
      </c>
      <c r="C421" s="28" t="s">
        <v>378</v>
      </c>
      <c r="D421" s="11" t="s">
        <v>4</v>
      </c>
      <c r="E421" s="12">
        <f>VLOOKUP(B421,[2]Hoja1!$B$3:$G$1936,6,0)</f>
        <v>3896300</v>
      </c>
      <c r="F421" s="12">
        <f>VLOOKUP(B421,[3]Hoja1!$B$3:$G$1936,6,0)</f>
        <v>3323700</v>
      </c>
      <c r="G421" s="14">
        <f>VLOOKUP(B421,[4]Hoja1!$A$3:$H$1936,8,0)</f>
        <v>3323710.6</v>
      </c>
      <c r="H421" s="15">
        <f t="shared" si="6"/>
        <v>3323700</v>
      </c>
    </row>
    <row r="422" spans="1:8" ht="45" x14ac:dyDescent="0.15">
      <c r="A422" s="9">
        <v>421</v>
      </c>
      <c r="B422" s="27">
        <v>792402</v>
      </c>
      <c r="C422" s="28" t="s">
        <v>379</v>
      </c>
      <c r="D422" s="11" t="s">
        <v>4</v>
      </c>
      <c r="E422" s="12">
        <f>VLOOKUP(B422,[2]Hoja1!$B$3:$G$1936,6,0)</f>
        <v>3323600</v>
      </c>
      <c r="F422" s="12">
        <f>VLOOKUP(B422,[3]Hoja1!$B$3:$G$1936,6,0)</f>
        <v>3323700</v>
      </c>
      <c r="G422" s="14">
        <f>VLOOKUP(B422,[4]Hoja1!$A$3:$H$1936,8,0)</f>
        <v>3323710.6</v>
      </c>
      <c r="H422" s="15">
        <f t="shared" si="6"/>
        <v>3323600</v>
      </c>
    </row>
    <row r="423" spans="1:8" ht="45" x14ac:dyDescent="0.15">
      <c r="A423" s="9">
        <v>422</v>
      </c>
      <c r="B423" s="27">
        <v>792501</v>
      </c>
      <c r="C423" s="28" t="s">
        <v>380</v>
      </c>
      <c r="D423" s="11" t="s">
        <v>4</v>
      </c>
      <c r="E423" s="12">
        <f>VLOOKUP(B423,[2]Hoja1!$B$3:$G$1936,6,0)</f>
        <v>4074000</v>
      </c>
      <c r="F423" s="12">
        <f>VLOOKUP(B423,[3]Hoja1!$B$3:$G$1936,6,0)</f>
        <v>4054200</v>
      </c>
      <c r="G423" s="14">
        <f>VLOOKUP(B423,[4]Hoja1!$A$3:$H$1936,8,0)</f>
        <v>4083352</v>
      </c>
      <c r="H423" s="15">
        <f t="shared" si="6"/>
        <v>4054200</v>
      </c>
    </row>
    <row r="424" spans="1:8" ht="45" x14ac:dyDescent="0.15">
      <c r="A424" s="9">
        <v>423</v>
      </c>
      <c r="B424" s="27">
        <v>792601</v>
      </c>
      <c r="C424" s="28" t="s">
        <v>381</v>
      </c>
      <c r="D424" s="11" t="s">
        <v>4</v>
      </c>
      <c r="E424" s="12">
        <f>VLOOKUP(B424,[2]Hoja1!$B$3:$G$1936,6,0)</f>
        <v>3817100</v>
      </c>
      <c r="F424" s="12">
        <f>VLOOKUP(B424,[3]Hoja1!$B$3:$G$1936,6,0)</f>
        <v>1114900</v>
      </c>
      <c r="G424" s="14">
        <f>VLOOKUP(B424,[4]Hoja1!$A$3:$H$1936,8,0)</f>
        <v>1114846.6000000001</v>
      </c>
      <c r="H424" s="15">
        <f t="shared" si="6"/>
        <v>1114846.6000000001</v>
      </c>
    </row>
    <row r="425" spans="1:8" ht="45" x14ac:dyDescent="0.15">
      <c r="A425" s="9">
        <v>424</v>
      </c>
      <c r="B425" s="27">
        <v>792801</v>
      </c>
      <c r="C425" s="28" t="s">
        <v>382</v>
      </c>
      <c r="D425" s="11" t="s">
        <v>4</v>
      </c>
      <c r="E425" s="12">
        <f>VLOOKUP(B425,[2]Hoja1!$B$3:$G$1936,6,0)</f>
        <v>2243250</v>
      </c>
      <c r="F425" s="12">
        <f>VLOOKUP(B425,[3]Hoja1!$B$3:$G$1936,6,0)</f>
        <v>1984600</v>
      </c>
      <c r="G425" s="14">
        <f>VLOOKUP(B425,[4]Hoja1!$A$3:$H$1936,8,0)</f>
        <v>1984586.8</v>
      </c>
      <c r="H425" s="15">
        <f t="shared" si="6"/>
        <v>1984586.8</v>
      </c>
    </row>
    <row r="426" spans="1:8" ht="45" x14ac:dyDescent="0.15">
      <c r="A426" s="9">
        <v>425</v>
      </c>
      <c r="B426" s="27">
        <v>792901</v>
      </c>
      <c r="C426" s="28" t="s">
        <v>383</v>
      </c>
      <c r="D426" s="11" t="s">
        <v>4</v>
      </c>
      <c r="E426" s="12">
        <f>VLOOKUP(B426,[2]Hoja1!$B$3:$G$1936,6,0)</f>
        <v>3896300</v>
      </c>
      <c r="F426" s="12">
        <f>VLOOKUP(B426,[3]Hoja1!$B$3:$G$1936,6,0)</f>
        <v>3323700</v>
      </c>
      <c r="G426" s="14">
        <f>VLOOKUP(B426,[4]Hoja1!$A$3:$H$1936,8,0)</f>
        <v>3569906.9</v>
      </c>
      <c r="H426" s="15">
        <f t="shared" si="6"/>
        <v>3323700</v>
      </c>
    </row>
    <row r="427" spans="1:8" ht="45" x14ac:dyDescent="0.15">
      <c r="A427" s="9">
        <v>426</v>
      </c>
      <c r="B427" s="27">
        <v>792902</v>
      </c>
      <c r="C427" s="28" t="s">
        <v>384</v>
      </c>
      <c r="D427" s="11" t="s">
        <v>4</v>
      </c>
      <c r="E427" s="12">
        <f>VLOOKUP(B427,[2]Hoja1!$B$3:$G$1936,6,0)</f>
        <v>1736750</v>
      </c>
      <c r="F427" s="12">
        <f>VLOOKUP(B427,[3]Hoja1!$B$3:$G$1936,6,0)</f>
        <v>1536400</v>
      </c>
      <c r="G427" s="14">
        <f>VLOOKUP(B427,[4]Hoja1!$A$3:$H$1936,8,0)</f>
        <v>1984586.8</v>
      </c>
      <c r="H427" s="15">
        <f t="shared" si="6"/>
        <v>1536400</v>
      </c>
    </row>
    <row r="428" spans="1:8" ht="45" x14ac:dyDescent="0.15">
      <c r="A428" s="9">
        <v>427</v>
      </c>
      <c r="B428" s="27">
        <v>793101</v>
      </c>
      <c r="C428" s="28" t="s">
        <v>385</v>
      </c>
      <c r="D428" s="11" t="s">
        <v>4</v>
      </c>
      <c r="E428" s="12">
        <f>VLOOKUP(B428,[2]Hoja1!$B$3:$G$1936,6,0)</f>
        <v>2243250</v>
      </c>
      <c r="F428" s="12">
        <f>VLOOKUP(B428,[3]Hoja1!$B$3:$G$1936,6,0)</f>
        <v>1984600</v>
      </c>
      <c r="G428" s="14">
        <f>VLOOKUP(B428,[4]Hoja1!$A$3:$H$1936,8,0)</f>
        <v>1984586.8</v>
      </c>
      <c r="H428" s="15">
        <f t="shared" si="6"/>
        <v>1984586.8</v>
      </c>
    </row>
    <row r="429" spans="1:8" ht="45" x14ac:dyDescent="0.15">
      <c r="A429" s="9">
        <v>428</v>
      </c>
      <c r="B429" s="27">
        <v>793102</v>
      </c>
      <c r="C429" s="28" t="s">
        <v>386</v>
      </c>
      <c r="D429" s="11" t="s">
        <v>4</v>
      </c>
      <c r="E429" s="12">
        <f>VLOOKUP(B429,[2]Hoja1!$B$3:$G$1936,6,0)</f>
        <v>4314750</v>
      </c>
      <c r="F429" s="12">
        <f>VLOOKUP(B429,[3]Hoja1!$B$3:$G$1936,6,0)</f>
        <v>1984600</v>
      </c>
      <c r="G429" s="14">
        <f>VLOOKUP(B429,[4]Hoja1!$A$3:$H$1936,8,0)</f>
        <v>1984586.8</v>
      </c>
      <c r="H429" s="15">
        <f t="shared" si="6"/>
        <v>1984586.8</v>
      </c>
    </row>
    <row r="430" spans="1:8" ht="45" x14ac:dyDescent="0.15">
      <c r="A430" s="9">
        <v>429</v>
      </c>
      <c r="B430" s="27">
        <v>793201</v>
      </c>
      <c r="C430" s="28" t="s">
        <v>387</v>
      </c>
      <c r="D430" s="11" t="s">
        <v>4</v>
      </c>
      <c r="E430" s="12">
        <f>VLOOKUP(B430,[2]Hoja1!$B$3:$G$1936,6,0)</f>
        <v>4035375</v>
      </c>
      <c r="F430" s="12">
        <f>VLOOKUP(B430,[3]Hoja1!$B$3:$G$1936,6,0)</f>
        <v>3569800</v>
      </c>
      <c r="G430" s="14">
        <f>VLOOKUP(B430,[4]Hoja1!$A$3:$H$1936,8,0)</f>
        <v>3569906.9</v>
      </c>
      <c r="H430" s="15">
        <f t="shared" si="6"/>
        <v>3569800</v>
      </c>
    </row>
    <row r="431" spans="1:8" ht="45" x14ac:dyDescent="0.15">
      <c r="A431" s="9">
        <v>430</v>
      </c>
      <c r="B431" s="27">
        <v>793202</v>
      </c>
      <c r="C431" s="28" t="s">
        <v>388</v>
      </c>
      <c r="D431" s="11" t="s">
        <v>4</v>
      </c>
      <c r="E431" s="12">
        <f>VLOOKUP(B431,[2]Hoja1!$B$3:$G$1936,6,0)</f>
        <v>4035375</v>
      </c>
      <c r="F431" s="12">
        <f>VLOOKUP(B431,[3]Hoja1!$B$3:$G$1936,6,0)</f>
        <v>3569800</v>
      </c>
      <c r="G431" s="14">
        <f>VLOOKUP(B431,[4]Hoja1!$A$3:$H$1936,8,0)</f>
        <v>3569906.9</v>
      </c>
      <c r="H431" s="15">
        <f t="shared" si="6"/>
        <v>3569800</v>
      </c>
    </row>
    <row r="432" spans="1:8" ht="45" x14ac:dyDescent="0.15">
      <c r="A432" s="9">
        <v>431</v>
      </c>
      <c r="B432" s="27">
        <v>793203</v>
      </c>
      <c r="C432" s="28" t="s">
        <v>389</v>
      </c>
      <c r="D432" s="11" t="s">
        <v>4</v>
      </c>
      <c r="E432" s="12">
        <f>VLOOKUP(B432,[2]Hoja1!$B$3:$G$1936,6,0)</f>
        <v>4035375</v>
      </c>
      <c r="F432" s="12">
        <f>VLOOKUP(B432,[3]Hoja1!$B$3:$G$1936,6,0)</f>
        <v>3569800</v>
      </c>
      <c r="G432" s="14">
        <f>VLOOKUP(B432,[4]Hoja1!$A$3:$H$1936,8,0)</f>
        <v>3569906.9</v>
      </c>
      <c r="H432" s="15">
        <f t="shared" si="6"/>
        <v>3569800</v>
      </c>
    </row>
    <row r="433" spans="1:8" ht="45" x14ac:dyDescent="0.15">
      <c r="A433" s="9">
        <v>432</v>
      </c>
      <c r="B433" s="27">
        <v>793204</v>
      </c>
      <c r="C433" s="28" t="s">
        <v>390</v>
      </c>
      <c r="D433" s="11" t="s">
        <v>4</v>
      </c>
      <c r="E433" s="12">
        <f>VLOOKUP(B433,[2]Hoja1!$B$3:$G$1936,6,0)</f>
        <v>4035375</v>
      </c>
      <c r="F433" s="12">
        <f>VLOOKUP(B433,[3]Hoja1!$B$3:$G$1936,6,0)</f>
        <v>3569800</v>
      </c>
      <c r="G433" s="14">
        <f>VLOOKUP(B433,[4]Hoja1!$A$3:$H$1936,8,0)</f>
        <v>3569906.9</v>
      </c>
      <c r="H433" s="15">
        <f t="shared" si="6"/>
        <v>3569800</v>
      </c>
    </row>
    <row r="434" spans="1:8" ht="45" x14ac:dyDescent="0.15">
      <c r="A434" s="9">
        <v>433</v>
      </c>
      <c r="B434" s="27">
        <v>793205</v>
      </c>
      <c r="C434" s="28" t="s">
        <v>391</v>
      </c>
      <c r="D434" s="11" t="s">
        <v>4</v>
      </c>
      <c r="E434" s="12">
        <f>VLOOKUP(B434,[2]Hoja1!$B$3:$G$1936,6,0)</f>
        <v>4035375</v>
      </c>
      <c r="F434" s="12">
        <f>VLOOKUP(B434,[3]Hoja1!$B$3:$G$1936,6,0)</f>
        <v>3569800</v>
      </c>
      <c r="G434" s="14">
        <f>VLOOKUP(B434,[4]Hoja1!$A$3:$H$1936,8,0)</f>
        <v>3569906.9</v>
      </c>
      <c r="H434" s="15">
        <f t="shared" si="6"/>
        <v>3569800</v>
      </c>
    </row>
    <row r="435" spans="1:8" ht="45" x14ac:dyDescent="0.15">
      <c r="A435" s="9">
        <v>434</v>
      </c>
      <c r="B435" s="27">
        <v>793206</v>
      </c>
      <c r="C435" s="28" t="s">
        <v>392</v>
      </c>
      <c r="D435" s="11" t="s">
        <v>4</v>
      </c>
      <c r="E435" s="12">
        <f>VLOOKUP(B435,[2]Hoja1!$B$3:$G$1936,6,0)</f>
        <v>4035375</v>
      </c>
      <c r="F435" s="12">
        <f>VLOOKUP(B435,[3]Hoja1!$B$3:$G$1936,6,0)</f>
        <v>3569800</v>
      </c>
      <c r="G435" s="14">
        <f>VLOOKUP(B435,[4]Hoja1!$A$3:$H$1936,8,0)</f>
        <v>3569906.9</v>
      </c>
      <c r="H435" s="15">
        <f t="shared" si="6"/>
        <v>3569800</v>
      </c>
    </row>
    <row r="436" spans="1:8" ht="45" x14ac:dyDescent="0.15">
      <c r="A436" s="9">
        <v>435</v>
      </c>
      <c r="B436" s="27">
        <v>793210</v>
      </c>
      <c r="C436" s="28" t="s">
        <v>393</v>
      </c>
      <c r="D436" s="11" t="s">
        <v>4</v>
      </c>
      <c r="E436" s="12">
        <f>VLOOKUP(B436,[2]Hoja1!$B$3:$G$1936,6,0)</f>
        <v>4035375</v>
      </c>
      <c r="F436" s="12">
        <f>VLOOKUP(B436,[3]Hoja1!$B$3:$G$1936,6,0)</f>
        <v>3569800</v>
      </c>
      <c r="G436" s="14">
        <f>VLOOKUP(B436,[4]Hoja1!$A$3:$H$1936,8,0)</f>
        <v>3569906.9</v>
      </c>
      <c r="H436" s="15">
        <f t="shared" si="6"/>
        <v>3569800</v>
      </c>
    </row>
    <row r="437" spans="1:8" ht="45" x14ac:dyDescent="0.15">
      <c r="A437" s="9">
        <v>436</v>
      </c>
      <c r="B437" s="27">
        <v>793301</v>
      </c>
      <c r="C437" s="28" t="s">
        <v>394</v>
      </c>
      <c r="D437" s="11" t="s">
        <v>4</v>
      </c>
      <c r="E437" s="12">
        <f>VLOOKUP(B437,[2]Hoja1!$B$3:$G$1936,6,0)</f>
        <v>2815750</v>
      </c>
      <c r="F437" s="12">
        <f>VLOOKUP(B437,[3]Hoja1!$B$3:$G$1936,6,0)</f>
        <v>2490800</v>
      </c>
      <c r="G437" s="14">
        <f>VLOOKUP(B437,[4]Hoja1!$A$3:$H$1936,8,0)</f>
        <v>2490905.9</v>
      </c>
      <c r="H437" s="15">
        <f t="shared" si="6"/>
        <v>2490800</v>
      </c>
    </row>
    <row r="438" spans="1:8" ht="45" x14ac:dyDescent="0.15">
      <c r="A438" s="9">
        <v>437</v>
      </c>
      <c r="B438" s="27">
        <v>793302</v>
      </c>
      <c r="C438" s="28" t="s">
        <v>395</v>
      </c>
      <c r="D438" s="11" t="s">
        <v>4</v>
      </c>
      <c r="E438" s="12">
        <f>VLOOKUP(B438,[2]Hoja1!$B$3:$G$1936,6,0)</f>
        <v>2815750</v>
      </c>
      <c r="F438" s="12">
        <f>VLOOKUP(B438,[3]Hoja1!$B$3:$G$1936,6,0)</f>
        <v>2490800</v>
      </c>
      <c r="G438" s="14">
        <f>VLOOKUP(B438,[4]Hoja1!$A$3:$H$1936,8,0)</f>
        <v>2490905.9</v>
      </c>
      <c r="H438" s="15">
        <f t="shared" si="6"/>
        <v>2490800</v>
      </c>
    </row>
    <row r="439" spans="1:8" ht="45" x14ac:dyDescent="0.15">
      <c r="A439" s="9">
        <v>438</v>
      </c>
      <c r="B439" s="27">
        <v>793303</v>
      </c>
      <c r="C439" s="28" t="s">
        <v>396</v>
      </c>
      <c r="D439" s="11" t="s">
        <v>4</v>
      </c>
      <c r="E439" s="12">
        <f>VLOOKUP(B439,[2]Hoja1!$B$3:$G$1936,6,0)</f>
        <v>2815750</v>
      </c>
      <c r="F439" s="12">
        <f>VLOOKUP(B439,[3]Hoja1!$B$3:$G$1936,6,0)</f>
        <v>2490800</v>
      </c>
      <c r="G439" s="14">
        <f>VLOOKUP(B439,[4]Hoja1!$A$3:$H$1936,8,0)</f>
        <v>2490905.9</v>
      </c>
      <c r="H439" s="15">
        <f t="shared" si="6"/>
        <v>2490800</v>
      </c>
    </row>
    <row r="440" spans="1:8" ht="45" x14ac:dyDescent="0.15">
      <c r="A440" s="9">
        <v>439</v>
      </c>
      <c r="B440" s="27">
        <v>793304</v>
      </c>
      <c r="C440" s="28" t="s">
        <v>397</v>
      </c>
      <c r="D440" s="11" t="s">
        <v>4</v>
      </c>
      <c r="E440" s="12">
        <f>VLOOKUP(B440,[2]Hoja1!$B$3:$G$1936,6,0)</f>
        <v>2815750</v>
      </c>
      <c r="F440" s="12">
        <f>VLOOKUP(B440,[3]Hoja1!$B$3:$G$1936,6,0)</f>
        <v>2490800</v>
      </c>
      <c r="G440" s="14">
        <f>VLOOKUP(B440,[4]Hoja1!$A$3:$H$1936,8,0)</f>
        <v>2490905.9</v>
      </c>
      <c r="H440" s="15">
        <f t="shared" si="6"/>
        <v>2490800</v>
      </c>
    </row>
    <row r="441" spans="1:8" ht="45" x14ac:dyDescent="0.15">
      <c r="A441" s="9">
        <v>440</v>
      </c>
      <c r="B441" s="27">
        <v>793305</v>
      </c>
      <c r="C441" s="28" t="s">
        <v>398</v>
      </c>
      <c r="D441" s="11" t="s">
        <v>4</v>
      </c>
      <c r="E441" s="12">
        <f>VLOOKUP(B441,[2]Hoja1!$B$3:$G$1936,6,0)</f>
        <v>2815750</v>
      </c>
      <c r="F441" s="12">
        <f>VLOOKUP(B441,[3]Hoja1!$B$3:$G$1936,6,0)</f>
        <v>3323700</v>
      </c>
      <c r="G441" s="14">
        <f>VLOOKUP(B441,[4]Hoja1!$A$3:$H$1936,8,0)</f>
        <v>3323710.6</v>
      </c>
      <c r="H441" s="15">
        <f t="shared" si="6"/>
        <v>2815750</v>
      </c>
    </row>
    <row r="442" spans="1:8" ht="45" x14ac:dyDescent="0.15">
      <c r="A442" s="9">
        <v>441</v>
      </c>
      <c r="B442" s="27">
        <v>793306</v>
      </c>
      <c r="C442" s="28" t="s">
        <v>399</v>
      </c>
      <c r="D442" s="11" t="s">
        <v>4</v>
      </c>
      <c r="E442" s="12">
        <f>VLOOKUP(B442,[2]Hoja1!$B$3:$G$1936,6,0)</f>
        <v>2815750</v>
      </c>
      <c r="F442" s="12">
        <f>VLOOKUP(B442,[3]Hoja1!$B$3:$G$1936,6,0)</f>
        <v>3323700</v>
      </c>
      <c r="G442" s="14">
        <f>VLOOKUP(B442,[4]Hoja1!$A$3:$H$1936,8,0)</f>
        <v>3323710.6</v>
      </c>
      <c r="H442" s="15">
        <f t="shared" si="6"/>
        <v>2815750</v>
      </c>
    </row>
    <row r="443" spans="1:8" ht="45" x14ac:dyDescent="0.15">
      <c r="A443" s="9">
        <v>442</v>
      </c>
      <c r="B443" s="27">
        <v>793307</v>
      </c>
      <c r="C443" s="28" t="s">
        <v>400</v>
      </c>
      <c r="D443" s="11" t="s">
        <v>4</v>
      </c>
      <c r="E443" s="12">
        <f>VLOOKUP(B443,[2]Hoja1!$B$3:$G$1936,6,0)</f>
        <v>3757000</v>
      </c>
      <c r="F443" s="12">
        <f>VLOOKUP(B443,[3]Hoja1!$B$3:$G$1936,6,0)</f>
        <v>3323700</v>
      </c>
      <c r="G443" s="14">
        <f>VLOOKUP(B443,[4]Hoja1!$A$3:$H$1936,8,0)</f>
        <v>3323710.6</v>
      </c>
      <c r="H443" s="15">
        <f t="shared" si="6"/>
        <v>3323700</v>
      </c>
    </row>
    <row r="444" spans="1:8" ht="45" x14ac:dyDescent="0.15">
      <c r="A444" s="9">
        <v>443</v>
      </c>
      <c r="B444" s="27">
        <v>793403</v>
      </c>
      <c r="C444" s="28" t="s">
        <v>401</v>
      </c>
      <c r="D444" s="11" t="s">
        <v>4</v>
      </c>
      <c r="E444" s="12">
        <f>VLOOKUP(B444,[2]Hoja1!$B$3:$G$1936,6,0)</f>
        <v>3323600</v>
      </c>
      <c r="F444" s="12">
        <f>VLOOKUP(B444,[3]Hoja1!$B$3:$G$1936,6,0)</f>
        <v>3323700</v>
      </c>
      <c r="G444" s="14">
        <f>VLOOKUP(B444,[4]Hoja1!$A$3:$H$1936,8,0)</f>
        <v>3323710.6</v>
      </c>
      <c r="H444" s="15">
        <f t="shared" si="6"/>
        <v>3323600</v>
      </c>
    </row>
    <row r="445" spans="1:8" ht="45" x14ac:dyDescent="0.15">
      <c r="A445" s="9">
        <v>444</v>
      </c>
      <c r="B445" s="27">
        <v>793404</v>
      </c>
      <c r="C445" s="28" t="s">
        <v>402</v>
      </c>
      <c r="D445" s="11" t="s">
        <v>4</v>
      </c>
      <c r="E445" s="12">
        <f>VLOOKUP(B445,[2]Hoja1!$B$3:$G$1936,6,0)</f>
        <v>3323600</v>
      </c>
      <c r="F445" s="12">
        <f>VLOOKUP(B445,[3]Hoja1!$B$3:$G$1936,6,0)</f>
        <v>3323700</v>
      </c>
      <c r="G445" s="14">
        <f>VLOOKUP(B445,[4]Hoja1!$A$3:$H$1936,8,0)</f>
        <v>3323710.6</v>
      </c>
      <c r="H445" s="15">
        <f t="shared" si="6"/>
        <v>3323600</v>
      </c>
    </row>
    <row r="446" spans="1:8" ht="45" x14ac:dyDescent="0.15">
      <c r="A446" s="9">
        <v>445</v>
      </c>
      <c r="B446" s="27">
        <v>793405</v>
      </c>
      <c r="C446" s="28" t="s">
        <v>403</v>
      </c>
      <c r="D446" s="11" t="s">
        <v>4</v>
      </c>
      <c r="E446" s="12">
        <f>VLOOKUP(B446,[2]Hoja1!$B$3:$G$1936,6,0)</f>
        <v>3150200</v>
      </c>
      <c r="F446" s="12">
        <f>VLOOKUP(B446,[3]Hoja1!$B$3:$G$1936,6,0)</f>
        <v>3323700</v>
      </c>
      <c r="G446" s="14">
        <f>VLOOKUP(B446,[4]Hoja1!$A$3:$H$1936,8,0)</f>
        <v>3569906.9</v>
      </c>
      <c r="H446" s="15">
        <f t="shared" si="6"/>
        <v>3150200</v>
      </c>
    </row>
    <row r="447" spans="1:8" ht="45" x14ac:dyDescent="0.15">
      <c r="A447" s="9">
        <v>446</v>
      </c>
      <c r="B447" s="27">
        <v>793406</v>
      </c>
      <c r="C447" s="28" t="s">
        <v>404</v>
      </c>
      <c r="D447" s="11" t="s">
        <v>4</v>
      </c>
      <c r="E447" s="12">
        <f>VLOOKUP(B447,[2]Hoja1!$B$3:$G$1936,6,0)</f>
        <v>7300000</v>
      </c>
      <c r="F447" s="12">
        <f>VLOOKUP(B447,[3]Hoja1!$B$3:$G$1936,6,0)</f>
        <v>3323700</v>
      </c>
      <c r="G447" s="14">
        <f>VLOOKUP(B447,[4]Hoja1!$A$3:$H$1936,8,0)</f>
        <v>3569906.9</v>
      </c>
      <c r="H447" s="15">
        <f t="shared" si="6"/>
        <v>3323700</v>
      </c>
    </row>
    <row r="448" spans="1:8" ht="45" x14ac:dyDescent="0.15">
      <c r="A448" s="9">
        <v>447</v>
      </c>
      <c r="B448" s="27">
        <v>793601</v>
      </c>
      <c r="C448" s="28" t="s">
        <v>405</v>
      </c>
      <c r="D448" s="11" t="s">
        <v>4</v>
      </c>
      <c r="E448" s="12">
        <f>VLOOKUP(B448,[2]Hoja1!$B$3:$G$1936,6,0)</f>
        <v>3817100</v>
      </c>
      <c r="F448" s="12">
        <f>VLOOKUP(B448,[3]Hoja1!$B$3:$G$1936,6,0)</f>
        <v>1536400</v>
      </c>
      <c r="G448" s="14">
        <f>VLOOKUP(B448,[4]Hoja1!$A$3:$H$1936,8,0)</f>
        <v>1536516.8</v>
      </c>
      <c r="H448" s="15">
        <f t="shared" si="6"/>
        <v>1536400</v>
      </c>
    </row>
    <row r="449" spans="1:8" ht="45" x14ac:dyDescent="0.15">
      <c r="A449" s="9">
        <v>448</v>
      </c>
      <c r="B449" s="27">
        <v>793707</v>
      </c>
      <c r="C449" s="28" t="s">
        <v>406</v>
      </c>
      <c r="D449" s="11" t="s">
        <v>4</v>
      </c>
      <c r="E449" s="12">
        <f>VLOOKUP(B449,[2]Hoja1!$B$3:$G$1936,6,0)</f>
        <v>4314750</v>
      </c>
      <c r="F449" s="12">
        <f>VLOOKUP(B449,[3]Hoja1!$B$3:$G$1936,6,0)</f>
        <v>3817300</v>
      </c>
      <c r="G449" s="14">
        <f>VLOOKUP(B449,[4]Hoja1!$A$3:$H$1936,8,0)</f>
        <v>3817072</v>
      </c>
      <c r="H449" s="15">
        <f t="shared" si="6"/>
        <v>3817072</v>
      </c>
    </row>
    <row r="450" spans="1:8" ht="45" x14ac:dyDescent="0.15">
      <c r="A450" s="9">
        <v>449</v>
      </c>
      <c r="B450" s="27">
        <v>793708</v>
      </c>
      <c r="C450" s="28" t="s">
        <v>407</v>
      </c>
      <c r="D450" s="11" t="s">
        <v>4</v>
      </c>
      <c r="E450" s="12">
        <f>VLOOKUP(B450,[2]Hoja1!$B$3:$G$1936,6,0)</f>
        <v>4314750</v>
      </c>
      <c r="F450" s="12">
        <f>VLOOKUP(B450,[3]Hoja1!$B$3:$G$1936,6,0)</f>
        <v>3817300</v>
      </c>
      <c r="G450" s="14">
        <f>VLOOKUP(B450,[4]Hoja1!$A$3:$H$1936,8,0)</f>
        <v>3817072</v>
      </c>
      <c r="H450" s="15">
        <f t="shared" si="6"/>
        <v>3817072</v>
      </c>
    </row>
    <row r="451" spans="1:8" ht="45" x14ac:dyDescent="0.15">
      <c r="A451" s="9">
        <v>450</v>
      </c>
      <c r="B451" s="27">
        <v>793709</v>
      </c>
      <c r="C451" s="28" t="s">
        <v>408</v>
      </c>
      <c r="D451" s="11" t="s">
        <v>4</v>
      </c>
      <c r="E451" s="12">
        <f>VLOOKUP(B451,[2]Hoja1!$B$3:$G$1936,6,0)</f>
        <v>4314750</v>
      </c>
      <c r="F451" s="12">
        <f>VLOOKUP(B451,[3]Hoja1!$B$3:$G$1936,6,0)</f>
        <v>3817300</v>
      </c>
      <c r="G451" s="14">
        <f>VLOOKUP(B451,[4]Hoja1!$A$3:$H$1936,8,0)</f>
        <v>3817072</v>
      </c>
      <c r="H451" s="15">
        <f t="shared" ref="H451:H514" si="7">+MIN(E451,F451,G451)</f>
        <v>3817072</v>
      </c>
    </row>
    <row r="452" spans="1:8" ht="45" x14ac:dyDescent="0.15">
      <c r="A452" s="9">
        <v>451</v>
      </c>
      <c r="B452" s="27">
        <v>793710</v>
      </c>
      <c r="C452" s="28" t="s">
        <v>409</v>
      </c>
      <c r="D452" s="11" t="s">
        <v>4</v>
      </c>
      <c r="E452" s="12">
        <f>VLOOKUP(B452,[2]Hoja1!$B$3:$G$1936,6,0)</f>
        <v>4314750</v>
      </c>
      <c r="F452" s="12">
        <f>VLOOKUP(B452,[3]Hoja1!$B$3:$G$1936,6,0)</f>
        <v>3817300</v>
      </c>
      <c r="G452" s="14">
        <f>VLOOKUP(B452,[4]Hoja1!$A$3:$H$1936,8,0)</f>
        <v>3817072</v>
      </c>
      <c r="H452" s="15">
        <f t="shared" si="7"/>
        <v>3817072</v>
      </c>
    </row>
    <row r="453" spans="1:8" ht="45" x14ac:dyDescent="0.15">
      <c r="A453" s="9">
        <v>452</v>
      </c>
      <c r="B453" s="27">
        <v>793711</v>
      </c>
      <c r="C453" s="28" t="s">
        <v>410</v>
      </c>
      <c r="D453" s="11" t="s">
        <v>4</v>
      </c>
      <c r="E453" s="12">
        <f>VLOOKUP(B453,[2]Hoja1!$B$3:$G$1936,6,0)</f>
        <v>4314750</v>
      </c>
      <c r="F453" s="12">
        <f>VLOOKUP(B453,[3]Hoja1!$B$3:$G$1936,6,0)</f>
        <v>3817300</v>
      </c>
      <c r="G453" s="14">
        <f>VLOOKUP(B453,[4]Hoja1!$A$3:$H$1936,8,0)</f>
        <v>3817072</v>
      </c>
      <c r="H453" s="15">
        <f t="shared" si="7"/>
        <v>3817072</v>
      </c>
    </row>
    <row r="454" spans="1:8" ht="45" x14ac:dyDescent="0.15">
      <c r="A454" s="9">
        <v>453</v>
      </c>
      <c r="B454" s="27">
        <v>793712</v>
      </c>
      <c r="C454" s="28" t="s">
        <v>411</v>
      </c>
      <c r="D454" s="11" t="s">
        <v>4</v>
      </c>
      <c r="E454" s="12">
        <f>VLOOKUP(B454,[2]Hoja1!$B$3:$G$1936,6,0)</f>
        <v>4314750</v>
      </c>
      <c r="F454" s="12">
        <f>VLOOKUP(B454,[3]Hoja1!$B$3:$G$1936,6,0)</f>
        <v>3817300</v>
      </c>
      <c r="G454" s="14">
        <f>VLOOKUP(B454,[4]Hoja1!$A$3:$H$1936,8,0)</f>
        <v>3817072</v>
      </c>
      <c r="H454" s="15">
        <f t="shared" si="7"/>
        <v>3817072</v>
      </c>
    </row>
    <row r="455" spans="1:8" ht="45" x14ac:dyDescent="0.15">
      <c r="A455" s="9">
        <v>454</v>
      </c>
      <c r="B455" s="27">
        <v>793713</v>
      </c>
      <c r="C455" s="28" t="s">
        <v>412</v>
      </c>
      <c r="D455" s="11" t="s">
        <v>4</v>
      </c>
      <c r="E455" s="12">
        <f>VLOOKUP(B455,[2]Hoja1!$B$3:$G$1936,6,0)</f>
        <v>4314750</v>
      </c>
      <c r="F455" s="12">
        <f>VLOOKUP(B455,[3]Hoja1!$B$3:$G$1936,6,0)</f>
        <v>3817300</v>
      </c>
      <c r="G455" s="14">
        <f>VLOOKUP(B455,[4]Hoja1!$A$3:$H$1936,8,0)</f>
        <v>3817072</v>
      </c>
      <c r="H455" s="15">
        <f t="shared" si="7"/>
        <v>3817072</v>
      </c>
    </row>
    <row r="456" spans="1:8" ht="45" x14ac:dyDescent="0.15">
      <c r="A456" s="9">
        <v>455</v>
      </c>
      <c r="B456" s="27">
        <v>793714</v>
      </c>
      <c r="C456" s="28" t="s">
        <v>413</v>
      </c>
      <c r="D456" s="11" t="s">
        <v>4</v>
      </c>
      <c r="E456" s="12">
        <f>VLOOKUP(B456,[2]Hoja1!$B$3:$G$1936,6,0)</f>
        <v>4314750</v>
      </c>
      <c r="F456" s="12">
        <f>VLOOKUP(B456,[3]Hoja1!$B$3:$G$1936,6,0)</f>
        <v>3817300</v>
      </c>
      <c r="G456" s="14">
        <f>VLOOKUP(B456,[4]Hoja1!$A$3:$H$1936,8,0)</f>
        <v>3323710.6</v>
      </c>
      <c r="H456" s="15">
        <f t="shared" si="7"/>
        <v>3323710.6</v>
      </c>
    </row>
    <row r="457" spans="1:8" ht="45" x14ac:dyDescent="0.15">
      <c r="A457" s="9">
        <v>456</v>
      </c>
      <c r="B457" s="27">
        <v>793715</v>
      </c>
      <c r="C457" s="28" t="s">
        <v>414</v>
      </c>
      <c r="D457" s="11" t="s">
        <v>4</v>
      </c>
      <c r="E457" s="12">
        <f>VLOOKUP(B457,[2]Hoja1!$B$3:$G$1936,6,0)</f>
        <v>4314750</v>
      </c>
      <c r="F457" s="12">
        <f>VLOOKUP(B457,[3]Hoja1!$B$3:$G$1936,6,0)</f>
        <v>3817300</v>
      </c>
      <c r="G457" s="14">
        <f>VLOOKUP(B457,[4]Hoja1!$A$3:$H$1936,8,0)</f>
        <v>3817072</v>
      </c>
      <c r="H457" s="15">
        <f t="shared" si="7"/>
        <v>3817072</v>
      </c>
    </row>
    <row r="458" spans="1:8" ht="45" x14ac:dyDescent="0.15">
      <c r="A458" s="9">
        <v>457</v>
      </c>
      <c r="B458" s="27">
        <v>793716</v>
      </c>
      <c r="C458" s="28" t="s">
        <v>415</v>
      </c>
      <c r="D458" s="11" t="s">
        <v>4</v>
      </c>
      <c r="E458" s="12">
        <f>VLOOKUP(B458,[2]Hoja1!$B$3:$G$1936,6,0)</f>
        <v>4314750</v>
      </c>
      <c r="F458" s="12">
        <f>VLOOKUP(B458,[3]Hoja1!$B$3:$G$1936,6,0)</f>
        <v>3817300</v>
      </c>
      <c r="G458" s="14">
        <f>VLOOKUP(B458,[4]Hoja1!$A$3:$H$1936,8,0)</f>
        <v>3817072</v>
      </c>
      <c r="H458" s="15">
        <f t="shared" si="7"/>
        <v>3817072</v>
      </c>
    </row>
    <row r="459" spans="1:8" ht="45" x14ac:dyDescent="0.15">
      <c r="A459" s="9">
        <v>458</v>
      </c>
      <c r="B459" s="27">
        <v>793717</v>
      </c>
      <c r="C459" s="28" t="s">
        <v>416</v>
      </c>
      <c r="D459" s="11" t="s">
        <v>4</v>
      </c>
      <c r="E459" s="12">
        <f>VLOOKUP(B459,[2]Hoja1!$B$3:$G$1936,6,0)</f>
        <v>4314750</v>
      </c>
      <c r="F459" s="12">
        <f>VLOOKUP(B459,[3]Hoja1!$B$3:$G$1936,6,0)</f>
        <v>3817300</v>
      </c>
      <c r="G459" s="14">
        <f>VLOOKUP(B459,[4]Hoja1!$A$3:$H$1936,8,0)</f>
        <v>3817072</v>
      </c>
      <c r="H459" s="15">
        <f t="shared" si="7"/>
        <v>3817072</v>
      </c>
    </row>
    <row r="460" spans="1:8" ht="45" x14ac:dyDescent="0.15">
      <c r="A460" s="9">
        <v>459</v>
      </c>
      <c r="B460" s="27">
        <v>793718</v>
      </c>
      <c r="C460" s="28" t="s">
        <v>417</v>
      </c>
      <c r="D460" s="11" t="s">
        <v>4</v>
      </c>
      <c r="E460" s="12">
        <f>VLOOKUP(B460,[2]Hoja1!$B$3:$G$1936,6,0)</f>
        <v>4314750</v>
      </c>
      <c r="F460" s="12">
        <f>VLOOKUP(B460,[3]Hoja1!$B$3:$G$1936,6,0)</f>
        <v>3817300</v>
      </c>
      <c r="G460" s="14">
        <f>VLOOKUP(B460,[4]Hoja1!$A$3:$H$1936,8,0)</f>
        <v>3817072</v>
      </c>
      <c r="H460" s="15">
        <f t="shared" si="7"/>
        <v>3817072</v>
      </c>
    </row>
    <row r="461" spans="1:8" ht="45" x14ac:dyDescent="0.15">
      <c r="A461" s="9">
        <v>460</v>
      </c>
      <c r="B461" s="27">
        <v>793719</v>
      </c>
      <c r="C461" s="28" t="s">
        <v>418</v>
      </c>
      <c r="D461" s="11" t="s">
        <v>4</v>
      </c>
      <c r="E461" s="12">
        <f>VLOOKUP(B461,[2]Hoja1!$B$3:$G$1936,6,0)</f>
        <v>4314750</v>
      </c>
      <c r="F461" s="12">
        <f>VLOOKUP(B461,[3]Hoja1!$B$3:$G$1936,6,0)</f>
        <v>3817300</v>
      </c>
      <c r="G461" s="14">
        <f>VLOOKUP(B461,[4]Hoja1!$A$3:$H$1936,8,0)</f>
        <v>3817072</v>
      </c>
      <c r="H461" s="15">
        <f t="shared" si="7"/>
        <v>3817072</v>
      </c>
    </row>
    <row r="462" spans="1:8" ht="45" x14ac:dyDescent="0.15">
      <c r="A462" s="9">
        <v>461</v>
      </c>
      <c r="B462" s="27">
        <v>793801</v>
      </c>
      <c r="C462" s="28" t="s">
        <v>419</v>
      </c>
      <c r="D462" s="11" t="s">
        <v>4</v>
      </c>
      <c r="E462" s="12">
        <f>VLOOKUP(B462,[2]Hoja1!$B$3:$G$1936,6,0)</f>
        <v>2465625</v>
      </c>
      <c r="F462" s="12">
        <f>VLOOKUP(B462,[3]Hoja1!$B$3:$G$1936,6,0)</f>
        <v>2181400</v>
      </c>
      <c r="G462" s="14">
        <f>VLOOKUP(B462,[4]Hoja1!$A$3:$H$1936,8,0)</f>
        <v>2181253.2000000002</v>
      </c>
      <c r="H462" s="15">
        <f t="shared" si="7"/>
        <v>2181253.2000000002</v>
      </c>
    </row>
    <row r="463" spans="1:8" ht="45" x14ac:dyDescent="0.15">
      <c r="A463" s="9">
        <v>462</v>
      </c>
      <c r="B463" s="27">
        <v>793802</v>
      </c>
      <c r="C463" s="28" t="s">
        <v>420</v>
      </c>
      <c r="D463" s="11" t="s">
        <v>4</v>
      </c>
      <c r="E463" s="12">
        <f>VLOOKUP(B463,[2]Hoja1!$B$3:$G$1936,6,0)</f>
        <v>2243250</v>
      </c>
      <c r="F463" s="12">
        <f>VLOOKUP(B463,[3]Hoja1!$B$3:$G$1936,6,0)</f>
        <v>2181400</v>
      </c>
      <c r="G463" s="14">
        <f>VLOOKUP(B463,[4]Hoja1!$A$3:$H$1936,8,0)</f>
        <v>2181253.2000000002</v>
      </c>
      <c r="H463" s="15">
        <f t="shared" si="7"/>
        <v>2181253.2000000002</v>
      </c>
    </row>
    <row r="464" spans="1:8" ht="45" x14ac:dyDescent="0.15">
      <c r="A464" s="9">
        <v>463</v>
      </c>
      <c r="B464" s="27">
        <v>793804</v>
      </c>
      <c r="C464" s="28" t="s">
        <v>421</v>
      </c>
      <c r="D464" s="11" t="s">
        <v>4</v>
      </c>
      <c r="E464" s="12">
        <f>VLOOKUP(B464,[2]Hoja1!$B$3:$G$1936,6,0)</f>
        <v>2465625</v>
      </c>
      <c r="F464" s="12">
        <f>VLOOKUP(B464,[3]Hoja1!$B$3:$G$1936,6,0)</f>
        <v>2181400</v>
      </c>
      <c r="G464" s="14">
        <f>VLOOKUP(B464,[4]Hoja1!$A$3:$H$1936,8,0)</f>
        <v>2181253.2000000002</v>
      </c>
      <c r="H464" s="15">
        <f t="shared" si="7"/>
        <v>2181253.2000000002</v>
      </c>
    </row>
    <row r="465" spans="1:8" ht="45" x14ac:dyDescent="0.15">
      <c r="A465" s="9">
        <v>464</v>
      </c>
      <c r="B465" s="27">
        <v>793901</v>
      </c>
      <c r="C465" s="28" t="s">
        <v>422</v>
      </c>
      <c r="D465" s="11" t="s">
        <v>4</v>
      </c>
      <c r="E465" s="12">
        <f>VLOOKUP(B465,[2]Hoja1!$B$3:$G$1936,6,0)</f>
        <v>3871600</v>
      </c>
      <c r="F465" s="12">
        <f>VLOOKUP(B465,[3]Hoja1!$B$3:$G$1936,6,0)</f>
        <v>3323700</v>
      </c>
      <c r="G465" s="14">
        <f>VLOOKUP(B465,[4]Hoja1!$A$3:$H$1936,8,0)</f>
        <v>3569906.9</v>
      </c>
      <c r="H465" s="15">
        <f t="shared" si="7"/>
        <v>3323700</v>
      </c>
    </row>
    <row r="466" spans="1:8" ht="45" x14ac:dyDescent="0.15">
      <c r="A466" s="9">
        <v>465</v>
      </c>
      <c r="B466" s="27">
        <v>793902</v>
      </c>
      <c r="C466" s="28" t="s">
        <v>423</v>
      </c>
      <c r="D466" s="11" t="s">
        <v>4</v>
      </c>
      <c r="E466" s="12">
        <f>VLOOKUP(B466,[2]Hoja1!$B$3:$G$1936,6,0)</f>
        <v>2465625</v>
      </c>
      <c r="F466" s="12">
        <f>VLOOKUP(B466,[3]Hoja1!$B$3:$G$1936,6,0)</f>
        <v>2181400</v>
      </c>
      <c r="G466" s="14">
        <f>VLOOKUP(B466,[4]Hoja1!$A$3:$H$1936,8,0)</f>
        <v>2181253.2000000002</v>
      </c>
      <c r="H466" s="15">
        <f t="shared" si="7"/>
        <v>2181253.2000000002</v>
      </c>
    </row>
    <row r="467" spans="1:8" ht="45" x14ac:dyDescent="0.15">
      <c r="A467" s="9">
        <v>466</v>
      </c>
      <c r="B467" s="27">
        <v>793910</v>
      </c>
      <c r="C467" s="28" t="s">
        <v>424</v>
      </c>
      <c r="D467" s="11" t="s">
        <v>4</v>
      </c>
      <c r="E467" s="12">
        <f>VLOOKUP(B467,[2]Hoja1!$B$3:$G$1936,6,0)</f>
        <v>4314750</v>
      </c>
      <c r="F467" s="12">
        <f>VLOOKUP(B467,[3]Hoja1!$B$3:$G$1936,6,0)</f>
        <v>3817300</v>
      </c>
      <c r="G467" s="14">
        <f>VLOOKUP(B467,[4]Hoja1!$A$3:$H$1936,8,0)</f>
        <v>3817072</v>
      </c>
      <c r="H467" s="15">
        <f t="shared" si="7"/>
        <v>3817072</v>
      </c>
    </row>
    <row r="468" spans="1:8" ht="45" x14ac:dyDescent="0.15">
      <c r="A468" s="9">
        <v>467</v>
      </c>
      <c r="B468" s="27">
        <v>793911</v>
      </c>
      <c r="C468" s="28" t="s">
        <v>425</v>
      </c>
      <c r="D468" s="11" t="s">
        <v>4</v>
      </c>
      <c r="E468" s="12">
        <f>VLOOKUP(B468,[2]Hoja1!$B$3:$G$1936,6,0)</f>
        <v>4314750</v>
      </c>
      <c r="F468" s="12">
        <f>VLOOKUP(B468,[3]Hoja1!$B$3:$G$1936,6,0)</f>
        <v>3817300</v>
      </c>
      <c r="G468" s="14">
        <f>VLOOKUP(B468,[4]Hoja1!$A$3:$H$1936,8,0)</f>
        <v>3817072</v>
      </c>
      <c r="H468" s="15">
        <f t="shared" si="7"/>
        <v>3817072</v>
      </c>
    </row>
    <row r="469" spans="1:8" ht="45" x14ac:dyDescent="0.15">
      <c r="A469" s="9">
        <v>468</v>
      </c>
      <c r="B469" s="27">
        <v>793912</v>
      </c>
      <c r="C469" s="28" t="s">
        <v>426</v>
      </c>
      <c r="D469" s="11" t="s">
        <v>4</v>
      </c>
      <c r="E469" s="12">
        <f>VLOOKUP(B469,[2]Hoja1!$B$3:$G$1936,6,0)</f>
        <v>4314750</v>
      </c>
      <c r="F469" s="12">
        <f>VLOOKUP(B469,[3]Hoja1!$B$3:$G$1936,6,0)</f>
        <v>3817300</v>
      </c>
      <c r="G469" s="14">
        <f>VLOOKUP(B469,[4]Hoja1!$A$3:$H$1936,8,0)</f>
        <v>3817072</v>
      </c>
      <c r="H469" s="15">
        <f t="shared" si="7"/>
        <v>3817072</v>
      </c>
    </row>
    <row r="470" spans="1:8" ht="45" x14ac:dyDescent="0.15">
      <c r="A470" s="9">
        <v>469</v>
      </c>
      <c r="B470" s="27">
        <v>793922</v>
      </c>
      <c r="C470" s="28" t="s">
        <v>427</v>
      </c>
      <c r="D470" s="11" t="s">
        <v>4</v>
      </c>
      <c r="E470" s="12">
        <f>VLOOKUP(B470,[2]Hoja1!$B$3:$G$1936,6,0)</f>
        <v>4605250</v>
      </c>
      <c r="F470" s="12">
        <f>VLOOKUP(B470,[3]Hoja1!$B$3:$G$1936,6,0)</f>
        <v>4508200</v>
      </c>
      <c r="G470" s="14">
        <f>VLOOKUP(B470,[4]Hoja1!$A$3:$H$1936,8,0)</f>
        <v>4518724</v>
      </c>
      <c r="H470" s="15">
        <f t="shared" si="7"/>
        <v>4508200</v>
      </c>
    </row>
    <row r="471" spans="1:8" ht="45" x14ac:dyDescent="0.15">
      <c r="A471" s="9">
        <v>470</v>
      </c>
      <c r="B471" s="27">
        <v>794101</v>
      </c>
      <c r="C471" s="28" t="s">
        <v>428</v>
      </c>
      <c r="D471" s="11" t="s">
        <v>4</v>
      </c>
      <c r="E471" s="12">
        <f>VLOOKUP(B471,[2]Hoja1!$B$3:$G$1936,6,0)</f>
        <v>2243250</v>
      </c>
      <c r="F471" s="12">
        <f>VLOOKUP(B471,[3]Hoja1!$B$3:$G$1936,6,0)</f>
        <v>1536400</v>
      </c>
      <c r="G471" s="14">
        <f>VLOOKUP(B471,[4]Hoja1!$A$3:$H$1936,8,0)</f>
        <v>1536516.8</v>
      </c>
      <c r="H471" s="15">
        <f t="shared" si="7"/>
        <v>1536400</v>
      </c>
    </row>
    <row r="472" spans="1:8" ht="45" x14ac:dyDescent="0.15">
      <c r="A472" s="9">
        <v>471</v>
      </c>
      <c r="B472" s="27">
        <v>794102</v>
      </c>
      <c r="C472" s="28" t="s">
        <v>429</v>
      </c>
      <c r="D472" s="11" t="s">
        <v>4</v>
      </c>
      <c r="E472" s="12">
        <f>VLOOKUP(B472,[2]Hoja1!$B$3:$G$1936,6,0)</f>
        <v>4035375</v>
      </c>
      <c r="F472" s="12">
        <f>VLOOKUP(B472,[3]Hoja1!$B$3:$G$1936,6,0)</f>
        <v>3569800</v>
      </c>
      <c r="G472" s="14">
        <f>VLOOKUP(B472,[4]Hoja1!$A$3:$H$1936,8,0)</f>
        <v>3569906.9</v>
      </c>
      <c r="H472" s="15">
        <f t="shared" si="7"/>
        <v>3569800</v>
      </c>
    </row>
    <row r="473" spans="1:8" ht="45" x14ac:dyDescent="0.15">
      <c r="A473" s="9">
        <v>472</v>
      </c>
      <c r="B473" s="27">
        <v>794201</v>
      </c>
      <c r="C473" s="28" t="s">
        <v>430</v>
      </c>
      <c r="D473" s="11" t="s">
        <v>4</v>
      </c>
      <c r="E473" s="12">
        <f>VLOOKUP(B473,[2]Hoja1!$B$3:$G$1936,6,0)</f>
        <v>1736750</v>
      </c>
      <c r="F473" s="12">
        <f>VLOOKUP(B473,[3]Hoja1!$B$3:$G$1936,6,0)</f>
        <v>1536400</v>
      </c>
      <c r="G473" s="14">
        <f>VLOOKUP(B473,[4]Hoja1!$A$3:$H$1936,8,0)</f>
        <v>1536516.8</v>
      </c>
      <c r="H473" s="15">
        <f t="shared" si="7"/>
        <v>1536400</v>
      </c>
    </row>
    <row r="474" spans="1:8" ht="45" x14ac:dyDescent="0.15">
      <c r="A474" s="9">
        <v>473</v>
      </c>
      <c r="B474" s="27">
        <v>794202</v>
      </c>
      <c r="C474" s="28" t="s">
        <v>431</v>
      </c>
      <c r="D474" s="11" t="s">
        <v>4</v>
      </c>
      <c r="E474" s="12">
        <f>VLOOKUP(B474,[2]Hoja1!$B$3:$G$1936,6,0)</f>
        <v>2815750</v>
      </c>
      <c r="F474" s="12">
        <f>VLOOKUP(B474,[3]Hoja1!$B$3:$G$1936,6,0)</f>
        <v>2490800</v>
      </c>
      <c r="G474" s="14">
        <f>VLOOKUP(B474,[4]Hoja1!$A$3:$H$1936,8,0)</f>
        <v>2490905.9</v>
      </c>
      <c r="H474" s="15">
        <f t="shared" si="7"/>
        <v>2490800</v>
      </c>
    </row>
    <row r="475" spans="1:8" ht="45" x14ac:dyDescent="0.15">
      <c r="A475" s="9">
        <v>474</v>
      </c>
      <c r="B475" s="27">
        <v>794203</v>
      </c>
      <c r="C475" s="28" t="s">
        <v>432</v>
      </c>
      <c r="D475" s="11" t="s">
        <v>4</v>
      </c>
      <c r="E475" s="12">
        <f>VLOOKUP(B475,[2]Hoja1!$B$3:$G$1936,6,0)</f>
        <v>1736750</v>
      </c>
      <c r="F475" s="12">
        <f>VLOOKUP(B475,[3]Hoja1!$B$3:$G$1936,6,0)</f>
        <v>1536400</v>
      </c>
      <c r="G475" s="14">
        <f>VLOOKUP(B475,[4]Hoja1!$A$3:$H$1936,8,0)</f>
        <v>1536516.8</v>
      </c>
      <c r="H475" s="15">
        <f t="shared" si="7"/>
        <v>1536400</v>
      </c>
    </row>
    <row r="476" spans="1:8" ht="45" x14ac:dyDescent="0.15">
      <c r="A476" s="9">
        <v>475</v>
      </c>
      <c r="B476" s="27">
        <v>794204</v>
      </c>
      <c r="C476" s="28" t="s">
        <v>433</v>
      </c>
      <c r="D476" s="11" t="s">
        <v>4</v>
      </c>
      <c r="E476" s="12">
        <f>VLOOKUP(B476,[2]Hoja1!$B$3:$G$1936,6,0)</f>
        <v>2815750</v>
      </c>
      <c r="F476" s="12">
        <f>VLOOKUP(B476,[3]Hoja1!$B$3:$G$1936,6,0)</f>
        <v>1536400</v>
      </c>
      <c r="G476" s="14">
        <f>VLOOKUP(B476,[4]Hoja1!$A$3:$H$1936,8,0)</f>
        <v>3323710.6</v>
      </c>
      <c r="H476" s="15">
        <f t="shared" si="7"/>
        <v>1536400</v>
      </c>
    </row>
    <row r="477" spans="1:8" ht="45" x14ac:dyDescent="0.15">
      <c r="A477" s="9">
        <v>476</v>
      </c>
      <c r="B477" s="27">
        <v>794501</v>
      </c>
      <c r="C477" s="28" t="s">
        <v>434</v>
      </c>
      <c r="D477" s="11" t="s">
        <v>4</v>
      </c>
      <c r="E477" s="12">
        <f>VLOOKUP(B477,[2]Hoja1!$B$3:$G$1936,6,0)</f>
        <v>4035375</v>
      </c>
      <c r="F477" s="12">
        <f>VLOOKUP(B477,[3]Hoja1!$B$3:$G$1936,6,0)</f>
        <v>2181400</v>
      </c>
      <c r="G477" s="14">
        <f>VLOOKUP(B477,[4]Hoja1!$A$3:$H$1936,8,0)</f>
        <v>2181253.2000000002</v>
      </c>
      <c r="H477" s="15">
        <f t="shared" si="7"/>
        <v>2181253.2000000002</v>
      </c>
    </row>
    <row r="478" spans="1:8" ht="45" x14ac:dyDescent="0.15">
      <c r="A478" s="9">
        <v>477</v>
      </c>
      <c r="B478" s="27">
        <v>794502</v>
      </c>
      <c r="C478" s="28" t="s">
        <v>435</v>
      </c>
      <c r="D478" s="11" t="s">
        <v>4</v>
      </c>
      <c r="E478" s="12">
        <f>VLOOKUP(B478,[2]Hoja1!$B$3:$G$1936,6,0)</f>
        <v>2465625</v>
      </c>
      <c r="F478" s="12">
        <f>VLOOKUP(B478,[3]Hoja1!$B$3:$G$1936,6,0)</f>
        <v>2181400</v>
      </c>
      <c r="G478" s="14">
        <f>VLOOKUP(B478,[4]Hoja1!$A$3:$H$1936,8,0)</f>
        <v>4074046.2</v>
      </c>
      <c r="H478" s="15">
        <f t="shared" si="7"/>
        <v>2181400</v>
      </c>
    </row>
    <row r="479" spans="1:8" ht="45" x14ac:dyDescent="0.15">
      <c r="A479" s="9">
        <v>478</v>
      </c>
      <c r="B479" s="27">
        <v>794601</v>
      </c>
      <c r="C479" s="28" t="s">
        <v>436</v>
      </c>
      <c r="D479" s="11" t="s">
        <v>4</v>
      </c>
      <c r="E479" s="12">
        <f>VLOOKUP(B479,[2]Hoja1!$B$3:$G$1936,6,0)</f>
        <v>2465625</v>
      </c>
      <c r="F479" s="12">
        <f>VLOOKUP(B479,[3]Hoja1!$B$3:$G$1936,6,0)</f>
        <v>2181400</v>
      </c>
      <c r="G479" s="14">
        <f>VLOOKUP(B479,[4]Hoja1!$A$3:$H$1936,8,0)</f>
        <v>2181253.2000000002</v>
      </c>
      <c r="H479" s="15">
        <f t="shared" si="7"/>
        <v>2181253.2000000002</v>
      </c>
    </row>
    <row r="480" spans="1:8" ht="45" x14ac:dyDescent="0.15">
      <c r="A480" s="9">
        <v>479</v>
      </c>
      <c r="B480" s="27">
        <v>794602</v>
      </c>
      <c r="C480" s="28" t="s">
        <v>437</v>
      </c>
      <c r="D480" s="11" t="s">
        <v>4</v>
      </c>
      <c r="E480" s="12">
        <f>VLOOKUP(B480,[2]Hoja1!$B$3:$G$1936,6,0)</f>
        <v>4314750</v>
      </c>
      <c r="F480" s="12">
        <f>VLOOKUP(B480,[3]Hoja1!$B$3:$G$1936,6,0)</f>
        <v>3817300</v>
      </c>
      <c r="G480" s="14">
        <f>VLOOKUP(B480,[4]Hoja1!$A$3:$H$1936,8,0)</f>
        <v>3817072</v>
      </c>
      <c r="H480" s="15">
        <f t="shared" si="7"/>
        <v>3817072</v>
      </c>
    </row>
    <row r="481" spans="1:8" ht="45" x14ac:dyDescent="0.15">
      <c r="A481" s="9">
        <v>480</v>
      </c>
      <c r="B481" s="27">
        <v>794603</v>
      </c>
      <c r="C481" s="28" t="s">
        <v>438</v>
      </c>
      <c r="D481" s="11" t="s">
        <v>4</v>
      </c>
      <c r="E481" s="12">
        <f>VLOOKUP(B481,[2]Hoja1!$B$3:$G$1936,6,0)</f>
        <v>2465625</v>
      </c>
      <c r="F481" s="12">
        <f>VLOOKUP(B481,[3]Hoja1!$B$3:$G$1936,6,0)</f>
        <v>2181400</v>
      </c>
      <c r="G481" s="14">
        <f>VLOOKUP(B481,[4]Hoja1!$A$3:$H$1936,8,0)</f>
        <v>2181253.2000000002</v>
      </c>
      <c r="H481" s="15">
        <f t="shared" si="7"/>
        <v>2181253.2000000002</v>
      </c>
    </row>
    <row r="482" spans="1:8" ht="45" x14ac:dyDescent="0.15">
      <c r="A482" s="9">
        <v>481</v>
      </c>
      <c r="B482" s="27">
        <v>794604</v>
      </c>
      <c r="C482" s="28" t="s">
        <v>439</v>
      </c>
      <c r="D482" s="11" t="s">
        <v>4</v>
      </c>
      <c r="E482" s="12">
        <f>VLOOKUP(B482,[2]Hoja1!$B$3:$G$1936,6,0)</f>
        <v>4314750</v>
      </c>
      <c r="F482" s="12">
        <f>VLOOKUP(B482,[3]Hoja1!$B$3:$G$1936,6,0)</f>
        <v>3817300</v>
      </c>
      <c r="G482" s="14">
        <f>VLOOKUP(B482,[4]Hoja1!$A$3:$H$1936,8,0)</f>
        <v>3817072</v>
      </c>
      <c r="H482" s="15">
        <f t="shared" si="7"/>
        <v>3817072</v>
      </c>
    </row>
    <row r="483" spans="1:8" ht="45" x14ac:dyDescent="0.15">
      <c r="A483" s="9">
        <v>482</v>
      </c>
      <c r="B483" s="27">
        <v>795101</v>
      </c>
      <c r="C483" s="28" t="s">
        <v>440</v>
      </c>
      <c r="D483" s="11" t="s">
        <v>4</v>
      </c>
      <c r="E483" s="12">
        <f>VLOOKUP(B483,[2]Hoja1!$B$3:$G$1936,6,0)</f>
        <v>2243250</v>
      </c>
      <c r="F483" s="12">
        <f>VLOOKUP(B483,[3]Hoja1!$B$3:$G$1936,6,0)</f>
        <v>1984600</v>
      </c>
      <c r="G483" s="14">
        <f>VLOOKUP(B483,[4]Hoja1!$A$3:$H$1936,8,0)</f>
        <v>1984586.8</v>
      </c>
      <c r="H483" s="15">
        <f t="shared" si="7"/>
        <v>1984586.8</v>
      </c>
    </row>
    <row r="484" spans="1:8" ht="45" x14ac:dyDescent="0.15">
      <c r="A484" s="9">
        <v>483</v>
      </c>
      <c r="B484" s="27">
        <v>795102</v>
      </c>
      <c r="C484" s="28" t="s">
        <v>441</v>
      </c>
      <c r="D484" s="11" t="s">
        <v>4</v>
      </c>
      <c r="E484" s="12">
        <f>VLOOKUP(B484,[2]Hoja1!$B$3:$G$1936,6,0)</f>
        <v>4035375</v>
      </c>
      <c r="F484" s="12">
        <f>VLOOKUP(B484,[3]Hoja1!$B$3:$G$1936,6,0)</f>
        <v>3569800</v>
      </c>
      <c r="G484" s="14">
        <f>VLOOKUP(B484,[4]Hoja1!$A$3:$H$1936,8,0)</f>
        <v>3569906.9</v>
      </c>
      <c r="H484" s="15">
        <f t="shared" si="7"/>
        <v>3569800</v>
      </c>
    </row>
    <row r="485" spans="1:8" ht="45" x14ac:dyDescent="0.15">
      <c r="A485" s="9">
        <v>484</v>
      </c>
      <c r="B485" s="27">
        <v>795201</v>
      </c>
      <c r="C485" s="28" t="s">
        <v>442</v>
      </c>
      <c r="D485" s="11" t="s">
        <v>4</v>
      </c>
      <c r="E485" s="12">
        <f>VLOOKUP(B485,[2]Hoja1!$B$3:$G$1936,6,0)</f>
        <v>1736750</v>
      </c>
      <c r="F485" s="12">
        <f>VLOOKUP(B485,[3]Hoja1!$B$3:$G$1936,6,0)</f>
        <v>1984600</v>
      </c>
      <c r="G485" s="14">
        <f>VLOOKUP(B485,[4]Hoja1!$A$3:$H$1936,8,0)</f>
        <v>1984586.8</v>
      </c>
      <c r="H485" s="15">
        <f t="shared" si="7"/>
        <v>1736750</v>
      </c>
    </row>
    <row r="486" spans="1:8" ht="45" x14ac:dyDescent="0.15">
      <c r="A486" s="9">
        <v>485</v>
      </c>
      <c r="B486" s="27">
        <v>795202</v>
      </c>
      <c r="C486" s="28" t="s">
        <v>443</v>
      </c>
      <c r="D486" s="11" t="s">
        <v>4</v>
      </c>
      <c r="E486" s="12">
        <f>VLOOKUP(B486,[2]Hoja1!$B$3:$G$1936,6,0)</f>
        <v>2815750</v>
      </c>
      <c r="F486" s="12">
        <f>VLOOKUP(B486,[3]Hoja1!$B$3:$G$1936,6,0)</f>
        <v>2490800</v>
      </c>
      <c r="G486" s="14">
        <f>VLOOKUP(B486,[4]Hoja1!$A$3:$H$1936,8,0)</f>
        <v>2490905.9</v>
      </c>
      <c r="H486" s="15">
        <f t="shared" si="7"/>
        <v>2490800</v>
      </c>
    </row>
    <row r="487" spans="1:8" ht="45" x14ac:dyDescent="0.15">
      <c r="A487" s="9">
        <v>486</v>
      </c>
      <c r="B487" s="27">
        <v>795203</v>
      </c>
      <c r="C487" s="28" t="s">
        <v>444</v>
      </c>
      <c r="D487" s="11" t="s">
        <v>4</v>
      </c>
      <c r="E487" s="12">
        <f>VLOOKUP(B487,[2]Hoja1!$B$3:$G$1936,6,0)</f>
        <v>1736750</v>
      </c>
      <c r="F487" s="12">
        <f>VLOOKUP(B487,[3]Hoja1!$B$3:$G$1936,6,0)</f>
        <v>1984600</v>
      </c>
      <c r="G487" s="14">
        <f>VLOOKUP(B487,[4]Hoja1!$A$3:$H$1936,8,0)</f>
        <v>1984586.8</v>
      </c>
      <c r="H487" s="15">
        <f t="shared" si="7"/>
        <v>1736750</v>
      </c>
    </row>
    <row r="488" spans="1:8" ht="45" x14ac:dyDescent="0.15">
      <c r="A488" s="9">
        <v>487</v>
      </c>
      <c r="B488" s="27">
        <v>795204</v>
      </c>
      <c r="C488" s="28" t="s">
        <v>445</v>
      </c>
      <c r="D488" s="11" t="s">
        <v>4</v>
      </c>
      <c r="E488" s="12">
        <f>VLOOKUP(B488,[2]Hoja1!$B$3:$G$1936,6,0)</f>
        <v>2815750</v>
      </c>
      <c r="F488" s="12">
        <f>VLOOKUP(B488,[3]Hoja1!$B$3:$G$1936,6,0)</f>
        <v>3323700</v>
      </c>
      <c r="G488" s="14">
        <f>VLOOKUP(B488,[4]Hoja1!$A$3:$H$1936,8,0)</f>
        <v>3323710.6</v>
      </c>
      <c r="H488" s="15">
        <f t="shared" si="7"/>
        <v>2815750</v>
      </c>
    </row>
    <row r="489" spans="1:8" ht="45" x14ac:dyDescent="0.15">
      <c r="A489" s="9">
        <v>488</v>
      </c>
      <c r="B489" s="27">
        <v>795601</v>
      </c>
      <c r="C489" s="28" t="s">
        <v>446</v>
      </c>
      <c r="D489" s="11" t="s">
        <v>4</v>
      </c>
      <c r="E489" s="12">
        <f>VLOOKUP(B489,[2]Hoja1!$B$3:$G$1936,6,0)</f>
        <v>3757000</v>
      </c>
      <c r="F489" s="12">
        <f>VLOOKUP(B489,[3]Hoja1!$B$3:$G$1936,6,0)</f>
        <v>3323700</v>
      </c>
      <c r="G489" s="14">
        <f>VLOOKUP(B489,[4]Hoja1!$A$3:$H$1936,8,0)</f>
        <v>3323710.6</v>
      </c>
      <c r="H489" s="15">
        <f t="shared" si="7"/>
        <v>3323700</v>
      </c>
    </row>
    <row r="490" spans="1:8" ht="45" x14ac:dyDescent="0.15">
      <c r="A490" s="9">
        <v>489</v>
      </c>
      <c r="B490" s="27">
        <v>795602</v>
      </c>
      <c r="C490" s="28" t="s">
        <v>447</v>
      </c>
      <c r="D490" s="11" t="s">
        <v>4</v>
      </c>
      <c r="E490" s="12">
        <f>VLOOKUP(B490,[2]Hoja1!$B$3:$G$1936,6,0)</f>
        <v>4314750</v>
      </c>
      <c r="F490" s="12">
        <f>VLOOKUP(B490,[3]Hoja1!$B$3:$G$1936,6,0)</f>
        <v>3323700</v>
      </c>
      <c r="G490" s="14">
        <f>VLOOKUP(B490,[4]Hoja1!$A$3:$H$1936,8,0)</f>
        <v>3817072</v>
      </c>
      <c r="H490" s="15">
        <f t="shared" si="7"/>
        <v>3323700</v>
      </c>
    </row>
    <row r="491" spans="1:8" ht="45" x14ac:dyDescent="0.15">
      <c r="A491" s="9">
        <v>490</v>
      </c>
      <c r="B491" s="27">
        <v>795603</v>
      </c>
      <c r="C491" s="28" t="s">
        <v>448</v>
      </c>
      <c r="D491" s="11" t="s">
        <v>4</v>
      </c>
      <c r="E491" s="12">
        <f>VLOOKUP(B491,[2]Hoja1!$B$3:$G$1936,6,0)</f>
        <v>3757000</v>
      </c>
      <c r="F491" s="12">
        <f>VLOOKUP(B491,[3]Hoja1!$B$3:$G$1936,6,0)</f>
        <v>3323700</v>
      </c>
      <c r="G491" s="14">
        <f>VLOOKUP(B491,[4]Hoja1!$A$3:$H$1936,8,0)</f>
        <v>3323710.6</v>
      </c>
      <c r="H491" s="15">
        <f t="shared" si="7"/>
        <v>3323700</v>
      </c>
    </row>
    <row r="492" spans="1:8" ht="45" x14ac:dyDescent="0.15">
      <c r="A492" s="9">
        <v>491</v>
      </c>
      <c r="B492" s="27">
        <v>795604</v>
      </c>
      <c r="C492" s="28" t="s">
        <v>449</v>
      </c>
      <c r="D492" s="11" t="s">
        <v>4</v>
      </c>
      <c r="E492" s="12">
        <f>VLOOKUP(B492,[2]Hoja1!$B$3:$G$1936,6,0)</f>
        <v>4314750</v>
      </c>
      <c r="F492" s="12">
        <f>VLOOKUP(B492,[3]Hoja1!$B$3:$G$1936,6,0)</f>
        <v>3817300</v>
      </c>
      <c r="G492" s="14">
        <f>VLOOKUP(B492,[4]Hoja1!$A$3:$H$1936,8,0)</f>
        <v>3817072</v>
      </c>
      <c r="H492" s="15">
        <f t="shared" si="7"/>
        <v>3817072</v>
      </c>
    </row>
    <row r="493" spans="1:8" ht="45" x14ac:dyDescent="0.15">
      <c r="A493" s="9">
        <v>492</v>
      </c>
      <c r="B493" s="27">
        <v>796101</v>
      </c>
      <c r="C493" s="28" t="s">
        <v>450</v>
      </c>
      <c r="D493" s="11" t="s">
        <v>4</v>
      </c>
      <c r="E493" s="12">
        <f>VLOOKUP(B493,[2]Hoja1!$B$3:$G$1936,6,0)</f>
        <v>2181400</v>
      </c>
      <c r="F493" s="12">
        <f>VLOOKUP(B493,[3]Hoja1!$B$3:$G$1936,6,0)</f>
        <v>2181400</v>
      </c>
      <c r="G493" s="14">
        <f>VLOOKUP(B493,[4]Hoja1!$A$3:$H$1936,8,0)</f>
        <v>2181253.2000000002</v>
      </c>
      <c r="H493" s="15">
        <f t="shared" si="7"/>
        <v>2181253.2000000002</v>
      </c>
    </row>
    <row r="494" spans="1:8" ht="45" x14ac:dyDescent="0.15">
      <c r="A494" s="9">
        <v>493</v>
      </c>
      <c r="B494" s="27">
        <v>796201</v>
      </c>
      <c r="C494" s="28" t="s">
        <v>451</v>
      </c>
      <c r="D494" s="11" t="s">
        <v>4</v>
      </c>
      <c r="E494" s="12">
        <f>VLOOKUP(B494,[2]Hoja1!$B$3:$G$1936,6,0)</f>
        <v>2465625</v>
      </c>
      <c r="F494" s="12">
        <f>VLOOKUP(B494,[3]Hoja1!$B$3:$G$1936,6,0)</f>
        <v>2181400</v>
      </c>
      <c r="G494" s="14">
        <f>VLOOKUP(B494,[4]Hoja1!$A$3:$H$1936,8,0)</f>
        <v>2181253.2000000002</v>
      </c>
      <c r="H494" s="15">
        <f t="shared" si="7"/>
        <v>2181253.2000000002</v>
      </c>
    </row>
    <row r="495" spans="1:8" ht="45" x14ac:dyDescent="0.15">
      <c r="A495" s="9">
        <v>494</v>
      </c>
      <c r="B495" s="27">
        <v>796301</v>
      </c>
      <c r="C495" s="28" t="s">
        <v>452</v>
      </c>
      <c r="D495" s="11" t="s">
        <v>4</v>
      </c>
      <c r="E495" s="12">
        <f>VLOOKUP(B495,[2]Hoja1!$B$3:$G$1936,6,0)</f>
        <v>2782600</v>
      </c>
      <c r="F495" s="12">
        <f>VLOOKUP(B495,[3]Hoja1!$B$3:$G$1936,6,0)</f>
        <v>1114900</v>
      </c>
      <c r="G495" s="14">
        <f>VLOOKUP(B495,[4]Hoja1!$A$3:$H$1936,8,0)</f>
        <v>1114846.6000000001</v>
      </c>
      <c r="H495" s="15">
        <f t="shared" si="7"/>
        <v>1114846.6000000001</v>
      </c>
    </row>
    <row r="496" spans="1:8" ht="45" x14ac:dyDescent="0.15">
      <c r="A496" s="9">
        <v>495</v>
      </c>
      <c r="B496" s="27">
        <v>796401</v>
      </c>
      <c r="C496" s="28" t="s">
        <v>453</v>
      </c>
      <c r="D496" s="11" t="s">
        <v>4</v>
      </c>
      <c r="E496" s="12">
        <f>VLOOKUP(B496,[2]Hoja1!$B$3:$G$1936,6,0)</f>
        <v>4678000</v>
      </c>
      <c r="F496" s="12">
        <f>VLOOKUP(B496,[3]Hoja1!$B$3:$G$1936,6,0)</f>
        <v>880800</v>
      </c>
      <c r="G496" s="14">
        <f>VLOOKUP(B496,[4]Hoja1!$A$3:$H$1936,8,0)</f>
        <v>1114846.6000000001</v>
      </c>
      <c r="H496" s="15">
        <f t="shared" si="7"/>
        <v>880800</v>
      </c>
    </row>
    <row r="497" spans="1:8" ht="45" x14ac:dyDescent="0.15">
      <c r="A497" s="9">
        <v>496</v>
      </c>
      <c r="B497" s="27">
        <v>796501</v>
      </c>
      <c r="C497" s="28" t="s">
        <v>454</v>
      </c>
      <c r="D497" s="11" t="s">
        <v>4</v>
      </c>
      <c r="E497" s="12" t="s">
        <v>1209</v>
      </c>
      <c r="F497" s="12">
        <f>VLOOKUP(B497,[3]Hoja1!$B$3:$G$1936,6,0)</f>
        <v>2490800</v>
      </c>
      <c r="G497" s="14">
        <f>VLOOKUP(B497,[4]Hoja1!$A$3:$H$1936,8,0)</f>
        <v>2490905.9</v>
      </c>
      <c r="H497" s="15">
        <f t="shared" si="7"/>
        <v>2490800</v>
      </c>
    </row>
    <row r="498" spans="1:8" ht="45" x14ac:dyDescent="0.15">
      <c r="A498" s="9">
        <v>497</v>
      </c>
      <c r="B498" s="27">
        <v>796601</v>
      </c>
      <c r="C498" s="28" t="s">
        <v>455</v>
      </c>
      <c r="D498" s="11" t="s">
        <v>4</v>
      </c>
      <c r="E498" s="12">
        <f>VLOOKUP(B498,[2]Hoja1!$B$3:$G$1936,6,0)</f>
        <v>3323600</v>
      </c>
      <c r="F498" s="12">
        <f>VLOOKUP(B498,[3]Hoja1!$B$3:$G$1936,6,0)</f>
        <v>2490800</v>
      </c>
      <c r="G498" s="14">
        <f>VLOOKUP(B498,[4]Hoja1!$A$3:$H$1936,8,0)</f>
        <v>2490905.9</v>
      </c>
      <c r="H498" s="15">
        <f t="shared" si="7"/>
        <v>2490800</v>
      </c>
    </row>
    <row r="499" spans="1:8" ht="45" x14ac:dyDescent="0.15">
      <c r="A499" s="9">
        <v>498</v>
      </c>
      <c r="B499" s="27">
        <v>796701</v>
      </c>
      <c r="C499" s="28" t="s">
        <v>456</v>
      </c>
      <c r="D499" s="11" t="s">
        <v>4</v>
      </c>
      <c r="E499" s="12">
        <f>VLOOKUP(B499,[2]Hoja1!$B$3:$G$1936,6,0)</f>
        <v>5300000</v>
      </c>
      <c r="F499" s="12">
        <f>VLOOKUP(B499,[3]Hoja1!$B$3:$G$1936,6,0)</f>
        <v>1114900</v>
      </c>
      <c r="G499" s="14">
        <f>VLOOKUP(B499,[4]Hoja1!$A$3:$H$1936,8,0)</f>
        <v>1114846.6000000001</v>
      </c>
      <c r="H499" s="15">
        <f t="shared" si="7"/>
        <v>1114846.6000000001</v>
      </c>
    </row>
    <row r="500" spans="1:8" ht="45" x14ac:dyDescent="0.15">
      <c r="A500" s="9">
        <v>499</v>
      </c>
      <c r="B500" s="27">
        <v>796801</v>
      </c>
      <c r="C500" s="28" t="s">
        <v>457</v>
      </c>
      <c r="D500" s="11" t="s">
        <v>4</v>
      </c>
      <c r="E500" s="12">
        <f>VLOOKUP(B500,[2]Hoja1!$B$3:$G$1936,6,0)</f>
        <v>4678000</v>
      </c>
      <c r="F500" s="12">
        <f>VLOOKUP(B500,[3]Hoja1!$B$3:$G$1936,6,0)</f>
        <v>880800</v>
      </c>
      <c r="G500" s="14">
        <f>VLOOKUP(B500,[4]Hoja1!$A$3:$H$1936,8,0)</f>
        <v>880639.2</v>
      </c>
      <c r="H500" s="15">
        <f t="shared" si="7"/>
        <v>880639.2</v>
      </c>
    </row>
    <row r="501" spans="1:8" ht="45" x14ac:dyDescent="0.15">
      <c r="A501" s="9">
        <v>500</v>
      </c>
      <c r="B501" s="27">
        <v>796902</v>
      </c>
      <c r="C501" s="28" t="s">
        <v>458</v>
      </c>
      <c r="D501" s="11" t="s">
        <v>4</v>
      </c>
      <c r="E501" s="12">
        <f>VLOOKUP(B501,[2]Hoja1!$B$3:$G$1936,6,0)</f>
        <v>995375</v>
      </c>
      <c r="F501" s="12">
        <f>VLOOKUP(B501,[3]Hoja1!$B$3:$G$1936,6,0)</f>
        <v>880800</v>
      </c>
      <c r="G501" s="14">
        <f>VLOOKUP(B501,[4]Hoja1!$A$3:$H$1936,8,0)</f>
        <v>880639.2</v>
      </c>
      <c r="H501" s="15">
        <f t="shared" si="7"/>
        <v>880639.2</v>
      </c>
    </row>
    <row r="502" spans="1:8" ht="45" x14ac:dyDescent="0.15">
      <c r="A502" s="9">
        <v>501</v>
      </c>
      <c r="B502" s="27">
        <v>796903</v>
      </c>
      <c r="C502" s="28" t="s">
        <v>459</v>
      </c>
      <c r="D502" s="11" t="s">
        <v>4</v>
      </c>
      <c r="E502" s="12" t="s">
        <v>1209</v>
      </c>
      <c r="F502" s="12">
        <f>VLOOKUP(B502,[3]Hoja1!$B$3:$G$1936,6,0)</f>
        <v>2181400</v>
      </c>
      <c r="G502" s="14">
        <f>VLOOKUP(B502,[4]Hoja1!$A$3:$H$1936,8,0)</f>
        <v>2181253.2000000002</v>
      </c>
      <c r="H502" s="15">
        <f t="shared" si="7"/>
        <v>2181253.2000000002</v>
      </c>
    </row>
    <row r="503" spans="1:8" ht="45" x14ac:dyDescent="0.15">
      <c r="A503" s="9">
        <v>502</v>
      </c>
      <c r="B503" s="27">
        <v>797101</v>
      </c>
      <c r="C503" s="28" t="s">
        <v>460</v>
      </c>
      <c r="D503" s="11" t="s">
        <v>4</v>
      </c>
      <c r="E503" s="12">
        <f>VLOOKUP(B503,[2]Hoja1!$B$3:$G$1936,6,0)</f>
        <v>3323600</v>
      </c>
      <c r="F503" s="12">
        <f>VLOOKUP(B503,[3]Hoja1!$B$3:$G$1936,6,0)</f>
        <v>1114900</v>
      </c>
      <c r="G503" s="14">
        <f>VLOOKUP(B503,[4]Hoja1!$A$3:$H$1936,8,0)</f>
        <v>1114846.6000000001</v>
      </c>
      <c r="H503" s="15">
        <f t="shared" si="7"/>
        <v>1114846.6000000001</v>
      </c>
    </row>
    <row r="504" spans="1:8" ht="45" x14ac:dyDescent="0.15">
      <c r="A504" s="9">
        <v>503</v>
      </c>
      <c r="B504" s="27">
        <v>797201</v>
      </c>
      <c r="C504" s="28" t="s">
        <v>461</v>
      </c>
      <c r="D504" s="11" t="s">
        <v>4</v>
      </c>
      <c r="E504" s="12">
        <f>VLOOKUP(B504,[2]Hoja1!$B$3:$G$1936,6,0)</f>
        <v>3817100</v>
      </c>
      <c r="F504" s="12">
        <f>VLOOKUP(B504,[3]Hoja1!$B$3:$G$1936,6,0)</f>
        <v>1114900</v>
      </c>
      <c r="G504" s="14">
        <f>VLOOKUP(B504,[4]Hoja1!$A$3:$H$1936,8,0)</f>
        <v>1114846.6000000001</v>
      </c>
      <c r="H504" s="15">
        <f t="shared" si="7"/>
        <v>1114846.6000000001</v>
      </c>
    </row>
    <row r="505" spans="1:8" ht="45" x14ac:dyDescent="0.15">
      <c r="A505" s="9">
        <v>504</v>
      </c>
      <c r="B505" s="27">
        <v>797301</v>
      </c>
      <c r="C505" s="28" t="s">
        <v>462</v>
      </c>
      <c r="D505" s="11" t="s">
        <v>4</v>
      </c>
      <c r="E505" s="12">
        <f>VLOOKUP(B505,[2]Hoja1!$B$3:$G$1936,6,0)</f>
        <v>2181400</v>
      </c>
      <c r="F505" s="12">
        <f>VLOOKUP(B505,[3]Hoja1!$B$3:$G$1936,6,0)</f>
        <v>1536400</v>
      </c>
      <c r="G505" s="14">
        <f>VLOOKUP(B505,[4]Hoja1!$A$3:$H$1936,8,0)</f>
        <v>1536516.8</v>
      </c>
      <c r="H505" s="15">
        <f t="shared" si="7"/>
        <v>1536400</v>
      </c>
    </row>
    <row r="506" spans="1:8" ht="45" x14ac:dyDescent="0.15">
      <c r="A506" s="9">
        <v>505</v>
      </c>
      <c r="B506" s="27">
        <v>797401</v>
      </c>
      <c r="C506" s="28" t="s">
        <v>463</v>
      </c>
      <c r="D506" s="11" t="s">
        <v>4</v>
      </c>
      <c r="E506" s="12">
        <f>VLOOKUP(B506,[2]Hoja1!$B$3:$G$1936,6,0)</f>
        <v>1758200</v>
      </c>
      <c r="F506" s="12">
        <f>VLOOKUP(B506,[3]Hoja1!$B$3:$G$1936,6,0)</f>
        <v>2181400</v>
      </c>
      <c r="G506" s="14">
        <f>VLOOKUP(B506,[4]Hoja1!$A$3:$H$1936,8,0)</f>
        <v>2181253.2000000002</v>
      </c>
      <c r="H506" s="15">
        <f t="shared" si="7"/>
        <v>1758200</v>
      </c>
    </row>
    <row r="507" spans="1:8" ht="45" x14ac:dyDescent="0.15">
      <c r="A507" s="9">
        <v>506</v>
      </c>
      <c r="B507" s="27">
        <v>797402</v>
      </c>
      <c r="C507" s="28" t="s">
        <v>464</v>
      </c>
      <c r="D507" s="11" t="s">
        <v>4</v>
      </c>
      <c r="E507" s="12">
        <f>VLOOKUP(B507,[2]Hoja1!$B$3:$G$1936,6,0)</f>
        <v>1758200</v>
      </c>
      <c r="F507" s="12">
        <f>VLOOKUP(B507,[3]Hoja1!$B$3:$G$1936,6,0)</f>
        <v>3323700</v>
      </c>
      <c r="G507" s="14">
        <f>VLOOKUP(B507,[4]Hoja1!$A$3:$H$1936,8,0)</f>
        <v>3323710.6</v>
      </c>
      <c r="H507" s="15">
        <f t="shared" si="7"/>
        <v>1758200</v>
      </c>
    </row>
    <row r="508" spans="1:8" ht="45" x14ac:dyDescent="0.15">
      <c r="A508" s="9">
        <v>507</v>
      </c>
      <c r="B508" s="27">
        <v>797403</v>
      </c>
      <c r="C508" s="28" t="s">
        <v>465</v>
      </c>
      <c r="D508" s="11" t="s">
        <v>4</v>
      </c>
      <c r="E508" s="12">
        <f>VLOOKUP(B508,[2]Hoja1!$B$3:$G$1936,6,0)</f>
        <v>1758200</v>
      </c>
      <c r="F508" s="12">
        <f>VLOOKUP(B508,[3]Hoja1!$B$3:$G$1936,6,0)</f>
        <v>2490800</v>
      </c>
      <c r="G508" s="14">
        <f>VLOOKUP(B508,[4]Hoja1!$A$3:$H$1936,8,0)</f>
        <v>3323710.6</v>
      </c>
      <c r="H508" s="15">
        <f t="shared" si="7"/>
        <v>1758200</v>
      </c>
    </row>
    <row r="509" spans="1:8" ht="45" x14ac:dyDescent="0.15">
      <c r="A509" s="9">
        <v>508</v>
      </c>
      <c r="B509" s="27">
        <v>797404</v>
      </c>
      <c r="C509" s="28" t="s">
        <v>466</v>
      </c>
      <c r="D509" s="11" t="s">
        <v>4</v>
      </c>
      <c r="E509" s="12">
        <f>VLOOKUP(B509,[2]Hoja1!$B$3:$G$1936,6,0)</f>
        <v>1758200</v>
      </c>
      <c r="F509" s="12">
        <f>VLOOKUP(B509,[3]Hoja1!$B$3:$G$1936,6,0)</f>
        <v>1984600</v>
      </c>
      <c r="G509" s="14">
        <f>VLOOKUP(B509,[4]Hoja1!$A$3:$H$1936,8,0)</f>
        <v>2181253.2000000002</v>
      </c>
      <c r="H509" s="15">
        <f t="shared" si="7"/>
        <v>1758200</v>
      </c>
    </row>
    <row r="510" spans="1:8" ht="45" x14ac:dyDescent="0.15">
      <c r="A510" s="9">
        <v>509</v>
      </c>
      <c r="B510" s="27">
        <v>797501</v>
      </c>
      <c r="C510" s="28" t="s">
        <v>467</v>
      </c>
      <c r="D510" s="11" t="s">
        <v>4</v>
      </c>
      <c r="E510" s="12">
        <f>VLOOKUP(B510,[2]Hoja1!$B$3:$G$1936,6,0)</f>
        <v>4314750</v>
      </c>
      <c r="F510" s="12">
        <f>VLOOKUP(B510,[3]Hoja1!$B$3:$G$1936,6,0)</f>
        <v>3817300</v>
      </c>
      <c r="G510" s="14">
        <f>VLOOKUP(B510,[4]Hoja1!$A$3:$H$1936,8,0)</f>
        <v>3817072</v>
      </c>
      <c r="H510" s="15">
        <f t="shared" si="7"/>
        <v>3817072</v>
      </c>
    </row>
    <row r="511" spans="1:8" ht="45" x14ac:dyDescent="0.15">
      <c r="A511" s="9">
        <v>510</v>
      </c>
      <c r="B511" s="27">
        <v>797502</v>
      </c>
      <c r="C511" s="28" t="s">
        <v>468</v>
      </c>
      <c r="D511" s="11" t="s">
        <v>4</v>
      </c>
      <c r="E511" s="12">
        <f>VLOOKUP(B511,[2]Hoja1!$B$3:$G$1936,6,0)</f>
        <v>2465625</v>
      </c>
      <c r="F511" s="12">
        <f>VLOOKUP(B511,[3]Hoja1!$B$3:$G$1936,6,0)</f>
        <v>2181400</v>
      </c>
      <c r="G511" s="14">
        <f>VLOOKUP(B511,[4]Hoja1!$A$3:$H$1936,8,0)</f>
        <v>2181253.2000000002</v>
      </c>
      <c r="H511" s="15">
        <f t="shared" si="7"/>
        <v>2181253.2000000002</v>
      </c>
    </row>
    <row r="512" spans="1:8" ht="45" x14ac:dyDescent="0.15">
      <c r="A512" s="9">
        <v>511</v>
      </c>
      <c r="B512" s="27">
        <v>797503</v>
      </c>
      <c r="C512" s="28" t="s">
        <v>469</v>
      </c>
      <c r="D512" s="11" t="s">
        <v>4</v>
      </c>
      <c r="E512" s="12">
        <f>VLOOKUP(B512,[2]Hoja1!$B$3:$G$1936,6,0)</f>
        <v>4314750</v>
      </c>
      <c r="F512" s="12">
        <f>VLOOKUP(B512,[3]Hoja1!$B$3:$G$1936,6,0)</f>
        <v>3817300</v>
      </c>
      <c r="G512" s="14">
        <f>VLOOKUP(B512,[4]Hoja1!$A$3:$H$1936,8,0)</f>
        <v>3817072</v>
      </c>
      <c r="H512" s="15">
        <f t="shared" si="7"/>
        <v>3817072</v>
      </c>
    </row>
    <row r="513" spans="1:8" ht="45" x14ac:dyDescent="0.15">
      <c r="A513" s="9">
        <v>512</v>
      </c>
      <c r="B513" s="27">
        <v>797601</v>
      </c>
      <c r="C513" s="28" t="s">
        <v>470</v>
      </c>
      <c r="D513" s="11" t="s">
        <v>4</v>
      </c>
      <c r="E513" s="12">
        <f>VLOOKUP(B513,[2]Hoja1!$B$3:$G$1936,6,0)</f>
        <v>1260125</v>
      </c>
      <c r="F513" s="12">
        <f>VLOOKUP(B513,[3]Hoja1!$B$3:$G$1936,6,0)</f>
        <v>1114900</v>
      </c>
      <c r="G513" s="14">
        <f>VLOOKUP(B513,[4]Hoja1!$A$3:$H$1936,8,0)</f>
        <v>1114846.6000000001</v>
      </c>
      <c r="H513" s="15">
        <f t="shared" si="7"/>
        <v>1114846.6000000001</v>
      </c>
    </row>
    <row r="514" spans="1:8" ht="45" x14ac:dyDescent="0.15">
      <c r="A514" s="9">
        <v>513</v>
      </c>
      <c r="B514" s="27">
        <v>797602</v>
      </c>
      <c r="C514" s="28" t="s">
        <v>471</v>
      </c>
      <c r="D514" s="11" t="s">
        <v>4</v>
      </c>
      <c r="E514" s="12">
        <f>VLOOKUP(B514,[2]Hoja1!$B$3:$G$1936,6,0)</f>
        <v>2465625</v>
      </c>
      <c r="F514" s="12">
        <f>VLOOKUP(B514,[3]Hoja1!$B$3:$G$1936,6,0)</f>
        <v>3817300</v>
      </c>
      <c r="G514" s="14">
        <f>VLOOKUP(B514,[4]Hoja1!$A$3:$H$1936,8,0)</f>
        <v>3825906</v>
      </c>
      <c r="H514" s="15">
        <f t="shared" si="7"/>
        <v>2465625</v>
      </c>
    </row>
    <row r="515" spans="1:8" ht="45" x14ac:dyDescent="0.15">
      <c r="A515" s="9">
        <v>514</v>
      </c>
      <c r="B515" s="27">
        <v>797603</v>
      </c>
      <c r="C515" s="28" t="s">
        <v>472</v>
      </c>
      <c r="D515" s="11" t="s">
        <v>4</v>
      </c>
      <c r="E515" s="12">
        <f>VLOOKUP(B515,[2]Hoja1!$B$3:$G$1936,6,0)</f>
        <v>1260125</v>
      </c>
      <c r="F515" s="12">
        <f>VLOOKUP(B515,[3]Hoja1!$B$3:$G$1936,6,0)</f>
        <v>1114900</v>
      </c>
      <c r="G515" s="14">
        <f>VLOOKUP(B515,[4]Hoja1!$A$3:$H$1936,8,0)</f>
        <v>1114846.6000000001</v>
      </c>
      <c r="H515" s="15">
        <f t="shared" ref="H515:H578" si="8">+MIN(E515,F515,G515)</f>
        <v>1114846.6000000001</v>
      </c>
    </row>
    <row r="516" spans="1:8" ht="45" x14ac:dyDescent="0.15">
      <c r="A516" s="9">
        <v>515</v>
      </c>
      <c r="B516" s="27">
        <v>797701</v>
      </c>
      <c r="C516" s="28" t="s">
        <v>473</v>
      </c>
      <c r="D516" s="11" t="s">
        <v>4</v>
      </c>
      <c r="E516" s="12">
        <f>VLOOKUP(B516,[2]Hoja1!$B$3:$G$1936,6,0)</f>
        <v>1260125</v>
      </c>
      <c r="F516" s="12">
        <f>VLOOKUP(B516,[3]Hoja1!$B$3:$G$1936,6,0)</f>
        <v>1114900</v>
      </c>
      <c r="G516" s="14">
        <f>VLOOKUP(B516,[4]Hoja1!$A$3:$H$1936,8,0)</f>
        <v>1114846.6000000001</v>
      </c>
      <c r="H516" s="15">
        <f t="shared" si="8"/>
        <v>1114846.6000000001</v>
      </c>
    </row>
    <row r="517" spans="1:8" ht="45" x14ac:dyDescent="0.15">
      <c r="A517" s="9">
        <v>516</v>
      </c>
      <c r="B517" s="27">
        <v>797801</v>
      </c>
      <c r="C517" s="28" t="s">
        <v>474</v>
      </c>
      <c r="D517" s="11" t="s">
        <v>4</v>
      </c>
      <c r="E517" s="12">
        <f>VLOOKUP(B517,[2]Hoja1!$B$3:$G$1936,6,0)</f>
        <v>1736750</v>
      </c>
      <c r="F517" s="12">
        <f>VLOOKUP(B517,[3]Hoja1!$B$3:$G$1936,6,0)</f>
        <v>1536400</v>
      </c>
      <c r="G517" s="14">
        <f>VLOOKUP(B517,[4]Hoja1!$A$3:$H$1936,8,0)</f>
        <v>1539706</v>
      </c>
      <c r="H517" s="15">
        <f t="shared" si="8"/>
        <v>1536400</v>
      </c>
    </row>
    <row r="518" spans="1:8" ht="45" x14ac:dyDescent="0.15">
      <c r="A518" s="9">
        <v>517</v>
      </c>
      <c r="B518" s="27">
        <v>797802</v>
      </c>
      <c r="C518" s="28" t="s">
        <v>475</v>
      </c>
      <c r="D518" s="11" t="s">
        <v>4</v>
      </c>
      <c r="E518" s="12">
        <f>VLOOKUP(B518,[2]Hoja1!$B$3:$G$1936,6,0)</f>
        <v>1736750</v>
      </c>
      <c r="F518" s="12">
        <f>VLOOKUP(B518,[3]Hoja1!$B$3:$G$1936,6,0)</f>
        <v>1536400</v>
      </c>
      <c r="G518" s="14">
        <f>VLOOKUP(B518,[4]Hoja1!$A$3:$H$1936,8,0)</f>
        <v>1539706</v>
      </c>
      <c r="H518" s="15">
        <f t="shared" si="8"/>
        <v>1536400</v>
      </c>
    </row>
    <row r="519" spans="1:8" ht="45" x14ac:dyDescent="0.15">
      <c r="A519" s="9">
        <v>518</v>
      </c>
      <c r="B519" s="27">
        <v>797803</v>
      </c>
      <c r="C519" s="28" t="s">
        <v>476</v>
      </c>
      <c r="D519" s="11" t="s">
        <v>4</v>
      </c>
      <c r="E519" s="12">
        <f>VLOOKUP(B519,[2]Hoja1!$B$3:$G$1936,6,0)</f>
        <v>1736750</v>
      </c>
      <c r="F519" s="12">
        <f>VLOOKUP(B519,[3]Hoja1!$B$3:$G$1936,6,0)</f>
        <v>1536400</v>
      </c>
      <c r="G519" s="14">
        <f>VLOOKUP(B519,[4]Hoja1!$A$3:$H$1936,8,0)</f>
        <v>1539706</v>
      </c>
      <c r="H519" s="15">
        <f t="shared" si="8"/>
        <v>1536400</v>
      </c>
    </row>
    <row r="520" spans="1:8" ht="45" x14ac:dyDescent="0.15">
      <c r="A520" s="9">
        <v>519</v>
      </c>
      <c r="B520" s="27">
        <v>797902</v>
      </c>
      <c r="C520" s="28" t="s">
        <v>477</v>
      </c>
      <c r="D520" s="11" t="s">
        <v>4</v>
      </c>
      <c r="E520" s="12">
        <f>VLOOKUP(B520,[2]Hoja1!$B$3:$G$1936,6,0)</f>
        <v>740625</v>
      </c>
      <c r="F520" s="12">
        <f>VLOOKUP(B520,[3]Hoja1!$B$3:$G$1936,6,0)</f>
        <v>655200</v>
      </c>
      <c r="G520" s="14">
        <f>VLOOKUP(B520,[4]Hoja1!$A$3:$H$1936,8,0)</f>
        <v>592424</v>
      </c>
      <c r="H520" s="15">
        <f t="shared" si="8"/>
        <v>592424</v>
      </c>
    </row>
    <row r="521" spans="1:8" ht="45" x14ac:dyDescent="0.15">
      <c r="A521" s="9">
        <v>520</v>
      </c>
      <c r="B521" s="27">
        <v>798101</v>
      </c>
      <c r="C521" s="28" t="s">
        <v>478</v>
      </c>
      <c r="D521" s="11" t="s">
        <v>4</v>
      </c>
      <c r="E521" s="12">
        <f>VLOOKUP(B521,[2]Hoja1!$B$3:$G$1936,6,0)</f>
        <v>3757000</v>
      </c>
      <c r="F521" s="12">
        <f>VLOOKUP(B521,[3]Hoja1!$B$3:$G$1936,6,0)</f>
        <v>3323700</v>
      </c>
      <c r="G521" s="14">
        <f>VLOOKUP(B521,[4]Hoja1!$A$3:$H$1936,8,0)</f>
        <v>3323710.6</v>
      </c>
      <c r="H521" s="15">
        <f t="shared" si="8"/>
        <v>3323700</v>
      </c>
    </row>
    <row r="522" spans="1:8" ht="45" x14ac:dyDescent="0.15">
      <c r="A522" s="9">
        <v>521</v>
      </c>
      <c r="B522" s="27">
        <v>798102</v>
      </c>
      <c r="C522" s="28" t="s">
        <v>479</v>
      </c>
      <c r="D522" s="11" t="s">
        <v>4</v>
      </c>
      <c r="E522" s="12">
        <f>VLOOKUP(B522,[2]Hoja1!$B$3:$G$1936,6,0)</f>
        <v>4314750</v>
      </c>
      <c r="F522" s="12">
        <f>VLOOKUP(B522,[3]Hoja1!$B$3:$G$1936,6,0)</f>
        <v>3817300</v>
      </c>
      <c r="G522" s="14">
        <f>VLOOKUP(B522,[4]Hoja1!$A$3:$H$1936,8,0)</f>
        <v>3817072</v>
      </c>
      <c r="H522" s="15">
        <f t="shared" si="8"/>
        <v>3817072</v>
      </c>
    </row>
    <row r="523" spans="1:8" ht="45" x14ac:dyDescent="0.15">
      <c r="A523" s="9">
        <v>522</v>
      </c>
      <c r="B523" s="27">
        <v>798201</v>
      </c>
      <c r="C523" s="28" t="s">
        <v>480</v>
      </c>
      <c r="D523" s="11" t="s">
        <v>4</v>
      </c>
      <c r="E523" s="12">
        <f>VLOOKUP(B523,[2]Hoja1!$B$3:$G$1936,6,0)</f>
        <v>4314750</v>
      </c>
      <c r="F523" s="12">
        <f>VLOOKUP(B523,[3]Hoja1!$B$3:$G$1936,6,0)</f>
        <v>3817300</v>
      </c>
      <c r="G523" s="14">
        <f>VLOOKUP(B523,[4]Hoja1!$A$3:$H$1936,8,0)</f>
        <v>3817072</v>
      </c>
      <c r="H523" s="15">
        <f t="shared" si="8"/>
        <v>3817072</v>
      </c>
    </row>
    <row r="524" spans="1:8" ht="45" x14ac:dyDescent="0.15">
      <c r="A524" s="9">
        <v>523</v>
      </c>
      <c r="B524" s="27">
        <v>798302</v>
      </c>
      <c r="C524" s="28" t="s">
        <v>481</v>
      </c>
      <c r="D524" s="11" t="s">
        <v>4</v>
      </c>
      <c r="E524" s="12">
        <f>VLOOKUP(B524,[2]Hoja1!$B$3:$G$1936,6,0)</f>
        <v>2465625</v>
      </c>
      <c r="F524" s="12">
        <f>VLOOKUP(B524,[3]Hoja1!$B$3:$G$1936,6,0)</f>
        <v>2181400</v>
      </c>
      <c r="G524" s="14">
        <f>VLOOKUP(B524,[4]Hoja1!$A$3:$H$1936,8,0)</f>
        <v>2181253.2000000002</v>
      </c>
      <c r="H524" s="15">
        <f t="shared" si="8"/>
        <v>2181253.2000000002</v>
      </c>
    </row>
    <row r="525" spans="1:8" ht="45" x14ac:dyDescent="0.15">
      <c r="A525" s="9">
        <v>524</v>
      </c>
      <c r="B525" s="27">
        <v>798303</v>
      </c>
      <c r="C525" s="28" t="s">
        <v>482</v>
      </c>
      <c r="D525" s="11" t="s">
        <v>4</v>
      </c>
      <c r="E525" s="12">
        <f>VLOOKUP(B525,[2]Hoja1!$B$3:$G$1936,6,0)</f>
        <v>7875000</v>
      </c>
      <c r="F525" s="12">
        <f>VLOOKUP(B525,[3]Hoja1!$B$3:$G$1936,6,0)</f>
        <v>2181400</v>
      </c>
      <c r="G525" s="14">
        <f>VLOOKUP(B525,[4]Hoja1!$A$3:$H$1936,8,0)</f>
        <v>2181253.2000000002</v>
      </c>
      <c r="H525" s="15">
        <f t="shared" si="8"/>
        <v>2181253.2000000002</v>
      </c>
    </row>
    <row r="526" spans="1:8" ht="45" x14ac:dyDescent="0.15">
      <c r="A526" s="9">
        <v>525</v>
      </c>
      <c r="B526" s="27">
        <v>798401</v>
      </c>
      <c r="C526" s="28" t="s">
        <v>483</v>
      </c>
      <c r="D526" s="11" t="s">
        <v>4</v>
      </c>
      <c r="E526" s="12">
        <f>VLOOKUP(B526,[2]Hoja1!$B$3:$G$1936,6,0)</f>
        <v>4314750</v>
      </c>
      <c r="F526" s="12">
        <f>VLOOKUP(B526,[3]Hoja1!$B$3:$G$1936,6,0)</f>
        <v>3817300</v>
      </c>
      <c r="G526" s="14">
        <f>VLOOKUP(B526,[4]Hoja1!$A$3:$H$1936,8,0)</f>
        <v>3817072</v>
      </c>
      <c r="H526" s="15">
        <f t="shared" si="8"/>
        <v>3817072</v>
      </c>
    </row>
    <row r="527" spans="1:8" ht="45" x14ac:dyDescent="0.15">
      <c r="A527" s="9">
        <v>526</v>
      </c>
      <c r="B527" s="27">
        <v>798402</v>
      </c>
      <c r="C527" s="28" t="s">
        <v>484</v>
      </c>
      <c r="D527" s="11" t="s">
        <v>4</v>
      </c>
      <c r="E527" s="12">
        <f>VLOOKUP(B527,[2]Hoja1!$B$3:$G$1936,6,0)</f>
        <v>7875000</v>
      </c>
      <c r="F527" s="12">
        <f>VLOOKUP(B527,[3]Hoja1!$B$3:$G$1936,6,0)</f>
        <v>3817300</v>
      </c>
      <c r="G527" s="14">
        <f>VLOOKUP(B527,[4]Hoja1!$A$3:$H$1936,8,0)</f>
        <v>3817072</v>
      </c>
      <c r="H527" s="15">
        <f t="shared" si="8"/>
        <v>3817072</v>
      </c>
    </row>
    <row r="528" spans="1:8" ht="45" x14ac:dyDescent="0.15">
      <c r="A528" s="9">
        <v>527</v>
      </c>
      <c r="B528" s="27">
        <v>798403</v>
      </c>
      <c r="C528" s="28" t="s">
        <v>485</v>
      </c>
      <c r="D528" s="11" t="s">
        <v>4</v>
      </c>
      <c r="E528" s="12">
        <f>VLOOKUP(B528,[2]Hoja1!$B$3:$G$1936,6,0)</f>
        <v>3757000</v>
      </c>
      <c r="F528" s="12">
        <f>VLOOKUP(B528,[3]Hoja1!$B$3:$G$1936,6,0)</f>
        <v>3323700</v>
      </c>
      <c r="G528" s="14">
        <f>VLOOKUP(B528,[4]Hoja1!$A$3:$H$1936,8,0)</f>
        <v>3323710.6</v>
      </c>
      <c r="H528" s="15">
        <f t="shared" si="8"/>
        <v>3323700</v>
      </c>
    </row>
    <row r="529" spans="1:8" ht="45" x14ac:dyDescent="0.15">
      <c r="A529" s="9">
        <v>528</v>
      </c>
      <c r="B529" s="27">
        <v>798404</v>
      </c>
      <c r="C529" s="28" t="s">
        <v>486</v>
      </c>
      <c r="D529" s="11" t="s">
        <v>4</v>
      </c>
      <c r="E529" s="12">
        <f>VLOOKUP(B529,[2]Hoja1!$B$3:$G$1936,6,0)</f>
        <v>7875000</v>
      </c>
      <c r="F529" s="12">
        <f>VLOOKUP(B529,[3]Hoja1!$B$3:$G$1936,6,0)</f>
        <v>3323700</v>
      </c>
      <c r="G529" s="14">
        <f>VLOOKUP(B529,[4]Hoja1!$A$3:$H$1936,8,0)</f>
        <v>3323710.6</v>
      </c>
      <c r="H529" s="15">
        <f t="shared" si="8"/>
        <v>3323700</v>
      </c>
    </row>
    <row r="530" spans="1:8" ht="45" x14ac:dyDescent="0.15">
      <c r="A530" s="9">
        <v>529</v>
      </c>
      <c r="B530" s="27">
        <v>798405</v>
      </c>
      <c r="C530" s="28" t="s">
        <v>487</v>
      </c>
      <c r="D530" s="11" t="s">
        <v>4</v>
      </c>
      <c r="E530" s="12">
        <f>VLOOKUP(B530,[2]Hoja1!$B$3:$G$1936,6,0)</f>
        <v>4314750</v>
      </c>
      <c r="F530" s="12">
        <f>VLOOKUP(B530,[3]Hoja1!$B$3:$G$1936,6,0)</f>
        <v>3323700</v>
      </c>
      <c r="G530" s="14">
        <f>VLOOKUP(B530,[4]Hoja1!$A$3:$H$1936,8,0)</f>
        <v>3569906.9</v>
      </c>
      <c r="H530" s="15">
        <f t="shared" si="8"/>
        <v>3323700</v>
      </c>
    </row>
    <row r="531" spans="1:8" ht="45" x14ac:dyDescent="0.15">
      <c r="A531" s="9">
        <v>530</v>
      </c>
      <c r="B531" s="27">
        <v>798406</v>
      </c>
      <c r="C531" s="28" t="s">
        <v>488</v>
      </c>
      <c r="D531" s="11" t="s">
        <v>4</v>
      </c>
      <c r="E531" s="12">
        <f>VLOOKUP(B531,[2]Hoja1!$B$3:$G$1936,6,0)</f>
        <v>7875000</v>
      </c>
      <c r="F531" s="12">
        <f>VLOOKUP(B531,[3]Hoja1!$B$3:$G$1936,6,0)</f>
        <v>3569800</v>
      </c>
      <c r="G531" s="14">
        <f>VLOOKUP(B531,[4]Hoja1!$A$3:$H$1936,8,0)</f>
        <v>3569906.9</v>
      </c>
      <c r="H531" s="15">
        <f t="shared" si="8"/>
        <v>3569800</v>
      </c>
    </row>
    <row r="532" spans="1:8" ht="45" x14ac:dyDescent="0.15">
      <c r="A532" s="9">
        <v>531</v>
      </c>
      <c r="B532" s="27">
        <v>798501</v>
      </c>
      <c r="C532" s="28" t="s">
        <v>489</v>
      </c>
      <c r="D532" s="11" t="s">
        <v>4</v>
      </c>
      <c r="E532" s="12">
        <f>VLOOKUP(B532,[2]Hoja1!$B$3:$G$1936,6,0)</f>
        <v>5264750</v>
      </c>
      <c r="F532" s="12">
        <f>VLOOKUP(B532,[3]Hoja1!$B$3:$G$1936,6,0)</f>
        <v>3744600</v>
      </c>
      <c r="G532" s="14">
        <f>VLOOKUP(B532,[4]Hoja1!$A$3:$H$1936,8,0)</f>
        <v>3744775.3</v>
      </c>
      <c r="H532" s="15">
        <f t="shared" si="8"/>
        <v>3744600</v>
      </c>
    </row>
    <row r="533" spans="1:8" ht="45" x14ac:dyDescent="0.15">
      <c r="A533" s="9">
        <v>532</v>
      </c>
      <c r="B533" s="27">
        <v>798502</v>
      </c>
      <c r="C533" s="28" t="s">
        <v>490</v>
      </c>
      <c r="D533" s="11" t="s">
        <v>4</v>
      </c>
      <c r="E533" s="12">
        <f>VLOOKUP(B533,[2]Hoja1!$B$3:$G$1936,6,0)</f>
        <v>4314750</v>
      </c>
      <c r="F533" s="12">
        <f>VLOOKUP(B533,[3]Hoja1!$B$3:$G$1936,6,0)</f>
        <v>3817300</v>
      </c>
      <c r="G533" s="14">
        <f>VLOOKUP(B533,[4]Hoja1!$A$3:$H$1936,8,0)</f>
        <v>3817072</v>
      </c>
      <c r="H533" s="15">
        <f t="shared" si="8"/>
        <v>3817072</v>
      </c>
    </row>
    <row r="534" spans="1:8" ht="45" x14ac:dyDescent="0.15">
      <c r="A534" s="9">
        <v>533</v>
      </c>
      <c r="B534" s="27">
        <v>798601</v>
      </c>
      <c r="C534" s="28" t="s">
        <v>491</v>
      </c>
      <c r="D534" s="11" t="s">
        <v>4</v>
      </c>
      <c r="E534" s="12">
        <f>VLOOKUP(B534,[2]Hoja1!$B$3:$G$1936,6,0)</f>
        <v>3757000</v>
      </c>
      <c r="F534" s="12">
        <f>VLOOKUP(B534,[3]Hoja1!$B$3:$G$1936,6,0)</f>
        <v>3323700</v>
      </c>
      <c r="G534" s="14">
        <f>VLOOKUP(B534,[4]Hoja1!$A$3:$H$1936,8,0)</f>
        <v>3323710.6</v>
      </c>
      <c r="H534" s="15">
        <f t="shared" si="8"/>
        <v>3323700</v>
      </c>
    </row>
    <row r="535" spans="1:8" ht="45" x14ac:dyDescent="0.15">
      <c r="A535" s="9">
        <v>534</v>
      </c>
      <c r="B535" s="27">
        <v>798602</v>
      </c>
      <c r="C535" s="28" t="s">
        <v>492</v>
      </c>
      <c r="D535" s="11" t="s">
        <v>4</v>
      </c>
      <c r="E535" s="12">
        <f>VLOOKUP(B535,[2]Hoja1!$B$3:$G$1936,6,0)</f>
        <v>3757000</v>
      </c>
      <c r="F535" s="12">
        <f>VLOOKUP(B535,[3]Hoja1!$B$3:$G$1936,6,0)</f>
        <v>3323700</v>
      </c>
      <c r="G535" s="14">
        <f>VLOOKUP(B535,[4]Hoja1!$A$3:$H$1936,8,0)</f>
        <v>3323710.6</v>
      </c>
      <c r="H535" s="15">
        <f t="shared" si="8"/>
        <v>3323700</v>
      </c>
    </row>
    <row r="536" spans="1:8" ht="45" x14ac:dyDescent="0.15">
      <c r="A536" s="9">
        <v>535</v>
      </c>
      <c r="B536" s="27">
        <v>798701</v>
      </c>
      <c r="C536" s="28" t="s">
        <v>493</v>
      </c>
      <c r="D536" s="11" t="s">
        <v>4</v>
      </c>
      <c r="E536" s="12">
        <f>VLOOKUP(B536,[2]Hoja1!$B$3:$G$1936,6,0)</f>
        <v>4314750</v>
      </c>
      <c r="F536" s="12">
        <f>VLOOKUP(B536,[3]Hoja1!$B$3:$G$1936,6,0)</f>
        <v>3817300</v>
      </c>
      <c r="G536" s="14">
        <f>VLOOKUP(B536,[4]Hoja1!$A$3:$H$1936,8,0)</f>
        <v>3817072</v>
      </c>
      <c r="H536" s="15">
        <f t="shared" si="8"/>
        <v>3817072</v>
      </c>
    </row>
    <row r="537" spans="1:8" ht="45" x14ac:dyDescent="0.15">
      <c r="A537" s="9">
        <v>536</v>
      </c>
      <c r="B537" s="27">
        <v>798801</v>
      </c>
      <c r="C537" s="28" t="s">
        <v>494</v>
      </c>
      <c r="D537" s="11" t="s">
        <v>4</v>
      </c>
      <c r="E537" s="12">
        <f>VLOOKUP(B537,[2]Hoja1!$B$3:$G$1936,6,0)</f>
        <v>2465625</v>
      </c>
      <c r="F537" s="12">
        <f>VLOOKUP(B537,[3]Hoja1!$B$3:$G$1936,6,0)</f>
        <v>2181400</v>
      </c>
      <c r="G537" s="14">
        <f>VLOOKUP(B537,[4]Hoja1!$A$3:$H$1936,8,0)</f>
        <v>2185806</v>
      </c>
      <c r="H537" s="15">
        <f t="shared" si="8"/>
        <v>2181400</v>
      </c>
    </row>
    <row r="538" spans="1:8" ht="45" x14ac:dyDescent="0.15">
      <c r="A538" s="9">
        <v>537</v>
      </c>
      <c r="B538" s="27">
        <v>799101</v>
      </c>
      <c r="C538" s="28" t="s">
        <v>495</v>
      </c>
      <c r="D538" s="11" t="s">
        <v>4</v>
      </c>
      <c r="E538" s="12">
        <f>VLOOKUP(B538,[2]Hoja1!$B$3:$G$1936,6,0)</f>
        <v>3323600</v>
      </c>
      <c r="F538" s="12">
        <f>VLOOKUP(B538,[3]Hoja1!$B$3:$G$1936,6,0)</f>
        <v>3323700</v>
      </c>
      <c r="G538" s="14">
        <f>VLOOKUP(B538,[4]Hoja1!$A$3:$H$1936,8,0)</f>
        <v>3323710.6</v>
      </c>
      <c r="H538" s="15">
        <f t="shared" si="8"/>
        <v>3323600</v>
      </c>
    </row>
    <row r="539" spans="1:8" ht="45" x14ac:dyDescent="0.15">
      <c r="A539" s="9">
        <v>538</v>
      </c>
      <c r="B539" s="27">
        <v>799201</v>
      </c>
      <c r="C539" s="28" t="s">
        <v>496</v>
      </c>
      <c r="D539" s="11" t="s">
        <v>4</v>
      </c>
      <c r="E539" s="12">
        <f>VLOOKUP(B539,[2]Hoja1!$B$3:$G$1936,6,0)</f>
        <v>1736750</v>
      </c>
      <c r="F539" s="12">
        <f>VLOOKUP(B539,[3]Hoja1!$B$3:$G$1936,6,0)</f>
        <v>1536400</v>
      </c>
      <c r="G539" s="14">
        <f>VLOOKUP(B539,[4]Hoja1!$A$3:$H$1936,8,0)</f>
        <v>1536516.8</v>
      </c>
      <c r="H539" s="15">
        <f t="shared" si="8"/>
        <v>1536400</v>
      </c>
    </row>
    <row r="540" spans="1:8" ht="45" x14ac:dyDescent="0.15">
      <c r="A540" s="9">
        <v>539</v>
      </c>
      <c r="B540" s="27">
        <v>799202</v>
      </c>
      <c r="C540" s="28" t="s">
        <v>497</v>
      </c>
      <c r="D540" s="11" t="s">
        <v>4</v>
      </c>
      <c r="E540" s="12">
        <f>VLOOKUP(B540,[2]Hoja1!$B$3:$G$1936,6,0)</f>
        <v>1736750</v>
      </c>
      <c r="F540" s="12">
        <f>VLOOKUP(B540,[3]Hoja1!$B$3:$G$1936,6,0)</f>
        <v>1536400</v>
      </c>
      <c r="G540" s="14">
        <f>VLOOKUP(B540,[4]Hoja1!$A$3:$H$1936,8,0)</f>
        <v>1536516.8</v>
      </c>
      <c r="H540" s="15">
        <f t="shared" si="8"/>
        <v>1536400</v>
      </c>
    </row>
    <row r="541" spans="1:8" ht="45" x14ac:dyDescent="0.15">
      <c r="A541" s="9">
        <v>540</v>
      </c>
      <c r="B541" s="27">
        <v>799203</v>
      </c>
      <c r="C541" s="28" t="s">
        <v>498</v>
      </c>
      <c r="D541" s="11" t="s">
        <v>4</v>
      </c>
      <c r="E541" s="12">
        <f>VLOOKUP(B541,[2]Hoja1!$B$3:$G$1936,6,0)</f>
        <v>2243250</v>
      </c>
      <c r="F541" s="12">
        <f>VLOOKUP(B541,[3]Hoja1!$B$3:$G$1936,6,0)</f>
        <v>1984600</v>
      </c>
      <c r="G541" s="14">
        <f>VLOOKUP(B541,[4]Hoja1!$A$3:$H$1936,8,0)</f>
        <v>1984586.8</v>
      </c>
      <c r="H541" s="15">
        <f t="shared" si="8"/>
        <v>1984586.8</v>
      </c>
    </row>
    <row r="542" spans="1:8" ht="45" x14ac:dyDescent="0.15">
      <c r="A542" s="9">
        <v>541</v>
      </c>
      <c r="B542" s="27">
        <v>799204</v>
      </c>
      <c r="C542" s="28" t="s">
        <v>499</v>
      </c>
      <c r="D542" s="11" t="s">
        <v>4</v>
      </c>
      <c r="E542" s="12">
        <f>VLOOKUP(B542,[2]Hoja1!$B$3:$G$1936,6,0)</f>
        <v>4035375</v>
      </c>
      <c r="F542" s="12">
        <f>VLOOKUP(B542,[3]Hoja1!$B$3:$G$1936,6,0)</f>
        <v>3569800</v>
      </c>
      <c r="G542" s="14">
        <f>VLOOKUP(B542,[4]Hoja1!$A$3:$H$1936,8,0)</f>
        <v>3569906.9</v>
      </c>
      <c r="H542" s="15">
        <f t="shared" si="8"/>
        <v>3569800</v>
      </c>
    </row>
    <row r="543" spans="1:8" ht="45" x14ac:dyDescent="0.15">
      <c r="A543" s="9">
        <v>542</v>
      </c>
      <c r="B543" s="27">
        <v>799301</v>
      </c>
      <c r="C543" s="28" t="s">
        <v>500</v>
      </c>
      <c r="D543" s="11" t="s">
        <v>4</v>
      </c>
      <c r="E543" s="12">
        <f>VLOOKUP(B543,[2]Hoja1!$B$3:$G$1936,6,0)</f>
        <v>3757000</v>
      </c>
      <c r="F543" s="12">
        <f>VLOOKUP(B543,[3]Hoja1!$B$3:$G$1936,6,0)</f>
        <v>3323700</v>
      </c>
      <c r="G543" s="14">
        <f>VLOOKUP(B543,[4]Hoja1!$A$3:$H$1936,8,0)</f>
        <v>3323710.6</v>
      </c>
      <c r="H543" s="15">
        <f t="shared" si="8"/>
        <v>3323700</v>
      </c>
    </row>
    <row r="544" spans="1:8" ht="45" x14ac:dyDescent="0.15">
      <c r="A544" s="9">
        <v>543</v>
      </c>
      <c r="B544" s="27">
        <v>799302</v>
      </c>
      <c r="C544" s="28" t="s">
        <v>501</v>
      </c>
      <c r="D544" s="11" t="s">
        <v>4</v>
      </c>
      <c r="E544" s="12">
        <f>VLOOKUP(B544,[2]Hoja1!$B$3:$G$1936,6,0)</f>
        <v>1736750</v>
      </c>
      <c r="F544" s="12">
        <f>VLOOKUP(B544,[3]Hoja1!$B$3:$G$1936,6,0)</f>
        <v>1536400</v>
      </c>
      <c r="G544" s="14">
        <f>VLOOKUP(B544,[4]Hoja1!$A$3:$H$1936,8,0)</f>
        <v>1536516.8</v>
      </c>
      <c r="H544" s="15">
        <f t="shared" si="8"/>
        <v>1536400</v>
      </c>
    </row>
    <row r="545" spans="1:8" ht="45" x14ac:dyDescent="0.15">
      <c r="A545" s="9">
        <v>544</v>
      </c>
      <c r="B545" s="27">
        <v>799401</v>
      </c>
      <c r="C545" s="28" t="s">
        <v>502</v>
      </c>
      <c r="D545" s="11" t="s">
        <v>4</v>
      </c>
      <c r="E545" s="12">
        <f>VLOOKUP(B545,[2]Hoja1!$B$3:$G$1936,6,0)</f>
        <v>3757000</v>
      </c>
      <c r="F545" s="12">
        <f>VLOOKUP(B545,[3]Hoja1!$B$3:$G$1936,6,0)</f>
        <v>3323700</v>
      </c>
      <c r="G545" s="14">
        <f>VLOOKUP(B545,[4]Hoja1!$A$3:$H$1936,8,0)</f>
        <v>3569906.9</v>
      </c>
      <c r="H545" s="15">
        <f t="shared" si="8"/>
        <v>3323700</v>
      </c>
    </row>
    <row r="546" spans="1:8" ht="45" x14ac:dyDescent="0.15">
      <c r="A546" s="9">
        <v>545</v>
      </c>
      <c r="B546" s="27">
        <v>799402</v>
      </c>
      <c r="C546" s="28" t="s">
        <v>503</v>
      </c>
      <c r="D546" s="11" t="s">
        <v>4</v>
      </c>
      <c r="E546" s="12">
        <f>VLOOKUP(B546,[2]Hoja1!$B$3:$G$1936,6,0)</f>
        <v>7875000</v>
      </c>
      <c r="F546" s="12">
        <f>VLOOKUP(B546,[3]Hoja1!$B$3:$G$1936,6,0)</f>
        <v>3323700</v>
      </c>
      <c r="G546" s="14">
        <f>VLOOKUP(B546,[4]Hoja1!$A$3:$H$1936,8,0)</f>
        <v>3569906.9</v>
      </c>
      <c r="H546" s="15">
        <f t="shared" si="8"/>
        <v>3323700</v>
      </c>
    </row>
    <row r="547" spans="1:8" ht="45" x14ac:dyDescent="0.15">
      <c r="A547" s="9">
        <v>546</v>
      </c>
      <c r="B547" s="27">
        <v>799501</v>
      </c>
      <c r="C547" s="28" t="s">
        <v>504</v>
      </c>
      <c r="D547" s="11" t="s">
        <v>4</v>
      </c>
      <c r="E547" s="12">
        <f>VLOOKUP(B547,[2]Hoja1!$B$3:$G$1936,6,0)</f>
        <v>2465625</v>
      </c>
      <c r="F547" s="12">
        <f>VLOOKUP(B547,[3]Hoja1!$B$3:$G$1936,6,0)</f>
        <v>3817300</v>
      </c>
      <c r="G547" s="14">
        <f>VLOOKUP(B547,[4]Hoja1!$A$3:$H$1936,8,0)</f>
        <v>2185806</v>
      </c>
      <c r="H547" s="15">
        <f t="shared" si="8"/>
        <v>2185806</v>
      </c>
    </row>
    <row r="548" spans="1:8" ht="45" x14ac:dyDescent="0.15">
      <c r="A548" s="9">
        <v>547</v>
      </c>
      <c r="B548" s="27">
        <v>799502</v>
      </c>
      <c r="C548" s="28" t="s">
        <v>505</v>
      </c>
      <c r="D548" s="11" t="s">
        <v>4</v>
      </c>
      <c r="E548" s="12">
        <f>VLOOKUP(B548,[2]Hoja1!$B$3:$G$1936,6,0)</f>
        <v>4314750</v>
      </c>
      <c r="F548" s="12">
        <f>VLOOKUP(B548,[3]Hoja1!$B$3:$G$1936,6,0)</f>
        <v>1536400</v>
      </c>
      <c r="G548" s="14">
        <f>VLOOKUP(B548,[4]Hoja1!$A$3:$H$1936,8,0)</f>
        <v>3817072</v>
      </c>
      <c r="H548" s="15">
        <f t="shared" si="8"/>
        <v>1536400</v>
      </c>
    </row>
    <row r="549" spans="1:8" ht="45" x14ac:dyDescent="0.15">
      <c r="A549" s="9">
        <v>548</v>
      </c>
      <c r="B549" s="27">
        <v>799503</v>
      </c>
      <c r="C549" s="28" t="s">
        <v>506</v>
      </c>
      <c r="D549" s="11" t="s">
        <v>4</v>
      </c>
      <c r="E549" s="12">
        <f>VLOOKUP(B549,[2]Hoja1!$B$3:$G$1936,6,0)</f>
        <v>4314750</v>
      </c>
      <c r="F549" s="12">
        <f>VLOOKUP(B549,[3]Hoja1!$B$3:$G$1936,6,0)</f>
        <v>3817300</v>
      </c>
      <c r="G549" s="14">
        <f>VLOOKUP(B549,[4]Hoja1!$A$3:$H$1936,8,0)</f>
        <v>3817072</v>
      </c>
      <c r="H549" s="15">
        <f t="shared" si="8"/>
        <v>3817072</v>
      </c>
    </row>
    <row r="550" spans="1:8" ht="45" x14ac:dyDescent="0.15">
      <c r="A550" s="9">
        <v>549</v>
      </c>
      <c r="B550" s="27">
        <v>799504</v>
      </c>
      <c r="C550" s="28" t="s">
        <v>507</v>
      </c>
      <c r="D550" s="11" t="s">
        <v>4</v>
      </c>
      <c r="E550" s="12">
        <f>VLOOKUP(B550,[2]Hoja1!$B$3:$G$1936,6,0)</f>
        <v>4314750</v>
      </c>
      <c r="F550" s="12">
        <f>VLOOKUP(B550,[3]Hoja1!$B$3:$G$1936,6,0)</f>
        <v>3817300</v>
      </c>
      <c r="G550" s="14">
        <f>VLOOKUP(B550,[4]Hoja1!$A$3:$H$1936,8,0)</f>
        <v>3817072</v>
      </c>
      <c r="H550" s="15">
        <f t="shared" si="8"/>
        <v>3817072</v>
      </c>
    </row>
    <row r="551" spans="1:8" ht="45" x14ac:dyDescent="0.15">
      <c r="A551" s="9">
        <v>550</v>
      </c>
      <c r="B551" s="27">
        <v>799505</v>
      </c>
      <c r="C551" s="28" t="s">
        <v>508</v>
      </c>
      <c r="D551" s="11" t="s">
        <v>4</v>
      </c>
      <c r="E551" s="12">
        <f>VLOOKUP(B551,[2]Hoja1!$B$3:$G$1936,6,0)</f>
        <v>4314750</v>
      </c>
      <c r="F551" s="12">
        <f>VLOOKUP(B551,[3]Hoja1!$B$3:$G$1936,6,0)</f>
        <v>3817300</v>
      </c>
      <c r="G551" s="14">
        <f>VLOOKUP(B551,[4]Hoja1!$A$3:$H$1936,8,0)</f>
        <v>3817072</v>
      </c>
      <c r="H551" s="15">
        <f t="shared" si="8"/>
        <v>3817072</v>
      </c>
    </row>
    <row r="552" spans="1:8" ht="45" x14ac:dyDescent="0.15">
      <c r="A552" s="9">
        <v>551</v>
      </c>
      <c r="B552" s="27">
        <v>799601</v>
      </c>
      <c r="C552" s="28" t="s">
        <v>509</v>
      </c>
      <c r="D552" s="11" t="s">
        <v>4</v>
      </c>
      <c r="E552" s="12">
        <f>VLOOKUP(B552,[2]Hoja1!$B$3:$G$1936,6,0)</f>
        <v>1260125</v>
      </c>
      <c r="F552" s="12">
        <f>VLOOKUP(B552,[3]Hoja1!$B$3:$G$1936,6,0)</f>
        <v>1984600</v>
      </c>
      <c r="G552" s="14">
        <f>VLOOKUP(B552,[4]Hoja1!$A$3:$H$1936,8,0)</f>
        <v>1984586.8</v>
      </c>
      <c r="H552" s="15">
        <f t="shared" si="8"/>
        <v>1260125</v>
      </c>
    </row>
    <row r="553" spans="1:8" ht="45" x14ac:dyDescent="0.15">
      <c r="A553" s="9">
        <v>552</v>
      </c>
      <c r="B553" s="27">
        <v>799602</v>
      </c>
      <c r="C553" s="28" t="s">
        <v>510</v>
      </c>
      <c r="D553" s="11" t="s">
        <v>4</v>
      </c>
      <c r="E553" s="12">
        <f>VLOOKUP(B553,[2]Hoja1!$B$3:$G$1936,6,0)</f>
        <v>3757000</v>
      </c>
      <c r="F553" s="12">
        <f>VLOOKUP(B553,[3]Hoja1!$B$3:$G$1936,6,0)</f>
        <v>3651086</v>
      </c>
      <c r="G553" s="14">
        <f>VLOOKUP(B553,[4]Hoja1!$A$3:$H$1936,8,0)</f>
        <v>3323710.6</v>
      </c>
      <c r="H553" s="15">
        <f t="shared" si="8"/>
        <v>3323710.6</v>
      </c>
    </row>
    <row r="554" spans="1:8" ht="45" x14ac:dyDescent="0.15">
      <c r="A554" s="9">
        <v>553</v>
      </c>
      <c r="B554" s="27">
        <v>799701</v>
      </c>
      <c r="C554" s="28" t="s">
        <v>511</v>
      </c>
      <c r="D554" s="11" t="s">
        <v>4</v>
      </c>
      <c r="E554" s="12">
        <f>VLOOKUP(B554,[2]Hoja1!$B$3:$G$1936,6,0)</f>
        <v>3757000</v>
      </c>
      <c r="F554" s="12">
        <f>VLOOKUP(B554,[3]Hoja1!$B$3:$G$1936,6,0)</f>
        <v>3817300</v>
      </c>
      <c r="G554" s="14">
        <f>VLOOKUP(B554,[4]Hoja1!$A$3:$H$1936,8,0)</f>
        <v>3323710.6</v>
      </c>
      <c r="H554" s="15">
        <f t="shared" si="8"/>
        <v>3323710.6</v>
      </c>
    </row>
    <row r="555" spans="1:8" ht="45" x14ac:dyDescent="0.15">
      <c r="A555" s="9">
        <v>554</v>
      </c>
      <c r="B555" s="27">
        <v>799702</v>
      </c>
      <c r="C555" s="28" t="s">
        <v>512</v>
      </c>
      <c r="D555" s="11" t="s">
        <v>4</v>
      </c>
      <c r="E555" s="12">
        <f>VLOOKUP(B555,[2]Hoja1!$B$3:$G$1936,6,0)</f>
        <v>2465625</v>
      </c>
      <c r="F555" s="12">
        <f>VLOOKUP(B555,[3]Hoja1!$B$3:$G$1936,6,0)</f>
        <v>2181400</v>
      </c>
      <c r="G555" s="14">
        <f>VLOOKUP(B555,[4]Hoja1!$A$3:$H$1936,8,0)</f>
        <v>2181253.2000000002</v>
      </c>
      <c r="H555" s="15">
        <f t="shared" si="8"/>
        <v>2181253.2000000002</v>
      </c>
    </row>
    <row r="556" spans="1:8" ht="45" x14ac:dyDescent="0.15">
      <c r="A556" s="9">
        <v>555</v>
      </c>
      <c r="B556" s="27">
        <v>799703</v>
      </c>
      <c r="C556" s="28" t="s">
        <v>513</v>
      </c>
      <c r="D556" s="11" t="s">
        <v>4</v>
      </c>
      <c r="E556" s="12">
        <f>VLOOKUP(B556,[2]Hoja1!$B$3:$G$1936,6,0)</f>
        <v>4035375</v>
      </c>
      <c r="F556" s="12">
        <f>VLOOKUP(B556,[3]Hoja1!$B$3:$G$1936,6,0)</f>
        <v>3569800</v>
      </c>
      <c r="G556" s="14">
        <f>VLOOKUP(B556,[4]Hoja1!$A$3:$H$1936,8,0)</f>
        <v>3569906.9</v>
      </c>
      <c r="H556" s="15">
        <f t="shared" si="8"/>
        <v>3569800</v>
      </c>
    </row>
    <row r="557" spans="1:8" ht="45" x14ac:dyDescent="0.15">
      <c r="A557" s="9">
        <v>556</v>
      </c>
      <c r="B557" s="27">
        <v>799704</v>
      </c>
      <c r="C557" s="28" t="s">
        <v>514</v>
      </c>
      <c r="D557" s="11" t="s">
        <v>4</v>
      </c>
      <c r="E557" s="12">
        <f>VLOOKUP(B557,[2]Hoja1!$B$3:$G$1936,6,0)</f>
        <v>3757000</v>
      </c>
      <c r="F557" s="12">
        <f>VLOOKUP(B557,[3]Hoja1!$B$3:$G$1936,6,0)</f>
        <v>3569800</v>
      </c>
      <c r="G557" s="14">
        <f>VLOOKUP(B557,[4]Hoja1!$A$3:$H$1936,8,0)</f>
        <v>3569906.9</v>
      </c>
      <c r="H557" s="15">
        <f t="shared" si="8"/>
        <v>3569800</v>
      </c>
    </row>
    <row r="558" spans="1:8" ht="45" x14ac:dyDescent="0.15">
      <c r="A558" s="9">
        <v>557</v>
      </c>
      <c r="B558" s="27">
        <v>799710</v>
      </c>
      <c r="C558" s="28" t="s">
        <v>515</v>
      </c>
      <c r="D558" s="11" t="s">
        <v>4</v>
      </c>
      <c r="E558" s="12">
        <f>VLOOKUP(B558,[2]Hoja1!$B$3:$G$1936,6,0)</f>
        <v>4035375</v>
      </c>
      <c r="F558" s="12">
        <f>VLOOKUP(B558,[3]Hoja1!$B$3:$G$1936,6,0)</f>
        <v>3651086</v>
      </c>
      <c r="G558" s="14">
        <f>VLOOKUP(B558,[4]Hoja1!$A$3:$H$1936,8,0)</f>
        <v>3578400</v>
      </c>
      <c r="H558" s="15">
        <f t="shared" si="8"/>
        <v>3578400</v>
      </c>
    </row>
    <row r="559" spans="1:8" ht="45" x14ac:dyDescent="0.15">
      <c r="A559" s="9">
        <v>558</v>
      </c>
      <c r="B559" s="27">
        <v>799803</v>
      </c>
      <c r="C559" s="28" t="s">
        <v>516</v>
      </c>
      <c r="D559" s="11" t="s">
        <v>4</v>
      </c>
      <c r="E559" s="12">
        <f>VLOOKUP(B559,[2]Hoja1!$B$3:$G$1936,6,0)</f>
        <v>4035375</v>
      </c>
      <c r="F559" s="12">
        <f>VLOOKUP(B559,[3]Hoja1!$B$3:$G$1936,6,0)</f>
        <v>1984600</v>
      </c>
      <c r="G559" s="14">
        <f>VLOOKUP(B559,[4]Hoja1!$A$3:$H$1936,8,0)</f>
        <v>1988994</v>
      </c>
      <c r="H559" s="15">
        <f t="shared" si="8"/>
        <v>1984600</v>
      </c>
    </row>
    <row r="560" spans="1:8" ht="45" x14ac:dyDescent="0.15">
      <c r="A560" s="9">
        <v>559</v>
      </c>
      <c r="B560" s="27">
        <v>799804</v>
      </c>
      <c r="C560" s="28" t="s">
        <v>517</v>
      </c>
      <c r="D560" s="11" t="s">
        <v>4</v>
      </c>
      <c r="E560" s="12">
        <f>VLOOKUP(B560,[2]Hoja1!$B$3:$G$1936,6,0)</f>
        <v>4035375</v>
      </c>
      <c r="F560" s="12">
        <f>VLOOKUP(B560,[3]Hoja1!$B$3:$G$1936,6,0)</f>
        <v>2181400</v>
      </c>
      <c r="G560" s="14">
        <f>VLOOKUP(B560,[4]Hoja1!$A$3:$H$1936,8,0)</f>
        <v>2185806</v>
      </c>
      <c r="H560" s="15">
        <f t="shared" si="8"/>
        <v>2181400</v>
      </c>
    </row>
    <row r="561" spans="1:8" ht="45" x14ac:dyDescent="0.15">
      <c r="A561" s="9">
        <v>560</v>
      </c>
      <c r="B561" s="27">
        <v>799805</v>
      </c>
      <c r="C561" s="28" t="s">
        <v>518</v>
      </c>
      <c r="D561" s="11" t="s">
        <v>4</v>
      </c>
      <c r="E561" s="12">
        <f>VLOOKUP(B561,[2]Hoja1!$B$3:$G$1936,6,0)</f>
        <v>4314750</v>
      </c>
      <c r="F561" s="12">
        <f>VLOOKUP(B561,[3]Hoja1!$B$3:$G$1936,6,0)</f>
        <v>2181400</v>
      </c>
      <c r="G561" s="14">
        <f>VLOOKUP(B561,[4]Hoja1!$A$3:$H$1936,8,0)</f>
        <v>2185806</v>
      </c>
      <c r="H561" s="15">
        <f t="shared" si="8"/>
        <v>2181400</v>
      </c>
    </row>
    <row r="562" spans="1:8" ht="45" x14ac:dyDescent="0.15">
      <c r="A562" s="9">
        <v>561</v>
      </c>
      <c r="B562" s="27">
        <v>799806</v>
      </c>
      <c r="C562" s="28" t="s">
        <v>519</v>
      </c>
      <c r="D562" s="11" t="s">
        <v>4</v>
      </c>
      <c r="E562" s="12">
        <f>VLOOKUP(B562,[2]Hoja1!$B$3:$G$1936,6,0)</f>
        <v>4314750</v>
      </c>
      <c r="F562" s="12">
        <f>VLOOKUP(B562,[3]Hoja1!$B$3:$G$1936,6,0)</f>
        <v>1984600</v>
      </c>
      <c r="G562" s="14">
        <f>VLOOKUP(B562,[4]Hoja1!$A$3:$H$1936,8,0)</f>
        <v>1988994</v>
      </c>
      <c r="H562" s="15">
        <f t="shared" si="8"/>
        <v>1984600</v>
      </c>
    </row>
    <row r="563" spans="1:8" ht="45" x14ac:dyDescent="0.15">
      <c r="A563" s="9">
        <v>562</v>
      </c>
      <c r="B563" s="27">
        <v>799807</v>
      </c>
      <c r="C563" s="28" t="s">
        <v>520</v>
      </c>
      <c r="D563" s="11" t="s">
        <v>4</v>
      </c>
      <c r="E563" s="12">
        <f>VLOOKUP(B563,[2]Hoja1!$B$3:$G$1936,6,0)</f>
        <v>4314750</v>
      </c>
      <c r="F563" s="12">
        <f>VLOOKUP(B563,[3]Hoja1!$B$3:$G$1936,6,0)</f>
        <v>2181400</v>
      </c>
      <c r="G563" s="14">
        <f>VLOOKUP(B563,[4]Hoja1!$A$3:$H$1936,8,0)</f>
        <v>2185806</v>
      </c>
      <c r="H563" s="15">
        <f t="shared" si="8"/>
        <v>2181400</v>
      </c>
    </row>
    <row r="564" spans="1:8" ht="45" x14ac:dyDescent="0.15">
      <c r="A564" s="9">
        <v>563</v>
      </c>
      <c r="B564" s="27">
        <v>800101</v>
      </c>
      <c r="C564" s="28" t="s">
        <v>521</v>
      </c>
      <c r="D564" s="11" t="s">
        <v>4</v>
      </c>
      <c r="E564" s="12">
        <f>VLOOKUP(B564,[2]Hoja1!$B$3:$G$1936,6,0)</f>
        <v>1260125</v>
      </c>
      <c r="F564" s="12">
        <f>VLOOKUP(B564,[3]Hoja1!$B$3:$G$1936,6,0)</f>
        <v>1114900</v>
      </c>
      <c r="G564" s="14">
        <f>VLOOKUP(B564,[4]Hoja1!$A$3:$H$1936,8,0)</f>
        <v>1114846.6000000001</v>
      </c>
      <c r="H564" s="15">
        <f t="shared" si="8"/>
        <v>1114846.6000000001</v>
      </c>
    </row>
    <row r="565" spans="1:8" ht="45" x14ac:dyDescent="0.15">
      <c r="A565" s="9">
        <v>564</v>
      </c>
      <c r="B565" s="27">
        <v>800102</v>
      </c>
      <c r="C565" s="28" t="s">
        <v>522</v>
      </c>
      <c r="D565" s="11" t="s">
        <v>4</v>
      </c>
      <c r="E565" s="12">
        <f>VLOOKUP(B565,[2]Hoja1!$B$3:$G$1936,6,0)</f>
        <v>2465625</v>
      </c>
      <c r="F565" s="12">
        <f>VLOOKUP(B565,[3]Hoja1!$B$3:$G$1936,6,0)</f>
        <v>1114900</v>
      </c>
      <c r="G565" s="14">
        <f>VLOOKUP(B565,[4]Hoja1!$A$3:$H$1936,8,0)</f>
        <v>2185806</v>
      </c>
      <c r="H565" s="15">
        <f t="shared" si="8"/>
        <v>1114900</v>
      </c>
    </row>
    <row r="566" spans="1:8" ht="45" x14ac:dyDescent="0.15">
      <c r="A566" s="9">
        <v>565</v>
      </c>
      <c r="B566" s="27">
        <v>800103</v>
      </c>
      <c r="C566" s="28" t="s">
        <v>523</v>
      </c>
      <c r="D566" s="11" t="s">
        <v>4</v>
      </c>
      <c r="E566" s="12">
        <f>VLOOKUP(B566,[2]Hoja1!$B$3:$G$1936,6,0)</f>
        <v>7875000</v>
      </c>
      <c r="F566" s="12">
        <f>VLOOKUP(B566,[3]Hoja1!$B$3:$G$1936,6,0)</f>
        <v>1114900</v>
      </c>
      <c r="G566" s="14">
        <f>VLOOKUP(B566,[4]Hoja1!$A$3:$H$1936,8,0)</f>
        <v>1117256</v>
      </c>
      <c r="H566" s="15">
        <f t="shared" si="8"/>
        <v>1114900</v>
      </c>
    </row>
    <row r="567" spans="1:8" ht="45" x14ac:dyDescent="0.15">
      <c r="A567" s="9">
        <v>566</v>
      </c>
      <c r="B567" s="27">
        <v>800104</v>
      </c>
      <c r="C567" s="28" t="s">
        <v>524</v>
      </c>
      <c r="D567" s="11" t="s">
        <v>4</v>
      </c>
      <c r="E567" s="12">
        <f>VLOOKUP(B567,[2]Hoja1!$B$3:$G$1936,6,0)</f>
        <v>7875000</v>
      </c>
      <c r="F567" s="12">
        <f>VLOOKUP(B567,[3]Hoja1!$B$3:$G$1936,6,0)</f>
        <v>2181400</v>
      </c>
      <c r="G567" s="14">
        <f>VLOOKUP(B567,[4]Hoja1!$A$3:$H$1936,8,0)</f>
        <v>1117256</v>
      </c>
      <c r="H567" s="15">
        <f t="shared" si="8"/>
        <v>1117256</v>
      </c>
    </row>
    <row r="568" spans="1:8" ht="45" x14ac:dyDescent="0.15">
      <c r="A568" s="9">
        <v>567</v>
      </c>
      <c r="B568" s="27">
        <v>800201</v>
      </c>
      <c r="C568" s="28" t="s">
        <v>525</v>
      </c>
      <c r="D568" s="11" t="s">
        <v>4</v>
      </c>
      <c r="E568" s="12">
        <f>VLOOKUP(B568,[2]Hoja1!$B$3:$G$1936,6,0)</f>
        <v>1260125</v>
      </c>
      <c r="F568" s="12">
        <f>VLOOKUP(B568,[3]Hoja1!$B$3:$G$1936,6,0)</f>
        <v>1114900</v>
      </c>
      <c r="G568" s="14">
        <f>VLOOKUP(B568,[4]Hoja1!$A$3:$H$1936,8,0)</f>
        <v>1114846.6000000001</v>
      </c>
      <c r="H568" s="15">
        <f t="shared" si="8"/>
        <v>1114846.6000000001</v>
      </c>
    </row>
    <row r="569" spans="1:8" ht="45" x14ac:dyDescent="0.15">
      <c r="A569" s="9">
        <v>568</v>
      </c>
      <c r="B569" s="27">
        <v>800202</v>
      </c>
      <c r="C569" s="28" t="s">
        <v>526</v>
      </c>
      <c r="D569" s="11" t="s">
        <v>4</v>
      </c>
      <c r="E569" s="12">
        <f>VLOOKUP(B569,[2]Hoja1!$B$3:$G$1936,6,0)</f>
        <v>2243250</v>
      </c>
      <c r="F569" s="12">
        <f>VLOOKUP(B569,[3]Hoja1!$B$3:$G$1936,6,0)</f>
        <v>1984600</v>
      </c>
      <c r="G569" s="14">
        <f>VLOOKUP(B569,[4]Hoja1!$A$3:$H$1936,8,0)</f>
        <v>1984586.8</v>
      </c>
      <c r="H569" s="15">
        <f t="shared" si="8"/>
        <v>1984586.8</v>
      </c>
    </row>
    <row r="570" spans="1:8" ht="45" x14ac:dyDescent="0.15">
      <c r="A570" s="9">
        <v>569</v>
      </c>
      <c r="B570" s="27">
        <v>800301</v>
      </c>
      <c r="C570" s="28" t="s">
        <v>527</v>
      </c>
      <c r="D570" s="11" t="s">
        <v>4</v>
      </c>
      <c r="E570" s="12">
        <f>VLOOKUP(B570,[2]Hoja1!$B$3:$G$1936,6,0)</f>
        <v>2243250</v>
      </c>
      <c r="F570" s="12">
        <f>VLOOKUP(B570,[3]Hoja1!$B$3:$G$1936,6,0)</f>
        <v>1536400</v>
      </c>
      <c r="G570" s="14">
        <f>VLOOKUP(B570,[4]Hoja1!$A$3:$H$1936,8,0)</f>
        <v>1536516.8</v>
      </c>
      <c r="H570" s="15">
        <f t="shared" si="8"/>
        <v>1536400</v>
      </c>
    </row>
    <row r="571" spans="1:8" ht="45" x14ac:dyDescent="0.15">
      <c r="A571" s="9">
        <v>570</v>
      </c>
      <c r="B571" s="27">
        <v>800302</v>
      </c>
      <c r="C571" s="28" t="s">
        <v>528</v>
      </c>
      <c r="D571" s="11" t="s">
        <v>4</v>
      </c>
      <c r="E571" s="12">
        <f>VLOOKUP(B571,[2]Hoja1!$B$3:$G$1936,6,0)</f>
        <v>1736750</v>
      </c>
      <c r="F571" s="12">
        <f>VLOOKUP(B571,[3]Hoja1!$B$3:$G$1936,6,0)</f>
        <v>1536400</v>
      </c>
      <c r="G571" s="14">
        <f>VLOOKUP(B571,[4]Hoja1!$A$3:$H$1936,8,0)</f>
        <v>1536516.8</v>
      </c>
      <c r="H571" s="15">
        <f t="shared" si="8"/>
        <v>1536400</v>
      </c>
    </row>
    <row r="572" spans="1:8" ht="45" x14ac:dyDescent="0.15">
      <c r="A572" s="9">
        <v>571</v>
      </c>
      <c r="B572" s="27">
        <v>800401</v>
      </c>
      <c r="C572" s="28" t="s">
        <v>529</v>
      </c>
      <c r="D572" s="11" t="s">
        <v>4</v>
      </c>
      <c r="E572" s="12">
        <f>VLOOKUP(B572,[2]Hoja1!$B$3:$G$1936,6,0)</f>
        <v>2243250</v>
      </c>
      <c r="F572" s="12">
        <f>VLOOKUP(B572,[3]Hoja1!$B$3:$G$1936,6,0)</f>
        <v>1984600</v>
      </c>
      <c r="G572" s="14">
        <f>VLOOKUP(B572,[4]Hoja1!$A$3:$H$1936,8,0)</f>
        <v>1984586.8</v>
      </c>
      <c r="H572" s="15">
        <f t="shared" si="8"/>
        <v>1984586.8</v>
      </c>
    </row>
    <row r="573" spans="1:8" ht="45" x14ac:dyDescent="0.15">
      <c r="A573" s="9">
        <v>572</v>
      </c>
      <c r="B573" s="27">
        <v>800402</v>
      </c>
      <c r="C573" s="28" t="s">
        <v>530</v>
      </c>
      <c r="D573" s="11" t="s">
        <v>4</v>
      </c>
      <c r="E573" s="12">
        <f>VLOOKUP(B573,[2]Hoja1!$B$3:$G$1936,6,0)</f>
        <v>2243250</v>
      </c>
      <c r="F573" s="12">
        <f>VLOOKUP(B573,[3]Hoja1!$B$3:$G$1936,6,0)</f>
        <v>1984600</v>
      </c>
      <c r="G573" s="14">
        <f>VLOOKUP(B573,[4]Hoja1!$A$3:$H$1936,8,0)</f>
        <v>1984586.8</v>
      </c>
      <c r="H573" s="15">
        <f t="shared" si="8"/>
        <v>1984586.8</v>
      </c>
    </row>
    <row r="574" spans="1:8" ht="45" x14ac:dyDescent="0.15">
      <c r="A574" s="9">
        <v>573</v>
      </c>
      <c r="B574" s="27">
        <v>800501</v>
      </c>
      <c r="C574" s="28" t="s">
        <v>531</v>
      </c>
      <c r="D574" s="11" t="s">
        <v>4</v>
      </c>
      <c r="E574" s="12">
        <f>VLOOKUP(B574,[2]Hoja1!$B$3:$G$1936,6,0)</f>
        <v>2243250</v>
      </c>
      <c r="F574" s="12">
        <f>VLOOKUP(B574,[3]Hoja1!$B$3:$G$1936,6,0)</f>
        <v>3323700</v>
      </c>
      <c r="G574" s="14">
        <f>VLOOKUP(B574,[4]Hoja1!$A$3:$H$1936,8,0)</f>
        <v>1984586.8</v>
      </c>
      <c r="H574" s="15">
        <f t="shared" si="8"/>
        <v>1984586.8</v>
      </c>
    </row>
    <row r="575" spans="1:8" ht="45" x14ac:dyDescent="0.15">
      <c r="A575" s="9">
        <v>574</v>
      </c>
      <c r="B575" s="27">
        <v>800502</v>
      </c>
      <c r="C575" s="28" t="s">
        <v>532</v>
      </c>
      <c r="D575" s="11" t="s">
        <v>4</v>
      </c>
      <c r="E575" s="12">
        <f>VLOOKUP(B575,[2]Hoja1!$B$3:$G$1936,6,0)</f>
        <v>2243250</v>
      </c>
      <c r="F575" s="12">
        <f>VLOOKUP(B575,[3]Hoja1!$B$3:$G$1936,6,0)</f>
        <v>3323700</v>
      </c>
      <c r="G575" s="14">
        <f>VLOOKUP(B575,[4]Hoja1!$A$3:$H$1936,8,0)</f>
        <v>3323710.6</v>
      </c>
      <c r="H575" s="15">
        <f t="shared" si="8"/>
        <v>2243250</v>
      </c>
    </row>
    <row r="576" spans="1:8" ht="45" x14ac:dyDescent="0.15">
      <c r="A576" s="9">
        <v>575</v>
      </c>
      <c r="B576" s="27">
        <v>800601</v>
      </c>
      <c r="C576" s="28" t="s">
        <v>533</v>
      </c>
      <c r="D576" s="11" t="s">
        <v>4</v>
      </c>
      <c r="E576" s="12">
        <f>VLOOKUP(B576,[2]Hoja1!$B$3:$G$1936,6,0)</f>
        <v>1260125</v>
      </c>
      <c r="F576" s="12">
        <f>VLOOKUP(B576,[3]Hoja1!$B$3:$G$1936,6,0)</f>
        <v>1114900</v>
      </c>
      <c r="G576" s="14">
        <f>VLOOKUP(B576,[4]Hoja1!$A$3:$H$1936,8,0)</f>
        <v>1114846.6000000001</v>
      </c>
      <c r="H576" s="15">
        <f t="shared" si="8"/>
        <v>1114846.6000000001</v>
      </c>
    </row>
    <row r="577" spans="1:8" ht="45" x14ac:dyDescent="0.15">
      <c r="A577" s="9">
        <v>576</v>
      </c>
      <c r="B577" s="27">
        <v>800602</v>
      </c>
      <c r="C577" s="28" t="s">
        <v>534</v>
      </c>
      <c r="D577" s="11" t="s">
        <v>4</v>
      </c>
      <c r="E577" s="12">
        <f>VLOOKUP(B577,[2]Hoja1!$B$3:$G$1936,6,0)</f>
        <v>2243250</v>
      </c>
      <c r="F577" s="12">
        <f>VLOOKUP(B577,[3]Hoja1!$B$3:$G$1936,6,0)</f>
        <v>1984600</v>
      </c>
      <c r="G577" s="14">
        <f>VLOOKUP(B577,[4]Hoja1!$A$3:$H$1936,8,0)</f>
        <v>1984586.8</v>
      </c>
      <c r="H577" s="15">
        <f t="shared" si="8"/>
        <v>1984586.8</v>
      </c>
    </row>
    <row r="578" spans="1:8" ht="45" x14ac:dyDescent="0.15">
      <c r="A578" s="9">
        <v>577</v>
      </c>
      <c r="B578" s="27">
        <v>800701</v>
      </c>
      <c r="C578" s="28" t="s">
        <v>535</v>
      </c>
      <c r="D578" s="11" t="s">
        <v>4</v>
      </c>
      <c r="E578" s="12">
        <f>VLOOKUP(B578,[2]Hoja1!$B$3:$G$1936,6,0)</f>
        <v>1260125</v>
      </c>
      <c r="F578" s="12">
        <f>VLOOKUP(B578,[3]Hoja1!$B$3:$G$1936,6,0)</f>
        <v>1114900</v>
      </c>
      <c r="G578" s="14">
        <f>VLOOKUP(B578,[4]Hoja1!$A$3:$H$1936,8,0)</f>
        <v>1114846.6000000001</v>
      </c>
      <c r="H578" s="15">
        <f t="shared" si="8"/>
        <v>1114846.6000000001</v>
      </c>
    </row>
    <row r="579" spans="1:8" ht="45" x14ac:dyDescent="0.15">
      <c r="A579" s="9">
        <v>578</v>
      </c>
      <c r="B579" s="27">
        <v>800702</v>
      </c>
      <c r="C579" s="28" t="s">
        <v>536</v>
      </c>
      <c r="D579" s="11" t="s">
        <v>4</v>
      </c>
      <c r="E579" s="12">
        <f>VLOOKUP(B579,[2]Hoja1!$B$3:$G$1936,6,0)</f>
        <v>1736750</v>
      </c>
      <c r="F579" s="12">
        <f>VLOOKUP(B579,[3]Hoja1!$B$3:$G$1936,6,0)</f>
        <v>1536400</v>
      </c>
      <c r="G579" s="14">
        <f>VLOOKUP(B579,[4]Hoja1!$A$3:$H$1936,8,0)</f>
        <v>1536516.8</v>
      </c>
      <c r="H579" s="15">
        <f t="shared" ref="H579:H642" si="9">+MIN(E579,F579,G579)</f>
        <v>1536400</v>
      </c>
    </row>
    <row r="580" spans="1:8" ht="45" x14ac:dyDescent="0.15">
      <c r="A580" s="9">
        <v>579</v>
      </c>
      <c r="B580" s="27">
        <v>800801</v>
      </c>
      <c r="C580" s="28" t="s">
        <v>537</v>
      </c>
      <c r="D580" s="11" t="s">
        <v>4</v>
      </c>
      <c r="E580" s="12">
        <f>VLOOKUP(B580,[2]Hoja1!$B$3:$G$1936,6,0)</f>
        <v>1260125</v>
      </c>
      <c r="F580" s="12">
        <f>VLOOKUP(B580,[3]Hoja1!$B$3:$G$1936,6,0)</f>
        <v>1114900</v>
      </c>
      <c r="G580" s="14">
        <f>VLOOKUP(B580,[4]Hoja1!$A$3:$H$1936,8,0)</f>
        <v>1114846.6000000001</v>
      </c>
      <c r="H580" s="15">
        <f t="shared" si="9"/>
        <v>1114846.6000000001</v>
      </c>
    </row>
    <row r="581" spans="1:8" ht="45" x14ac:dyDescent="0.15">
      <c r="A581" s="9">
        <v>580</v>
      </c>
      <c r="B581" s="27">
        <v>800802</v>
      </c>
      <c r="C581" s="28" t="s">
        <v>538</v>
      </c>
      <c r="D581" s="11" t="s">
        <v>4</v>
      </c>
      <c r="E581" s="12">
        <f>VLOOKUP(B581,[2]Hoja1!$B$3:$G$1936,6,0)</f>
        <v>1260125</v>
      </c>
      <c r="F581" s="12">
        <f>VLOOKUP(B581,[3]Hoja1!$B$3:$G$1936,6,0)</f>
        <v>1114900</v>
      </c>
      <c r="G581" s="14">
        <f>VLOOKUP(B581,[4]Hoja1!$A$3:$H$1936,8,0)</f>
        <v>1114846.6000000001</v>
      </c>
      <c r="H581" s="15">
        <f t="shared" si="9"/>
        <v>1114846.6000000001</v>
      </c>
    </row>
    <row r="582" spans="1:8" ht="45" x14ac:dyDescent="0.15">
      <c r="A582" s="9">
        <v>581</v>
      </c>
      <c r="B582" s="27">
        <v>801101</v>
      </c>
      <c r="C582" s="28" t="s">
        <v>539</v>
      </c>
      <c r="D582" s="11" t="s">
        <v>4</v>
      </c>
      <c r="E582" s="12">
        <f>VLOOKUP(B582,[2]Hoja1!$B$3:$G$1936,6,0)</f>
        <v>1260125</v>
      </c>
      <c r="F582" s="12">
        <f>VLOOKUP(B582,[3]Hoja1!$B$3:$G$1936,6,0)</f>
        <v>1114900</v>
      </c>
      <c r="G582" s="14">
        <f>VLOOKUP(B582,[4]Hoja1!$A$3:$H$1936,8,0)</f>
        <v>1114846.6000000001</v>
      </c>
      <c r="H582" s="15">
        <f t="shared" si="9"/>
        <v>1114846.6000000001</v>
      </c>
    </row>
    <row r="583" spans="1:8" ht="45" x14ac:dyDescent="0.15">
      <c r="A583" s="9">
        <v>582</v>
      </c>
      <c r="B583" s="27">
        <v>801201</v>
      </c>
      <c r="C583" s="28" t="s">
        <v>540</v>
      </c>
      <c r="D583" s="11" t="s">
        <v>4</v>
      </c>
      <c r="E583" s="12">
        <f>VLOOKUP(B583,[2]Hoja1!$B$3:$G$1936,6,0)</f>
        <v>5300000</v>
      </c>
      <c r="F583" s="12">
        <f>VLOOKUP(B583,[3]Hoja1!$B$3:$G$1936,6,0)</f>
        <v>1984600</v>
      </c>
      <c r="G583" s="14">
        <f>VLOOKUP(B583,[4]Hoja1!$A$3:$H$1936,8,0)</f>
        <v>1984586.8</v>
      </c>
      <c r="H583" s="15">
        <f t="shared" si="9"/>
        <v>1984586.8</v>
      </c>
    </row>
    <row r="584" spans="1:8" ht="45" x14ac:dyDescent="0.15">
      <c r="A584" s="9">
        <v>583</v>
      </c>
      <c r="B584" s="27">
        <v>801301</v>
      </c>
      <c r="C584" s="28" t="s">
        <v>541</v>
      </c>
      <c r="D584" s="11" t="s">
        <v>4</v>
      </c>
      <c r="E584" s="12">
        <f>VLOOKUP(B584,[2]Hoja1!$B$3:$G$1936,6,0)</f>
        <v>5300000</v>
      </c>
      <c r="F584" s="12">
        <f>VLOOKUP(B584,[3]Hoja1!$B$3:$G$1936,6,0)</f>
        <v>1536400</v>
      </c>
      <c r="G584" s="14">
        <f>VLOOKUP(B584,[4]Hoja1!$A$3:$H$1936,8,0)</f>
        <v>1984586.8</v>
      </c>
      <c r="H584" s="15">
        <f t="shared" si="9"/>
        <v>1536400</v>
      </c>
    </row>
    <row r="585" spans="1:8" ht="45" x14ac:dyDescent="0.15">
      <c r="A585" s="9">
        <v>584</v>
      </c>
      <c r="B585" s="27">
        <v>801401</v>
      </c>
      <c r="C585" s="28" t="s">
        <v>542</v>
      </c>
      <c r="D585" s="11" t="s">
        <v>4</v>
      </c>
      <c r="E585" s="12">
        <f>VLOOKUP(B585,[2]Hoja1!$B$3:$G$1936,6,0)</f>
        <v>5300000</v>
      </c>
      <c r="F585" s="12">
        <f>VLOOKUP(B585,[3]Hoja1!$B$3:$G$1936,6,0)</f>
        <v>1536400</v>
      </c>
      <c r="G585" s="14">
        <f>VLOOKUP(B585,[4]Hoja1!$A$3:$H$1936,8,0)</f>
        <v>1536516.8</v>
      </c>
      <c r="H585" s="15">
        <f t="shared" si="9"/>
        <v>1536400</v>
      </c>
    </row>
    <row r="586" spans="1:8" ht="45" x14ac:dyDescent="0.15">
      <c r="A586" s="9">
        <v>585</v>
      </c>
      <c r="B586" s="27">
        <v>801601</v>
      </c>
      <c r="C586" s="28" t="s">
        <v>543</v>
      </c>
      <c r="D586" s="11" t="s">
        <v>4</v>
      </c>
      <c r="E586" s="12">
        <f>VLOOKUP(B586,[2]Hoja1!$B$3:$G$1936,6,0)</f>
        <v>7890600</v>
      </c>
      <c r="F586" s="12">
        <f>VLOOKUP(B586,[3]Hoja1!$B$3:$G$1936,6,0)</f>
        <v>1984600</v>
      </c>
      <c r="G586" s="14">
        <f>VLOOKUP(B586,[4]Hoja1!$A$3:$H$1936,8,0)</f>
        <v>1984586.8</v>
      </c>
      <c r="H586" s="15">
        <f t="shared" si="9"/>
        <v>1984586.8</v>
      </c>
    </row>
    <row r="587" spans="1:8" ht="45" x14ac:dyDescent="0.15">
      <c r="A587" s="9">
        <v>586</v>
      </c>
      <c r="B587" s="27">
        <v>801701</v>
      </c>
      <c r="C587" s="28" t="s">
        <v>544</v>
      </c>
      <c r="D587" s="11" t="s">
        <v>4</v>
      </c>
      <c r="E587" s="12">
        <f>VLOOKUP(B587,[2]Hoja1!$B$3:$G$1936,6,0)</f>
        <v>5300000</v>
      </c>
      <c r="F587" s="12">
        <f>VLOOKUP(B587,[3]Hoja1!$B$3:$G$1936,6,0)</f>
        <v>1536400</v>
      </c>
      <c r="G587" s="14">
        <f>VLOOKUP(B587,[4]Hoja1!$A$3:$H$1936,8,0)</f>
        <v>1536516.8</v>
      </c>
      <c r="H587" s="15">
        <f t="shared" si="9"/>
        <v>1536400</v>
      </c>
    </row>
    <row r="588" spans="1:8" ht="45" x14ac:dyDescent="0.15">
      <c r="A588" s="9">
        <v>587</v>
      </c>
      <c r="B588" s="27">
        <v>801801</v>
      </c>
      <c r="C588" s="28" t="s">
        <v>545</v>
      </c>
      <c r="D588" s="11" t="s">
        <v>4</v>
      </c>
      <c r="E588" s="12">
        <f>VLOOKUP(B588,[2]Hoja1!$B$3:$G$1936,6,0)</f>
        <v>2425800</v>
      </c>
      <c r="F588" s="12">
        <f>VLOOKUP(B588,[3]Hoja1!$B$3:$G$1936,6,0)</f>
        <v>1114900</v>
      </c>
      <c r="G588" s="14">
        <f>VLOOKUP(B588,[4]Hoja1!$A$3:$H$1936,8,0)</f>
        <v>1114846.6000000001</v>
      </c>
      <c r="H588" s="15">
        <f t="shared" si="9"/>
        <v>1114846.6000000001</v>
      </c>
    </row>
    <row r="589" spans="1:8" ht="45" x14ac:dyDescent="0.15">
      <c r="A589" s="9">
        <v>588</v>
      </c>
      <c r="B589" s="27">
        <v>802101</v>
      </c>
      <c r="C589" s="28" t="s">
        <v>546</v>
      </c>
      <c r="D589" s="11" t="s">
        <v>4</v>
      </c>
      <c r="E589" s="12">
        <f>VLOOKUP(B589,[2]Hoja1!$B$3:$G$1936,6,0)</f>
        <v>1260125</v>
      </c>
      <c r="F589" s="12">
        <f>VLOOKUP(B589,[3]Hoja1!$B$3:$G$1936,6,0)</f>
        <v>3651086</v>
      </c>
      <c r="G589" s="14">
        <f>VLOOKUP(B589,[4]Hoja1!$A$3:$H$1936,8,0)</f>
        <v>1114846.6000000001</v>
      </c>
      <c r="H589" s="15">
        <f t="shared" si="9"/>
        <v>1114846.6000000001</v>
      </c>
    </row>
    <row r="590" spans="1:8" ht="45" x14ac:dyDescent="0.15">
      <c r="A590" s="9">
        <v>589</v>
      </c>
      <c r="B590" s="27">
        <v>802201</v>
      </c>
      <c r="C590" s="28" t="s">
        <v>547</v>
      </c>
      <c r="D590" s="11" t="s">
        <v>4</v>
      </c>
      <c r="E590" s="12">
        <f>VLOOKUP(B590,[2]Hoja1!$B$3:$G$1936,6,0)</f>
        <v>1736750</v>
      </c>
      <c r="F590" s="12">
        <f>VLOOKUP(B590,[3]Hoja1!$B$3:$G$1936,6,0)</f>
        <v>3651086</v>
      </c>
      <c r="G590" s="14">
        <f>VLOOKUP(B590,[4]Hoja1!$A$3:$H$1936,8,0)</f>
        <v>1536516.8</v>
      </c>
      <c r="H590" s="15">
        <f t="shared" si="9"/>
        <v>1536516.8</v>
      </c>
    </row>
    <row r="591" spans="1:8" ht="45" x14ac:dyDescent="0.15">
      <c r="A591" s="9">
        <v>590</v>
      </c>
      <c r="B591" s="27">
        <v>802301</v>
      </c>
      <c r="C591" s="28" t="s">
        <v>548</v>
      </c>
      <c r="D591" s="11" t="s">
        <v>4</v>
      </c>
      <c r="E591" s="12">
        <f>VLOOKUP(B591,[2]Hoja1!$B$3:$G$1936,6,0)</f>
        <v>1736750</v>
      </c>
      <c r="F591" s="12">
        <f>VLOOKUP(B591,[3]Hoja1!$B$3:$G$1936,6,0)</f>
        <v>3651086</v>
      </c>
      <c r="G591" s="14">
        <f>VLOOKUP(B591,[4]Hoja1!$A$3:$H$1936,8,0)</f>
        <v>1536516.8</v>
      </c>
      <c r="H591" s="15">
        <f t="shared" si="9"/>
        <v>1536516.8</v>
      </c>
    </row>
    <row r="592" spans="1:8" ht="45" x14ac:dyDescent="0.15">
      <c r="A592" s="9">
        <v>591</v>
      </c>
      <c r="B592" s="27">
        <v>802401</v>
      </c>
      <c r="C592" s="28" t="s">
        <v>549</v>
      </c>
      <c r="D592" s="11" t="s">
        <v>4</v>
      </c>
      <c r="E592" s="12">
        <f>VLOOKUP(B592,[2]Hoja1!$B$3:$G$1936,6,0)</f>
        <v>1260125</v>
      </c>
      <c r="F592" s="12">
        <f>VLOOKUP(B592,[3]Hoja1!$B$3:$G$1936,6,0)</f>
        <v>3651086</v>
      </c>
      <c r="G592" s="14">
        <f>VLOOKUP(B592,[4]Hoja1!$A$3:$H$1936,8,0)</f>
        <v>1114846.6000000001</v>
      </c>
      <c r="H592" s="15">
        <f t="shared" si="9"/>
        <v>1114846.6000000001</v>
      </c>
    </row>
    <row r="593" spans="1:8" ht="45" x14ac:dyDescent="0.15">
      <c r="A593" s="9">
        <v>592</v>
      </c>
      <c r="B593" s="27">
        <v>802501</v>
      </c>
      <c r="C593" s="28" t="s">
        <v>550</v>
      </c>
      <c r="D593" s="11" t="s">
        <v>4</v>
      </c>
      <c r="E593" s="12">
        <f>VLOOKUP(B593,[2]Hoja1!$B$3:$G$1936,6,0)</f>
        <v>2243250</v>
      </c>
      <c r="F593" s="12">
        <f>VLOOKUP(B593,[3]Hoja1!$B$3:$G$1936,6,0)</f>
        <v>3651086</v>
      </c>
      <c r="G593" s="14">
        <f>VLOOKUP(B593,[4]Hoja1!$A$3:$H$1936,8,0)</f>
        <v>1984586.8</v>
      </c>
      <c r="H593" s="15">
        <f t="shared" si="9"/>
        <v>1984586.8</v>
      </c>
    </row>
    <row r="594" spans="1:8" ht="45" x14ac:dyDescent="0.15">
      <c r="A594" s="9">
        <v>593</v>
      </c>
      <c r="B594" s="27">
        <v>802502</v>
      </c>
      <c r="C594" s="28" t="s">
        <v>551</v>
      </c>
      <c r="D594" s="11" t="s">
        <v>4</v>
      </c>
      <c r="E594" s="12">
        <f>VLOOKUP(B594,[2]Hoja1!$B$3:$G$1936,6,0)</f>
        <v>23375000</v>
      </c>
      <c r="F594" s="12">
        <f>VLOOKUP(B594,[3]Hoja1!$B$3:$G$1936,6,0)</f>
        <v>12004736</v>
      </c>
      <c r="G594" s="14">
        <f>VLOOKUP(B594,[4]Hoja1!$A$3:$H$1936,8,0)</f>
        <v>1988994</v>
      </c>
      <c r="H594" s="15">
        <f t="shared" si="9"/>
        <v>1988994</v>
      </c>
    </row>
    <row r="595" spans="1:8" ht="45" x14ac:dyDescent="0.15">
      <c r="A595" s="9">
        <v>594</v>
      </c>
      <c r="B595" s="27">
        <v>802601</v>
      </c>
      <c r="C595" s="28" t="s">
        <v>552</v>
      </c>
      <c r="D595" s="11" t="s">
        <v>4</v>
      </c>
      <c r="E595" s="12">
        <f>VLOOKUP(B595,[2]Hoja1!$B$3:$G$1936,6,0)</f>
        <v>2243250</v>
      </c>
      <c r="F595" s="12">
        <f>VLOOKUP(B595,[3]Hoja1!$B$3:$G$1936,6,0)</f>
        <v>3651086</v>
      </c>
      <c r="G595" s="14">
        <f>VLOOKUP(B595,[4]Hoja1!$A$3:$H$1936,8,0)</f>
        <v>1114846.6000000001</v>
      </c>
      <c r="H595" s="15">
        <f t="shared" si="9"/>
        <v>1114846.6000000001</v>
      </c>
    </row>
    <row r="596" spans="1:8" ht="45" x14ac:dyDescent="0.15">
      <c r="A596" s="9">
        <v>595</v>
      </c>
      <c r="B596" s="27">
        <v>802701</v>
      </c>
      <c r="C596" s="28" t="s">
        <v>553</v>
      </c>
      <c r="D596" s="11" t="s">
        <v>4</v>
      </c>
      <c r="E596" s="12">
        <f>VLOOKUP(B596,[2]Hoja1!$B$3:$G$1936,6,0)</f>
        <v>1736750</v>
      </c>
      <c r="F596" s="12">
        <f>VLOOKUP(B596,[3]Hoja1!$B$3:$G$1936,6,0)</f>
        <v>3651086</v>
      </c>
      <c r="G596" s="14">
        <f>VLOOKUP(B596,[4]Hoja1!$A$3:$H$1936,8,0)</f>
        <v>1536516.8</v>
      </c>
      <c r="H596" s="15">
        <f t="shared" si="9"/>
        <v>1536516.8</v>
      </c>
    </row>
    <row r="597" spans="1:8" ht="45" x14ac:dyDescent="0.15">
      <c r="A597" s="9">
        <v>596</v>
      </c>
      <c r="B597" s="27">
        <v>802801</v>
      </c>
      <c r="C597" s="28" t="s">
        <v>554</v>
      </c>
      <c r="D597" s="11" t="s">
        <v>4</v>
      </c>
      <c r="E597" s="12">
        <f>VLOOKUP(B597,[2]Hoja1!$B$3:$G$1936,6,0)</f>
        <v>1736750</v>
      </c>
      <c r="F597" s="12">
        <f>VLOOKUP(B597,[3]Hoja1!$B$3:$G$1936,6,0)</f>
        <v>3651086</v>
      </c>
      <c r="G597" s="14">
        <f>VLOOKUP(B597,[4]Hoja1!$A$3:$H$1936,8,0)</f>
        <v>1114846.6000000001</v>
      </c>
      <c r="H597" s="15">
        <f t="shared" si="9"/>
        <v>1114846.6000000001</v>
      </c>
    </row>
    <row r="598" spans="1:8" ht="45" x14ac:dyDescent="0.15">
      <c r="A598" s="9">
        <v>597</v>
      </c>
      <c r="B598" s="27">
        <v>803101</v>
      </c>
      <c r="C598" s="28" t="s">
        <v>555</v>
      </c>
      <c r="D598" s="11" t="s">
        <v>4</v>
      </c>
      <c r="E598" s="12">
        <f>VLOOKUP(B598,[2]Hoja1!$B$3:$G$1936,6,0)</f>
        <v>2243250</v>
      </c>
      <c r="F598" s="12">
        <f>VLOOKUP(B598,[3]Hoja1!$B$3:$G$1936,6,0)</f>
        <v>1114900</v>
      </c>
      <c r="G598" s="14">
        <f>VLOOKUP(B598,[4]Hoja1!$A$3:$H$1936,8,0)</f>
        <v>880639.2</v>
      </c>
      <c r="H598" s="15">
        <f t="shared" si="9"/>
        <v>880639.2</v>
      </c>
    </row>
    <row r="599" spans="1:8" ht="45" x14ac:dyDescent="0.15">
      <c r="A599" s="9">
        <v>598</v>
      </c>
      <c r="B599" s="27">
        <v>803201</v>
      </c>
      <c r="C599" s="28" t="s">
        <v>556</v>
      </c>
      <c r="D599" s="11" t="s">
        <v>4</v>
      </c>
      <c r="E599" s="12">
        <f>VLOOKUP(B599,[2]Hoja1!$B$3:$G$1936,6,0)</f>
        <v>2243250</v>
      </c>
      <c r="F599" s="12">
        <f>VLOOKUP(B599,[3]Hoja1!$B$3:$G$1936,6,0)</f>
        <v>1114900</v>
      </c>
      <c r="G599" s="14">
        <f>VLOOKUP(B599,[4]Hoja1!$A$3:$H$1936,8,0)</f>
        <v>880639.2</v>
      </c>
      <c r="H599" s="15">
        <f t="shared" si="9"/>
        <v>880639.2</v>
      </c>
    </row>
    <row r="600" spans="1:8" ht="45" x14ac:dyDescent="0.15">
      <c r="A600" s="9">
        <v>599</v>
      </c>
      <c r="B600" s="27">
        <v>803301</v>
      </c>
      <c r="C600" s="28" t="s">
        <v>557</v>
      </c>
      <c r="D600" s="11" t="s">
        <v>4</v>
      </c>
      <c r="E600" s="12">
        <f>VLOOKUP(B600,[2]Hoja1!$B$3:$G$1936,6,0)</f>
        <v>2243250</v>
      </c>
      <c r="F600" s="12">
        <f>VLOOKUP(B600,[3]Hoja1!$B$3:$G$1936,6,0)</f>
        <v>1114900</v>
      </c>
      <c r="G600" s="14">
        <f>VLOOKUP(B600,[4]Hoja1!$A$3:$H$1936,8,0)</f>
        <v>880639.2</v>
      </c>
      <c r="H600" s="15">
        <f t="shared" si="9"/>
        <v>880639.2</v>
      </c>
    </row>
    <row r="601" spans="1:8" ht="45" x14ac:dyDescent="0.15">
      <c r="A601" s="9">
        <v>600</v>
      </c>
      <c r="B601" s="27">
        <v>803401</v>
      </c>
      <c r="C601" s="28" t="s">
        <v>558</v>
      </c>
      <c r="D601" s="11" t="s">
        <v>4</v>
      </c>
      <c r="E601" s="12">
        <f>VLOOKUP(B601,[2]Hoja1!$B$3:$G$1936,6,0)</f>
        <v>2243250</v>
      </c>
      <c r="F601" s="12">
        <f>VLOOKUP(B601,[3]Hoja1!$B$3:$G$1936,6,0)</f>
        <v>1114900</v>
      </c>
      <c r="G601" s="14">
        <f>VLOOKUP(B601,[4]Hoja1!$A$3:$H$1936,8,0)</f>
        <v>880639.2</v>
      </c>
      <c r="H601" s="15">
        <f t="shared" si="9"/>
        <v>880639.2</v>
      </c>
    </row>
    <row r="602" spans="1:8" ht="45" x14ac:dyDescent="0.15">
      <c r="A602" s="9">
        <v>601</v>
      </c>
      <c r="B602" s="27">
        <v>803501</v>
      </c>
      <c r="C602" s="28" t="s">
        <v>559</v>
      </c>
      <c r="D602" s="11" t="s">
        <v>4</v>
      </c>
      <c r="E602" s="12">
        <f>VLOOKUP(B602,[2]Hoja1!$B$3:$G$1936,6,0)</f>
        <v>2243250</v>
      </c>
      <c r="F602" s="12">
        <f>VLOOKUP(B602,[3]Hoja1!$B$3:$G$1936,6,0)</f>
        <v>1114900</v>
      </c>
      <c r="G602" s="14">
        <f>VLOOKUP(B602,[4]Hoja1!$A$3:$H$1936,8,0)</f>
        <v>880639.2</v>
      </c>
      <c r="H602" s="15">
        <f t="shared" si="9"/>
        <v>880639.2</v>
      </c>
    </row>
    <row r="603" spans="1:8" ht="45" x14ac:dyDescent="0.15">
      <c r="A603" s="9">
        <v>602</v>
      </c>
      <c r="B603" s="27">
        <v>803601</v>
      </c>
      <c r="C603" s="28" t="s">
        <v>560</v>
      </c>
      <c r="D603" s="11" t="s">
        <v>4</v>
      </c>
      <c r="E603" s="12">
        <f>VLOOKUP(B603,[2]Hoja1!$B$3:$G$1936,6,0)</f>
        <v>995375</v>
      </c>
      <c r="F603" s="12">
        <f>VLOOKUP(B603,[3]Hoja1!$B$3:$G$1936,6,0)</f>
        <v>1114900</v>
      </c>
      <c r="G603" s="14">
        <f>VLOOKUP(B603,[4]Hoja1!$A$3:$H$1936,8,0)</f>
        <v>880639.2</v>
      </c>
      <c r="H603" s="15">
        <f t="shared" si="9"/>
        <v>880639.2</v>
      </c>
    </row>
    <row r="604" spans="1:8" ht="45" x14ac:dyDescent="0.15">
      <c r="A604" s="9">
        <v>603</v>
      </c>
      <c r="B604" s="27">
        <v>803701</v>
      </c>
      <c r="C604" s="28" t="s">
        <v>561</v>
      </c>
      <c r="D604" s="11" t="s">
        <v>4</v>
      </c>
      <c r="E604" s="12">
        <f>VLOOKUP(B604,[2]Hoja1!$B$3:$G$1936,6,0)</f>
        <v>2243250</v>
      </c>
      <c r="F604" s="12">
        <f>VLOOKUP(B604,[3]Hoja1!$B$3:$G$1936,6,0)</f>
        <v>1114900</v>
      </c>
      <c r="G604" s="14">
        <f>VLOOKUP(B604,[4]Hoja1!$A$3:$H$1936,8,0)</f>
        <v>880639.2</v>
      </c>
      <c r="H604" s="15">
        <f t="shared" si="9"/>
        <v>880639.2</v>
      </c>
    </row>
    <row r="605" spans="1:8" ht="45" x14ac:dyDescent="0.15">
      <c r="A605" s="9">
        <v>604</v>
      </c>
      <c r="B605" s="27">
        <v>803801</v>
      </c>
      <c r="C605" s="28" t="s">
        <v>562</v>
      </c>
      <c r="D605" s="11" t="s">
        <v>4</v>
      </c>
      <c r="E605" s="12">
        <f>VLOOKUP(B605,[2]Hoja1!$B$3:$G$1936,6,0)</f>
        <v>2243250</v>
      </c>
      <c r="F605" s="12">
        <f>VLOOKUP(B605,[3]Hoja1!$B$3:$G$1936,6,0)</f>
        <v>1114900</v>
      </c>
      <c r="G605" s="14">
        <f>VLOOKUP(B605,[4]Hoja1!$A$3:$H$1936,8,0)</f>
        <v>880639.2</v>
      </c>
      <c r="H605" s="15">
        <f t="shared" si="9"/>
        <v>880639.2</v>
      </c>
    </row>
    <row r="606" spans="1:8" ht="45" x14ac:dyDescent="0.15">
      <c r="A606" s="9">
        <v>605</v>
      </c>
      <c r="B606" s="27">
        <v>804001</v>
      </c>
      <c r="C606" s="28" t="s">
        <v>563</v>
      </c>
      <c r="D606" s="11" t="s">
        <v>4</v>
      </c>
      <c r="E606" s="12">
        <f>VLOOKUP(B606,[2]Hoja1!$B$3:$G$1936,6,0)</f>
        <v>4314750</v>
      </c>
      <c r="F606" s="12">
        <f>VLOOKUP(B606,[3]Hoja1!$B$3:$G$1936,6,0)</f>
        <v>1984600</v>
      </c>
      <c r="G606" s="14">
        <f>VLOOKUP(B606,[4]Hoja1!$A$3:$H$1936,8,0)</f>
        <v>1988994</v>
      </c>
      <c r="H606" s="15">
        <f t="shared" si="9"/>
        <v>1984600</v>
      </c>
    </row>
    <row r="607" spans="1:8" ht="45" x14ac:dyDescent="0.15">
      <c r="A607" s="9">
        <v>606</v>
      </c>
      <c r="B607" s="27">
        <v>804002</v>
      </c>
      <c r="C607" s="28" t="s">
        <v>564</v>
      </c>
      <c r="D607" s="11" t="s">
        <v>4</v>
      </c>
      <c r="E607" s="12">
        <f>VLOOKUP(B607,[2]Hoja1!$B$3:$G$1936,6,0)</f>
        <v>6127875</v>
      </c>
      <c r="F607" s="12">
        <f>VLOOKUP(B607,[3]Hoja1!$B$3:$G$1936,6,0)</f>
        <v>3569800</v>
      </c>
      <c r="G607" s="14">
        <f>VLOOKUP(B607,[4]Hoja1!$A$3:$H$1936,8,0)</f>
        <v>3578400</v>
      </c>
      <c r="H607" s="15">
        <f t="shared" si="9"/>
        <v>3569800</v>
      </c>
    </row>
    <row r="608" spans="1:8" ht="45" x14ac:dyDescent="0.15">
      <c r="A608" s="9">
        <v>607</v>
      </c>
      <c r="B608" s="27">
        <v>804101</v>
      </c>
      <c r="C608" s="28" t="s">
        <v>565</v>
      </c>
      <c r="D608" s="11" t="s">
        <v>4</v>
      </c>
      <c r="E608" s="12">
        <f>VLOOKUP(B608,[2]Hoja1!$B$3:$G$1936,6,0)</f>
        <v>2815750</v>
      </c>
      <c r="F608" s="12">
        <f>VLOOKUP(B608,[3]Hoja1!$B$3:$G$1936,6,0)</f>
        <v>3651086</v>
      </c>
      <c r="G608" s="14">
        <f>VLOOKUP(B608,[4]Hoja1!$A$3:$H$1936,8,0)</f>
        <v>2490905.9</v>
      </c>
      <c r="H608" s="15">
        <f t="shared" si="9"/>
        <v>2490905.9</v>
      </c>
    </row>
    <row r="609" spans="1:8" ht="45" x14ac:dyDescent="0.15">
      <c r="A609" s="9">
        <v>608</v>
      </c>
      <c r="B609" s="27">
        <v>804201</v>
      </c>
      <c r="C609" s="28" t="s">
        <v>566</v>
      </c>
      <c r="D609" s="11" t="s">
        <v>4</v>
      </c>
      <c r="E609" s="12">
        <f>VLOOKUP(B609,[2]Hoja1!$B$3:$G$1936,6,0)</f>
        <v>4678000</v>
      </c>
      <c r="F609" s="12">
        <f>VLOOKUP(B609,[3]Hoja1!$B$3:$G$1936,6,0)</f>
        <v>1984600</v>
      </c>
      <c r="G609" s="14">
        <f>VLOOKUP(B609,[4]Hoja1!$A$3:$H$1936,8,0)</f>
        <v>1984586.8</v>
      </c>
      <c r="H609" s="15">
        <f t="shared" si="9"/>
        <v>1984586.8</v>
      </c>
    </row>
    <row r="610" spans="1:8" ht="45" x14ac:dyDescent="0.15">
      <c r="A610" s="9">
        <v>609</v>
      </c>
      <c r="B610" s="27">
        <v>804301</v>
      </c>
      <c r="C610" s="28" t="s">
        <v>567</v>
      </c>
      <c r="D610" s="11" t="s">
        <v>4</v>
      </c>
      <c r="E610" s="12">
        <f>VLOOKUP(B610,[2]Hoja1!$B$3:$G$1936,6,0)</f>
        <v>2815750</v>
      </c>
      <c r="F610" s="12">
        <f>VLOOKUP(B610,[3]Hoja1!$B$3:$G$1936,6,0)</f>
        <v>2490800</v>
      </c>
      <c r="G610" s="14">
        <f>VLOOKUP(B610,[4]Hoja1!$A$3:$H$1936,8,0)</f>
        <v>3323710.6</v>
      </c>
      <c r="H610" s="15">
        <f t="shared" si="9"/>
        <v>2490800</v>
      </c>
    </row>
    <row r="611" spans="1:8" ht="45" x14ac:dyDescent="0.15">
      <c r="A611" s="9">
        <v>610</v>
      </c>
      <c r="B611" s="27">
        <v>804302</v>
      </c>
      <c r="C611" s="28" t="s">
        <v>568</v>
      </c>
      <c r="D611" s="11" t="s">
        <v>4</v>
      </c>
      <c r="E611" s="12">
        <f>VLOOKUP(B611,[2]Hoja1!$B$3:$G$1936,6,0)</f>
        <v>2815750</v>
      </c>
      <c r="F611" s="12">
        <f>VLOOKUP(B611,[3]Hoja1!$B$3:$G$1936,6,0)</f>
        <v>2490800</v>
      </c>
      <c r="G611" s="14">
        <f>VLOOKUP(B611,[4]Hoja1!$A$3:$H$1936,8,0)</f>
        <v>3323710.6</v>
      </c>
      <c r="H611" s="15">
        <f t="shared" si="9"/>
        <v>2490800</v>
      </c>
    </row>
    <row r="612" spans="1:8" ht="45" x14ac:dyDescent="0.15">
      <c r="A612" s="9">
        <v>611</v>
      </c>
      <c r="B612" s="27">
        <v>804303</v>
      </c>
      <c r="C612" s="28" t="s">
        <v>569</v>
      </c>
      <c r="D612" s="11" t="s">
        <v>4</v>
      </c>
      <c r="E612" s="12">
        <f>VLOOKUP(B612,[2]Hoja1!$B$3:$G$1936,6,0)</f>
        <v>2243250</v>
      </c>
      <c r="F612" s="12">
        <f>VLOOKUP(B612,[3]Hoja1!$B$3:$G$1936,6,0)</f>
        <v>3651086</v>
      </c>
      <c r="G612" s="14">
        <f>VLOOKUP(B612,[4]Hoja1!$A$3:$H$1936,8,0)</f>
        <v>1984586.8</v>
      </c>
      <c r="H612" s="15">
        <f t="shared" si="9"/>
        <v>1984586.8</v>
      </c>
    </row>
    <row r="613" spans="1:8" ht="45" x14ac:dyDescent="0.15">
      <c r="A613" s="9">
        <v>612</v>
      </c>
      <c r="B613" s="27">
        <v>804304</v>
      </c>
      <c r="C613" s="28" t="s">
        <v>570</v>
      </c>
      <c r="D613" s="11" t="s">
        <v>4</v>
      </c>
      <c r="E613" s="12">
        <f>VLOOKUP(B613,[2]Hoja1!$B$3:$G$1936,6,0)</f>
        <v>2243250</v>
      </c>
      <c r="F613" s="12">
        <f>VLOOKUP(B613,[3]Hoja1!$B$3:$G$1936,6,0)</f>
        <v>3651086</v>
      </c>
      <c r="G613" s="14">
        <f>VLOOKUP(B613,[4]Hoja1!$A$3:$H$1936,8,0)</f>
        <v>1984586.8</v>
      </c>
      <c r="H613" s="15">
        <f t="shared" si="9"/>
        <v>1984586.8</v>
      </c>
    </row>
    <row r="614" spans="1:8" ht="45" x14ac:dyDescent="0.15">
      <c r="A614" s="9">
        <v>613</v>
      </c>
      <c r="B614" s="27">
        <v>804310</v>
      </c>
      <c r="C614" s="28" t="s">
        <v>571</v>
      </c>
      <c r="D614" s="11" t="s">
        <v>4</v>
      </c>
      <c r="E614" s="12">
        <f>VLOOKUP(B614,[2]Hoja1!$B$3:$G$1936,6,0)</f>
        <v>4314750</v>
      </c>
      <c r="F614" s="12">
        <f>VLOOKUP(B614,[3]Hoja1!$B$3:$G$1936,6,0)</f>
        <v>1984600</v>
      </c>
      <c r="G614" s="14">
        <f>VLOOKUP(B614,[4]Hoja1!$A$3:$H$1936,8,0)</f>
        <v>1984586.8</v>
      </c>
      <c r="H614" s="15">
        <f t="shared" si="9"/>
        <v>1984586.8</v>
      </c>
    </row>
    <row r="615" spans="1:8" ht="45" x14ac:dyDescent="0.15">
      <c r="A615" s="9">
        <v>614</v>
      </c>
      <c r="B615" s="27">
        <v>804401</v>
      </c>
      <c r="C615" s="28" t="s">
        <v>572</v>
      </c>
      <c r="D615" s="11" t="s">
        <v>4</v>
      </c>
      <c r="E615" s="12">
        <f>VLOOKUP(B615,[2]Hoja1!$B$3:$G$1936,6,0)</f>
        <v>2243250</v>
      </c>
      <c r="F615" s="12">
        <f>VLOOKUP(B615,[3]Hoja1!$B$3:$G$1936,6,0)</f>
        <v>3323700</v>
      </c>
      <c r="G615" s="14">
        <f>VLOOKUP(B615,[4]Hoja1!$A$3:$H$1936,8,0)</f>
        <v>3323710.6</v>
      </c>
      <c r="H615" s="15">
        <f t="shared" si="9"/>
        <v>2243250</v>
      </c>
    </row>
    <row r="616" spans="1:8" ht="45" x14ac:dyDescent="0.15">
      <c r="A616" s="9">
        <v>615</v>
      </c>
      <c r="B616" s="27">
        <v>804501</v>
      </c>
      <c r="C616" s="28" t="s">
        <v>573</v>
      </c>
      <c r="D616" s="11" t="s">
        <v>4</v>
      </c>
      <c r="E616" s="12">
        <f>VLOOKUP(B616,[2]Hoja1!$B$3:$G$1936,6,0)</f>
        <v>5264750</v>
      </c>
      <c r="F616" s="12">
        <f>VLOOKUP(B616,[3]Hoja1!$B$3:$G$1936,6,0)</f>
        <v>1984600</v>
      </c>
      <c r="G616" s="14" t="s">
        <v>1209</v>
      </c>
      <c r="H616" s="15">
        <f t="shared" si="9"/>
        <v>1984600</v>
      </c>
    </row>
    <row r="617" spans="1:8" ht="45" x14ac:dyDescent="0.15">
      <c r="A617" s="9">
        <v>616</v>
      </c>
      <c r="B617" s="27">
        <v>804502</v>
      </c>
      <c r="C617" s="28" t="s">
        <v>574</v>
      </c>
      <c r="D617" s="11" t="s">
        <v>4</v>
      </c>
      <c r="E617" s="12">
        <f>VLOOKUP(B617,[2]Hoja1!$B$3:$G$1936,6,0)</f>
        <v>7875000</v>
      </c>
      <c r="F617" s="12">
        <f>VLOOKUP(B617,[3]Hoja1!$B$3:$G$1936,6,0)</f>
        <v>1984600</v>
      </c>
      <c r="G617" s="14" t="s">
        <v>1209</v>
      </c>
      <c r="H617" s="15">
        <f t="shared" si="9"/>
        <v>1984600</v>
      </c>
    </row>
    <row r="618" spans="1:8" ht="45" x14ac:dyDescent="0.15">
      <c r="A618" s="9">
        <v>617</v>
      </c>
      <c r="B618" s="27">
        <v>804503</v>
      </c>
      <c r="C618" s="28" t="s">
        <v>575</v>
      </c>
      <c r="D618" s="11" t="s">
        <v>4</v>
      </c>
      <c r="E618" s="12">
        <f>VLOOKUP(B618,[2]Hoja1!$B$3:$G$1936,6,0)</f>
        <v>2465625</v>
      </c>
      <c r="F618" s="12">
        <f>VLOOKUP(B618,[3]Hoja1!$B$3:$G$1936,6,0)</f>
        <v>1984600</v>
      </c>
      <c r="G618" s="14" t="s">
        <v>1209</v>
      </c>
      <c r="H618" s="15">
        <f t="shared" si="9"/>
        <v>1984600</v>
      </c>
    </row>
    <row r="619" spans="1:8" ht="45" x14ac:dyDescent="0.15">
      <c r="A619" s="9">
        <v>618</v>
      </c>
      <c r="B619" s="27">
        <v>804504</v>
      </c>
      <c r="C619" s="28" t="s">
        <v>576</v>
      </c>
      <c r="D619" s="11" t="s">
        <v>4</v>
      </c>
      <c r="E619" s="12">
        <f>VLOOKUP(B619,[2]Hoja1!$B$3:$G$1936,6,0)</f>
        <v>7875000</v>
      </c>
      <c r="F619" s="12">
        <f>VLOOKUP(B619,[3]Hoja1!$B$3:$G$1936,6,0)</f>
        <v>1984600</v>
      </c>
      <c r="G619" s="14" t="s">
        <v>1209</v>
      </c>
      <c r="H619" s="15">
        <f t="shared" si="9"/>
        <v>1984600</v>
      </c>
    </row>
    <row r="620" spans="1:8" ht="45" x14ac:dyDescent="0.15">
      <c r="A620" s="9">
        <v>619</v>
      </c>
      <c r="B620" s="27">
        <v>804601</v>
      </c>
      <c r="C620" s="28" t="s">
        <v>577</v>
      </c>
      <c r="D620" s="11" t="s">
        <v>4</v>
      </c>
      <c r="E620" s="12" t="s">
        <v>1209</v>
      </c>
      <c r="F620" s="12">
        <f>VLOOKUP(B620,[3]Hoja1!$B$3:$G$1936,6,0)</f>
        <v>1984600</v>
      </c>
      <c r="G620" s="14">
        <f>VLOOKUP(B620,[4]Hoja1!$A$3:$H$1936,8,0)</f>
        <v>1984586.8</v>
      </c>
      <c r="H620" s="15">
        <f t="shared" si="9"/>
        <v>1984586.8</v>
      </c>
    </row>
    <row r="621" spans="1:8" ht="45" x14ac:dyDescent="0.15">
      <c r="A621" s="9">
        <v>620</v>
      </c>
      <c r="B621" s="27">
        <v>804701</v>
      </c>
      <c r="C621" s="28" t="s">
        <v>578</v>
      </c>
      <c r="D621" s="11" t="s">
        <v>4</v>
      </c>
      <c r="E621" s="12">
        <f>VLOOKUP(B621,[2]Hoja1!$B$3:$G$1936,6,0)</f>
        <v>4035375</v>
      </c>
      <c r="F621" s="12">
        <f>VLOOKUP(B621,[3]Hoja1!$B$3:$G$1936,6,0)</f>
        <v>3651086</v>
      </c>
      <c r="G621" s="14">
        <f>VLOOKUP(B621,[4]Hoja1!$A$3:$H$1936,8,0)</f>
        <v>3323710.6</v>
      </c>
      <c r="H621" s="15">
        <f t="shared" si="9"/>
        <v>3323710.6</v>
      </c>
    </row>
    <row r="622" spans="1:8" ht="45" x14ac:dyDescent="0.15">
      <c r="A622" s="9">
        <v>621</v>
      </c>
      <c r="B622" s="27">
        <v>804802</v>
      </c>
      <c r="C622" s="28" t="s">
        <v>579</v>
      </c>
      <c r="D622" s="11" t="s">
        <v>4</v>
      </c>
      <c r="E622" s="12">
        <f>VLOOKUP(B622,[2]Hoja1!$B$3:$G$1936,6,0)</f>
        <v>4314750</v>
      </c>
      <c r="F622" s="12">
        <f>VLOOKUP(B622,[3]Hoja1!$B$3:$G$1936,6,0)</f>
        <v>3817300</v>
      </c>
      <c r="G622" s="14">
        <f>VLOOKUP(B622,[4]Hoja1!$A$3:$H$1936,8,0)</f>
        <v>3817072</v>
      </c>
      <c r="H622" s="15">
        <f t="shared" si="9"/>
        <v>3817072</v>
      </c>
    </row>
    <row r="623" spans="1:8" ht="45" x14ac:dyDescent="0.15">
      <c r="A623" s="9">
        <v>622</v>
      </c>
      <c r="B623" s="27">
        <v>804803</v>
      </c>
      <c r="C623" s="28" t="s">
        <v>580</v>
      </c>
      <c r="D623" s="11" t="s">
        <v>4</v>
      </c>
      <c r="E623" s="12">
        <f>VLOOKUP(B623,[2]Hoja1!$B$3:$G$1936,6,0)</f>
        <v>4314750</v>
      </c>
      <c r="F623" s="12">
        <f>VLOOKUP(B623,[3]Hoja1!$B$3:$G$1936,6,0)</f>
        <v>3817300</v>
      </c>
      <c r="G623" s="14">
        <f>VLOOKUP(B623,[4]Hoja1!$A$3:$H$1936,8,0)</f>
        <v>3817072</v>
      </c>
      <c r="H623" s="15">
        <f t="shared" si="9"/>
        <v>3817072</v>
      </c>
    </row>
    <row r="624" spans="1:8" ht="45" x14ac:dyDescent="0.15">
      <c r="A624" s="9">
        <v>623</v>
      </c>
      <c r="B624" s="27">
        <v>806101</v>
      </c>
      <c r="C624" s="28" t="s">
        <v>581</v>
      </c>
      <c r="D624" s="11" t="s">
        <v>4</v>
      </c>
      <c r="E624" s="12">
        <f>VLOOKUP(B624,[2]Hoja1!$B$3:$G$1936,6,0)</f>
        <v>2465625</v>
      </c>
      <c r="F624" s="12">
        <f>VLOOKUP(B624,[3]Hoja1!$B$3:$G$1936,6,0)</f>
        <v>3569800</v>
      </c>
      <c r="G624" s="14">
        <f>VLOOKUP(B624,[4]Hoja1!$A$3:$H$1936,8,0)</f>
        <v>2181253.2000000002</v>
      </c>
      <c r="H624" s="15">
        <f t="shared" si="9"/>
        <v>2181253.2000000002</v>
      </c>
    </row>
    <row r="625" spans="1:8" ht="45" x14ac:dyDescent="0.15">
      <c r="A625" s="9">
        <v>624</v>
      </c>
      <c r="B625" s="27">
        <v>806102</v>
      </c>
      <c r="C625" s="28" t="s">
        <v>582</v>
      </c>
      <c r="D625" s="11" t="s">
        <v>4</v>
      </c>
      <c r="E625" s="12">
        <f>VLOOKUP(B625,[2]Hoja1!$B$3:$G$1936,6,0)</f>
        <v>4605250</v>
      </c>
      <c r="F625" s="12">
        <f>VLOOKUP(B625,[3]Hoja1!$B$3:$G$1936,6,0)</f>
        <v>3569800</v>
      </c>
      <c r="G625" s="14">
        <f>VLOOKUP(B625,[4]Hoja1!$A$3:$H$1936,8,0)</f>
        <v>2181253.2000000002</v>
      </c>
      <c r="H625" s="15">
        <f t="shared" si="9"/>
        <v>2181253.2000000002</v>
      </c>
    </row>
    <row r="626" spans="1:8" ht="45" x14ac:dyDescent="0.15">
      <c r="A626" s="9">
        <v>625</v>
      </c>
      <c r="B626" s="27">
        <v>806103</v>
      </c>
      <c r="C626" s="28" t="s">
        <v>583</v>
      </c>
      <c r="D626" s="11" t="s">
        <v>4</v>
      </c>
      <c r="E626" s="12">
        <f>VLOOKUP(B626,[2]Hoja1!$B$3:$G$1936,6,0)</f>
        <v>4605250</v>
      </c>
      <c r="F626" s="12">
        <f>VLOOKUP(B626,[3]Hoja1!$B$3:$G$1936,6,0)</f>
        <v>3651086</v>
      </c>
      <c r="G626" s="14">
        <f>VLOOKUP(B626,[4]Hoja1!$A$3:$H$1936,8,0)</f>
        <v>4074046.2</v>
      </c>
      <c r="H626" s="15">
        <f t="shared" si="9"/>
        <v>3651086</v>
      </c>
    </row>
    <row r="627" spans="1:8" ht="45" x14ac:dyDescent="0.15">
      <c r="A627" s="9">
        <v>626</v>
      </c>
      <c r="B627" s="27">
        <v>806104</v>
      </c>
      <c r="C627" s="28" t="s">
        <v>584</v>
      </c>
      <c r="D627" s="11" t="s">
        <v>4</v>
      </c>
      <c r="E627" s="12">
        <f>VLOOKUP(B627,[2]Hoja1!$B$3:$G$1936,6,0)</f>
        <v>4605250</v>
      </c>
      <c r="F627" s="12">
        <f>VLOOKUP(B627,[3]Hoja1!$B$3:$G$1936,6,0)</f>
        <v>3651086</v>
      </c>
      <c r="G627" s="14">
        <f>VLOOKUP(B627,[4]Hoja1!$A$3:$H$1936,8,0)</f>
        <v>4074046.2</v>
      </c>
      <c r="H627" s="15">
        <f t="shared" si="9"/>
        <v>3651086</v>
      </c>
    </row>
    <row r="628" spans="1:8" ht="45" x14ac:dyDescent="0.15">
      <c r="A628" s="9">
        <v>627</v>
      </c>
      <c r="B628" s="27">
        <v>807001</v>
      </c>
      <c r="C628" s="28" t="s">
        <v>585</v>
      </c>
      <c r="D628" s="11" t="s">
        <v>4</v>
      </c>
      <c r="E628" s="12">
        <f>VLOOKUP(B628,[2]Hoja1!$B$3:$G$1936,6,0)</f>
        <v>2465625</v>
      </c>
      <c r="F628" s="12">
        <f>VLOOKUP(B628,[3]Hoja1!$B$3:$G$1936,6,0)</f>
        <v>2490800</v>
      </c>
      <c r="G628" s="14">
        <f>VLOOKUP(B628,[4]Hoja1!$A$3:$H$1936,8,0)</f>
        <v>2490905.9</v>
      </c>
      <c r="H628" s="15">
        <f t="shared" si="9"/>
        <v>2465625</v>
      </c>
    </row>
    <row r="629" spans="1:8" ht="45" x14ac:dyDescent="0.15">
      <c r="A629" s="9">
        <v>628</v>
      </c>
      <c r="B629" s="27">
        <v>807101</v>
      </c>
      <c r="C629" s="28" t="s">
        <v>586</v>
      </c>
      <c r="D629" s="11" t="s">
        <v>4</v>
      </c>
      <c r="E629" s="12">
        <f>VLOOKUP(B629,[2]Hoja1!$B$3:$G$1936,6,0)</f>
        <v>2465625</v>
      </c>
      <c r="F629" s="12">
        <f>VLOOKUP(B629,[3]Hoja1!$B$3:$G$1936,6,0)</f>
        <v>2181400</v>
      </c>
      <c r="G629" s="14">
        <f>VLOOKUP(B629,[4]Hoja1!$A$3:$H$1936,8,0)</f>
        <v>1114846.6000000001</v>
      </c>
      <c r="H629" s="15">
        <f t="shared" si="9"/>
        <v>1114846.6000000001</v>
      </c>
    </row>
    <row r="630" spans="1:8" ht="45" x14ac:dyDescent="0.15">
      <c r="A630" s="9">
        <v>629</v>
      </c>
      <c r="B630" s="27">
        <v>807102</v>
      </c>
      <c r="C630" s="28" t="s">
        <v>587</v>
      </c>
      <c r="D630" s="11" t="s">
        <v>4</v>
      </c>
      <c r="E630" s="12">
        <f>VLOOKUP(B630,[2]Hoja1!$B$3:$G$1936,6,0)</f>
        <v>2465625</v>
      </c>
      <c r="F630" s="12">
        <f>VLOOKUP(B630,[3]Hoja1!$B$3:$G$1936,6,0)</f>
        <v>2181400</v>
      </c>
      <c r="G630" s="14">
        <f>VLOOKUP(B630,[4]Hoja1!$A$3:$H$1936,8,0)</f>
        <v>1114846.6000000001</v>
      </c>
      <c r="H630" s="15">
        <f t="shared" si="9"/>
        <v>1114846.6000000001</v>
      </c>
    </row>
    <row r="631" spans="1:8" ht="45" x14ac:dyDescent="0.15">
      <c r="A631" s="9">
        <v>630</v>
      </c>
      <c r="B631" s="27">
        <v>807103</v>
      </c>
      <c r="C631" s="28" t="s">
        <v>588</v>
      </c>
      <c r="D631" s="11" t="s">
        <v>4</v>
      </c>
      <c r="E631" s="12">
        <f>VLOOKUP(B631,[2]Hoja1!$B$3:$G$1936,6,0)</f>
        <v>3757000</v>
      </c>
      <c r="F631" s="12">
        <f>VLOOKUP(B631,[3]Hoja1!$B$3:$G$1936,6,0)</f>
        <v>3651086</v>
      </c>
      <c r="G631" s="14">
        <f>VLOOKUP(B631,[4]Hoja1!$A$3:$H$1936,8,0)</f>
        <v>3569906.9</v>
      </c>
      <c r="H631" s="15">
        <f t="shared" si="9"/>
        <v>3569906.9</v>
      </c>
    </row>
    <row r="632" spans="1:8" ht="45" x14ac:dyDescent="0.15">
      <c r="A632" s="9">
        <v>631</v>
      </c>
      <c r="B632" s="27">
        <v>807104</v>
      </c>
      <c r="C632" s="28" t="s">
        <v>589</v>
      </c>
      <c r="D632" s="11" t="s">
        <v>4</v>
      </c>
      <c r="E632" s="12">
        <f>VLOOKUP(B632,[2]Hoja1!$B$3:$G$1936,6,0)</f>
        <v>3757000</v>
      </c>
      <c r="F632" s="12">
        <f>VLOOKUP(B632,[3]Hoja1!$B$3:$G$1936,6,0)</f>
        <v>3651086</v>
      </c>
      <c r="G632" s="14">
        <f>VLOOKUP(B632,[4]Hoja1!$A$3:$H$1936,8,0)</f>
        <v>3323710.6</v>
      </c>
      <c r="H632" s="15">
        <f t="shared" si="9"/>
        <v>3323710.6</v>
      </c>
    </row>
    <row r="633" spans="1:8" ht="45" x14ac:dyDescent="0.15">
      <c r="A633" s="9">
        <v>632</v>
      </c>
      <c r="B633" s="27">
        <v>807201</v>
      </c>
      <c r="C633" s="28" t="s">
        <v>590</v>
      </c>
      <c r="D633" s="11" t="s">
        <v>4</v>
      </c>
      <c r="E633" s="12">
        <f>VLOOKUP(B633,[2]Hoja1!$B$3:$G$1936,6,0)</f>
        <v>3757000</v>
      </c>
      <c r="F633" s="12">
        <f>VLOOKUP(B633,[3]Hoja1!$B$3:$G$1936,6,0)</f>
        <v>3323700</v>
      </c>
      <c r="G633" s="14">
        <f>VLOOKUP(B633,[4]Hoja1!$A$3:$H$1936,8,0)</f>
        <v>1984586.8</v>
      </c>
      <c r="H633" s="15">
        <f t="shared" si="9"/>
        <v>1984586.8</v>
      </c>
    </row>
    <row r="634" spans="1:8" ht="45" x14ac:dyDescent="0.15">
      <c r="A634" s="9">
        <v>633</v>
      </c>
      <c r="B634" s="27">
        <v>807202</v>
      </c>
      <c r="C634" s="28" t="s">
        <v>591</v>
      </c>
      <c r="D634" s="11" t="s">
        <v>4</v>
      </c>
      <c r="E634" s="12">
        <f>VLOOKUP(B634,[2]Hoja1!$B$3:$G$1936,6,0)</f>
        <v>3757000</v>
      </c>
      <c r="F634" s="12">
        <f>VLOOKUP(B634,[3]Hoja1!$B$3:$G$1936,6,0)</f>
        <v>3323700</v>
      </c>
      <c r="G634" s="14">
        <f>VLOOKUP(B634,[4]Hoja1!$A$3:$H$1936,8,0)</f>
        <v>1984586.8</v>
      </c>
      <c r="H634" s="15">
        <f t="shared" si="9"/>
        <v>1984586.8</v>
      </c>
    </row>
    <row r="635" spans="1:8" ht="45" x14ac:dyDescent="0.15">
      <c r="A635" s="9">
        <v>634</v>
      </c>
      <c r="B635" s="27">
        <v>807203</v>
      </c>
      <c r="C635" s="28" t="s">
        <v>592</v>
      </c>
      <c r="D635" s="11" t="s">
        <v>4</v>
      </c>
      <c r="E635" s="12">
        <f>VLOOKUP(B635,[2]Hoja1!$B$3:$G$1936,6,0)</f>
        <v>3757000</v>
      </c>
      <c r="F635" s="12">
        <f>VLOOKUP(B635,[3]Hoja1!$B$3:$G$1936,6,0)</f>
        <v>3651086</v>
      </c>
      <c r="G635" s="14">
        <f>VLOOKUP(B635,[4]Hoja1!$A$3:$H$1936,8,0)</f>
        <v>3323710.6</v>
      </c>
      <c r="H635" s="15">
        <f t="shared" si="9"/>
        <v>3323710.6</v>
      </c>
    </row>
    <row r="636" spans="1:8" ht="45" x14ac:dyDescent="0.15">
      <c r="A636" s="9">
        <v>635</v>
      </c>
      <c r="B636" s="27">
        <v>807204</v>
      </c>
      <c r="C636" s="28" t="s">
        <v>593</v>
      </c>
      <c r="D636" s="11" t="s">
        <v>4</v>
      </c>
      <c r="E636" s="12">
        <f>VLOOKUP(B636,[2]Hoja1!$B$3:$G$1936,6,0)</f>
        <v>3757000</v>
      </c>
      <c r="F636" s="12">
        <f>VLOOKUP(B636,[3]Hoja1!$B$3:$G$1936,6,0)</f>
        <v>3651086</v>
      </c>
      <c r="G636" s="14">
        <f>VLOOKUP(B636,[4]Hoja1!$A$3:$H$1936,8,0)</f>
        <v>3323710.6</v>
      </c>
      <c r="H636" s="15">
        <f t="shared" si="9"/>
        <v>3323710.6</v>
      </c>
    </row>
    <row r="637" spans="1:8" ht="45" x14ac:dyDescent="0.15">
      <c r="A637" s="9">
        <v>636</v>
      </c>
      <c r="B637" s="27">
        <v>807301</v>
      </c>
      <c r="C637" s="28" t="s">
        <v>594</v>
      </c>
      <c r="D637" s="11" t="s">
        <v>4</v>
      </c>
      <c r="E637" s="12">
        <f>VLOOKUP(B637,[2]Hoja1!$B$3:$G$1936,6,0)</f>
        <v>3757000</v>
      </c>
      <c r="F637" s="12">
        <f>VLOOKUP(B637,[3]Hoja1!$B$3:$G$1936,6,0)</f>
        <v>3323700</v>
      </c>
      <c r="G637" s="14">
        <f>VLOOKUP(B637,[4]Hoja1!$A$3:$H$1936,8,0)</f>
        <v>3330894</v>
      </c>
      <c r="H637" s="15">
        <f t="shared" si="9"/>
        <v>3323700</v>
      </c>
    </row>
    <row r="638" spans="1:8" ht="45" x14ac:dyDescent="0.15">
      <c r="A638" s="9">
        <v>637</v>
      </c>
      <c r="B638" s="27">
        <v>807302</v>
      </c>
      <c r="C638" s="28" t="s">
        <v>595</v>
      </c>
      <c r="D638" s="11" t="s">
        <v>4</v>
      </c>
      <c r="E638" s="12">
        <f>VLOOKUP(B638,[2]Hoja1!$B$3:$G$1936,6,0)</f>
        <v>3757000</v>
      </c>
      <c r="F638" s="12">
        <f>VLOOKUP(B638,[3]Hoja1!$B$3:$G$1936,6,0)</f>
        <v>3323700</v>
      </c>
      <c r="G638" s="14">
        <f>VLOOKUP(B638,[4]Hoja1!$A$3:$H$1936,8,0)</f>
        <v>1536516.8</v>
      </c>
      <c r="H638" s="15">
        <f t="shared" si="9"/>
        <v>1536516.8</v>
      </c>
    </row>
    <row r="639" spans="1:8" ht="45" x14ac:dyDescent="0.15">
      <c r="A639" s="9">
        <v>638</v>
      </c>
      <c r="B639" s="27">
        <v>807303</v>
      </c>
      <c r="C639" s="28" t="s">
        <v>596</v>
      </c>
      <c r="D639" s="11" t="s">
        <v>4</v>
      </c>
      <c r="E639" s="12">
        <f>VLOOKUP(B639,[2]Hoja1!$B$3:$G$1936,6,0)</f>
        <v>3757000</v>
      </c>
      <c r="F639" s="12">
        <f>VLOOKUP(B639,[3]Hoja1!$B$3:$G$1936,6,0)</f>
        <v>3651086</v>
      </c>
      <c r="G639" s="14">
        <f>VLOOKUP(B639,[4]Hoja1!$A$3:$H$1936,8,0)</f>
        <v>3323710.6</v>
      </c>
      <c r="H639" s="15">
        <f t="shared" si="9"/>
        <v>3323710.6</v>
      </c>
    </row>
    <row r="640" spans="1:8" ht="45" x14ac:dyDescent="0.15">
      <c r="A640" s="9">
        <v>639</v>
      </c>
      <c r="B640" s="27">
        <v>807304</v>
      </c>
      <c r="C640" s="28" t="s">
        <v>597</v>
      </c>
      <c r="D640" s="11" t="s">
        <v>4</v>
      </c>
      <c r="E640" s="12">
        <f>VLOOKUP(B640,[2]Hoja1!$B$3:$G$1936,6,0)</f>
        <v>3757000</v>
      </c>
      <c r="F640" s="12">
        <f>VLOOKUP(B640,[3]Hoja1!$B$3:$G$1936,6,0)</f>
        <v>3651086</v>
      </c>
      <c r="G640" s="14">
        <f>VLOOKUP(B640,[4]Hoja1!$A$3:$H$1936,8,0)</f>
        <v>3323710.6</v>
      </c>
      <c r="H640" s="15">
        <f t="shared" si="9"/>
        <v>3323710.6</v>
      </c>
    </row>
    <row r="641" spans="1:8" ht="45" x14ac:dyDescent="0.15">
      <c r="A641" s="9">
        <v>640</v>
      </c>
      <c r="B641" s="27">
        <v>807401</v>
      </c>
      <c r="C641" s="28" t="s">
        <v>598</v>
      </c>
      <c r="D641" s="11" t="s">
        <v>4</v>
      </c>
      <c r="E641" s="12">
        <f>VLOOKUP(B641,[2]Hoja1!$B$3:$G$1936,6,0)</f>
        <v>2243250</v>
      </c>
      <c r="F641" s="12">
        <f>VLOOKUP(B641,[3]Hoja1!$B$3:$G$1936,6,0)</f>
        <v>3323700</v>
      </c>
      <c r="G641" s="14">
        <f>VLOOKUP(B641,[4]Hoja1!$A$3:$H$1936,8,0)</f>
        <v>2181253.2000000002</v>
      </c>
      <c r="H641" s="15">
        <f t="shared" si="9"/>
        <v>2181253.2000000002</v>
      </c>
    </row>
    <row r="642" spans="1:8" ht="45" x14ac:dyDescent="0.15">
      <c r="A642" s="9">
        <v>641</v>
      </c>
      <c r="B642" s="27">
        <v>807402</v>
      </c>
      <c r="C642" s="28" t="s">
        <v>599</v>
      </c>
      <c r="D642" s="11" t="s">
        <v>4</v>
      </c>
      <c r="E642" s="12">
        <f>VLOOKUP(B642,[2]Hoja1!$B$3:$G$1936,6,0)</f>
        <v>2465625</v>
      </c>
      <c r="F642" s="12">
        <f>VLOOKUP(B642,[3]Hoja1!$B$3:$G$1936,6,0)</f>
        <v>2181400</v>
      </c>
      <c r="G642" s="14">
        <f>VLOOKUP(B642,[4]Hoja1!$A$3:$H$1936,8,0)</f>
        <v>2181253.2000000002</v>
      </c>
      <c r="H642" s="15">
        <f t="shared" si="9"/>
        <v>2181253.2000000002</v>
      </c>
    </row>
    <row r="643" spans="1:8" ht="45" x14ac:dyDescent="0.15">
      <c r="A643" s="9">
        <v>642</v>
      </c>
      <c r="B643" s="27">
        <v>807403</v>
      </c>
      <c r="C643" s="28" t="s">
        <v>600</v>
      </c>
      <c r="D643" s="11" t="s">
        <v>4</v>
      </c>
      <c r="E643" s="12">
        <f>VLOOKUP(B643,[2]Hoja1!$B$3:$G$1936,6,0)</f>
        <v>2243250</v>
      </c>
      <c r="F643" s="12">
        <f>VLOOKUP(B643,[3]Hoja1!$B$3:$G$1936,6,0)</f>
        <v>1984600</v>
      </c>
      <c r="G643" s="14">
        <f>VLOOKUP(B643,[4]Hoja1!$A$3:$H$1936,8,0)</f>
        <v>3330894</v>
      </c>
      <c r="H643" s="15">
        <f t="shared" ref="H643:H706" si="10">+MIN(E643,F643,G643)</f>
        <v>1984600</v>
      </c>
    </row>
    <row r="644" spans="1:8" ht="45" x14ac:dyDescent="0.15">
      <c r="A644" s="9">
        <v>643</v>
      </c>
      <c r="B644" s="27">
        <v>807404</v>
      </c>
      <c r="C644" s="28" t="s">
        <v>601</v>
      </c>
      <c r="D644" s="11" t="s">
        <v>4</v>
      </c>
      <c r="E644" s="12">
        <f>VLOOKUP(B644,[2]Hoja1!$B$3:$G$1936,6,0)</f>
        <v>2243250</v>
      </c>
      <c r="F644" s="12">
        <f>VLOOKUP(B644,[3]Hoja1!$B$3:$G$1936,6,0)</f>
        <v>3651086</v>
      </c>
      <c r="G644" s="14">
        <f>VLOOKUP(B644,[4]Hoja1!$A$3:$H$1936,8,0)</f>
        <v>1984586.8</v>
      </c>
      <c r="H644" s="15">
        <f t="shared" si="10"/>
        <v>1984586.8</v>
      </c>
    </row>
    <row r="645" spans="1:8" ht="45" x14ac:dyDescent="0.15">
      <c r="A645" s="9">
        <v>644</v>
      </c>
      <c r="B645" s="27">
        <v>807501</v>
      </c>
      <c r="C645" s="28" t="s">
        <v>602</v>
      </c>
      <c r="D645" s="11" t="s">
        <v>4</v>
      </c>
      <c r="E645" s="12">
        <f>VLOOKUP(B645,[2]Hoja1!$B$3:$G$1936,6,0)</f>
        <v>3757000</v>
      </c>
      <c r="F645" s="12">
        <f>VLOOKUP(B645,[3]Hoja1!$B$3:$G$1936,6,0)</f>
        <v>1984600</v>
      </c>
      <c r="G645" s="14">
        <f>VLOOKUP(B645,[4]Hoja1!$A$3:$H$1936,8,0)</f>
        <v>1984586.8</v>
      </c>
      <c r="H645" s="15">
        <f t="shared" si="10"/>
        <v>1984586.8</v>
      </c>
    </row>
    <row r="646" spans="1:8" ht="45" x14ac:dyDescent="0.15">
      <c r="A646" s="9">
        <v>645</v>
      </c>
      <c r="B646" s="27">
        <v>807502</v>
      </c>
      <c r="C646" s="28" t="s">
        <v>603</v>
      </c>
      <c r="D646" s="11" t="s">
        <v>4</v>
      </c>
      <c r="E646" s="12">
        <f>VLOOKUP(B646,[2]Hoja1!$B$3:$G$1936,6,0)</f>
        <v>3757000</v>
      </c>
      <c r="F646" s="12">
        <f>VLOOKUP(B646,[3]Hoja1!$B$3:$G$1936,6,0)</f>
        <v>3323700</v>
      </c>
      <c r="G646" s="14">
        <f>VLOOKUP(B646,[4]Hoja1!$A$3:$H$1936,8,0)</f>
        <v>1984586.8</v>
      </c>
      <c r="H646" s="15">
        <f t="shared" si="10"/>
        <v>1984586.8</v>
      </c>
    </row>
    <row r="647" spans="1:8" ht="45" x14ac:dyDescent="0.15">
      <c r="A647" s="9">
        <v>646</v>
      </c>
      <c r="B647" s="27">
        <v>807503</v>
      </c>
      <c r="C647" s="28" t="s">
        <v>604</v>
      </c>
      <c r="D647" s="11" t="s">
        <v>4</v>
      </c>
      <c r="E647" s="12">
        <f>VLOOKUP(B647,[2]Hoja1!$B$3:$G$1936,6,0)</f>
        <v>3757000</v>
      </c>
      <c r="F647" s="12">
        <f>VLOOKUP(B647,[3]Hoja1!$B$3:$G$1936,6,0)</f>
        <v>3651086</v>
      </c>
      <c r="G647" s="14">
        <f>VLOOKUP(B647,[4]Hoja1!$A$3:$H$1936,8,0)</f>
        <v>3323710.6</v>
      </c>
      <c r="H647" s="15">
        <f t="shared" si="10"/>
        <v>3323710.6</v>
      </c>
    </row>
    <row r="648" spans="1:8" ht="45" x14ac:dyDescent="0.15">
      <c r="A648" s="9">
        <v>647</v>
      </c>
      <c r="B648" s="27">
        <v>807504</v>
      </c>
      <c r="C648" s="28" t="s">
        <v>605</v>
      </c>
      <c r="D648" s="11" t="s">
        <v>4</v>
      </c>
      <c r="E648" s="12">
        <f>VLOOKUP(B648,[2]Hoja1!$B$3:$G$1936,6,0)</f>
        <v>3757000</v>
      </c>
      <c r="F648" s="12">
        <f>VLOOKUP(B648,[3]Hoja1!$B$3:$G$1936,6,0)</f>
        <v>3651086</v>
      </c>
      <c r="G648" s="14">
        <f>VLOOKUP(B648,[4]Hoja1!$A$3:$H$1936,8,0)</f>
        <v>3323710.6</v>
      </c>
      <c r="H648" s="15">
        <f t="shared" si="10"/>
        <v>3323710.6</v>
      </c>
    </row>
    <row r="649" spans="1:8" ht="45" x14ac:dyDescent="0.15">
      <c r="A649" s="9">
        <v>648</v>
      </c>
      <c r="B649" s="27">
        <v>807601</v>
      </c>
      <c r="C649" s="28" t="s">
        <v>606</v>
      </c>
      <c r="D649" s="11" t="s">
        <v>4</v>
      </c>
      <c r="E649" s="12">
        <f>VLOOKUP(B649,[2]Hoja1!$B$3:$G$1936,6,0)</f>
        <v>2815750</v>
      </c>
      <c r="F649" s="12">
        <f>VLOOKUP(B649,[3]Hoja1!$B$3:$G$1936,6,0)</f>
        <v>2490800</v>
      </c>
      <c r="G649" s="14">
        <f>VLOOKUP(B649,[4]Hoja1!$A$3:$H$1936,8,0)</f>
        <v>2490905.9</v>
      </c>
      <c r="H649" s="15">
        <f t="shared" si="10"/>
        <v>2490800</v>
      </c>
    </row>
    <row r="650" spans="1:8" ht="45" x14ac:dyDescent="0.15">
      <c r="A650" s="9">
        <v>649</v>
      </c>
      <c r="B650" s="27">
        <v>807602</v>
      </c>
      <c r="C650" s="28" t="s">
        <v>607</v>
      </c>
      <c r="D650" s="11" t="s">
        <v>4</v>
      </c>
      <c r="E650" s="12">
        <f>VLOOKUP(B650,[2]Hoja1!$B$3:$G$1936,6,0)</f>
        <v>2815750</v>
      </c>
      <c r="F650" s="12">
        <f>VLOOKUP(B650,[3]Hoja1!$B$3:$G$1936,6,0)</f>
        <v>2490800</v>
      </c>
      <c r="G650" s="14">
        <f>VLOOKUP(B650,[4]Hoja1!$A$3:$H$1936,8,0)</f>
        <v>2490905.9</v>
      </c>
      <c r="H650" s="15">
        <f t="shared" si="10"/>
        <v>2490800</v>
      </c>
    </row>
    <row r="651" spans="1:8" ht="45" x14ac:dyDescent="0.15">
      <c r="A651" s="9">
        <v>650</v>
      </c>
      <c r="B651" s="27">
        <v>807603</v>
      </c>
      <c r="C651" s="28" t="s">
        <v>608</v>
      </c>
      <c r="D651" s="11" t="s">
        <v>4</v>
      </c>
      <c r="E651" s="12">
        <f>VLOOKUP(B651,[2]Hoja1!$B$3:$G$1936,6,0)</f>
        <v>2815750</v>
      </c>
      <c r="F651" s="12">
        <f>VLOOKUP(B651,[3]Hoja1!$B$3:$G$1936,6,0)</f>
        <v>3651086</v>
      </c>
      <c r="G651" s="14">
        <f>VLOOKUP(B651,[4]Hoja1!$A$3:$H$1936,8,0)</f>
        <v>3323710.6</v>
      </c>
      <c r="H651" s="15">
        <f t="shared" si="10"/>
        <v>2815750</v>
      </c>
    </row>
    <row r="652" spans="1:8" ht="45" x14ac:dyDescent="0.15">
      <c r="A652" s="9">
        <v>651</v>
      </c>
      <c r="B652" s="27">
        <v>807604</v>
      </c>
      <c r="C652" s="28" t="s">
        <v>609</v>
      </c>
      <c r="D652" s="11" t="s">
        <v>4</v>
      </c>
      <c r="E652" s="12">
        <f>VLOOKUP(B652,[2]Hoja1!$B$3:$G$1936,6,0)</f>
        <v>2815750</v>
      </c>
      <c r="F652" s="12">
        <f>VLOOKUP(B652,[3]Hoja1!$B$3:$G$1936,6,0)</f>
        <v>3651086</v>
      </c>
      <c r="G652" s="14">
        <f>VLOOKUP(B652,[4]Hoja1!$A$3:$H$1936,8,0)</f>
        <v>1984586.8</v>
      </c>
      <c r="H652" s="15">
        <f t="shared" si="10"/>
        <v>1984586.8</v>
      </c>
    </row>
    <row r="653" spans="1:8" ht="45" x14ac:dyDescent="0.15">
      <c r="A653" s="9">
        <v>652</v>
      </c>
      <c r="B653" s="27">
        <v>807705</v>
      </c>
      <c r="C653" s="28" t="s">
        <v>610</v>
      </c>
      <c r="D653" s="11" t="s">
        <v>4</v>
      </c>
      <c r="E653" s="12">
        <f>VLOOKUP(B653,[2]Hoja1!$B$3:$G$1936,6,0)</f>
        <v>4314750</v>
      </c>
      <c r="F653" s="12">
        <f>VLOOKUP(B653,[3]Hoja1!$B$3:$G$1936,6,0)</f>
        <v>3323700</v>
      </c>
      <c r="G653" s="14">
        <f>VLOOKUP(B653,[4]Hoja1!$A$3:$H$1936,8,0)</f>
        <v>2496928</v>
      </c>
      <c r="H653" s="15">
        <f t="shared" si="10"/>
        <v>2496928</v>
      </c>
    </row>
    <row r="654" spans="1:8" ht="45" x14ac:dyDescent="0.15">
      <c r="A654" s="9">
        <v>653</v>
      </c>
      <c r="B654" s="27">
        <v>807706</v>
      </c>
      <c r="C654" s="28" t="s">
        <v>611</v>
      </c>
      <c r="D654" s="11" t="s">
        <v>4</v>
      </c>
      <c r="E654" s="12">
        <f>VLOOKUP(B654,[2]Hoja1!$B$3:$G$1936,6,0)</f>
        <v>4314750</v>
      </c>
      <c r="F654" s="12">
        <f>VLOOKUP(B654,[3]Hoja1!$B$3:$G$1936,6,0)</f>
        <v>3323700</v>
      </c>
      <c r="G654" s="14">
        <f>VLOOKUP(B654,[4]Hoja1!$A$3:$H$1936,8,0)</f>
        <v>2496928</v>
      </c>
      <c r="H654" s="15">
        <f t="shared" si="10"/>
        <v>2496928</v>
      </c>
    </row>
    <row r="655" spans="1:8" ht="45" x14ac:dyDescent="0.15">
      <c r="A655" s="9">
        <v>654</v>
      </c>
      <c r="B655" s="27">
        <v>807707</v>
      </c>
      <c r="C655" s="28" t="s">
        <v>612</v>
      </c>
      <c r="D655" s="11" t="s">
        <v>4</v>
      </c>
      <c r="E655" s="12">
        <f>VLOOKUP(B655,[2]Hoja1!$B$3:$G$1936,6,0)</f>
        <v>7875000</v>
      </c>
      <c r="F655" s="12">
        <f>VLOOKUP(B655,[3]Hoja1!$B$3:$G$1936,6,0)</f>
        <v>3651086</v>
      </c>
      <c r="G655" s="14">
        <f>VLOOKUP(B655,[4]Hoja1!$A$3:$H$1936,8,0)</f>
        <v>3330894</v>
      </c>
      <c r="H655" s="15">
        <f t="shared" si="10"/>
        <v>3330894</v>
      </c>
    </row>
    <row r="656" spans="1:8" ht="45" x14ac:dyDescent="0.15">
      <c r="A656" s="9">
        <v>655</v>
      </c>
      <c r="B656" s="27">
        <v>807708</v>
      </c>
      <c r="C656" s="28" t="s">
        <v>613</v>
      </c>
      <c r="D656" s="11" t="s">
        <v>4</v>
      </c>
      <c r="E656" s="12">
        <f>VLOOKUP(B656,[2]Hoja1!$B$3:$G$1936,6,0)</f>
        <v>7875000</v>
      </c>
      <c r="F656" s="12">
        <f>VLOOKUP(B656,[3]Hoja1!$B$3:$G$1936,6,0)</f>
        <v>3651086</v>
      </c>
      <c r="G656" s="14">
        <f>VLOOKUP(B656,[4]Hoja1!$A$3:$H$1936,8,0)</f>
        <v>3330894</v>
      </c>
      <c r="H656" s="15">
        <f t="shared" si="10"/>
        <v>3330894</v>
      </c>
    </row>
    <row r="657" spans="1:8" ht="45" x14ac:dyDescent="0.15">
      <c r="A657" s="9">
        <v>656</v>
      </c>
      <c r="B657" s="27">
        <v>807801</v>
      </c>
      <c r="C657" s="28" t="s">
        <v>614</v>
      </c>
      <c r="D657" s="11" t="s">
        <v>4</v>
      </c>
      <c r="E657" s="12">
        <f>VLOOKUP(B657,[2]Hoja1!$B$3:$G$1936,6,0)</f>
        <v>2243250</v>
      </c>
      <c r="F657" s="12">
        <f>VLOOKUP(B657,[3]Hoja1!$B$3:$G$1936,6,0)</f>
        <v>3323700</v>
      </c>
      <c r="G657" s="14">
        <f>VLOOKUP(B657,[4]Hoja1!$A$3:$H$1936,8,0)</f>
        <v>2496928</v>
      </c>
      <c r="H657" s="15">
        <f t="shared" si="10"/>
        <v>2243250</v>
      </c>
    </row>
    <row r="658" spans="1:8" ht="45" x14ac:dyDescent="0.15">
      <c r="A658" s="9">
        <v>657</v>
      </c>
      <c r="B658" s="27">
        <v>807802</v>
      </c>
      <c r="C658" s="28" t="s">
        <v>615</v>
      </c>
      <c r="D658" s="33" t="s">
        <v>4</v>
      </c>
      <c r="E658" s="12">
        <f>VLOOKUP(B658,[2]Hoja1!$B$3:$G$1936,6,0)</f>
        <v>7875000</v>
      </c>
      <c r="F658" s="12">
        <f>VLOOKUP(B658,[3]Hoja1!$B$3:$G$1936,6,0)</f>
        <v>3323700</v>
      </c>
      <c r="G658" s="14">
        <f>VLOOKUP(B658,[4]Hoja1!$A$3:$H$1936,8,0)</f>
        <v>2496928</v>
      </c>
      <c r="H658" s="15">
        <f t="shared" si="10"/>
        <v>2496928</v>
      </c>
    </row>
    <row r="659" spans="1:8" ht="45" x14ac:dyDescent="0.15">
      <c r="A659" s="9">
        <v>658</v>
      </c>
      <c r="B659" s="27">
        <v>807803</v>
      </c>
      <c r="C659" s="28" t="s">
        <v>616</v>
      </c>
      <c r="D659" s="33" t="s">
        <v>4</v>
      </c>
      <c r="E659" s="12">
        <f>VLOOKUP(B659,[2]Hoja1!$B$3:$G$1936,6,0)</f>
        <v>2243250</v>
      </c>
      <c r="F659" s="12">
        <f>VLOOKUP(B659,[3]Hoja1!$B$3:$G$1936,6,0)</f>
        <v>3323700</v>
      </c>
      <c r="G659" s="14">
        <f>VLOOKUP(B659,[4]Hoja1!$A$3:$H$1936,8,0)</f>
        <v>3330894</v>
      </c>
      <c r="H659" s="15">
        <f t="shared" si="10"/>
        <v>2243250</v>
      </c>
    </row>
    <row r="660" spans="1:8" ht="45" x14ac:dyDescent="0.15">
      <c r="A660" s="9">
        <v>659</v>
      </c>
      <c r="B660" s="27">
        <v>807804</v>
      </c>
      <c r="C660" s="28" t="s">
        <v>617</v>
      </c>
      <c r="D660" s="33" t="s">
        <v>4</v>
      </c>
      <c r="E660" s="12">
        <f>VLOOKUP(B660,[2]Hoja1!$B$3:$G$1936,6,0)</f>
        <v>7875000</v>
      </c>
      <c r="F660" s="12">
        <f>VLOOKUP(B660,[3]Hoja1!$B$3:$G$1936,6,0)</f>
        <v>3323700</v>
      </c>
      <c r="G660" s="14">
        <f>VLOOKUP(B660,[4]Hoja1!$A$3:$H$1936,8,0)</f>
        <v>2496928</v>
      </c>
      <c r="H660" s="15">
        <f t="shared" si="10"/>
        <v>2496928</v>
      </c>
    </row>
    <row r="661" spans="1:8" ht="45" x14ac:dyDescent="0.15">
      <c r="A661" s="9">
        <v>660</v>
      </c>
      <c r="B661" s="27">
        <v>808011</v>
      </c>
      <c r="C661" s="28" t="s">
        <v>618</v>
      </c>
      <c r="D661" s="33" t="s">
        <v>4</v>
      </c>
      <c r="E661" s="12">
        <f>VLOOKUP(B661,[2]Hoja1!$B$3:$G$1936,6,0)</f>
        <v>2465625</v>
      </c>
      <c r="F661" s="12">
        <f>VLOOKUP(B661,[3]Hoja1!$B$3:$G$1936,6,0)</f>
        <v>1114900</v>
      </c>
      <c r="G661" s="14">
        <f>VLOOKUP(B661,[4]Hoja1!$A$3:$H$1936,8,0)</f>
        <v>1114846.6000000001</v>
      </c>
      <c r="H661" s="15">
        <f t="shared" si="10"/>
        <v>1114846.6000000001</v>
      </c>
    </row>
    <row r="662" spans="1:8" ht="45" x14ac:dyDescent="0.15">
      <c r="A662" s="9">
        <v>661</v>
      </c>
      <c r="B662" s="27">
        <v>808012</v>
      </c>
      <c r="C662" s="28" t="s">
        <v>619</v>
      </c>
      <c r="D662" s="33" t="s">
        <v>4</v>
      </c>
      <c r="E662" s="12">
        <f>VLOOKUP(B662,[2]Hoja1!$B$3:$G$1936,6,0)</f>
        <v>2243250</v>
      </c>
      <c r="F662" s="12">
        <f>VLOOKUP(B662,[3]Hoja1!$B$3:$G$1936,6,0)</f>
        <v>3651086</v>
      </c>
      <c r="G662" s="14">
        <f>VLOOKUP(B662,[4]Hoja1!$A$3:$H$1936,8,0)</f>
        <v>2490905.9</v>
      </c>
      <c r="H662" s="15">
        <f t="shared" si="10"/>
        <v>2243250</v>
      </c>
    </row>
    <row r="663" spans="1:8" ht="45" x14ac:dyDescent="0.15">
      <c r="A663" s="9">
        <v>662</v>
      </c>
      <c r="B663" s="27">
        <v>808021</v>
      </c>
      <c r="C663" s="28" t="s">
        <v>620</v>
      </c>
      <c r="D663" s="33" t="s">
        <v>4</v>
      </c>
      <c r="E663" s="12">
        <f>VLOOKUP(B663,[2]Hoja1!$B$3:$G$1936,6,0)</f>
        <v>2465625</v>
      </c>
      <c r="F663" s="12">
        <f>VLOOKUP(B663,[3]Hoja1!$B$3:$G$1936,6,0)</f>
        <v>2181400</v>
      </c>
      <c r="G663" s="14">
        <f>VLOOKUP(B663,[4]Hoja1!$A$3:$H$1936,8,0)</f>
        <v>2181253.2000000002</v>
      </c>
      <c r="H663" s="15">
        <f t="shared" si="10"/>
        <v>2181253.2000000002</v>
      </c>
    </row>
    <row r="664" spans="1:8" ht="45" x14ac:dyDescent="0.15">
      <c r="A664" s="9">
        <v>663</v>
      </c>
      <c r="B664" s="27">
        <v>808022</v>
      </c>
      <c r="C664" s="28" t="s">
        <v>621</v>
      </c>
      <c r="D664" s="33" t="s">
        <v>4</v>
      </c>
      <c r="E664" s="12">
        <f>VLOOKUP(B664,[2]Hoja1!$B$3:$G$1936,6,0)</f>
        <v>2243250</v>
      </c>
      <c r="F664" s="12">
        <f>VLOOKUP(B664,[3]Hoja1!$B$3:$G$1936,6,0)</f>
        <v>3651086</v>
      </c>
      <c r="G664" s="14">
        <f>VLOOKUP(B664,[4]Hoja1!$A$3:$H$1936,8,0)</f>
        <v>2185806</v>
      </c>
      <c r="H664" s="15">
        <f t="shared" si="10"/>
        <v>2185806</v>
      </c>
    </row>
    <row r="665" spans="1:8" ht="45" x14ac:dyDescent="0.15">
      <c r="A665" s="9">
        <v>664</v>
      </c>
      <c r="B665" s="27">
        <v>808031</v>
      </c>
      <c r="C665" s="28" t="s">
        <v>622</v>
      </c>
      <c r="D665" s="33" t="s">
        <v>4</v>
      </c>
      <c r="E665" s="12">
        <f>VLOOKUP(B665,[2]Hoja1!$B$3:$G$1936,6,0)</f>
        <v>1260125</v>
      </c>
      <c r="F665" s="12">
        <f>VLOOKUP(B665,[3]Hoja1!$B$3:$G$1936,6,0)</f>
        <v>2181400</v>
      </c>
      <c r="G665" s="14">
        <f>VLOOKUP(B665,[4]Hoja1!$A$3:$H$1936,8,0)</f>
        <v>2181253.2000000002</v>
      </c>
      <c r="H665" s="15">
        <f t="shared" si="10"/>
        <v>1260125</v>
      </c>
    </row>
    <row r="666" spans="1:8" ht="45" x14ac:dyDescent="0.15">
      <c r="A666" s="9">
        <v>665</v>
      </c>
      <c r="B666" s="27">
        <v>808032</v>
      </c>
      <c r="C666" s="28" t="s">
        <v>623</v>
      </c>
      <c r="D666" s="33" t="s">
        <v>4</v>
      </c>
      <c r="E666" s="12">
        <f>VLOOKUP(B666,[2]Hoja1!$B$3:$G$1936,6,0)</f>
        <v>2243250</v>
      </c>
      <c r="F666" s="12">
        <f>VLOOKUP(B666,[3]Hoja1!$B$3:$G$1936,6,0)</f>
        <v>3651086</v>
      </c>
      <c r="G666" s="14">
        <f>VLOOKUP(B666,[4]Hoja1!$A$3:$H$1936,8,0)</f>
        <v>3578400</v>
      </c>
      <c r="H666" s="15">
        <f t="shared" si="10"/>
        <v>2243250</v>
      </c>
    </row>
    <row r="667" spans="1:8" ht="45" x14ac:dyDescent="0.15">
      <c r="A667" s="9">
        <v>666</v>
      </c>
      <c r="B667" s="27">
        <v>808041</v>
      </c>
      <c r="C667" s="28" t="s">
        <v>624</v>
      </c>
      <c r="D667" s="33" t="s">
        <v>4</v>
      </c>
      <c r="E667" s="12">
        <f>VLOOKUP(B667,[2]Hoja1!$B$3:$G$1936,6,0)</f>
        <v>1260125</v>
      </c>
      <c r="F667" s="12">
        <f>VLOOKUP(B667,[3]Hoja1!$B$3:$G$1936,6,0)</f>
        <v>1114900</v>
      </c>
      <c r="G667" s="14">
        <f>VLOOKUP(B667,[4]Hoja1!$A$3:$H$1936,8,0)</f>
        <v>1114846.6000000001</v>
      </c>
      <c r="H667" s="15">
        <f t="shared" si="10"/>
        <v>1114846.6000000001</v>
      </c>
    </row>
    <row r="668" spans="1:8" ht="45" x14ac:dyDescent="0.15">
      <c r="A668" s="9">
        <v>667</v>
      </c>
      <c r="B668" s="27">
        <v>808042</v>
      </c>
      <c r="C668" s="28" t="s">
        <v>625</v>
      </c>
      <c r="D668" s="11" t="s">
        <v>4</v>
      </c>
      <c r="E668" s="12">
        <f>VLOOKUP(B668,[2]Hoja1!$B$3:$G$1936,6,0)</f>
        <v>4035375</v>
      </c>
      <c r="F668" s="12">
        <f>VLOOKUP(B668,[3]Hoja1!$B$3:$G$1936,6,0)</f>
        <v>3651086</v>
      </c>
      <c r="G668" s="14">
        <f>VLOOKUP(B668,[4]Hoja1!$A$3:$H$1936,8,0)</f>
        <v>1117256</v>
      </c>
      <c r="H668" s="15">
        <f t="shared" si="10"/>
        <v>1117256</v>
      </c>
    </row>
    <row r="669" spans="1:8" ht="45" x14ac:dyDescent="0.15">
      <c r="A669" s="9">
        <v>668</v>
      </c>
      <c r="B669" s="27">
        <v>808051</v>
      </c>
      <c r="C669" s="28" t="s">
        <v>626</v>
      </c>
      <c r="D669" s="11" t="s">
        <v>4</v>
      </c>
      <c r="E669" s="12">
        <f>VLOOKUP(B669,[2]Hoja1!$B$3:$G$1936,6,0)</f>
        <v>3757000</v>
      </c>
      <c r="F669" s="12">
        <f>VLOOKUP(B669,[3]Hoja1!$B$3:$G$1936,6,0)</f>
        <v>2181400</v>
      </c>
      <c r="G669" s="14">
        <f>VLOOKUP(B669,[4]Hoja1!$A$3:$H$1936,8,0)</f>
        <v>2181253.2000000002</v>
      </c>
      <c r="H669" s="15">
        <f t="shared" si="10"/>
        <v>2181253.2000000002</v>
      </c>
    </row>
    <row r="670" spans="1:8" ht="45" x14ac:dyDescent="0.15">
      <c r="A670" s="9">
        <v>669</v>
      </c>
      <c r="B670" s="27">
        <v>808052</v>
      </c>
      <c r="C670" s="28" t="s">
        <v>627</v>
      </c>
      <c r="D670" s="11" t="s">
        <v>4</v>
      </c>
      <c r="E670" s="12">
        <f>VLOOKUP(B670,[2]Hoja1!$B$3:$G$1936,6,0)</f>
        <v>4035375</v>
      </c>
      <c r="F670" s="12">
        <f>VLOOKUP(B670,[3]Hoja1!$B$3:$G$1936,6,0)</f>
        <v>3651086</v>
      </c>
      <c r="G670" s="14">
        <f>VLOOKUP(B670,[4]Hoja1!$A$3:$H$1936,8,0)</f>
        <v>3578400</v>
      </c>
      <c r="H670" s="15">
        <f t="shared" si="10"/>
        <v>3578400</v>
      </c>
    </row>
    <row r="671" spans="1:8" ht="45" x14ac:dyDescent="0.15">
      <c r="A671" s="9">
        <v>670</v>
      </c>
      <c r="B671" s="27">
        <v>808061</v>
      </c>
      <c r="C671" s="28" t="s">
        <v>628</v>
      </c>
      <c r="D671" s="11" t="s">
        <v>4</v>
      </c>
      <c r="E671" s="12">
        <f>VLOOKUP(B671,[2]Hoja1!$B$3:$G$1936,6,0)</f>
        <v>995375</v>
      </c>
      <c r="F671" s="12">
        <f>VLOOKUP(B671,[3]Hoja1!$B$3:$G$1936,6,0)</f>
        <v>1114900</v>
      </c>
      <c r="G671" s="14">
        <f>VLOOKUP(B671,[4]Hoja1!$A$3:$H$1936,8,0)</f>
        <v>880639.2</v>
      </c>
      <c r="H671" s="15">
        <f t="shared" si="10"/>
        <v>880639.2</v>
      </c>
    </row>
    <row r="672" spans="1:8" ht="45" x14ac:dyDescent="0.15">
      <c r="A672" s="9">
        <v>671</v>
      </c>
      <c r="B672" s="27">
        <v>808062</v>
      </c>
      <c r="C672" s="28" t="s">
        <v>629</v>
      </c>
      <c r="D672" s="11" t="s">
        <v>4</v>
      </c>
      <c r="E672" s="12">
        <f>VLOOKUP(B672,[2]Hoja1!$B$3:$G$1936,6,0)</f>
        <v>2243250</v>
      </c>
      <c r="F672" s="12">
        <f>VLOOKUP(B672,[3]Hoja1!$B$3:$G$1936,6,0)</f>
        <v>3651086</v>
      </c>
      <c r="G672" s="14">
        <f>VLOOKUP(B672,[4]Hoja1!$A$3:$H$1936,8,0)</f>
        <v>1984586.8</v>
      </c>
      <c r="H672" s="15">
        <f t="shared" si="10"/>
        <v>1984586.8</v>
      </c>
    </row>
    <row r="673" spans="1:8" ht="45" x14ac:dyDescent="0.15">
      <c r="A673" s="9">
        <v>672</v>
      </c>
      <c r="B673" s="27">
        <v>808071</v>
      </c>
      <c r="C673" s="28" t="s">
        <v>630</v>
      </c>
      <c r="D673" s="11" t="s">
        <v>4</v>
      </c>
      <c r="E673" s="12">
        <f>VLOOKUP(B673,[2]Hoja1!$B$3:$G$1936,6,0)</f>
        <v>2815750</v>
      </c>
      <c r="F673" s="12">
        <f>VLOOKUP(B673,[3]Hoja1!$B$3:$G$1936,6,0)</f>
        <v>2490800</v>
      </c>
      <c r="G673" s="14">
        <f>VLOOKUP(B673,[4]Hoja1!$A$3:$H$1936,8,0)</f>
        <v>2490905.9</v>
      </c>
      <c r="H673" s="15">
        <f t="shared" si="10"/>
        <v>2490800</v>
      </c>
    </row>
    <row r="674" spans="1:8" ht="45" x14ac:dyDescent="0.15">
      <c r="A674" s="9">
        <v>673</v>
      </c>
      <c r="B674" s="27">
        <v>808072</v>
      </c>
      <c r="C674" s="28" t="s">
        <v>631</v>
      </c>
      <c r="D674" s="11" t="s">
        <v>4</v>
      </c>
      <c r="E674" s="12">
        <f>VLOOKUP(B674,[2]Hoja1!$B$3:$G$1936,6,0)</f>
        <v>2243250</v>
      </c>
      <c r="F674" s="12">
        <f>VLOOKUP(B674,[3]Hoja1!$B$3:$G$1936,6,0)</f>
        <v>3651086</v>
      </c>
      <c r="G674" s="14">
        <f>VLOOKUP(B674,[4]Hoja1!$A$3:$H$1936,8,0)</f>
        <v>2496928</v>
      </c>
      <c r="H674" s="15">
        <f t="shared" si="10"/>
        <v>2243250</v>
      </c>
    </row>
    <row r="675" spans="1:8" ht="45" x14ac:dyDescent="0.15">
      <c r="A675" s="9">
        <v>674</v>
      </c>
      <c r="B675" s="27">
        <v>808073</v>
      </c>
      <c r="C675" s="28" t="s">
        <v>632</v>
      </c>
      <c r="D675" s="11" t="s">
        <v>4</v>
      </c>
      <c r="E675" s="12">
        <f>VLOOKUP(B675,[2]Hoja1!$B$3:$G$1936,6,0)</f>
        <v>1260125</v>
      </c>
      <c r="F675" s="12">
        <f>VLOOKUP(B675,[3]Hoja1!$B$3:$G$1936,6,0)</f>
        <v>1984600</v>
      </c>
      <c r="G675" s="14">
        <f>VLOOKUP(B675,[4]Hoja1!$A$3:$H$1936,8,0)</f>
        <v>1539706</v>
      </c>
      <c r="H675" s="15">
        <f t="shared" si="10"/>
        <v>1260125</v>
      </c>
    </row>
    <row r="676" spans="1:8" ht="45" x14ac:dyDescent="0.15">
      <c r="A676" s="9">
        <v>675</v>
      </c>
      <c r="B676" s="27">
        <v>808074</v>
      </c>
      <c r="C676" s="28" t="s">
        <v>633</v>
      </c>
      <c r="D676" s="11" t="s">
        <v>4</v>
      </c>
      <c r="E676" s="12">
        <f>VLOOKUP(B676,[2]Hoja1!$B$3:$G$1936,6,0)</f>
        <v>7875000</v>
      </c>
      <c r="F676" s="12">
        <f>VLOOKUP(B676,[3]Hoja1!$B$3:$G$1936,6,0)</f>
        <v>1114900</v>
      </c>
      <c r="G676" s="14">
        <f>VLOOKUP(B676,[4]Hoja1!$A$3:$H$1936,8,0)</f>
        <v>1539706</v>
      </c>
      <c r="H676" s="15">
        <f t="shared" si="10"/>
        <v>1114900</v>
      </c>
    </row>
    <row r="677" spans="1:8" ht="45" x14ac:dyDescent="0.15">
      <c r="A677" s="9">
        <v>676</v>
      </c>
      <c r="B677" s="27">
        <v>808075</v>
      </c>
      <c r="C677" s="28" t="s">
        <v>634</v>
      </c>
      <c r="D677" s="11" t="s">
        <v>4</v>
      </c>
      <c r="E677" s="12">
        <f>VLOOKUP(B677,[2]Hoja1!$B$3:$G$1936,6,0)</f>
        <v>2243250</v>
      </c>
      <c r="F677" s="12">
        <f>VLOOKUP(B677,[3]Hoja1!$B$3:$G$1936,6,0)</f>
        <v>1984600</v>
      </c>
      <c r="G677" s="14">
        <f>VLOOKUP(B677,[4]Hoja1!$A$3:$H$1936,8,0)</f>
        <v>882672</v>
      </c>
      <c r="H677" s="15">
        <f t="shared" si="10"/>
        <v>882672</v>
      </c>
    </row>
    <row r="678" spans="1:8" ht="45" x14ac:dyDescent="0.15">
      <c r="A678" s="9">
        <v>677</v>
      </c>
      <c r="B678" s="27">
        <v>808076</v>
      </c>
      <c r="C678" s="28" t="s">
        <v>635</v>
      </c>
      <c r="D678" s="11" t="s">
        <v>4</v>
      </c>
      <c r="E678" s="12">
        <f>VLOOKUP(B678,[2]Hoja1!$B$3:$G$1936,6,0)</f>
        <v>7875000</v>
      </c>
      <c r="F678" s="12">
        <f>VLOOKUP(B678,[3]Hoja1!$B$3:$G$1936,6,0)</f>
        <v>1114900</v>
      </c>
      <c r="G678" s="14">
        <f>VLOOKUP(B678,[4]Hoja1!$A$3:$H$1936,8,0)</f>
        <v>1539706</v>
      </c>
      <c r="H678" s="15">
        <f t="shared" si="10"/>
        <v>1114900</v>
      </c>
    </row>
    <row r="679" spans="1:8" ht="45" x14ac:dyDescent="0.15">
      <c r="A679" s="9">
        <v>678</v>
      </c>
      <c r="B679" s="27">
        <v>808077</v>
      </c>
      <c r="C679" s="28" t="s">
        <v>636</v>
      </c>
      <c r="D679" s="11" t="s">
        <v>4</v>
      </c>
      <c r="E679" s="12">
        <f>VLOOKUP(B679,[2]Hoja1!$B$3:$G$1936,6,0)</f>
        <v>2243250</v>
      </c>
      <c r="F679" s="12">
        <f>VLOOKUP(B679,[3]Hoja1!$B$3:$G$1936,6,0)</f>
        <v>1984600</v>
      </c>
      <c r="G679" s="14">
        <f>VLOOKUP(B679,[4]Hoja1!$A$3:$H$1936,8,0)</f>
        <v>1117256</v>
      </c>
      <c r="H679" s="15">
        <f t="shared" si="10"/>
        <v>1117256</v>
      </c>
    </row>
    <row r="680" spans="1:8" ht="45" x14ac:dyDescent="0.15">
      <c r="A680" s="9">
        <v>679</v>
      </c>
      <c r="B680" s="27">
        <v>808101</v>
      </c>
      <c r="C680" s="28" t="s">
        <v>637</v>
      </c>
      <c r="D680" s="11" t="s">
        <v>4</v>
      </c>
      <c r="E680" s="12">
        <f>VLOOKUP(B680,[2]Hoja1!$B$3:$G$1936,6,0)</f>
        <v>4314750</v>
      </c>
      <c r="F680" s="12">
        <f>VLOOKUP(B680,[3]Hoja1!$B$3:$G$1936,6,0)</f>
        <v>1984600</v>
      </c>
      <c r="G680" s="14" t="s">
        <v>1209</v>
      </c>
      <c r="H680" s="15">
        <f t="shared" si="10"/>
        <v>1984600</v>
      </c>
    </row>
    <row r="681" spans="1:8" ht="45" x14ac:dyDescent="0.15">
      <c r="A681" s="9">
        <v>680</v>
      </c>
      <c r="B681" s="27">
        <v>808102</v>
      </c>
      <c r="C681" s="28" t="s">
        <v>638</v>
      </c>
      <c r="D681" s="11" t="s">
        <v>4</v>
      </c>
      <c r="E681" s="12">
        <f>VLOOKUP(B681,[2]Hoja1!$B$3:$G$1936,6,0)</f>
        <v>7875000</v>
      </c>
      <c r="F681" s="12">
        <f>VLOOKUP(B681,[3]Hoja1!$B$3:$G$1936,6,0)</f>
        <v>1984600</v>
      </c>
      <c r="G681" s="14">
        <f>VLOOKUP(B681,[4]Hoja1!$A$3:$H$1936,8,0)</f>
        <v>1988994</v>
      </c>
      <c r="H681" s="15">
        <f t="shared" si="10"/>
        <v>1984600</v>
      </c>
    </row>
    <row r="682" spans="1:8" ht="45" x14ac:dyDescent="0.15">
      <c r="A682" s="9">
        <v>681</v>
      </c>
      <c r="B682" s="27">
        <v>808112</v>
      </c>
      <c r="C682" s="28" t="s">
        <v>639</v>
      </c>
      <c r="D682" s="11" t="s">
        <v>4</v>
      </c>
      <c r="E682" s="12">
        <f>VLOOKUP(B682,[2]Hoja1!$B$3:$G$1936,6,0)</f>
        <v>2243250</v>
      </c>
      <c r="F682" s="12">
        <f>VLOOKUP(B682,[3]Hoja1!$B$3:$G$1936,6,0)</f>
        <v>3651086</v>
      </c>
      <c r="G682" s="14">
        <f>VLOOKUP(B682,[4]Hoja1!$A$3:$H$1936,8,0)</f>
        <v>1984586.8</v>
      </c>
      <c r="H682" s="15">
        <f t="shared" si="10"/>
        <v>1984586.8</v>
      </c>
    </row>
    <row r="683" spans="1:8" ht="45" x14ac:dyDescent="0.15">
      <c r="A683" s="9">
        <v>682</v>
      </c>
      <c r="B683" s="27">
        <v>808114</v>
      </c>
      <c r="C683" s="28" t="s">
        <v>640</v>
      </c>
      <c r="D683" s="11" t="s">
        <v>4</v>
      </c>
      <c r="E683" s="12">
        <f>VLOOKUP(B683,[2]Hoja1!$B$3:$G$1936,6,0)</f>
        <v>2243250</v>
      </c>
      <c r="F683" s="12">
        <f>VLOOKUP(B683,[3]Hoja1!$B$3:$G$1936,6,0)</f>
        <v>3651086</v>
      </c>
      <c r="G683" s="14">
        <f>VLOOKUP(B683,[4]Hoja1!$A$3:$H$1936,8,0)</f>
        <v>1988994</v>
      </c>
      <c r="H683" s="15">
        <f t="shared" si="10"/>
        <v>1988994</v>
      </c>
    </row>
    <row r="684" spans="1:8" ht="45" x14ac:dyDescent="0.15">
      <c r="A684" s="9">
        <v>683</v>
      </c>
      <c r="B684" s="27">
        <v>808201</v>
      </c>
      <c r="C684" s="28" t="s">
        <v>641</v>
      </c>
      <c r="D684" s="11" t="s">
        <v>4</v>
      </c>
      <c r="E684" s="12">
        <f>VLOOKUP(B684,[2]Hoja1!$B$3:$G$1936,6,0)</f>
        <v>3757000</v>
      </c>
      <c r="F684" s="12">
        <f>VLOOKUP(B684,[3]Hoja1!$B$3:$G$1936,6,0)</f>
        <v>1536400</v>
      </c>
      <c r="G684" s="14">
        <f>VLOOKUP(B684,[4]Hoja1!$A$3:$H$1936,8,0)</f>
        <v>1536516.8</v>
      </c>
      <c r="H684" s="15">
        <f t="shared" si="10"/>
        <v>1536400</v>
      </c>
    </row>
    <row r="685" spans="1:8" ht="45" x14ac:dyDescent="0.15">
      <c r="A685" s="9">
        <v>684</v>
      </c>
      <c r="B685" s="27">
        <v>808202</v>
      </c>
      <c r="C685" s="28" t="s">
        <v>642</v>
      </c>
      <c r="D685" s="11" t="s">
        <v>4</v>
      </c>
      <c r="E685" s="12">
        <f>VLOOKUP(B685,[2]Hoja1!$B$3:$G$1936,6,0)</f>
        <v>2243250</v>
      </c>
      <c r="F685" s="12">
        <f>VLOOKUP(B685,[3]Hoja1!$B$3:$G$1936,6,0)</f>
        <v>3651086</v>
      </c>
      <c r="G685" s="14">
        <f>VLOOKUP(B685,[4]Hoja1!$A$3:$H$1936,8,0)</f>
        <v>1984586.8</v>
      </c>
      <c r="H685" s="15">
        <f t="shared" si="10"/>
        <v>1984586.8</v>
      </c>
    </row>
    <row r="686" spans="1:8" ht="45" x14ac:dyDescent="0.15">
      <c r="A686" s="9">
        <v>685</v>
      </c>
      <c r="B686" s="27">
        <v>808204</v>
      </c>
      <c r="C686" s="28" t="s">
        <v>643</v>
      </c>
      <c r="D686" s="11" t="s">
        <v>4</v>
      </c>
      <c r="E686" s="12">
        <f>VLOOKUP(B686,[2]Hoja1!$B$3:$G$1936,6,0)</f>
        <v>2243250</v>
      </c>
      <c r="F686" s="12">
        <f>VLOOKUP(B686,[3]Hoja1!$B$3:$G$1936,6,0)</f>
        <v>3651086</v>
      </c>
      <c r="G686" s="14">
        <f>VLOOKUP(B686,[4]Hoja1!$A$3:$H$1936,8,0)</f>
        <v>1984586.8</v>
      </c>
      <c r="H686" s="15">
        <f t="shared" si="10"/>
        <v>1984586.8</v>
      </c>
    </row>
    <row r="687" spans="1:8" ht="45" x14ac:dyDescent="0.15">
      <c r="A687" s="9">
        <v>686</v>
      </c>
      <c r="B687" s="27">
        <v>808302</v>
      </c>
      <c r="C687" s="28" t="s">
        <v>644</v>
      </c>
      <c r="D687" s="11" t="s">
        <v>4</v>
      </c>
      <c r="E687" s="12">
        <f>VLOOKUP(B687,[2]Hoja1!$B$3:$G$1936,6,0)</f>
        <v>2243250</v>
      </c>
      <c r="F687" s="12">
        <f>VLOOKUP(B687,[3]Hoja1!$B$3:$G$1936,6,0)</f>
        <v>3651086</v>
      </c>
      <c r="G687" s="14">
        <f>VLOOKUP(B687,[4]Hoja1!$A$3:$H$1936,8,0)</f>
        <v>1984586.8</v>
      </c>
      <c r="H687" s="15">
        <f t="shared" si="10"/>
        <v>1984586.8</v>
      </c>
    </row>
    <row r="688" spans="1:8" ht="45" x14ac:dyDescent="0.15">
      <c r="A688" s="9">
        <v>687</v>
      </c>
      <c r="B688" s="27">
        <v>808402</v>
      </c>
      <c r="C688" s="28" t="s">
        <v>645</v>
      </c>
      <c r="D688" s="11" t="s">
        <v>4</v>
      </c>
      <c r="E688" s="12">
        <f>VLOOKUP(B688,[2]Hoja1!$B$3:$G$1936,6,0)</f>
        <v>2243250</v>
      </c>
      <c r="F688" s="12">
        <f>VLOOKUP(B688,[3]Hoja1!$B$3:$G$1936,6,0)</f>
        <v>3651086</v>
      </c>
      <c r="G688" s="14">
        <f>VLOOKUP(B688,[4]Hoja1!$A$3:$H$1936,8,0)</f>
        <v>1984586.8</v>
      </c>
      <c r="H688" s="15">
        <f t="shared" si="10"/>
        <v>1984586.8</v>
      </c>
    </row>
    <row r="689" spans="1:8" ht="45" x14ac:dyDescent="0.15">
      <c r="A689" s="9">
        <v>688</v>
      </c>
      <c r="B689" s="27">
        <v>808502</v>
      </c>
      <c r="C689" s="28" t="s">
        <v>646</v>
      </c>
      <c r="D689" s="11" t="s">
        <v>4</v>
      </c>
      <c r="E689" s="12">
        <f>VLOOKUP(B689,[2]Hoja1!$B$3:$G$1936,6,0)</f>
        <v>4035375</v>
      </c>
      <c r="F689" s="12">
        <f>VLOOKUP(B689,[3]Hoja1!$B$3:$G$1936,6,0)</f>
        <v>3651086</v>
      </c>
      <c r="G689" s="14">
        <f>VLOOKUP(B689,[4]Hoja1!$A$3:$H$1936,8,0)</f>
        <v>3569906.9</v>
      </c>
      <c r="H689" s="15">
        <f t="shared" si="10"/>
        <v>3569906.9</v>
      </c>
    </row>
    <row r="690" spans="1:8" ht="45" x14ac:dyDescent="0.15">
      <c r="A690" s="9">
        <v>689</v>
      </c>
      <c r="B690" s="27">
        <v>808601</v>
      </c>
      <c r="C690" s="28" t="s">
        <v>647</v>
      </c>
      <c r="D690" s="11" t="s">
        <v>4</v>
      </c>
      <c r="E690" s="12">
        <f>VLOOKUP(B690,[2]Hoja1!$B$3:$G$1936,6,0)</f>
        <v>1736750</v>
      </c>
      <c r="F690" s="12">
        <f>VLOOKUP(B690,[3]Hoja1!$B$3:$G$1936,6,0)</f>
        <v>1536400</v>
      </c>
      <c r="G690" s="14">
        <f>VLOOKUP(B690,[4]Hoja1!$A$3:$H$1936,8,0)</f>
        <v>1536516.8</v>
      </c>
      <c r="H690" s="15">
        <f t="shared" si="10"/>
        <v>1536400</v>
      </c>
    </row>
    <row r="691" spans="1:8" ht="45" x14ac:dyDescent="0.15">
      <c r="A691" s="9">
        <v>690</v>
      </c>
      <c r="B691" s="27">
        <v>808602</v>
      </c>
      <c r="C691" s="28" t="s">
        <v>648</v>
      </c>
      <c r="D691" s="11" t="s">
        <v>4</v>
      </c>
      <c r="E691" s="12">
        <f>VLOOKUP(B691,[2]Hoja1!$B$3:$G$1936,6,0)</f>
        <v>2243250</v>
      </c>
      <c r="F691" s="12">
        <f>VLOOKUP(B691,[3]Hoja1!$B$3:$G$1936,6,0)</f>
        <v>3651086</v>
      </c>
      <c r="G691" s="14">
        <f>VLOOKUP(B691,[4]Hoja1!$A$3:$H$1936,8,0)</f>
        <v>1984586.8</v>
      </c>
      <c r="H691" s="15">
        <f t="shared" si="10"/>
        <v>1984586.8</v>
      </c>
    </row>
    <row r="692" spans="1:8" ht="45" x14ac:dyDescent="0.15">
      <c r="A692" s="9">
        <v>691</v>
      </c>
      <c r="B692" s="27">
        <v>808604</v>
      </c>
      <c r="C692" s="28" t="s">
        <v>649</v>
      </c>
      <c r="D692" s="11" t="s">
        <v>4</v>
      </c>
      <c r="E692" s="12">
        <f>VLOOKUP(B692,[2]Hoja1!$B$3:$G$1936,6,0)</f>
        <v>1736750</v>
      </c>
      <c r="F692" s="12">
        <f>VLOOKUP(B692,[3]Hoja1!$B$3:$G$1936,6,0)</f>
        <v>3651086</v>
      </c>
      <c r="G692" s="14">
        <f>VLOOKUP(B692,[4]Hoja1!$A$3:$H$1936,8,0)</f>
        <v>1536516.8</v>
      </c>
      <c r="H692" s="15">
        <f t="shared" si="10"/>
        <v>1536516.8</v>
      </c>
    </row>
    <row r="693" spans="1:8" ht="45" x14ac:dyDescent="0.15">
      <c r="A693" s="9">
        <v>692</v>
      </c>
      <c r="B693" s="27">
        <v>808702</v>
      </c>
      <c r="C693" s="28" t="s">
        <v>650</v>
      </c>
      <c r="D693" s="11" t="s">
        <v>4</v>
      </c>
      <c r="E693" s="12">
        <f>VLOOKUP(B693,[2]Hoja1!$B$3:$G$1936,6,0)</f>
        <v>2243250</v>
      </c>
      <c r="F693" s="12">
        <f>VLOOKUP(B693,[3]Hoja1!$B$3:$G$1936,6,0)</f>
        <v>3651086</v>
      </c>
      <c r="G693" s="14">
        <f>VLOOKUP(B693,[4]Hoja1!$A$3:$H$1936,8,0)</f>
        <v>1984586.8</v>
      </c>
      <c r="H693" s="15">
        <f t="shared" si="10"/>
        <v>1984586.8</v>
      </c>
    </row>
    <row r="694" spans="1:8" ht="45" x14ac:dyDescent="0.15">
      <c r="A694" s="9">
        <v>693</v>
      </c>
      <c r="B694" s="27">
        <v>808703</v>
      </c>
      <c r="C694" s="28" t="s">
        <v>651</v>
      </c>
      <c r="D694" s="11" t="s">
        <v>4</v>
      </c>
      <c r="E694" s="12">
        <f>VLOOKUP(B694,[2]Hoja1!$B$3:$G$1936,6,0)</f>
        <v>4314750</v>
      </c>
      <c r="F694" s="12">
        <f>VLOOKUP(B694,[3]Hoja1!$B$3:$G$1936,6,0)</f>
        <v>3817300</v>
      </c>
      <c r="G694" s="14">
        <f>VLOOKUP(B694,[4]Hoja1!$A$3:$H$1936,8,0)</f>
        <v>3825906</v>
      </c>
      <c r="H694" s="15">
        <f t="shared" si="10"/>
        <v>3817300</v>
      </c>
    </row>
    <row r="695" spans="1:8" ht="45" x14ac:dyDescent="0.15">
      <c r="A695" s="9">
        <v>694</v>
      </c>
      <c r="B695" s="27">
        <v>808704</v>
      </c>
      <c r="C695" s="28" t="s">
        <v>652</v>
      </c>
      <c r="D695" s="11" t="s">
        <v>4</v>
      </c>
      <c r="E695" s="12">
        <f>VLOOKUP(B695,[2]Hoja1!$B$3:$G$1936,6,0)</f>
        <v>23437500</v>
      </c>
      <c r="F695" s="12">
        <f>VLOOKUP(B695,[3]Hoja1!$B$3:$G$1936,6,0)</f>
        <v>3651086</v>
      </c>
      <c r="G695" s="14">
        <f>VLOOKUP(B695,[4]Hoja1!$A$3:$H$1936,8,0)</f>
        <v>3825906</v>
      </c>
      <c r="H695" s="15">
        <f t="shared" si="10"/>
        <v>3651086</v>
      </c>
    </row>
    <row r="696" spans="1:8" ht="45" x14ac:dyDescent="0.15">
      <c r="A696" s="9">
        <v>695</v>
      </c>
      <c r="B696" s="27">
        <v>808705</v>
      </c>
      <c r="C696" s="28" t="s">
        <v>653</v>
      </c>
      <c r="D696" s="11" t="s">
        <v>4</v>
      </c>
      <c r="E696" s="12">
        <f>VLOOKUP(B696,[2]Hoja1!$B$3:$G$1936,6,0)</f>
        <v>4605250</v>
      </c>
      <c r="F696" s="12">
        <f>VLOOKUP(B696,[3]Hoja1!$B$3:$G$1936,6,0)</f>
        <v>3817300</v>
      </c>
      <c r="G696" s="14">
        <f>VLOOKUP(B696,[4]Hoja1!$A$3:$H$1936,8,0)</f>
        <v>3825906</v>
      </c>
      <c r="H696" s="15">
        <f t="shared" si="10"/>
        <v>3817300</v>
      </c>
    </row>
    <row r="697" spans="1:8" ht="45" x14ac:dyDescent="0.15">
      <c r="A697" s="9">
        <v>696</v>
      </c>
      <c r="B697" s="27">
        <v>808706</v>
      </c>
      <c r="C697" s="28" t="s">
        <v>654</v>
      </c>
      <c r="D697" s="11" t="s">
        <v>4</v>
      </c>
      <c r="E697" s="12">
        <f>VLOOKUP(B697,[2]Hoja1!$B$3:$G$1936,6,0)</f>
        <v>23437500</v>
      </c>
      <c r="F697" s="12">
        <f>VLOOKUP(B697,[3]Hoja1!$B$3:$G$1936,6,0)</f>
        <v>3817300</v>
      </c>
      <c r="G697" s="14">
        <f>VLOOKUP(B697,[4]Hoja1!$A$3:$H$1936,8,0)</f>
        <v>3825906</v>
      </c>
      <c r="H697" s="15">
        <f t="shared" si="10"/>
        <v>3817300</v>
      </c>
    </row>
    <row r="698" spans="1:8" ht="45" x14ac:dyDescent="0.15">
      <c r="A698" s="9">
        <v>697</v>
      </c>
      <c r="B698" s="27">
        <v>808802</v>
      </c>
      <c r="C698" s="28" t="s">
        <v>655</v>
      </c>
      <c r="D698" s="11" t="s">
        <v>4</v>
      </c>
      <c r="E698" s="12">
        <f>VLOOKUP(B698,[2]Hoja1!$B$3:$G$1936,6,0)</f>
        <v>2243250</v>
      </c>
      <c r="F698" s="12">
        <f>VLOOKUP(B698,[3]Hoja1!$B$3:$G$1936,6,0)</f>
        <v>3651086</v>
      </c>
      <c r="G698" s="14">
        <f>VLOOKUP(B698,[4]Hoja1!$A$3:$H$1936,8,0)</f>
        <v>1984586.8</v>
      </c>
      <c r="H698" s="15">
        <f t="shared" si="10"/>
        <v>1984586.8</v>
      </c>
    </row>
    <row r="699" spans="1:8" ht="45" x14ac:dyDescent="0.15">
      <c r="A699" s="9">
        <v>698</v>
      </c>
      <c r="B699" s="27">
        <v>811101</v>
      </c>
      <c r="C699" s="28" t="s">
        <v>657</v>
      </c>
      <c r="D699" s="11" t="s">
        <v>4</v>
      </c>
      <c r="E699" s="12">
        <f>VLOOKUP(B699,[2]Hoja1!$B$3:$G$1936,6,0)</f>
        <v>4314750</v>
      </c>
      <c r="F699" s="12">
        <f>VLOOKUP(B699,[3]Hoja1!$B$3:$G$1936,6,0)</f>
        <v>3817300</v>
      </c>
      <c r="G699" s="14">
        <f>VLOOKUP(B699,[4]Hoja1!$A$3:$H$1936,8,0)</f>
        <v>3817072</v>
      </c>
      <c r="H699" s="15">
        <f t="shared" si="10"/>
        <v>3817072</v>
      </c>
    </row>
    <row r="700" spans="1:8" ht="45" x14ac:dyDescent="0.15">
      <c r="A700" s="9">
        <v>699</v>
      </c>
      <c r="B700" s="27">
        <v>811102</v>
      </c>
      <c r="C700" s="28" t="s">
        <v>658</v>
      </c>
      <c r="D700" s="11" t="s">
        <v>4</v>
      </c>
      <c r="E700" s="12">
        <f>VLOOKUP(B700,[2]Hoja1!$B$3:$G$1936,6,0)</f>
        <v>2815750</v>
      </c>
      <c r="F700" s="12">
        <f>VLOOKUP(B700,[3]Hoja1!$B$3:$G$1936,6,0)</f>
        <v>3651086</v>
      </c>
      <c r="G700" s="14">
        <f>VLOOKUP(B700,[4]Hoja1!$A$3:$H$1936,8,0)</f>
        <v>3817072</v>
      </c>
      <c r="H700" s="15">
        <f t="shared" si="10"/>
        <v>2815750</v>
      </c>
    </row>
    <row r="701" spans="1:8" ht="45" x14ac:dyDescent="0.15">
      <c r="A701" s="9">
        <v>700</v>
      </c>
      <c r="B701" s="27">
        <v>811103</v>
      </c>
      <c r="C701" s="28" t="s">
        <v>659</v>
      </c>
      <c r="D701" s="11" t="s">
        <v>4</v>
      </c>
      <c r="E701" s="12">
        <f>VLOOKUP(B701,[2]Hoja1!$B$3:$G$1936,6,0)</f>
        <v>4314750</v>
      </c>
      <c r="F701" s="12">
        <f>VLOOKUP(B701,[3]Hoja1!$B$3:$G$1936,6,0)</f>
        <v>3817300</v>
      </c>
      <c r="G701" s="14">
        <f>VLOOKUP(B701,[4]Hoja1!$A$3:$H$1936,8,0)</f>
        <v>3825906</v>
      </c>
      <c r="H701" s="15">
        <f t="shared" si="10"/>
        <v>3817300</v>
      </c>
    </row>
    <row r="702" spans="1:8" ht="45" x14ac:dyDescent="0.15">
      <c r="A702" s="9">
        <v>701</v>
      </c>
      <c r="B702" s="27">
        <v>811104</v>
      </c>
      <c r="C702" s="28" t="s">
        <v>660</v>
      </c>
      <c r="D702" s="11" t="s">
        <v>4</v>
      </c>
      <c r="E702" s="12">
        <f>VLOOKUP(B702,[2]Hoja1!$B$3:$G$1936,6,0)</f>
        <v>5942375</v>
      </c>
      <c r="F702" s="12">
        <f>VLOOKUP(B702,[3]Hoja1!$B$3:$G$1936,6,0)</f>
        <v>5221200</v>
      </c>
      <c r="G702" s="14">
        <f>VLOOKUP(B702,[4]Hoja1!$A$3:$H$1936,8,0)</f>
        <v>3825906</v>
      </c>
      <c r="H702" s="15">
        <f t="shared" si="10"/>
        <v>3825906</v>
      </c>
    </row>
    <row r="703" spans="1:8" ht="45" x14ac:dyDescent="0.15">
      <c r="A703" s="9">
        <v>702</v>
      </c>
      <c r="B703" s="27">
        <v>811202</v>
      </c>
      <c r="C703" s="28" t="s">
        <v>661</v>
      </c>
      <c r="D703" s="11" t="s">
        <v>4</v>
      </c>
      <c r="E703" s="12">
        <f>VLOOKUP(B703,[2]Hoja1!$B$3:$G$1936,6,0)</f>
        <v>4605250</v>
      </c>
      <c r="F703" s="12">
        <f>VLOOKUP(B703,[3]Hoja1!$B$3:$G$1936,6,0)</f>
        <v>3817300</v>
      </c>
      <c r="G703" s="14">
        <f>VLOOKUP(B703,[4]Hoja1!$A$3:$H$1936,8,0)</f>
        <v>3817072</v>
      </c>
      <c r="H703" s="15">
        <f t="shared" si="10"/>
        <v>3817072</v>
      </c>
    </row>
    <row r="704" spans="1:8" x14ac:dyDescent="0.15">
      <c r="A704" s="9">
        <v>703</v>
      </c>
      <c r="B704" s="27">
        <v>811203</v>
      </c>
      <c r="C704" s="28" t="s">
        <v>662</v>
      </c>
      <c r="D704" s="11" t="s">
        <v>656</v>
      </c>
      <c r="E704" s="12">
        <f>VLOOKUP(B704,[2]Hoja1!$B$3:$G$1936,6,0)</f>
        <v>5942375</v>
      </c>
      <c r="F704" s="12">
        <f>VLOOKUP(B704,[3]Hoja1!$B$3:$G$1936,6,0)</f>
        <v>3817300</v>
      </c>
      <c r="G704" s="14">
        <f>VLOOKUP(B704,[4]Hoja1!$A$3:$H$1936,8,0)</f>
        <v>3817072</v>
      </c>
      <c r="H704" s="15">
        <f t="shared" si="10"/>
        <v>3817072</v>
      </c>
    </row>
    <row r="705" spans="1:8" x14ac:dyDescent="0.15">
      <c r="A705" s="9">
        <v>704</v>
      </c>
      <c r="B705" s="27">
        <v>811204</v>
      </c>
      <c r="C705" s="28" t="s">
        <v>663</v>
      </c>
      <c r="D705" s="34"/>
      <c r="E705" s="12">
        <f>VLOOKUP(B705,[2]Hoja1!$B$3:$G$1936,6,0)</f>
        <v>4605250</v>
      </c>
      <c r="F705" s="12">
        <f>VLOOKUP(B705,[3]Hoja1!$B$3:$G$1936,6,0)</f>
        <v>3817300</v>
      </c>
      <c r="G705" s="14">
        <f>VLOOKUP(B705,[4]Hoja1!$A$3:$H$1936,8,0)</f>
        <v>3817072</v>
      </c>
      <c r="H705" s="15">
        <f t="shared" si="10"/>
        <v>3817072</v>
      </c>
    </row>
    <row r="706" spans="1:8" x14ac:dyDescent="0.15">
      <c r="A706" s="9">
        <v>705</v>
      </c>
      <c r="B706" s="27">
        <v>811205</v>
      </c>
      <c r="C706" s="28" t="s">
        <v>664</v>
      </c>
      <c r="D706" s="34"/>
      <c r="E706" s="12">
        <f>VLOOKUP(B706,[2]Hoja1!$B$3:$G$1936,6,0)</f>
        <v>4605250</v>
      </c>
      <c r="F706" s="12">
        <f>VLOOKUP(B706,[3]Hoja1!$B$3:$G$1936,6,0)</f>
        <v>3817300</v>
      </c>
      <c r="G706" s="14">
        <f>VLOOKUP(B706,[4]Hoja1!$A$3:$H$1936,8,0)</f>
        <v>3817072</v>
      </c>
      <c r="H706" s="15">
        <f t="shared" si="10"/>
        <v>3817072</v>
      </c>
    </row>
    <row r="707" spans="1:8" x14ac:dyDescent="0.15">
      <c r="A707" s="9">
        <v>706</v>
      </c>
      <c r="B707" s="27">
        <v>811206</v>
      </c>
      <c r="C707" s="28" t="s">
        <v>665</v>
      </c>
      <c r="D707" s="34"/>
      <c r="E707" s="12">
        <f>VLOOKUP(B707,[2]Hoja1!$B$3:$G$1936,6,0)</f>
        <v>5942375</v>
      </c>
      <c r="F707" s="12">
        <f>VLOOKUP(B707,[3]Hoja1!$B$3:$G$1936,6,0)</f>
        <v>3817300</v>
      </c>
      <c r="G707" s="14">
        <f>VLOOKUP(B707,[4]Hoja1!$A$3:$H$1936,8,0)</f>
        <v>3817072</v>
      </c>
      <c r="H707" s="15">
        <f t="shared" ref="H707:H770" si="11">+MIN(E707,F707,G707)</f>
        <v>3817072</v>
      </c>
    </row>
    <row r="708" spans="1:8" x14ac:dyDescent="0.15">
      <c r="A708" s="9">
        <v>707</v>
      </c>
      <c r="B708" s="27">
        <v>811207</v>
      </c>
      <c r="C708" s="28" t="s">
        <v>666</v>
      </c>
      <c r="D708" s="34"/>
      <c r="E708" s="12">
        <f>VLOOKUP(B708,[2]Hoja1!$B$3:$G$1936,6,0)</f>
        <v>4605250</v>
      </c>
      <c r="F708" s="12">
        <f>VLOOKUP(B708,[3]Hoja1!$B$3:$G$1936,6,0)</f>
        <v>3817300</v>
      </c>
      <c r="G708" s="14">
        <f>VLOOKUP(B708,[4]Hoja1!$A$3:$H$1936,8,0)</f>
        <v>3817072</v>
      </c>
      <c r="H708" s="15">
        <f t="shared" si="11"/>
        <v>3817072</v>
      </c>
    </row>
    <row r="709" spans="1:8" x14ac:dyDescent="0.15">
      <c r="A709" s="9">
        <v>708</v>
      </c>
      <c r="B709" s="27">
        <v>811208</v>
      </c>
      <c r="C709" s="28" t="s">
        <v>667</v>
      </c>
      <c r="D709" s="34"/>
      <c r="E709" s="12">
        <f>VLOOKUP(B709,[2]Hoja1!$B$3:$G$1936,6,0)</f>
        <v>5942375</v>
      </c>
      <c r="F709" s="12">
        <f>VLOOKUP(B709,[3]Hoja1!$B$3:$G$1936,6,0)</f>
        <v>3817300</v>
      </c>
      <c r="G709" s="14">
        <f>VLOOKUP(B709,[4]Hoja1!$A$3:$H$1936,8,0)</f>
        <v>3817072</v>
      </c>
      <c r="H709" s="15">
        <f t="shared" si="11"/>
        <v>3817072</v>
      </c>
    </row>
    <row r="710" spans="1:8" x14ac:dyDescent="0.15">
      <c r="A710" s="9">
        <v>709</v>
      </c>
      <c r="B710" s="27">
        <v>811209</v>
      </c>
      <c r="C710" s="28" t="s">
        <v>668</v>
      </c>
      <c r="D710" s="34"/>
      <c r="E710" s="12">
        <f>VLOOKUP(B710,[2]Hoja1!$B$3:$G$1936,6,0)</f>
        <v>4605250</v>
      </c>
      <c r="F710" s="12">
        <f>VLOOKUP(B710,[3]Hoja1!$B$3:$G$1936,6,0)</f>
        <v>3817300</v>
      </c>
      <c r="G710" s="14">
        <f>VLOOKUP(B710,[4]Hoja1!$A$3:$H$1936,8,0)</f>
        <v>3817072</v>
      </c>
      <c r="H710" s="15">
        <f t="shared" si="11"/>
        <v>3817072</v>
      </c>
    </row>
    <row r="711" spans="1:8" x14ac:dyDescent="0.15">
      <c r="A711" s="9">
        <v>710</v>
      </c>
      <c r="B711" s="27">
        <v>811210</v>
      </c>
      <c r="C711" s="28" t="s">
        <v>669</v>
      </c>
      <c r="D711" s="34"/>
      <c r="E711" s="12">
        <f>VLOOKUP(B711,[2]Hoja1!$B$3:$G$1936,6,0)</f>
        <v>4605250</v>
      </c>
      <c r="F711" s="12">
        <f>VLOOKUP(B711,[3]Hoja1!$B$3:$G$1936,6,0)</f>
        <v>3817300</v>
      </c>
      <c r="G711" s="14">
        <f>VLOOKUP(B711,[4]Hoja1!$A$3:$H$1936,8,0)</f>
        <v>3825906</v>
      </c>
      <c r="H711" s="15">
        <f t="shared" si="11"/>
        <v>3817300</v>
      </c>
    </row>
    <row r="712" spans="1:8" x14ac:dyDescent="0.15">
      <c r="A712" s="9">
        <v>711</v>
      </c>
      <c r="B712" s="27">
        <v>811211</v>
      </c>
      <c r="C712" s="28" t="s">
        <v>670</v>
      </c>
      <c r="D712" s="34"/>
      <c r="E712" s="12">
        <f>VLOOKUP(B712,[2]Hoja1!$B$3:$G$1936,6,0)</f>
        <v>5942375</v>
      </c>
      <c r="F712" s="12">
        <f>VLOOKUP(B712,[3]Hoja1!$B$3:$G$1936,6,0)</f>
        <v>1984600</v>
      </c>
      <c r="G712" s="14">
        <f>VLOOKUP(B712,[4]Hoja1!$A$3:$H$1936,8,0)</f>
        <v>2181253.2000000002</v>
      </c>
      <c r="H712" s="15">
        <f t="shared" si="11"/>
        <v>1984600</v>
      </c>
    </row>
    <row r="713" spans="1:8" x14ac:dyDescent="0.15">
      <c r="A713" s="9">
        <v>712</v>
      </c>
      <c r="B713" s="27">
        <v>811212</v>
      </c>
      <c r="C713" s="28" t="s">
        <v>671</v>
      </c>
      <c r="D713" s="34"/>
      <c r="E713" s="12">
        <f>VLOOKUP(B713,[2]Hoja1!$B$3:$G$1936,6,0)</f>
        <v>4605250</v>
      </c>
      <c r="F713" s="12">
        <f>VLOOKUP(B713,[3]Hoja1!$B$3:$G$1936,6,0)</f>
        <v>1984600</v>
      </c>
      <c r="G713" s="14">
        <f>VLOOKUP(B713,[4]Hoja1!$A$3:$H$1936,8,0)</f>
        <v>2181253.2000000002</v>
      </c>
      <c r="H713" s="15">
        <f t="shared" si="11"/>
        <v>1984600</v>
      </c>
    </row>
    <row r="714" spans="1:8" x14ac:dyDescent="0.15">
      <c r="A714" s="9">
        <v>713</v>
      </c>
      <c r="B714" s="27">
        <v>811213</v>
      </c>
      <c r="C714" s="28" t="s">
        <v>672</v>
      </c>
      <c r="D714" s="34"/>
      <c r="E714" s="12">
        <f>VLOOKUP(B714,[2]Hoja1!$B$3:$G$1936,6,0)</f>
        <v>4605250</v>
      </c>
      <c r="F714" s="12">
        <f>VLOOKUP(B714,[3]Hoja1!$B$3:$G$1936,6,0)</f>
        <v>3817300</v>
      </c>
      <c r="G714" s="14">
        <f>VLOOKUP(B714,[4]Hoja1!$A$3:$H$1936,8,0)</f>
        <v>3825906</v>
      </c>
      <c r="H714" s="15">
        <f t="shared" si="11"/>
        <v>3817300</v>
      </c>
    </row>
    <row r="715" spans="1:8" ht="45" x14ac:dyDescent="0.15">
      <c r="A715" s="9">
        <v>714</v>
      </c>
      <c r="B715" s="27">
        <v>811214</v>
      </c>
      <c r="C715" s="28" t="s">
        <v>673</v>
      </c>
      <c r="D715" s="11" t="s">
        <v>4</v>
      </c>
      <c r="E715" s="12">
        <f>VLOOKUP(B715,[2]Hoja1!$B$3:$G$1936,6,0)</f>
        <v>5942375</v>
      </c>
      <c r="F715" s="12">
        <f>VLOOKUP(B715,[3]Hoja1!$B$3:$G$1936,6,0)</f>
        <v>3817300</v>
      </c>
      <c r="G715" s="14">
        <f>VLOOKUP(B715,[4]Hoja1!$A$3:$H$1936,8,0)</f>
        <v>3825906</v>
      </c>
      <c r="H715" s="15">
        <f t="shared" si="11"/>
        <v>3817300</v>
      </c>
    </row>
    <row r="716" spans="1:8" ht="45" x14ac:dyDescent="0.15">
      <c r="A716" s="9">
        <v>715</v>
      </c>
      <c r="B716" s="27">
        <v>811215</v>
      </c>
      <c r="C716" s="28" t="s">
        <v>674</v>
      </c>
      <c r="D716" s="11" t="s">
        <v>4</v>
      </c>
      <c r="E716" s="12">
        <f>VLOOKUP(B716,[2]Hoja1!$B$3:$G$1936,6,0)</f>
        <v>4605250</v>
      </c>
      <c r="F716" s="12">
        <f>VLOOKUP(B716,[3]Hoja1!$B$3:$G$1936,6,0)</f>
        <v>3817300</v>
      </c>
      <c r="G716" s="14">
        <f>VLOOKUP(B716,[4]Hoja1!$A$3:$H$1936,8,0)</f>
        <v>3825906</v>
      </c>
      <c r="H716" s="15">
        <f t="shared" si="11"/>
        <v>3817300</v>
      </c>
    </row>
    <row r="717" spans="1:8" ht="36" x14ac:dyDescent="0.15">
      <c r="A717" s="9">
        <v>716</v>
      </c>
      <c r="B717" s="27">
        <v>811216</v>
      </c>
      <c r="C717" s="28" t="s">
        <v>675</v>
      </c>
      <c r="D717" s="11" t="s">
        <v>309</v>
      </c>
      <c r="E717" s="12">
        <f>VLOOKUP(B717,[2]Hoja1!$B$3:$G$1936,6,0)</f>
        <v>4605250</v>
      </c>
      <c r="F717" s="12">
        <f>VLOOKUP(B717,[3]Hoja1!$B$3:$G$1936,6,0)</f>
        <v>3817300</v>
      </c>
      <c r="G717" s="14">
        <f>VLOOKUP(B717,[4]Hoja1!$A$3:$H$1936,8,0)</f>
        <v>3825906</v>
      </c>
      <c r="H717" s="15">
        <f t="shared" si="11"/>
        <v>3817300</v>
      </c>
    </row>
    <row r="718" spans="1:8" ht="36" x14ac:dyDescent="0.15">
      <c r="A718" s="9">
        <v>717</v>
      </c>
      <c r="B718" s="27">
        <v>812001</v>
      </c>
      <c r="C718" s="28" t="s">
        <v>676</v>
      </c>
      <c r="D718" s="11" t="s">
        <v>309</v>
      </c>
      <c r="E718" s="12">
        <f>VLOOKUP(B718,[2]Hoja1!$B$3:$G$1936,6,0)</f>
        <v>4605250</v>
      </c>
      <c r="F718" s="12">
        <f>VLOOKUP(B718,[3]Hoja1!$B$3:$G$1936,6,0)</f>
        <v>2181400</v>
      </c>
      <c r="G718" s="14">
        <f>VLOOKUP(B718,[4]Hoja1!$A$3:$H$1936,8,0)</f>
        <v>2185806</v>
      </c>
      <c r="H718" s="15">
        <f t="shared" si="11"/>
        <v>2181400</v>
      </c>
    </row>
    <row r="719" spans="1:8" ht="36" x14ac:dyDescent="0.15">
      <c r="A719" s="9">
        <v>718</v>
      </c>
      <c r="B719" s="27">
        <v>812201</v>
      </c>
      <c r="C719" s="28" t="s">
        <v>677</v>
      </c>
      <c r="D719" s="11" t="s">
        <v>309</v>
      </c>
      <c r="E719" s="12">
        <f>VLOOKUP(B719,[2]Hoja1!$B$3:$G$1936,6,0)</f>
        <v>7890600</v>
      </c>
      <c r="F719" s="12">
        <f>VLOOKUP(B719,[3]Hoja1!$B$3:$G$1936,6,0)</f>
        <v>3744600</v>
      </c>
      <c r="G719" s="14">
        <f>VLOOKUP(B719,[4]Hoja1!$A$3:$H$1936,8,0)</f>
        <v>3744775.3</v>
      </c>
      <c r="H719" s="15">
        <f t="shared" si="11"/>
        <v>3744600</v>
      </c>
    </row>
    <row r="720" spans="1:8" ht="36" x14ac:dyDescent="0.15">
      <c r="A720" s="9">
        <v>719</v>
      </c>
      <c r="B720" s="27">
        <v>812301</v>
      </c>
      <c r="C720" s="28" t="s">
        <v>678</v>
      </c>
      <c r="D720" s="11" t="s">
        <v>309</v>
      </c>
      <c r="E720" s="12">
        <f>VLOOKUP(B720,[2]Hoja1!$B$3:$G$1936,6,0)</f>
        <v>4314750</v>
      </c>
      <c r="F720" s="12">
        <f>VLOOKUP(B720,[3]Hoja1!$B$3:$G$1936,6,0)</f>
        <v>3817300</v>
      </c>
      <c r="G720" s="14">
        <f>VLOOKUP(B720,[4]Hoja1!$A$3:$H$1936,8,0)</f>
        <v>3817072</v>
      </c>
      <c r="H720" s="15">
        <f t="shared" si="11"/>
        <v>3817072</v>
      </c>
    </row>
    <row r="721" spans="1:8" ht="45" x14ac:dyDescent="0.15">
      <c r="A721" s="9">
        <v>720</v>
      </c>
      <c r="B721" s="27">
        <v>812302</v>
      </c>
      <c r="C721" s="28" t="s">
        <v>679</v>
      </c>
      <c r="D721" s="11" t="s">
        <v>4</v>
      </c>
      <c r="E721" s="12">
        <f>VLOOKUP(B721,[2]Hoja1!$B$3:$G$1936,6,0)</f>
        <v>4314750</v>
      </c>
      <c r="F721" s="12">
        <f>VLOOKUP(B721,[3]Hoja1!$B$3:$G$1936,6,0)</f>
        <v>3651086</v>
      </c>
      <c r="G721" s="14">
        <f>VLOOKUP(B721,[4]Hoja1!$A$3:$H$1936,8,0)</f>
        <v>3817072</v>
      </c>
      <c r="H721" s="15">
        <f t="shared" si="11"/>
        <v>3651086</v>
      </c>
    </row>
    <row r="722" spans="1:8" ht="45" x14ac:dyDescent="0.15">
      <c r="A722" s="9">
        <v>721</v>
      </c>
      <c r="B722" s="27">
        <v>812401</v>
      </c>
      <c r="C722" s="28" t="s">
        <v>680</v>
      </c>
      <c r="D722" s="11" t="s">
        <v>4</v>
      </c>
      <c r="E722" s="12">
        <f>VLOOKUP(B722,[2]Hoja1!$B$3:$G$1936,6,0)</f>
        <v>2465625</v>
      </c>
      <c r="F722" s="12">
        <f>VLOOKUP(B722,[3]Hoja1!$B$3:$G$1936,6,0)</f>
        <v>3323700</v>
      </c>
      <c r="G722" s="14">
        <f>VLOOKUP(B722,[4]Hoja1!$A$3:$H$1936,8,0)</f>
        <v>3330894</v>
      </c>
      <c r="H722" s="15">
        <f t="shared" si="11"/>
        <v>2465625</v>
      </c>
    </row>
    <row r="723" spans="1:8" ht="45" x14ac:dyDescent="0.15">
      <c r="A723" s="9">
        <v>722</v>
      </c>
      <c r="B723" s="27">
        <v>812402</v>
      </c>
      <c r="C723" s="28" t="s">
        <v>681</v>
      </c>
      <c r="D723" s="11" t="s">
        <v>4</v>
      </c>
      <c r="E723" s="12">
        <f>VLOOKUP(B723,[2]Hoja1!$B$3:$G$1936,6,0)</f>
        <v>4605250</v>
      </c>
      <c r="F723" s="12">
        <f>VLOOKUP(B723,[3]Hoja1!$B$3:$G$1936,6,0)</f>
        <v>3817300</v>
      </c>
      <c r="G723" s="14">
        <f>VLOOKUP(B723,[4]Hoja1!$A$3:$H$1936,8,0)</f>
        <v>3817072</v>
      </c>
      <c r="H723" s="15">
        <f t="shared" si="11"/>
        <v>3817072</v>
      </c>
    </row>
    <row r="724" spans="1:8" ht="45" x14ac:dyDescent="0.15">
      <c r="A724" s="9">
        <v>723</v>
      </c>
      <c r="B724" s="27">
        <v>812503</v>
      </c>
      <c r="C724" s="28" t="s">
        <v>682</v>
      </c>
      <c r="D724" s="11" t="s">
        <v>4</v>
      </c>
      <c r="E724" s="12">
        <f>VLOOKUP(B724,[2]Hoja1!$B$3:$G$1936,6,0)</f>
        <v>4605250</v>
      </c>
      <c r="F724" s="12">
        <f>VLOOKUP(B724,[3]Hoja1!$B$3:$G$1936,6,0)</f>
        <v>3817300</v>
      </c>
      <c r="G724" s="14">
        <f>VLOOKUP(B724,[4]Hoja1!$A$3:$H$1936,8,0)</f>
        <v>3817072</v>
      </c>
      <c r="H724" s="15">
        <f t="shared" si="11"/>
        <v>3817072</v>
      </c>
    </row>
    <row r="725" spans="1:8" ht="45" x14ac:dyDescent="0.15">
      <c r="A725" s="9">
        <v>724</v>
      </c>
      <c r="B725" s="27">
        <v>812504</v>
      </c>
      <c r="C725" s="28" t="s">
        <v>683</v>
      </c>
      <c r="D725" s="11" t="s">
        <v>4</v>
      </c>
      <c r="E725" s="12">
        <f>VLOOKUP(B725,[2]Hoja1!$B$3:$G$1936,6,0)</f>
        <v>4605250</v>
      </c>
      <c r="F725" s="12">
        <f>VLOOKUP(B725,[3]Hoja1!$B$3:$G$1936,6,0)</f>
        <v>4054200</v>
      </c>
      <c r="G725" s="14">
        <f>VLOOKUP(B725,[4]Hoja1!$A$3:$H$1936,8,0)</f>
        <v>4074046.2</v>
      </c>
      <c r="H725" s="15">
        <f t="shared" si="11"/>
        <v>4054200</v>
      </c>
    </row>
    <row r="726" spans="1:8" ht="45" x14ac:dyDescent="0.15">
      <c r="A726" s="9">
        <v>725</v>
      </c>
      <c r="B726" s="27">
        <v>812505</v>
      </c>
      <c r="C726" s="28" t="s">
        <v>684</v>
      </c>
      <c r="D726" s="11" t="s">
        <v>4</v>
      </c>
      <c r="E726" s="12">
        <f>VLOOKUP(B726,[2]Hoja1!$B$3:$G$1936,6,0)</f>
        <v>5942375</v>
      </c>
      <c r="F726" s="12">
        <f>VLOOKUP(B726,[3]Hoja1!$B$3:$G$1936,6,0)</f>
        <v>3817300</v>
      </c>
      <c r="G726" s="14">
        <f>VLOOKUP(B726,[4]Hoja1!$A$3:$H$1936,8,0)</f>
        <v>3817072</v>
      </c>
      <c r="H726" s="15">
        <f t="shared" si="11"/>
        <v>3817072</v>
      </c>
    </row>
    <row r="727" spans="1:8" ht="45" x14ac:dyDescent="0.15">
      <c r="A727" s="9">
        <v>726</v>
      </c>
      <c r="B727" s="27">
        <v>812506</v>
      </c>
      <c r="C727" s="28" t="s">
        <v>685</v>
      </c>
      <c r="D727" s="11" t="s">
        <v>4</v>
      </c>
      <c r="E727" s="12">
        <f>VLOOKUP(B727,[2]Hoja1!$B$3:$G$1936,6,0)</f>
        <v>5942375</v>
      </c>
      <c r="F727" s="12">
        <f>VLOOKUP(B727,[3]Hoja1!$B$3:$G$1936,6,0)</f>
        <v>4054200</v>
      </c>
      <c r="G727" s="14">
        <f>VLOOKUP(B727,[4]Hoja1!$A$3:$H$1936,8,0)</f>
        <v>4074046.2</v>
      </c>
      <c r="H727" s="15">
        <f t="shared" si="11"/>
        <v>4054200</v>
      </c>
    </row>
    <row r="728" spans="1:8" ht="45" x14ac:dyDescent="0.15">
      <c r="A728" s="9">
        <v>727</v>
      </c>
      <c r="B728" s="27">
        <v>812601</v>
      </c>
      <c r="C728" s="28" t="s">
        <v>686</v>
      </c>
      <c r="D728" s="11" t="s">
        <v>4</v>
      </c>
      <c r="E728" s="12">
        <f>VLOOKUP(B728,[2]Hoja1!$B$3:$G$1936,6,0)</f>
        <v>2465625</v>
      </c>
      <c r="F728" s="12">
        <f>VLOOKUP(B728,[3]Hoja1!$B$3:$G$1936,6,0)</f>
        <v>2181400</v>
      </c>
      <c r="G728" s="14">
        <f>VLOOKUP(B728,[4]Hoja1!$A$3:$H$1936,8,0)</f>
        <v>2181253.2000000002</v>
      </c>
      <c r="H728" s="15">
        <f t="shared" si="11"/>
        <v>2181253.2000000002</v>
      </c>
    </row>
    <row r="729" spans="1:8" ht="45" x14ac:dyDescent="0.15">
      <c r="A729" s="9">
        <v>728</v>
      </c>
      <c r="B729" s="27">
        <v>812602</v>
      </c>
      <c r="C729" s="28" t="s">
        <v>687</v>
      </c>
      <c r="D729" s="11" t="s">
        <v>4</v>
      </c>
      <c r="E729" s="12">
        <f>VLOOKUP(B729,[2]Hoja1!$B$3:$G$1936,6,0)</f>
        <v>4605250</v>
      </c>
      <c r="F729" s="12">
        <f>VLOOKUP(B729,[3]Hoja1!$B$3:$G$1936,6,0)</f>
        <v>2181400</v>
      </c>
      <c r="G729" s="14">
        <f>VLOOKUP(B729,[4]Hoja1!$A$3:$H$1936,8,0)</f>
        <v>2181253.2000000002</v>
      </c>
      <c r="H729" s="15">
        <f t="shared" si="11"/>
        <v>2181253.2000000002</v>
      </c>
    </row>
    <row r="730" spans="1:8" ht="45" x14ac:dyDescent="0.15">
      <c r="A730" s="9">
        <v>729</v>
      </c>
      <c r="B730" s="27">
        <v>812701</v>
      </c>
      <c r="C730" s="28" t="s">
        <v>688</v>
      </c>
      <c r="D730" s="11" t="s">
        <v>4</v>
      </c>
      <c r="E730" s="12">
        <f>VLOOKUP(B730,[2]Hoja1!$B$3:$G$1936,6,0)</f>
        <v>5300000</v>
      </c>
      <c r="F730" s="12">
        <f>VLOOKUP(B730,[3]Hoja1!$B$3:$G$1936,6,0)</f>
        <v>1984600</v>
      </c>
      <c r="G730" s="14">
        <f>VLOOKUP(B730,[4]Hoja1!$A$3:$H$1936,8,0)</f>
        <v>1984586.8</v>
      </c>
      <c r="H730" s="15">
        <f t="shared" si="11"/>
        <v>1984586.8</v>
      </c>
    </row>
    <row r="731" spans="1:8" ht="45" x14ac:dyDescent="0.15">
      <c r="A731" s="9">
        <v>730</v>
      </c>
      <c r="B731" s="27">
        <v>812801</v>
      </c>
      <c r="C731" s="28" t="s">
        <v>689</v>
      </c>
      <c r="D731" s="11" t="s">
        <v>4</v>
      </c>
      <c r="E731" s="12">
        <f>VLOOKUP(B731,[2]Hoja1!$B$3:$G$1936,6,0)</f>
        <v>2243250</v>
      </c>
      <c r="F731" s="12">
        <f>VLOOKUP(B731,[3]Hoja1!$B$3:$G$1936,6,0)</f>
        <v>1984600</v>
      </c>
      <c r="G731" s="14">
        <f>VLOOKUP(B731,[4]Hoja1!$A$3:$H$1936,8,0)</f>
        <v>1984586.8</v>
      </c>
      <c r="H731" s="15">
        <f t="shared" si="11"/>
        <v>1984586.8</v>
      </c>
    </row>
    <row r="732" spans="1:8" ht="45" x14ac:dyDescent="0.15">
      <c r="A732" s="9">
        <v>731</v>
      </c>
      <c r="B732" s="27">
        <v>812802</v>
      </c>
      <c r="C732" s="28" t="s">
        <v>690</v>
      </c>
      <c r="D732" s="11" t="s">
        <v>4</v>
      </c>
      <c r="E732" s="12">
        <f>VLOOKUP(B732,[2]Hoja1!$B$3:$G$1936,6,0)</f>
        <v>2815750</v>
      </c>
      <c r="F732" s="12">
        <f>VLOOKUP(B732,[3]Hoja1!$B$3:$G$1936,6,0)</f>
        <v>1984600</v>
      </c>
      <c r="G732" s="14">
        <f>VLOOKUP(B732,[4]Hoja1!$A$3:$H$1936,8,0)</f>
        <v>2490905.9</v>
      </c>
      <c r="H732" s="15">
        <f t="shared" si="11"/>
        <v>1984600</v>
      </c>
    </row>
    <row r="733" spans="1:8" ht="45" x14ac:dyDescent="0.15">
      <c r="A733" s="9">
        <v>732</v>
      </c>
      <c r="B733" s="27">
        <v>812903</v>
      </c>
      <c r="C733" s="28" t="s">
        <v>691</v>
      </c>
      <c r="D733" s="11" t="s">
        <v>4</v>
      </c>
      <c r="E733" s="12">
        <f>VLOOKUP(B733,[2]Hoja1!$B$3:$G$1936,6,0)</f>
        <v>1736750</v>
      </c>
      <c r="F733" s="12">
        <f>VLOOKUP(B733,[3]Hoja1!$B$3:$G$1936,6,0)</f>
        <v>3651086</v>
      </c>
      <c r="G733" s="14">
        <f>VLOOKUP(B733,[4]Hoja1!$A$3:$H$1936,8,0)</f>
        <v>1536516.8</v>
      </c>
      <c r="H733" s="15">
        <f t="shared" si="11"/>
        <v>1536516.8</v>
      </c>
    </row>
    <row r="734" spans="1:8" ht="45" x14ac:dyDescent="0.15">
      <c r="A734" s="9">
        <v>733</v>
      </c>
      <c r="B734" s="27">
        <v>812908</v>
      </c>
      <c r="C734" s="28" t="s">
        <v>692</v>
      </c>
      <c r="D734" s="11" t="s">
        <v>4</v>
      </c>
      <c r="E734" s="12">
        <f>VLOOKUP(B734,[2]Hoja1!$B$3:$G$1936,6,0)</f>
        <v>4605250</v>
      </c>
      <c r="F734" s="12">
        <f>VLOOKUP(B734,[3]Hoja1!$B$3:$G$1936,6,0)</f>
        <v>3323700</v>
      </c>
      <c r="G734" s="14">
        <f>VLOOKUP(B734,[4]Hoja1!$A$3:$H$1936,8,0)</f>
        <v>3323710.6</v>
      </c>
      <c r="H734" s="15">
        <f t="shared" si="11"/>
        <v>3323700</v>
      </c>
    </row>
    <row r="735" spans="1:8" ht="45" x14ac:dyDescent="0.15">
      <c r="A735" s="9">
        <v>734</v>
      </c>
      <c r="B735" s="27">
        <v>812909</v>
      </c>
      <c r="C735" s="28" t="s">
        <v>693</v>
      </c>
      <c r="D735" s="11" t="s">
        <v>4</v>
      </c>
      <c r="E735" s="12">
        <f>VLOOKUP(B735,[2]Hoja1!$B$3:$G$1936,6,0)</f>
        <v>4605250</v>
      </c>
      <c r="F735" s="12">
        <f>VLOOKUP(B735,[3]Hoja1!$B$3:$G$1936,6,0)</f>
        <v>3569800</v>
      </c>
      <c r="G735" s="14">
        <f>VLOOKUP(B735,[4]Hoja1!$A$3:$H$1936,8,0)</f>
        <v>3569906.9</v>
      </c>
      <c r="H735" s="15">
        <f t="shared" si="11"/>
        <v>3569800</v>
      </c>
    </row>
    <row r="736" spans="1:8" ht="45" x14ac:dyDescent="0.15">
      <c r="A736" s="9">
        <v>735</v>
      </c>
      <c r="B736" s="27">
        <v>812910</v>
      </c>
      <c r="C736" s="28" t="s">
        <v>694</v>
      </c>
      <c r="D736" s="11" t="s">
        <v>4</v>
      </c>
      <c r="E736" s="12">
        <f>VLOOKUP(B736,[2]Hoja1!$B$3:$G$1936,6,0)</f>
        <v>5942375</v>
      </c>
      <c r="F736" s="12">
        <f>VLOOKUP(B736,[3]Hoja1!$B$3:$G$1936,6,0)</f>
        <v>3323700</v>
      </c>
      <c r="G736" s="14">
        <f>VLOOKUP(B736,[4]Hoja1!$A$3:$H$1936,8,0)</f>
        <v>3323710.6</v>
      </c>
      <c r="H736" s="15">
        <f t="shared" si="11"/>
        <v>3323700</v>
      </c>
    </row>
    <row r="737" spans="1:8" ht="45" x14ac:dyDescent="0.15">
      <c r="A737" s="9">
        <v>736</v>
      </c>
      <c r="B737" s="27">
        <v>812911</v>
      </c>
      <c r="C737" s="28" t="s">
        <v>695</v>
      </c>
      <c r="D737" s="11" t="s">
        <v>4</v>
      </c>
      <c r="E737" s="12">
        <f>VLOOKUP(B737,[2]Hoja1!$B$3:$G$1936,6,0)</f>
        <v>5942375</v>
      </c>
      <c r="F737" s="12">
        <f>VLOOKUP(B737,[3]Hoja1!$B$3:$G$1936,6,0)</f>
        <v>3569800</v>
      </c>
      <c r="G737" s="14">
        <f>VLOOKUP(B737,[4]Hoja1!$A$3:$H$1936,8,0)</f>
        <v>3569906.9</v>
      </c>
      <c r="H737" s="15">
        <f t="shared" si="11"/>
        <v>3569800</v>
      </c>
    </row>
    <row r="738" spans="1:8" ht="45" x14ac:dyDescent="0.15">
      <c r="A738" s="9">
        <v>737</v>
      </c>
      <c r="B738" s="27">
        <v>812912</v>
      </c>
      <c r="C738" s="28" t="s">
        <v>696</v>
      </c>
      <c r="D738" s="11" t="s">
        <v>4</v>
      </c>
      <c r="E738" s="12">
        <f>VLOOKUP(B738,[2]Hoja1!$B$3:$G$1936,6,0)</f>
        <v>4605250</v>
      </c>
      <c r="F738" s="12">
        <f>VLOOKUP(B738,[3]Hoja1!$B$3:$G$1936,6,0)</f>
        <v>4508200</v>
      </c>
      <c r="G738" s="14">
        <f>VLOOKUP(B738,[4]Hoja1!$A$3:$H$1936,8,0)</f>
        <v>4508189.7</v>
      </c>
      <c r="H738" s="15">
        <f t="shared" si="11"/>
        <v>4508189.7</v>
      </c>
    </row>
    <row r="739" spans="1:8" ht="45" x14ac:dyDescent="0.15">
      <c r="A739" s="9">
        <v>738</v>
      </c>
      <c r="B739" s="27">
        <v>812913</v>
      </c>
      <c r="C739" s="28" t="s">
        <v>697</v>
      </c>
      <c r="D739" s="11" t="s">
        <v>4</v>
      </c>
      <c r="E739" s="12">
        <f>VLOOKUP(B739,[2]Hoja1!$B$3:$G$1936,6,0)</f>
        <v>4605250</v>
      </c>
      <c r="F739" s="12">
        <f>VLOOKUP(B739,[3]Hoja1!$B$3:$G$1936,6,0)</f>
        <v>4508200</v>
      </c>
      <c r="G739" s="14">
        <f>VLOOKUP(B739,[4]Hoja1!$A$3:$H$1936,8,0)</f>
        <v>4518724</v>
      </c>
      <c r="H739" s="15">
        <f t="shared" si="11"/>
        <v>4508200</v>
      </c>
    </row>
    <row r="740" spans="1:8" ht="45" x14ac:dyDescent="0.15">
      <c r="A740" s="9">
        <v>739</v>
      </c>
      <c r="B740" s="27">
        <v>813101</v>
      </c>
      <c r="C740" s="28" t="s">
        <v>698</v>
      </c>
      <c r="D740" s="11" t="s">
        <v>4</v>
      </c>
      <c r="E740" s="12">
        <f>VLOOKUP(B740,[2]Hoja1!$B$3:$G$1936,6,0)</f>
        <v>4605250</v>
      </c>
      <c r="F740" s="12">
        <f>VLOOKUP(B740,[3]Hoja1!$B$3:$G$1936,6,0)</f>
        <v>1536400</v>
      </c>
      <c r="G740" s="14">
        <f>VLOOKUP(B740,[4]Hoja1!$A$3:$H$1936,8,0)</f>
        <v>1536516.8</v>
      </c>
      <c r="H740" s="15">
        <f t="shared" si="11"/>
        <v>1536400</v>
      </c>
    </row>
    <row r="741" spans="1:8" ht="45" x14ac:dyDescent="0.15">
      <c r="A741" s="9">
        <v>740</v>
      </c>
      <c r="B741" s="27">
        <v>813102</v>
      </c>
      <c r="C741" s="28" t="s">
        <v>699</v>
      </c>
      <c r="D741" s="11" t="s">
        <v>4</v>
      </c>
      <c r="E741" s="12">
        <f>VLOOKUP(B741,[2]Hoja1!$B$3:$G$1936,6,0)</f>
        <v>4605250</v>
      </c>
      <c r="F741" s="12">
        <f>VLOOKUP(B741,[3]Hoja1!$B$3:$G$1936,6,0)</f>
        <v>1536400</v>
      </c>
      <c r="G741" s="14">
        <f>VLOOKUP(B741,[4]Hoja1!$A$3:$H$1936,8,0)</f>
        <v>1539706</v>
      </c>
      <c r="H741" s="15">
        <f t="shared" si="11"/>
        <v>1536400</v>
      </c>
    </row>
    <row r="742" spans="1:8" ht="45" x14ac:dyDescent="0.15">
      <c r="A742" s="9">
        <v>741</v>
      </c>
      <c r="B742" s="27">
        <v>813103</v>
      </c>
      <c r="C742" s="28" t="s">
        <v>700</v>
      </c>
      <c r="D742" s="11" t="s">
        <v>4</v>
      </c>
      <c r="E742" s="12">
        <f>VLOOKUP(B742,[2]Hoja1!$B$3:$G$1936,6,0)</f>
        <v>4605250</v>
      </c>
      <c r="F742" s="12">
        <f>VLOOKUP(B742,[3]Hoja1!$B$3:$G$1936,6,0)</f>
        <v>1536400</v>
      </c>
      <c r="G742" s="14" t="s">
        <v>1209</v>
      </c>
      <c r="H742" s="15">
        <f t="shared" si="11"/>
        <v>1536400</v>
      </c>
    </row>
    <row r="743" spans="1:8" ht="45" x14ac:dyDescent="0.15">
      <c r="A743" s="9">
        <v>742</v>
      </c>
      <c r="B743" s="27">
        <v>813104</v>
      </c>
      <c r="C743" s="28" t="s">
        <v>701</v>
      </c>
      <c r="D743" s="11" t="s">
        <v>4</v>
      </c>
      <c r="E743" s="12">
        <f>VLOOKUP(B743,[2]Hoja1!$B$3:$G$1936,6,0)</f>
        <v>4605250</v>
      </c>
      <c r="F743" s="12">
        <f>VLOOKUP(B743,[3]Hoja1!$B$3:$G$1936,6,0)</f>
        <v>1536400</v>
      </c>
      <c r="G743" s="14" t="s">
        <v>1209</v>
      </c>
      <c r="H743" s="15">
        <f t="shared" si="11"/>
        <v>1536400</v>
      </c>
    </row>
    <row r="744" spans="1:8" ht="45" x14ac:dyDescent="0.15">
      <c r="A744" s="9">
        <v>743</v>
      </c>
      <c r="B744" s="27">
        <v>814101</v>
      </c>
      <c r="C744" s="28" t="s">
        <v>702</v>
      </c>
      <c r="D744" s="11" t="s">
        <v>4</v>
      </c>
      <c r="E744" s="12">
        <f>VLOOKUP(B744,[2]Hoja1!$B$3:$G$1936,6,0)</f>
        <v>4605250</v>
      </c>
      <c r="F744" s="12">
        <f>VLOOKUP(B744,[3]Hoja1!$B$3:$G$1936,6,0)</f>
        <v>4508200</v>
      </c>
      <c r="G744" s="14">
        <f>VLOOKUP(B744,[4]Hoja1!$A$3:$H$1936,8,0)</f>
        <v>4518724</v>
      </c>
      <c r="H744" s="15">
        <f t="shared" si="11"/>
        <v>4508200</v>
      </c>
    </row>
    <row r="745" spans="1:8" ht="45" x14ac:dyDescent="0.15">
      <c r="A745" s="9">
        <v>744</v>
      </c>
      <c r="B745" s="27">
        <v>814102</v>
      </c>
      <c r="C745" s="28" t="s">
        <v>703</v>
      </c>
      <c r="D745" s="11" t="s">
        <v>4</v>
      </c>
      <c r="E745" s="12">
        <f>VLOOKUP(B745,[2]Hoja1!$B$3:$G$1936,6,0)</f>
        <v>4314750</v>
      </c>
      <c r="F745" s="12">
        <f>VLOOKUP(B745,[3]Hoja1!$B$3:$G$1936,6,0)</f>
        <v>3651086</v>
      </c>
      <c r="G745" s="14">
        <f>VLOOKUP(B745,[4]Hoja1!$A$3:$H$1936,8,0)</f>
        <v>3817072</v>
      </c>
      <c r="H745" s="15">
        <f t="shared" si="11"/>
        <v>3651086</v>
      </c>
    </row>
    <row r="746" spans="1:8" ht="45" x14ac:dyDescent="0.15">
      <c r="A746" s="9">
        <v>745</v>
      </c>
      <c r="B746" s="27">
        <v>814103</v>
      </c>
      <c r="C746" s="28" t="s">
        <v>704</v>
      </c>
      <c r="D746" s="11" t="s">
        <v>4</v>
      </c>
      <c r="E746" s="12">
        <f>VLOOKUP(B746,[2]Hoja1!$B$3:$G$1936,6,0)</f>
        <v>6933875</v>
      </c>
      <c r="F746" s="12">
        <f>VLOOKUP(B746,[3]Hoja1!$B$3:$G$1936,6,0)</f>
        <v>5221200</v>
      </c>
      <c r="G746" s="14">
        <f>VLOOKUP(B746,[4]Hoja1!$A$3:$H$1936,8,0)</f>
        <v>3825906</v>
      </c>
      <c r="H746" s="15">
        <f t="shared" si="11"/>
        <v>3825906</v>
      </c>
    </row>
    <row r="747" spans="1:8" ht="45" x14ac:dyDescent="0.15">
      <c r="A747" s="9">
        <v>746</v>
      </c>
      <c r="B747" s="27">
        <v>814104</v>
      </c>
      <c r="C747" s="28" t="s">
        <v>705</v>
      </c>
      <c r="D747" s="11" t="s">
        <v>4</v>
      </c>
      <c r="E747" s="12">
        <f>VLOOKUP(B747,[2]Hoja1!$B$3:$G$1936,6,0)</f>
        <v>24375000</v>
      </c>
      <c r="F747" s="12">
        <f>VLOOKUP(B747,[3]Hoja1!$B$3:$G$1936,6,0)</f>
        <v>3817300</v>
      </c>
      <c r="G747" s="14">
        <f>VLOOKUP(B747,[4]Hoja1!$A$3:$H$1936,8,0)</f>
        <v>3825906</v>
      </c>
      <c r="H747" s="15">
        <f t="shared" si="11"/>
        <v>3817300</v>
      </c>
    </row>
    <row r="748" spans="1:8" ht="45" x14ac:dyDescent="0.15">
      <c r="A748" s="9">
        <v>747</v>
      </c>
      <c r="B748" s="27">
        <v>814210</v>
      </c>
      <c r="C748" s="28" t="s">
        <v>706</v>
      </c>
      <c r="D748" s="11" t="s">
        <v>4</v>
      </c>
      <c r="E748" s="12">
        <f>VLOOKUP(B748,[2]Hoja1!$B$3:$G$1936,6,0)</f>
        <v>6127875</v>
      </c>
      <c r="F748" s="12">
        <f>VLOOKUP(B748,[3]Hoja1!$B$3:$G$1936,6,0)</f>
        <v>4054200</v>
      </c>
      <c r="G748" s="14">
        <f>VLOOKUP(B748,[4]Hoja1!$A$3:$H$1936,8,0)</f>
        <v>3744775.3</v>
      </c>
      <c r="H748" s="15">
        <f t="shared" si="11"/>
        <v>3744775.3</v>
      </c>
    </row>
    <row r="749" spans="1:8" ht="45" x14ac:dyDescent="0.15">
      <c r="A749" s="9">
        <v>748</v>
      </c>
      <c r="B749" s="27">
        <v>814220</v>
      </c>
      <c r="C749" s="28" t="s">
        <v>707</v>
      </c>
      <c r="D749" s="11" t="s">
        <v>4</v>
      </c>
      <c r="E749" s="12">
        <f>VLOOKUP(B749,[2]Hoja1!$B$3:$G$1936,6,0)</f>
        <v>4314750</v>
      </c>
      <c r="F749" s="12">
        <f>VLOOKUP(B749,[3]Hoja1!$B$3:$G$1936,6,0)</f>
        <v>3744600</v>
      </c>
      <c r="G749" s="14">
        <f>VLOOKUP(B749,[4]Hoja1!$A$3:$H$1936,8,0)</f>
        <v>3817072</v>
      </c>
      <c r="H749" s="15">
        <f t="shared" si="11"/>
        <v>3744600</v>
      </c>
    </row>
    <row r="750" spans="1:8" ht="45" x14ac:dyDescent="0.15">
      <c r="A750" s="9">
        <v>749</v>
      </c>
      <c r="B750" s="27">
        <v>814221</v>
      </c>
      <c r="C750" s="28" t="s">
        <v>708</v>
      </c>
      <c r="D750" s="11" t="s">
        <v>4</v>
      </c>
      <c r="E750" s="12">
        <f>VLOOKUP(B750,[2]Hoja1!$B$3:$G$1936,6,0)</f>
        <v>4314750</v>
      </c>
      <c r="F750" s="12">
        <f>VLOOKUP(B750,[3]Hoja1!$B$3:$G$1936,6,0)</f>
        <v>3651086</v>
      </c>
      <c r="G750" s="14">
        <f>VLOOKUP(B750,[4]Hoja1!$A$3:$H$1936,8,0)</f>
        <v>3825906</v>
      </c>
      <c r="H750" s="15">
        <f t="shared" si="11"/>
        <v>3651086</v>
      </c>
    </row>
    <row r="751" spans="1:8" ht="45" x14ac:dyDescent="0.15">
      <c r="A751" s="9">
        <v>750</v>
      </c>
      <c r="B751" s="27">
        <v>814410</v>
      </c>
      <c r="C751" s="28" t="s">
        <v>709</v>
      </c>
      <c r="D751" s="11" t="s">
        <v>4</v>
      </c>
      <c r="E751" s="12">
        <f>VLOOKUP(B751,[2]Hoja1!$B$3:$G$1936,6,0)</f>
        <v>2815750</v>
      </c>
      <c r="F751" s="12">
        <f>VLOOKUP(B751,[3]Hoja1!$B$3:$G$1936,6,0)</f>
        <v>2490800</v>
      </c>
      <c r="G751" s="14">
        <f>VLOOKUP(B751,[4]Hoja1!$A$3:$H$1936,8,0)</f>
        <v>2490905.9</v>
      </c>
      <c r="H751" s="15">
        <f t="shared" si="11"/>
        <v>2490800</v>
      </c>
    </row>
    <row r="752" spans="1:8" ht="45" x14ac:dyDescent="0.15">
      <c r="A752" s="9">
        <v>751</v>
      </c>
      <c r="B752" s="27">
        <v>814420</v>
      </c>
      <c r="C752" s="28" t="s">
        <v>710</v>
      </c>
      <c r="D752" s="11" t="s">
        <v>4</v>
      </c>
      <c r="E752" s="12">
        <f>VLOOKUP(B752,[2]Hoja1!$B$3:$G$1936,6,0)</f>
        <v>2815750</v>
      </c>
      <c r="F752" s="12">
        <f>VLOOKUP(B752,[3]Hoja1!$B$3:$G$1936,6,0)</f>
        <v>3817300</v>
      </c>
      <c r="G752" s="14">
        <f>VLOOKUP(B752,[4]Hoja1!$A$3:$H$1936,8,0)</f>
        <v>2490905.9</v>
      </c>
      <c r="H752" s="15">
        <f t="shared" si="11"/>
        <v>2490905.9</v>
      </c>
    </row>
    <row r="753" spans="1:8" ht="45" x14ac:dyDescent="0.15">
      <c r="A753" s="9">
        <v>752</v>
      </c>
      <c r="B753" s="27">
        <v>814421</v>
      </c>
      <c r="C753" s="28" t="s">
        <v>711</v>
      </c>
      <c r="D753" s="11" t="s">
        <v>4</v>
      </c>
      <c r="E753" s="12">
        <f>VLOOKUP(B753,[2]Hoja1!$B$3:$G$1936,6,0)</f>
        <v>4314750</v>
      </c>
      <c r="F753" s="12">
        <f>VLOOKUP(B753,[3]Hoja1!$B$3:$G$1936,6,0)</f>
        <v>3817300</v>
      </c>
      <c r="G753" s="14" t="s">
        <v>1209</v>
      </c>
      <c r="H753" s="15">
        <f t="shared" si="11"/>
        <v>3817300</v>
      </c>
    </row>
    <row r="754" spans="1:8" ht="45" x14ac:dyDescent="0.15">
      <c r="A754" s="9">
        <v>753</v>
      </c>
      <c r="B754" s="27">
        <v>814501</v>
      </c>
      <c r="C754" s="28" t="s">
        <v>712</v>
      </c>
      <c r="D754" s="11" t="s">
        <v>4</v>
      </c>
      <c r="E754" s="12">
        <f>VLOOKUP(B754,[2]Hoja1!$B$3:$G$1936,6,0)</f>
        <v>4314750</v>
      </c>
      <c r="F754" s="12">
        <f>VLOOKUP(B754,[3]Hoja1!$B$3:$G$1936,6,0)</f>
        <v>3817300</v>
      </c>
      <c r="G754" s="14">
        <f>VLOOKUP(B754,[4]Hoja1!$A$3:$H$1936,8,0)</f>
        <v>3817072</v>
      </c>
      <c r="H754" s="15">
        <f t="shared" si="11"/>
        <v>3817072</v>
      </c>
    </row>
    <row r="755" spans="1:8" ht="45" x14ac:dyDescent="0.15">
      <c r="A755" s="9">
        <v>754</v>
      </c>
      <c r="B755" s="27">
        <v>814502</v>
      </c>
      <c r="C755" s="28" t="s">
        <v>713</v>
      </c>
      <c r="D755" s="11" t="s">
        <v>4</v>
      </c>
      <c r="E755" s="12">
        <f>VLOOKUP(B755,[2]Hoja1!$B$3:$G$1936,6,0)</f>
        <v>4314750</v>
      </c>
      <c r="F755" s="12">
        <f>VLOOKUP(B755,[3]Hoja1!$B$3:$G$1936,6,0)</f>
        <v>3744600</v>
      </c>
      <c r="G755" s="14">
        <f>VLOOKUP(B755,[4]Hoja1!$A$3:$H$1936,8,0)</f>
        <v>3744775.3</v>
      </c>
      <c r="H755" s="15">
        <f t="shared" si="11"/>
        <v>3744600</v>
      </c>
    </row>
    <row r="756" spans="1:8" ht="45" x14ac:dyDescent="0.15">
      <c r="A756" s="9">
        <v>755</v>
      </c>
      <c r="B756" s="27">
        <v>814503</v>
      </c>
      <c r="C756" s="28" t="s">
        <v>714</v>
      </c>
      <c r="D756" s="11" t="s">
        <v>4</v>
      </c>
      <c r="E756" s="12">
        <f>VLOOKUP(B756,[2]Hoja1!$B$3:$G$1936,6,0)</f>
        <v>4314750</v>
      </c>
      <c r="F756" s="12">
        <f>VLOOKUP(B756,[3]Hoja1!$B$3:$G$1936,6,0)</f>
        <v>3744600</v>
      </c>
      <c r="G756" s="14">
        <f>VLOOKUP(B756,[4]Hoja1!$A$3:$H$1936,8,0)</f>
        <v>3744775.3</v>
      </c>
      <c r="H756" s="15">
        <f t="shared" si="11"/>
        <v>3744600</v>
      </c>
    </row>
    <row r="757" spans="1:8" ht="45" x14ac:dyDescent="0.15">
      <c r="A757" s="9">
        <v>756</v>
      </c>
      <c r="B757" s="27">
        <v>814504</v>
      </c>
      <c r="C757" s="28" t="s">
        <v>715</v>
      </c>
      <c r="D757" s="11" t="s">
        <v>4</v>
      </c>
      <c r="E757" s="12">
        <f>VLOOKUP(B757,[2]Hoja1!$B$3:$G$1936,6,0)</f>
        <v>5264750</v>
      </c>
      <c r="F757" s="12">
        <f>VLOOKUP(B757,[3]Hoja1!$B$3:$G$1936,6,0)</f>
        <v>3651086</v>
      </c>
      <c r="G757" s="14">
        <f>VLOOKUP(B757,[4]Hoja1!$A$3:$H$1936,8,0)</f>
        <v>3744775.3</v>
      </c>
      <c r="H757" s="15">
        <f t="shared" si="11"/>
        <v>3651086</v>
      </c>
    </row>
    <row r="758" spans="1:8" ht="45" x14ac:dyDescent="0.15">
      <c r="A758" s="9">
        <v>757</v>
      </c>
      <c r="B758" s="27">
        <v>814505</v>
      </c>
      <c r="C758" s="28" t="s">
        <v>716</v>
      </c>
      <c r="D758" s="11" t="s">
        <v>4</v>
      </c>
      <c r="E758" s="12">
        <f>VLOOKUP(B758,[2]Hoja1!$B$3:$G$1936,6,0)</f>
        <v>6127875</v>
      </c>
      <c r="F758" s="12">
        <f>VLOOKUP(B758,[3]Hoja1!$B$3:$G$1936,6,0)</f>
        <v>3651086</v>
      </c>
      <c r="G758" s="14">
        <f>VLOOKUP(B758,[4]Hoja1!$A$3:$H$1936,8,0)</f>
        <v>3744775.3</v>
      </c>
      <c r="H758" s="15">
        <f t="shared" si="11"/>
        <v>3651086</v>
      </c>
    </row>
    <row r="759" spans="1:8" ht="45" x14ac:dyDescent="0.15">
      <c r="A759" s="9">
        <v>758</v>
      </c>
      <c r="B759" s="27">
        <v>814506</v>
      </c>
      <c r="C759" s="28" t="s">
        <v>717</v>
      </c>
      <c r="D759" s="11" t="s">
        <v>4</v>
      </c>
      <c r="E759" s="12">
        <f>VLOOKUP(B759,[2]Hoja1!$B$3:$G$1936,6,0)</f>
        <v>6127875</v>
      </c>
      <c r="F759" s="12">
        <f>VLOOKUP(B759,[3]Hoja1!$B$3:$G$1936,6,0)</f>
        <v>4508200</v>
      </c>
      <c r="G759" s="14" t="s">
        <v>1209</v>
      </c>
      <c r="H759" s="15">
        <f t="shared" si="11"/>
        <v>4508200</v>
      </c>
    </row>
    <row r="760" spans="1:8" ht="45" x14ac:dyDescent="0.15">
      <c r="A760" s="9">
        <v>759</v>
      </c>
      <c r="B760" s="27">
        <v>814507</v>
      </c>
      <c r="C760" s="28" t="s">
        <v>718</v>
      </c>
      <c r="D760" s="11" t="s">
        <v>4</v>
      </c>
      <c r="E760" s="12">
        <f>VLOOKUP(B760,[2]Hoja1!$B$3:$G$1936,6,0)</f>
        <v>5264750</v>
      </c>
      <c r="F760" s="12">
        <f>VLOOKUP(B760,[3]Hoja1!$B$3:$G$1936,6,0)</f>
        <v>3744600</v>
      </c>
      <c r="G760" s="14" t="s">
        <v>1209</v>
      </c>
      <c r="H760" s="15">
        <f t="shared" si="11"/>
        <v>3744600</v>
      </c>
    </row>
    <row r="761" spans="1:8" ht="45" x14ac:dyDescent="0.15">
      <c r="A761" s="9">
        <v>760</v>
      </c>
      <c r="B761" s="27">
        <v>814508</v>
      </c>
      <c r="C761" s="28" t="s">
        <v>719</v>
      </c>
      <c r="D761" s="11" t="s">
        <v>4</v>
      </c>
      <c r="E761" s="12">
        <f>VLOOKUP(B761,[2]Hoja1!$B$3:$G$1936,6,0)</f>
        <v>6127875</v>
      </c>
      <c r="F761" s="12">
        <f>VLOOKUP(B761,[3]Hoja1!$B$3:$G$1936,6,0)</f>
        <v>4508200</v>
      </c>
      <c r="G761" s="14" t="s">
        <v>1209</v>
      </c>
      <c r="H761" s="15">
        <f t="shared" si="11"/>
        <v>4508200</v>
      </c>
    </row>
    <row r="762" spans="1:8" ht="45" x14ac:dyDescent="0.15">
      <c r="A762" s="9">
        <v>761</v>
      </c>
      <c r="B762" s="27">
        <v>814509</v>
      </c>
      <c r="C762" s="28" t="s">
        <v>720</v>
      </c>
      <c r="D762" s="11" t="s">
        <v>4</v>
      </c>
      <c r="E762" s="12">
        <f>VLOOKUP(B762,[2]Hoja1!$B$3:$G$1936,6,0)</f>
        <v>10375000</v>
      </c>
      <c r="F762" s="12">
        <f>VLOOKUP(B762,[3]Hoja1!$B$3:$G$1936,6,0)</f>
        <v>3744600</v>
      </c>
      <c r="G762" s="14" t="s">
        <v>1209</v>
      </c>
      <c r="H762" s="15">
        <f t="shared" si="11"/>
        <v>3744600</v>
      </c>
    </row>
    <row r="763" spans="1:8" ht="45" x14ac:dyDescent="0.15">
      <c r="A763" s="9">
        <v>762</v>
      </c>
      <c r="B763" s="27">
        <v>814510</v>
      </c>
      <c r="C763" s="28" t="s">
        <v>721</v>
      </c>
      <c r="D763" s="11" t="s">
        <v>4</v>
      </c>
      <c r="E763" s="12">
        <f>VLOOKUP(B763,[2]Hoja1!$B$3:$G$1936,6,0)</f>
        <v>10375000</v>
      </c>
      <c r="F763" s="12">
        <f>VLOOKUP(B763,[3]Hoja1!$B$3:$G$1936,6,0)</f>
        <v>4508200</v>
      </c>
      <c r="G763" s="14" t="s">
        <v>1209</v>
      </c>
      <c r="H763" s="15">
        <f t="shared" si="11"/>
        <v>4508200</v>
      </c>
    </row>
    <row r="764" spans="1:8" ht="45" x14ac:dyDescent="0.15">
      <c r="A764" s="9">
        <v>763</v>
      </c>
      <c r="B764" s="27">
        <v>814601</v>
      </c>
      <c r="C764" s="28" t="s">
        <v>722</v>
      </c>
      <c r="D764" s="11" t="s">
        <v>4</v>
      </c>
      <c r="E764" s="12">
        <f>VLOOKUP(B764,[2]Hoja1!$B$3:$G$1936,6,0)</f>
        <v>5264750</v>
      </c>
      <c r="F764" s="12">
        <f>VLOOKUP(B764,[3]Hoja1!$B$3:$G$1936,6,0)</f>
        <v>3817300</v>
      </c>
      <c r="G764" s="14">
        <f>VLOOKUP(B764,[4]Hoja1!$A$3:$H$1936,8,0)</f>
        <v>3817072</v>
      </c>
      <c r="H764" s="15">
        <f t="shared" si="11"/>
        <v>3817072</v>
      </c>
    </row>
    <row r="765" spans="1:8" ht="45" x14ac:dyDescent="0.15">
      <c r="A765" s="9">
        <v>764</v>
      </c>
      <c r="B765" s="27">
        <v>814602</v>
      </c>
      <c r="C765" s="28" t="s">
        <v>723</v>
      </c>
      <c r="D765" s="11" t="s">
        <v>4</v>
      </c>
      <c r="E765" s="12">
        <f>VLOOKUP(B765,[2]Hoja1!$B$3:$G$1936,6,0)</f>
        <v>5264750</v>
      </c>
      <c r="F765" s="12">
        <f>VLOOKUP(B765,[3]Hoja1!$B$3:$G$1936,6,0)</f>
        <v>3817300</v>
      </c>
      <c r="G765" s="14">
        <f>VLOOKUP(B765,[4]Hoja1!$A$3:$H$1936,8,0)</f>
        <v>3817072</v>
      </c>
      <c r="H765" s="15">
        <f t="shared" si="11"/>
        <v>3817072</v>
      </c>
    </row>
    <row r="766" spans="1:8" ht="45" x14ac:dyDescent="0.15">
      <c r="A766" s="9">
        <v>765</v>
      </c>
      <c r="B766" s="27">
        <v>814603</v>
      </c>
      <c r="C766" s="28" t="s">
        <v>724</v>
      </c>
      <c r="D766" s="11" t="s">
        <v>4</v>
      </c>
      <c r="E766" s="12">
        <f>VLOOKUP(B766,[2]Hoja1!$B$3:$G$1936,6,0)</f>
        <v>6127875</v>
      </c>
      <c r="F766" s="12">
        <f>VLOOKUP(B766,[3]Hoja1!$B$3:$G$1936,6,0)</f>
        <v>5221200</v>
      </c>
      <c r="G766" s="14">
        <f>VLOOKUP(B766,[4]Hoja1!$A$3:$H$1936,8,0)</f>
        <v>3825906</v>
      </c>
      <c r="H766" s="15">
        <f t="shared" si="11"/>
        <v>3825906</v>
      </c>
    </row>
    <row r="767" spans="1:8" ht="45" x14ac:dyDescent="0.15">
      <c r="A767" s="9">
        <v>766</v>
      </c>
      <c r="B767" s="27">
        <v>814604</v>
      </c>
      <c r="C767" s="28" t="s">
        <v>725</v>
      </c>
      <c r="D767" s="11" t="s">
        <v>4</v>
      </c>
      <c r="E767" s="12">
        <f>VLOOKUP(B767,[2]Hoja1!$B$3:$G$1936,6,0)</f>
        <v>10375000</v>
      </c>
      <c r="F767" s="12">
        <f>VLOOKUP(B767,[3]Hoja1!$B$3:$G$1936,6,0)</f>
        <v>5221200</v>
      </c>
      <c r="G767" s="14">
        <f>VLOOKUP(B767,[4]Hoja1!$A$3:$H$1936,8,0)</f>
        <v>3330894</v>
      </c>
      <c r="H767" s="15">
        <f t="shared" si="11"/>
        <v>3330894</v>
      </c>
    </row>
    <row r="768" spans="1:8" ht="45" x14ac:dyDescent="0.15">
      <c r="A768" s="9">
        <v>767</v>
      </c>
      <c r="B768" s="27">
        <v>814605</v>
      </c>
      <c r="C768" s="28" t="s">
        <v>726</v>
      </c>
      <c r="D768" s="11" t="s">
        <v>4</v>
      </c>
      <c r="E768" s="12">
        <f>VLOOKUP(B768,[2]Hoja1!$B$3:$G$1936,6,0)</f>
        <v>6127875</v>
      </c>
      <c r="F768" s="12">
        <f>VLOOKUP(B768,[3]Hoja1!$B$3:$G$1936,6,0)</f>
        <v>5221200</v>
      </c>
      <c r="G768" s="14">
        <f>VLOOKUP(B768,[4]Hoja1!$A$3:$H$1936,8,0)</f>
        <v>3330894</v>
      </c>
      <c r="H768" s="15">
        <f t="shared" si="11"/>
        <v>3330894</v>
      </c>
    </row>
    <row r="769" spans="1:8" ht="45" x14ac:dyDescent="0.15">
      <c r="A769" s="9">
        <v>768</v>
      </c>
      <c r="B769" s="27">
        <v>814606</v>
      </c>
      <c r="C769" s="28" t="s">
        <v>727</v>
      </c>
      <c r="D769" s="11" t="s">
        <v>4</v>
      </c>
      <c r="E769" s="12">
        <f>VLOOKUP(B769,[2]Hoja1!$B$3:$G$1936,6,0)</f>
        <v>10375000</v>
      </c>
      <c r="F769" s="12">
        <f>VLOOKUP(B769,[3]Hoja1!$B$3:$G$1936,6,0)</f>
        <v>3651086</v>
      </c>
      <c r="G769" s="14">
        <f>VLOOKUP(B769,[4]Hoja1!$A$3:$H$1936,8,0)</f>
        <v>3578400</v>
      </c>
      <c r="H769" s="15">
        <f t="shared" si="11"/>
        <v>3578400</v>
      </c>
    </row>
    <row r="770" spans="1:8" ht="45" x14ac:dyDescent="0.15">
      <c r="A770" s="9">
        <v>769</v>
      </c>
      <c r="B770" s="27">
        <v>814607</v>
      </c>
      <c r="C770" s="28" t="s">
        <v>728</v>
      </c>
      <c r="D770" s="11" t="s">
        <v>4</v>
      </c>
      <c r="E770" s="12">
        <f>VLOOKUP(B770,[2]Hoja1!$B$3:$G$1936,6,0)</f>
        <v>6127875</v>
      </c>
      <c r="F770" s="12">
        <f>VLOOKUP(B770,[3]Hoja1!$B$3:$G$1936,6,0)</f>
        <v>5221200</v>
      </c>
      <c r="G770" s="14">
        <f>VLOOKUP(B770,[4]Hoja1!$A$3:$H$1936,8,0)</f>
        <v>3825906</v>
      </c>
      <c r="H770" s="15">
        <f t="shared" si="11"/>
        <v>3825906</v>
      </c>
    </row>
    <row r="771" spans="1:8" ht="45" x14ac:dyDescent="0.15">
      <c r="A771" s="9">
        <v>770</v>
      </c>
      <c r="B771" s="27">
        <v>814608</v>
      </c>
      <c r="C771" s="28" t="s">
        <v>729</v>
      </c>
      <c r="D771" s="11" t="s">
        <v>4</v>
      </c>
      <c r="E771" s="12">
        <f>VLOOKUP(B771,[2]Hoja1!$B$3:$G$1936,6,0)</f>
        <v>10375000</v>
      </c>
      <c r="F771" s="12">
        <f>VLOOKUP(B771,[3]Hoja1!$B$3:$G$1936,6,0)</f>
        <v>3569800</v>
      </c>
      <c r="G771" s="14">
        <f>VLOOKUP(B771,[4]Hoja1!$A$3:$H$1936,8,0)</f>
        <v>3578400</v>
      </c>
      <c r="H771" s="15">
        <f t="shared" ref="H771:H834" si="12">+MIN(E771,F771,G771)</f>
        <v>3569800</v>
      </c>
    </row>
    <row r="772" spans="1:8" ht="45" x14ac:dyDescent="0.15">
      <c r="A772" s="9">
        <v>771</v>
      </c>
      <c r="B772" s="27">
        <v>814611</v>
      </c>
      <c r="C772" s="28" t="s">
        <v>730</v>
      </c>
      <c r="D772" s="11" t="s">
        <v>4</v>
      </c>
      <c r="E772" s="12">
        <f>VLOOKUP(B772,[2]Hoja1!$B$3:$G$1936,6,0)</f>
        <v>6127875</v>
      </c>
      <c r="F772" s="12">
        <f>VLOOKUP(B772,[3]Hoja1!$B$3:$G$1936,6,0)</f>
        <v>3817300</v>
      </c>
      <c r="G772" s="14">
        <f>VLOOKUP(B772,[4]Hoja1!$A$3:$H$1936,8,0)</f>
        <v>3825906</v>
      </c>
      <c r="H772" s="15">
        <f t="shared" si="12"/>
        <v>3817300</v>
      </c>
    </row>
    <row r="773" spans="1:8" ht="45" x14ac:dyDescent="0.15">
      <c r="A773" s="9">
        <v>772</v>
      </c>
      <c r="B773" s="27">
        <v>814612</v>
      </c>
      <c r="C773" s="28" t="s">
        <v>731</v>
      </c>
      <c r="D773" s="11" t="s">
        <v>4</v>
      </c>
      <c r="E773" s="12">
        <f>VLOOKUP(B773,[2]Hoja1!$B$3:$G$1936,6,0)</f>
        <v>10375000</v>
      </c>
      <c r="F773" s="12">
        <f>VLOOKUP(B773,[3]Hoja1!$B$3:$G$1936,6,0)</f>
        <v>3569800</v>
      </c>
      <c r="G773" s="14">
        <f>VLOOKUP(B773,[4]Hoja1!$A$3:$H$1936,8,0)</f>
        <v>3578400</v>
      </c>
      <c r="H773" s="15">
        <f t="shared" si="12"/>
        <v>3569800</v>
      </c>
    </row>
    <row r="774" spans="1:8" ht="45" x14ac:dyDescent="0.15">
      <c r="A774" s="9">
        <v>773</v>
      </c>
      <c r="B774" s="27">
        <v>814703</v>
      </c>
      <c r="C774" s="28" t="s">
        <v>732</v>
      </c>
      <c r="D774" s="11" t="s">
        <v>4</v>
      </c>
      <c r="E774" s="12">
        <f>VLOOKUP(B774,[2]Hoja1!$B$3:$G$1936,6,0)</f>
        <v>2243250</v>
      </c>
      <c r="F774" s="12">
        <f>VLOOKUP(B774,[3]Hoja1!$B$3:$G$1936,6,0)</f>
        <v>1984600</v>
      </c>
      <c r="G774" s="14">
        <f>VLOOKUP(B774,[4]Hoja1!$A$3:$H$1936,8,0)</f>
        <v>1984586.8</v>
      </c>
      <c r="H774" s="15">
        <f t="shared" si="12"/>
        <v>1984586.8</v>
      </c>
    </row>
    <row r="775" spans="1:8" ht="45" x14ac:dyDescent="0.15">
      <c r="A775" s="9">
        <v>774</v>
      </c>
      <c r="B775" s="27">
        <v>814704</v>
      </c>
      <c r="C775" s="28" t="s">
        <v>733</v>
      </c>
      <c r="D775" s="11" t="s">
        <v>4</v>
      </c>
      <c r="E775" s="12">
        <f>VLOOKUP(B775,[2]Hoja1!$B$3:$G$1936,6,0)</f>
        <v>4035375</v>
      </c>
      <c r="F775" s="12">
        <f>VLOOKUP(B775,[3]Hoja1!$B$3:$G$1936,6,0)</f>
        <v>3651086</v>
      </c>
      <c r="G775" s="14">
        <f>VLOOKUP(B775,[4]Hoja1!$A$3:$H$1936,8,0)</f>
        <v>3825906</v>
      </c>
      <c r="H775" s="15">
        <f t="shared" si="12"/>
        <v>3651086</v>
      </c>
    </row>
    <row r="776" spans="1:8" ht="45" x14ac:dyDescent="0.15">
      <c r="A776" s="9">
        <v>775</v>
      </c>
      <c r="B776" s="27">
        <v>814705</v>
      </c>
      <c r="C776" s="28" t="s">
        <v>734</v>
      </c>
      <c r="D776" s="11" t="s">
        <v>4</v>
      </c>
      <c r="E776" s="12">
        <f>VLOOKUP(B776,[2]Hoja1!$B$3:$G$1936,6,0)</f>
        <v>3757000</v>
      </c>
      <c r="F776" s="12">
        <f>VLOOKUP(B776,[3]Hoja1!$B$3:$G$1936,6,0)</f>
        <v>3651086</v>
      </c>
      <c r="G776" s="14">
        <f>VLOOKUP(B776,[4]Hoja1!$A$3:$H$1936,8,0)</f>
        <v>4074046.2</v>
      </c>
      <c r="H776" s="15">
        <f t="shared" si="12"/>
        <v>3651086</v>
      </c>
    </row>
    <row r="777" spans="1:8" ht="45" x14ac:dyDescent="0.15">
      <c r="A777" s="9">
        <v>776</v>
      </c>
      <c r="B777" s="27">
        <v>814706</v>
      </c>
      <c r="C777" s="28" t="s">
        <v>735</v>
      </c>
      <c r="D777" s="11" t="s">
        <v>4</v>
      </c>
      <c r="E777" s="12">
        <f>VLOOKUP(B777,[2]Hoja1!$B$3:$G$1936,6,0)</f>
        <v>2243250</v>
      </c>
      <c r="F777" s="12">
        <f>VLOOKUP(B777,[3]Hoja1!$B$3:$G$1936,6,0)</f>
        <v>3651086</v>
      </c>
      <c r="G777" s="14">
        <f>VLOOKUP(B777,[4]Hoja1!$A$3:$H$1936,8,0)</f>
        <v>1984586.8</v>
      </c>
      <c r="H777" s="15">
        <f t="shared" si="12"/>
        <v>1984586.8</v>
      </c>
    </row>
    <row r="778" spans="1:8" ht="45" x14ac:dyDescent="0.15">
      <c r="A778" s="9">
        <v>777</v>
      </c>
      <c r="B778" s="27">
        <v>814707</v>
      </c>
      <c r="C778" s="28" t="s">
        <v>736</v>
      </c>
      <c r="D778" s="11" t="s">
        <v>4</v>
      </c>
      <c r="E778" s="12">
        <f>VLOOKUP(B778,[2]Hoja1!$B$3:$G$1936,6,0)</f>
        <v>3757000</v>
      </c>
      <c r="F778" s="12">
        <f>VLOOKUP(B778,[3]Hoja1!$B$3:$G$1936,6,0)</f>
        <v>3651086</v>
      </c>
      <c r="G778" s="14">
        <f>VLOOKUP(B778,[4]Hoja1!$A$3:$H$1936,8,0)</f>
        <v>3323710.6</v>
      </c>
      <c r="H778" s="15">
        <f t="shared" si="12"/>
        <v>3323710.6</v>
      </c>
    </row>
    <row r="779" spans="1:8" ht="45" x14ac:dyDescent="0.15">
      <c r="A779" s="9">
        <v>778</v>
      </c>
      <c r="B779" s="27">
        <v>814708</v>
      </c>
      <c r="C779" s="28" t="s">
        <v>737</v>
      </c>
      <c r="D779" s="11" t="s">
        <v>4</v>
      </c>
      <c r="E779" s="12">
        <f>VLOOKUP(B779,[2]Hoja1!$B$3:$G$1936,6,0)</f>
        <v>3757000</v>
      </c>
      <c r="F779" s="12">
        <f>VLOOKUP(B779,[3]Hoja1!$B$3:$G$1936,6,0)</f>
        <v>3651086</v>
      </c>
      <c r="G779" s="14">
        <f>VLOOKUP(B779,[4]Hoja1!$A$3:$H$1936,8,0)</f>
        <v>3323710.6</v>
      </c>
      <c r="H779" s="15">
        <f t="shared" si="12"/>
        <v>3323710.6</v>
      </c>
    </row>
    <row r="780" spans="1:8" ht="45" x14ac:dyDescent="0.15">
      <c r="A780" s="9">
        <v>779</v>
      </c>
      <c r="B780" s="27">
        <v>814709</v>
      </c>
      <c r="C780" s="28" t="s">
        <v>738</v>
      </c>
      <c r="D780" s="11" t="s">
        <v>4</v>
      </c>
      <c r="E780" s="12">
        <f>VLOOKUP(B780,[2]Hoja1!$B$3:$G$1936,6,0)</f>
        <v>3757000</v>
      </c>
      <c r="F780" s="12">
        <f>VLOOKUP(B780,[3]Hoja1!$B$3:$G$1936,6,0)</f>
        <v>3651086</v>
      </c>
      <c r="G780" s="14">
        <f>VLOOKUP(B780,[4]Hoja1!$A$3:$H$1936,8,0)</f>
        <v>3323710.6</v>
      </c>
      <c r="H780" s="15">
        <f t="shared" si="12"/>
        <v>3323710.6</v>
      </c>
    </row>
    <row r="781" spans="1:8" ht="45" x14ac:dyDescent="0.15">
      <c r="A781" s="9">
        <v>780</v>
      </c>
      <c r="B781" s="27">
        <v>814711</v>
      </c>
      <c r="C781" s="28" t="s">
        <v>739</v>
      </c>
      <c r="D781" s="11" t="s">
        <v>4</v>
      </c>
      <c r="E781" s="12">
        <f>VLOOKUP(B781,[2]Hoja1!$B$3:$G$1936,6,0)</f>
        <v>4605250</v>
      </c>
      <c r="F781" s="12">
        <f>VLOOKUP(B781,[3]Hoja1!$B$3:$G$1936,6,0)</f>
        <v>3817300</v>
      </c>
      <c r="G781" s="14">
        <f>VLOOKUP(B781,[4]Hoja1!$A$3:$H$1936,8,0)</f>
        <v>3817072</v>
      </c>
      <c r="H781" s="15">
        <f t="shared" si="12"/>
        <v>3817072</v>
      </c>
    </row>
    <row r="782" spans="1:8" ht="45" x14ac:dyDescent="0.15">
      <c r="A782" s="9">
        <v>781</v>
      </c>
      <c r="B782" s="27">
        <v>814712</v>
      </c>
      <c r="C782" s="28" t="s">
        <v>740</v>
      </c>
      <c r="D782" s="11" t="s">
        <v>4</v>
      </c>
      <c r="E782" s="12">
        <f>VLOOKUP(B782,[2]Hoja1!$B$3:$G$1936,6,0)</f>
        <v>4314750</v>
      </c>
      <c r="F782" s="12">
        <f>VLOOKUP(B782,[3]Hoja1!$B$3:$G$1936,6,0)</f>
        <v>3651086</v>
      </c>
      <c r="G782" s="14">
        <f>VLOOKUP(B782,[4]Hoja1!$A$3:$H$1936,8,0)</f>
        <v>3817072</v>
      </c>
      <c r="H782" s="15">
        <f t="shared" si="12"/>
        <v>3651086</v>
      </c>
    </row>
    <row r="783" spans="1:8" ht="45" x14ac:dyDescent="0.15">
      <c r="A783" s="9">
        <v>782</v>
      </c>
      <c r="B783" s="27">
        <v>814721</v>
      </c>
      <c r="C783" s="28" t="s">
        <v>741</v>
      </c>
      <c r="D783" s="11" t="s">
        <v>4</v>
      </c>
      <c r="E783" s="12">
        <f>VLOOKUP(B783,[2]Hoja1!$B$3:$G$1936,6,0)</f>
        <v>4605250</v>
      </c>
      <c r="F783" s="12">
        <f>VLOOKUP(B783,[3]Hoja1!$B$3:$G$1936,6,0)</f>
        <v>3817300</v>
      </c>
      <c r="G783" s="14">
        <f>VLOOKUP(B783,[4]Hoja1!$A$3:$H$1936,8,0)</f>
        <v>3817072</v>
      </c>
      <c r="H783" s="15">
        <f t="shared" si="12"/>
        <v>3817072</v>
      </c>
    </row>
    <row r="784" spans="1:8" ht="45" x14ac:dyDescent="0.15">
      <c r="A784" s="9">
        <v>783</v>
      </c>
      <c r="B784" s="27">
        <v>814722</v>
      </c>
      <c r="C784" s="28" t="s">
        <v>742</v>
      </c>
      <c r="D784" s="11" t="s">
        <v>4</v>
      </c>
      <c r="E784" s="12">
        <f>VLOOKUP(B784,[2]Hoja1!$B$3:$G$1936,6,0)</f>
        <v>4314750</v>
      </c>
      <c r="F784" s="12">
        <f>VLOOKUP(B784,[3]Hoja1!$B$3:$G$1936,6,0)</f>
        <v>3651086</v>
      </c>
      <c r="G784" s="14">
        <f>VLOOKUP(B784,[4]Hoja1!$A$3:$H$1936,8,0)</f>
        <v>3817072</v>
      </c>
      <c r="H784" s="15">
        <f t="shared" si="12"/>
        <v>3651086</v>
      </c>
    </row>
    <row r="785" spans="1:8" ht="45" x14ac:dyDescent="0.15">
      <c r="A785" s="9">
        <v>784</v>
      </c>
      <c r="B785" s="27">
        <v>814723</v>
      </c>
      <c r="C785" s="28" t="s">
        <v>743</v>
      </c>
      <c r="D785" s="11" t="s">
        <v>4</v>
      </c>
      <c r="E785" s="12">
        <f>VLOOKUP(B785,[2]Hoja1!$B$3:$G$1936,6,0)</f>
        <v>2243250</v>
      </c>
      <c r="F785" s="12">
        <f>VLOOKUP(B785,[3]Hoja1!$B$3:$G$1936,6,0)</f>
        <v>3651086</v>
      </c>
      <c r="G785" s="14">
        <f>VLOOKUP(B785,[4]Hoja1!$A$3:$H$1936,8,0)</f>
        <v>1984586.8</v>
      </c>
      <c r="H785" s="15">
        <f t="shared" si="12"/>
        <v>1984586.8</v>
      </c>
    </row>
    <row r="786" spans="1:8" ht="45" x14ac:dyDescent="0.15">
      <c r="A786" s="9">
        <v>785</v>
      </c>
      <c r="B786" s="27">
        <v>814724</v>
      </c>
      <c r="C786" s="28" t="s">
        <v>744</v>
      </c>
      <c r="D786" s="11" t="s">
        <v>4</v>
      </c>
      <c r="E786" s="12">
        <f>VLOOKUP(B786,[2]Hoja1!$B$3:$G$1936,6,0)</f>
        <v>4605250</v>
      </c>
      <c r="F786" s="12">
        <f>VLOOKUP(B786,[3]Hoja1!$B$3:$G$1936,6,0)</f>
        <v>3651086</v>
      </c>
      <c r="G786" s="14">
        <f>VLOOKUP(B786,[4]Hoja1!$A$3:$H$1936,8,0)</f>
        <v>3817072</v>
      </c>
      <c r="H786" s="15">
        <f t="shared" si="12"/>
        <v>3651086</v>
      </c>
    </row>
    <row r="787" spans="1:8" ht="45" x14ac:dyDescent="0.15">
      <c r="A787" s="9">
        <v>786</v>
      </c>
      <c r="B787" s="27">
        <v>814725</v>
      </c>
      <c r="C787" s="28" t="s">
        <v>745</v>
      </c>
      <c r="D787" s="11" t="s">
        <v>4</v>
      </c>
      <c r="E787" s="12">
        <f>VLOOKUP(B787,[2]Hoja1!$B$3:$G$1936,6,0)</f>
        <v>4035375</v>
      </c>
      <c r="F787" s="12">
        <f>VLOOKUP(B787,[3]Hoja1!$B$3:$G$1936,6,0)</f>
        <v>3651086</v>
      </c>
      <c r="G787" s="14">
        <f>VLOOKUP(B787,[4]Hoja1!$A$3:$H$1936,8,0)</f>
        <v>3578400</v>
      </c>
      <c r="H787" s="15">
        <f t="shared" si="12"/>
        <v>3578400</v>
      </c>
    </row>
    <row r="788" spans="1:8" ht="45" x14ac:dyDescent="0.15">
      <c r="A788" s="9">
        <v>787</v>
      </c>
      <c r="B788" s="27">
        <v>814726</v>
      </c>
      <c r="C788" s="28" t="s">
        <v>746</v>
      </c>
      <c r="D788" s="11" t="s">
        <v>4</v>
      </c>
      <c r="E788" s="12">
        <f>VLOOKUP(B788,[2]Hoja1!$B$3:$G$1936,6,0)</f>
        <v>4035375</v>
      </c>
      <c r="F788" s="12">
        <f>VLOOKUP(B788,[3]Hoja1!$B$3:$G$1936,6,0)</f>
        <v>3651086</v>
      </c>
      <c r="G788" s="14">
        <f>VLOOKUP(B788,[4]Hoja1!$A$3:$H$1936,8,0)</f>
        <v>3569906.9</v>
      </c>
      <c r="H788" s="15">
        <f t="shared" si="12"/>
        <v>3569906.9</v>
      </c>
    </row>
    <row r="789" spans="1:8" ht="45" x14ac:dyDescent="0.15">
      <c r="A789" s="9">
        <v>788</v>
      </c>
      <c r="B789" s="27">
        <v>814727</v>
      </c>
      <c r="C789" s="28" t="s">
        <v>747</v>
      </c>
      <c r="D789" s="11" t="s">
        <v>4</v>
      </c>
      <c r="E789" s="12">
        <f>VLOOKUP(B789,[2]Hoja1!$B$3:$G$1936,6,0)</f>
        <v>4314750</v>
      </c>
      <c r="F789" s="12">
        <f>VLOOKUP(B789,[3]Hoja1!$B$3:$G$1936,6,0)</f>
        <v>3817300</v>
      </c>
      <c r="G789" s="14">
        <f>VLOOKUP(B789,[4]Hoja1!$A$3:$H$1936,8,0)</f>
        <v>3817072</v>
      </c>
      <c r="H789" s="15">
        <f t="shared" si="12"/>
        <v>3817072</v>
      </c>
    </row>
    <row r="790" spans="1:8" ht="45" x14ac:dyDescent="0.15">
      <c r="A790" s="9">
        <v>789</v>
      </c>
      <c r="B790" s="27">
        <v>814728</v>
      </c>
      <c r="C790" s="28" t="s">
        <v>748</v>
      </c>
      <c r="D790" s="11" t="s">
        <v>4</v>
      </c>
      <c r="E790" s="12">
        <f>VLOOKUP(B790,[2]Hoja1!$B$3:$G$1936,6,0)</f>
        <v>10375000</v>
      </c>
      <c r="F790" s="12">
        <f>VLOOKUP(B790,[3]Hoja1!$B$3:$G$1936,6,0)</f>
        <v>3817300</v>
      </c>
      <c r="G790" s="14">
        <f>VLOOKUP(B790,[4]Hoja1!$A$3:$H$1936,8,0)</f>
        <v>3825906</v>
      </c>
      <c r="H790" s="15">
        <f t="shared" si="12"/>
        <v>3817300</v>
      </c>
    </row>
    <row r="791" spans="1:8" ht="45" x14ac:dyDescent="0.15">
      <c r="A791" s="9">
        <v>790</v>
      </c>
      <c r="B791" s="27">
        <v>814729</v>
      </c>
      <c r="C791" s="28" t="s">
        <v>749</v>
      </c>
      <c r="D791" s="11" t="s">
        <v>4</v>
      </c>
      <c r="E791" s="12">
        <f>VLOOKUP(B791,[2]Hoja1!$B$3:$G$1936,6,0)</f>
        <v>5264750</v>
      </c>
      <c r="F791" s="12">
        <f>VLOOKUP(B791,[3]Hoja1!$B$3:$G$1936,6,0)</f>
        <v>3569800</v>
      </c>
      <c r="G791" s="14" t="s">
        <v>1209</v>
      </c>
      <c r="H791" s="15">
        <f t="shared" si="12"/>
        <v>3569800</v>
      </c>
    </row>
    <row r="792" spans="1:8" ht="45" x14ac:dyDescent="0.15">
      <c r="A792" s="9">
        <v>791</v>
      </c>
      <c r="B792" s="27">
        <v>814730</v>
      </c>
      <c r="C792" s="28" t="s">
        <v>750</v>
      </c>
      <c r="D792" s="11" t="s">
        <v>4</v>
      </c>
      <c r="E792" s="12">
        <f>VLOOKUP(B792,[2]Hoja1!$B$3:$G$1936,6,0)</f>
        <v>10375000</v>
      </c>
      <c r="F792" s="12">
        <f>VLOOKUP(B792,[3]Hoja1!$B$3:$G$1936,6,0)</f>
        <v>3569800</v>
      </c>
      <c r="G792" s="14" t="s">
        <v>1209</v>
      </c>
      <c r="H792" s="15">
        <f t="shared" si="12"/>
        <v>3569800</v>
      </c>
    </row>
    <row r="793" spans="1:8" ht="45" x14ac:dyDescent="0.15">
      <c r="A793" s="9">
        <v>792</v>
      </c>
      <c r="B793" s="27">
        <v>814731</v>
      </c>
      <c r="C793" s="28" t="s">
        <v>751</v>
      </c>
      <c r="D793" s="11" t="s">
        <v>4</v>
      </c>
      <c r="E793" s="12">
        <f>VLOOKUP(B793,[2]Hoja1!$B$3:$G$1936,6,0)</f>
        <v>9375000</v>
      </c>
      <c r="F793" s="12">
        <f>VLOOKUP(B793,[3]Hoja1!$B$3:$G$1936,6,0)</f>
        <v>3569800</v>
      </c>
      <c r="G793" s="14">
        <f>VLOOKUP(B793,[4]Hoja1!$A$3:$H$1936,8,0)</f>
        <v>3569906.9</v>
      </c>
      <c r="H793" s="15">
        <f t="shared" si="12"/>
        <v>3569800</v>
      </c>
    </row>
    <row r="794" spans="1:8" ht="45" x14ac:dyDescent="0.15">
      <c r="A794" s="9">
        <v>793</v>
      </c>
      <c r="B794" s="27">
        <v>814732</v>
      </c>
      <c r="C794" s="28" t="s">
        <v>752</v>
      </c>
      <c r="D794" s="11" t="s">
        <v>4</v>
      </c>
      <c r="E794" s="12">
        <f>VLOOKUP(B794,[2]Hoja1!$B$3:$G$1936,6,0)</f>
        <v>9459625</v>
      </c>
      <c r="F794" s="12">
        <f>VLOOKUP(B794,[3]Hoja1!$B$3:$G$1936,6,0)</f>
        <v>3569800</v>
      </c>
      <c r="G794" s="14" t="s">
        <v>1209</v>
      </c>
      <c r="H794" s="15">
        <f t="shared" si="12"/>
        <v>3569800</v>
      </c>
    </row>
    <row r="795" spans="1:8" ht="45" x14ac:dyDescent="0.15">
      <c r="A795" s="9">
        <v>794</v>
      </c>
      <c r="B795" s="27">
        <v>814733</v>
      </c>
      <c r="C795" s="28" t="s">
        <v>753</v>
      </c>
      <c r="D795" s="11" t="s">
        <v>4</v>
      </c>
      <c r="E795" s="12">
        <f>VLOOKUP(B795,[2]Hoja1!$B$3:$G$1936,6,0)</f>
        <v>9375000</v>
      </c>
      <c r="F795" s="12">
        <f>VLOOKUP(B795,[3]Hoja1!$B$3:$G$1936,6,0)</f>
        <v>3569800</v>
      </c>
      <c r="G795" s="14" t="s">
        <v>1209</v>
      </c>
      <c r="H795" s="15">
        <f t="shared" si="12"/>
        <v>3569800</v>
      </c>
    </row>
    <row r="796" spans="1:8" ht="45" x14ac:dyDescent="0.15">
      <c r="A796" s="9">
        <v>795</v>
      </c>
      <c r="B796" s="27">
        <v>814905</v>
      </c>
      <c r="C796" s="28" t="s">
        <v>754</v>
      </c>
      <c r="D796" s="11" t="s">
        <v>4</v>
      </c>
      <c r="E796" s="12">
        <f>VLOOKUP(B796,[2]Hoja1!$B$3:$G$1936,6,0)</f>
        <v>4314750</v>
      </c>
      <c r="F796" s="12">
        <f>VLOOKUP(B796,[3]Hoja1!$B$3:$G$1936,6,0)</f>
        <v>3651086</v>
      </c>
      <c r="G796" s="14">
        <f>VLOOKUP(B796,[4]Hoja1!$A$3:$H$1936,8,0)</f>
        <v>3817072</v>
      </c>
      <c r="H796" s="15">
        <f t="shared" si="12"/>
        <v>3651086</v>
      </c>
    </row>
    <row r="797" spans="1:8" ht="45" x14ac:dyDescent="0.15">
      <c r="A797" s="9">
        <v>796</v>
      </c>
      <c r="B797" s="27">
        <v>814906</v>
      </c>
      <c r="C797" s="28" t="s">
        <v>755</v>
      </c>
      <c r="D797" s="11" t="s">
        <v>4</v>
      </c>
      <c r="E797" s="12">
        <f>VLOOKUP(B797,[2]Hoja1!$B$3:$G$1936,6,0)</f>
        <v>4035375</v>
      </c>
      <c r="F797" s="12">
        <f>VLOOKUP(B797,[3]Hoja1!$B$3:$G$1936,6,0)</f>
        <v>3651086</v>
      </c>
      <c r="G797" s="14">
        <f>VLOOKUP(B797,[4]Hoja1!$A$3:$H$1936,8,0)</f>
        <v>3825906</v>
      </c>
      <c r="H797" s="15">
        <f t="shared" si="12"/>
        <v>3651086</v>
      </c>
    </row>
    <row r="798" spans="1:8" ht="45" x14ac:dyDescent="0.15">
      <c r="A798" s="9">
        <v>797</v>
      </c>
      <c r="B798" s="27">
        <v>814907</v>
      </c>
      <c r="C798" s="28" t="s">
        <v>756</v>
      </c>
      <c r="D798" s="11" t="s">
        <v>4</v>
      </c>
      <c r="E798" s="12">
        <f>VLOOKUP(B798,[2]Hoja1!$B$3:$G$1936,6,0)</f>
        <v>5264750</v>
      </c>
      <c r="F798" s="12">
        <f>VLOOKUP(B798,[3]Hoja1!$B$3:$G$1936,6,0)</f>
        <v>3744600</v>
      </c>
      <c r="G798" s="14">
        <f>VLOOKUP(B798,[4]Hoja1!$A$3:$H$1936,8,0)</f>
        <v>3753344</v>
      </c>
      <c r="H798" s="15">
        <f t="shared" si="12"/>
        <v>3744600</v>
      </c>
    </row>
    <row r="799" spans="1:8" ht="45" x14ac:dyDescent="0.15">
      <c r="A799" s="9">
        <v>798</v>
      </c>
      <c r="B799" s="27">
        <v>814908</v>
      </c>
      <c r="C799" s="28" t="s">
        <v>757</v>
      </c>
      <c r="D799" s="11" t="s">
        <v>4</v>
      </c>
      <c r="E799" s="12">
        <f>VLOOKUP(B799,[2]Hoja1!$B$3:$G$1936,6,0)</f>
        <v>6127875</v>
      </c>
      <c r="F799" s="12">
        <f>VLOOKUP(B799,[3]Hoja1!$B$3:$G$1936,6,0)</f>
        <v>3744600</v>
      </c>
      <c r="G799" s="14">
        <f>VLOOKUP(B799,[4]Hoja1!$A$3:$H$1936,8,0)</f>
        <v>3753344</v>
      </c>
      <c r="H799" s="15">
        <f t="shared" si="12"/>
        <v>3744600</v>
      </c>
    </row>
    <row r="800" spans="1:8" ht="45" x14ac:dyDescent="0.15">
      <c r="A800" s="9">
        <v>799</v>
      </c>
      <c r="B800" s="27">
        <v>814909</v>
      </c>
      <c r="C800" s="28" t="s">
        <v>758</v>
      </c>
      <c r="D800" s="11" t="s">
        <v>4</v>
      </c>
      <c r="E800" s="12">
        <f>VLOOKUP(B800,[2]Hoja1!$B$3:$G$1936,6,0)</f>
        <v>9375000</v>
      </c>
      <c r="F800" s="12">
        <f>VLOOKUP(B800,[3]Hoja1!$B$3:$G$1936,6,0)</f>
        <v>3651086</v>
      </c>
      <c r="G800" s="14">
        <f>VLOOKUP(B800,[4]Hoja1!$A$3:$H$1936,8,0)</f>
        <v>2185806</v>
      </c>
      <c r="H800" s="15">
        <f t="shared" si="12"/>
        <v>2185806</v>
      </c>
    </row>
    <row r="801" spans="1:8" ht="45" x14ac:dyDescent="0.15">
      <c r="A801" s="9">
        <v>800</v>
      </c>
      <c r="B801" s="27">
        <v>814910</v>
      </c>
      <c r="C801" s="28" t="s">
        <v>759</v>
      </c>
      <c r="D801" s="11" t="s">
        <v>4</v>
      </c>
      <c r="E801" s="12">
        <f>VLOOKUP(B801,[2]Hoja1!$B$3:$G$1936,6,0)</f>
        <v>9375000</v>
      </c>
      <c r="F801" s="12">
        <f>VLOOKUP(B801,[3]Hoja1!$B$3:$G$1936,6,0)</f>
        <v>3651086</v>
      </c>
      <c r="G801" s="14">
        <f>VLOOKUP(B801,[4]Hoja1!$A$3:$H$1936,8,0)</f>
        <v>2185806</v>
      </c>
      <c r="H801" s="15">
        <f t="shared" si="12"/>
        <v>2185806</v>
      </c>
    </row>
    <row r="802" spans="1:8" ht="45" x14ac:dyDescent="0.15">
      <c r="A802" s="9">
        <v>801</v>
      </c>
      <c r="B802" s="27">
        <v>814911</v>
      </c>
      <c r="C802" s="28" t="s">
        <v>760</v>
      </c>
      <c r="D802" s="11" t="s">
        <v>4</v>
      </c>
      <c r="E802" s="12">
        <f>VLOOKUP(B802,[2]Hoja1!$B$3:$G$1936,6,0)</f>
        <v>4314750</v>
      </c>
      <c r="F802" s="12">
        <f>VLOOKUP(B802,[3]Hoja1!$B$3:$G$1936,6,0)</f>
        <v>2181400</v>
      </c>
      <c r="G802" s="14">
        <f>VLOOKUP(B802,[4]Hoja1!$A$3:$H$1936,8,0)</f>
        <v>3330894</v>
      </c>
      <c r="H802" s="15">
        <f t="shared" si="12"/>
        <v>2181400</v>
      </c>
    </row>
    <row r="803" spans="1:8" ht="45" x14ac:dyDescent="0.15">
      <c r="A803" s="9">
        <v>802</v>
      </c>
      <c r="B803" s="27">
        <v>815102</v>
      </c>
      <c r="C803" s="28" t="s">
        <v>761</v>
      </c>
      <c r="D803" s="11" t="s">
        <v>4</v>
      </c>
      <c r="E803" s="12">
        <f>VLOOKUP(B803,[2]Hoja1!$B$3:$G$1936,6,0)</f>
        <v>34500000</v>
      </c>
      <c r="F803" s="12">
        <f>VLOOKUP(B803,[3]Hoja1!$B$3:$G$1936,6,0)</f>
        <v>13064442</v>
      </c>
      <c r="G803" s="14">
        <f>VLOOKUP(B803,[4]Hoja1!$A$3:$H$1936,8,0)</f>
        <v>4508189.7</v>
      </c>
      <c r="H803" s="15">
        <f t="shared" si="12"/>
        <v>4508189.7</v>
      </c>
    </row>
    <row r="804" spans="1:8" ht="45" x14ac:dyDescent="0.15">
      <c r="A804" s="9">
        <v>803</v>
      </c>
      <c r="B804" s="27">
        <v>815103</v>
      </c>
      <c r="C804" s="28" t="s">
        <v>762</v>
      </c>
      <c r="D804" s="11" t="s">
        <v>4</v>
      </c>
      <c r="E804" s="12">
        <f>VLOOKUP(B804,[2]Hoja1!$B$3:$G$1936,6,0)</f>
        <v>9459625</v>
      </c>
      <c r="F804" s="12">
        <f>VLOOKUP(B804,[3]Hoja1!$B$3:$G$1936,6,0)</f>
        <v>11072059</v>
      </c>
      <c r="G804" s="14">
        <f>VLOOKUP(B804,[4]Hoja1!$A$3:$H$1936,8,0)</f>
        <v>4508189.7</v>
      </c>
      <c r="H804" s="15">
        <f t="shared" si="12"/>
        <v>4508189.7</v>
      </c>
    </row>
    <row r="805" spans="1:8" ht="45" x14ac:dyDescent="0.15">
      <c r="A805" s="9">
        <v>804</v>
      </c>
      <c r="B805" s="27">
        <v>815104</v>
      </c>
      <c r="C805" s="28" t="s">
        <v>763</v>
      </c>
      <c r="D805" s="11" t="s">
        <v>4</v>
      </c>
      <c r="E805" s="12">
        <f>VLOOKUP(B805,[2]Hoja1!$B$3:$G$1936,6,0)</f>
        <v>9459625</v>
      </c>
      <c r="F805" s="12">
        <f>VLOOKUP(B805,[3]Hoja1!$B$3:$G$1936,6,0)</f>
        <v>13345747</v>
      </c>
      <c r="G805" s="14">
        <f>VLOOKUP(B805,[4]Hoja1!$A$3:$H$1936,8,0)</f>
        <v>4508189.7</v>
      </c>
      <c r="H805" s="15">
        <f t="shared" si="12"/>
        <v>4508189.7</v>
      </c>
    </row>
    <row r="806" spans="1:8" ht="45" x14ac:dyDescent="0.15">
      <c r="A806" s="9">
        <v>805</v>
      </c>
      <c r="B806" s="27">
        <v>815201</v>
      </c>
      <c r="C806" s="28" t="s">
        <v>764</v>
      </c>
      <c r="D806" s="11" t="s">
        <v>4</v>
      </c>
      <c r="E806" s="12">
        <f>VLOOKUP(B806,[2]Hoja1!$B$3:$G$1936,6,0)</f>
        <v>9459625</v>
      </c>
      <c r="F806" s="12">
        <f>VLOOKUP(B806,[3]Hoja1!$B$3:$G$1936,6,0)</f>
        <v>3569800</v>
      </c>
      <c r="G806" s="14">
        <f>VLOOKUP(B806,[4]Hoja1!$A$3:$H$1936,8,0)</f>
        <v>3569906.9</v>
      </c>
      <c r="H806" s="15">
        <f t="shared" si="12"/>
        <v>3569800</v>
      </c>
    </row>
    <row r="807" spans="1:8" ht="45" x14ac:dyDescent="0.15">
      <c r="A807" s="9">
        <v>806</v>
      </c>
      <c r="B807" s="27">
        <v>815301</v>
      </c>
      <c r="C807" s="28" t="s">
        <v>765</v>
      </c>
      <c r="D807" s="11" t="s">
        <v>4</v>
      </c>
      <c r="E807" s="12">
        <f>VLOOKUP(B807,[2]Hoja1!$B$3:$G$1936,6,0)</f>
        <v>9459625</v>
      </c>
      <c r="F807" s="12">
        <f>VLOOKUP(B807,[3]Hoja1!$B$3:$G$1936,6,0)</f>
        <v>8489041</v>
      </c>
      <c r="G807" s="14">
        <f>VLOOKUP(B807,[4]Hoja1!$A$3:$H$1936,8,0)</f>
        <v>3569906.9</v>
      </c>
      <c r="H807" s="15">
        <f t="shared" si="12"/>
        <v>3569906.9</v>
      </c>
    </row>
    <row r="808" spans="1:8" ht="45" x14ac:dyDescent="0.15">
      <c r="A808" s="9">
        <v>807</v>
      </c>
      <c r="B808" s="27">
        <v>815302</v>
      </c>
      <c r="C808" s="28" t="s">
        <v>766</v>
      </c>
      <c r="D808" s="11" t="s">
        <v>4</v>
      </c>
      <c r="E808" s="12">
        <f>VLOOKUP(B808,[2]Hoja1!$B$3:$G$1936,6,0)</f>
        <v>9459625</v>
      </c>
      <c r="F808" s="12">
        <f>VLOOKUP(B808,[3]Hoja1!$B$3:$G$1936,6,0)</f>
        <v>10386125</v>
      </c>
      <c r="G808" s="14">
        <f>VLOOKUP(B808,[4]Hoja1!$A$3:$H$1936,8,0)</f>
        <v>4508189.7</v>
      </c>
      <c r="H808" s="15">
        <f t="shared" si="12"/>
        <v>4508189.7</v>
      </c>
    </row>
    <row r="809" spans="1:8" ht="45" x14ac:dyDescent="0.15">
      <c r="A809" s="9">
        <v>808</v>
      </c>
      <c r="B809" s="27">
        <v>815303</v>
      </c>
      <c r="C809" s="28" t="s">
        <v>767</v>
      </c>
      <c r="D809" s="11" t="s">
        <v>4</v>
      </c>
      <c r="E809" s="12">
        <f>VLOOKUP(B809,[2]Hoja1!$B$3:$G$1936,6,0)</f>
        <v>9459625</v>
      </c>
      <c r="F809" s="12">
        <f>VLOOKUP(B809,[3]Hoja1!$B$3:$G$1936,6,0)</f>
        <v>4508200</v>
      </c>
      <c r="G809" s="14">
        <f>VLOOKUP(B809,[4]Hoja1!$A$3:$H$1936,8,0)</f>
        <v>3578400</v>
      </c>
      <c r="H809" s="15">
        <f t="shared" si="12"/>
        <v>3578400</v>
      </c>
    </row>
    <row r="810" spans="1:8" ht="45" x14ac:dyDescent="0.15">
      <c r="A810" s="9">
        <v>809</v>
      </c>
      <c r="B810" s="27">
        <v>815304</v>
      </c>
      <c r="C810" s="28" t="s">
        <v>768</v>
      </c>
      <c r="D810" s="11" t="s">
        <v>4</v>
      </c>
      <c r="E810" s="12">
        <f>VLOOKUP(B810,[2]Hoja1!$B$3:$G$1936,6,0)</f>
        <v>9459625</v>
      </c>
      <c r="F810" s="12">
        <f>VLOOKUP(B810,[3]Hoja1!$B$3:$G$1936,6,0)</f>
        <v>4508200</v>
      </c>
      <c r="G810" s="14">
        <f>VLOOKUP(B810,[4]Hoja1!$A$3:$H$1936,8,0)</f>
        <v>3578400</v>
      </c>
      <c r="H810" s="15">
        <f t="shared" si="12"/>
        <v>3578400</v>
      </c>
    </row>
    <row r="811" spans="1:8" ht="45" x14ac:dyDescent="0.15">
      <c r="A811" s="9">
        <v>810</v>
      </c>
      <c r="B811" s="27">
        <v>815401</v>
      </c>
      <c r="C811" s="28" t="s">
        <v>769</v>
      </c>
      <c r="D811" s="11" t="s">
        <v>4</v>
      </c>
      <c r="E811" s="12">
        <f>VLOOKUP(B811,[2]Hoja1!$B$3:$G$1936,6,0)</f>
        <v>6127875</v>
      </c>
      <c r="F811" s="12">
        <f>VLOOKUP(B811,[3]Hoja1!$B$3:$G$1936,6,0)</f>
        <v>17094949</v>
      </c>
      <c r="G811" s="14">
        <f>VLOOKUP(B811,[4]Hoja1!$A$3:$H$1936,8,0)</f>
        <v>4508189.7</v>
      </c>
      <c r="H811" s="15">
        <f t="shared" si="12"/>
        <v>4508189.7</v>
      </c>
    </row>
    <row r="812" spans="1:8" ht="45" x14ac:dyDescent="0.15">
      <c r="A812" s="9">
        <v>811</v>
      </c>
      <c r="B812" s="27">
        <v>815403</v>
      </c>
      <c r="C812" s="28" t="s">
        <v>770</v>
      </c>
      <c r="D812" s="11" t="s">
        <v>4</v>
      </c>
      <c r="E812" s="12">
        <f>VLOOKUP(B812,[2]Hoja1!$B$3:$G$1936,6,0)</f>
        <v>9459625</v>
      </c>
      <c r="F812" s="12">
        <f>VLOOKUP(B812,[3]Hoja1!$B$3:$G$1936,6,0)</f>
        <v>17094949</v>
      </c>
      <c r="G812" s="14">
        <f>VLOOKUP(B812,[4]Hoja1!$A$3:$H$1936,8,0)</f>
        <v>4508189.7</v>
      </c>
      <c r="H812" s="15">
        <f t="shared" si="12"/>
        <v>4508189.7</v>
      </c>
    </row>
    <row r="813" spans="1:8" ht="45" x14ac:dyDescent="0.15">
      <c r="A813" s="9">
        <v>812</v>
      </c>
      <c r="B813" s="27">
        <v>815404</v>
      </c>
      <c r="C813" s="28" t="s">
        <v>771</v>
      </c>
      <c r="D813" s="11" t="s">
        <v>4</v>
      </c>
      <c r="E813" s="12">
        <f>VLOOKUP(B813,[2]Hoja1!$B$3:$G$1936,6,0)</f>
        <v>9459625</v>
      </c>
      <c r="F813" s="12">
        <f>VLOOKUP(B813,[3]Hoja1!$B$3:$G$1936,6,0)</f>
        <v>17094949</v>
      </c>
      <c r="G813" s="14">
        <f>VLOOKUP(B813,[4]Hoja1!$A$3:$H$1936,8,0)</f>
        <v>4508189.7</v>
      </c>
      <c r="H813" s="15">
        <f t="shared" si="12"/>
        <v>4508189.7</v>
      </c>
    </row>
    <row r="814" spans="1:8" ht="45" x14ac:dyDescent="0.15">
      <c r="A814" s="9">
        <v>813</v>
      </c>
      <c r="B814" s="27">
        <v>815405</v>
      </c>
      <c r="C814" s="28" t="s">
        <v>772</v>
      </c>
      <c r="D814" s="11" t="s">
        <v>4</v>
      </c>
      <c r="E814" s="12">
        <f>VLOOKUP(B814,[2]Hoja1!$B$3:$G$1936,6,0)</f>
        <v>9459625</v>
      </c>
      <c r="F814" s="12">
        <f>VLOOKUP(B814,[3]Hoja1!$B$3:$G$1936,6,0)</f>
        <v>17094949</v>
      </c>
      <c r="G814" s="14">
        <f>VLOOKUP(B814,[4]Hoja1!$A$3:$H$1936,8,0)</f>
        <v>4508189.7</v>
      </c>
      <c r="H814" s="15">
        <f t="shared" si="12"/>
        <v>4508189.7</v>
      </c>
    </row>
    <row r="815" spans="1:8" ht="45" x14ac:dyDescent="0.15">
      <c r="A815" s="9">
        <v>814</v>
      </c>
      <c r="B815" s="27">
        <v>815406</v>
      </c>
      <c r="C815" s="28" t="s">
        <v>773</v>
      </c>
      <c r="D815" s="11" t="s">
        <v>4</v>
      </c>
      <c r="E815" s="12">
        <f>VLOOKUP(B815,[2]Hoja1!$B$3:$G$1936,6,0)</f>
        <v>34500000</v>
      </c>
      <c r="F815" s="12">
        <f>VLOOKUP(B815,[3]Hoja1!$B$3:$G$1936,6,0)</f>
        <v>4508200</v>
      </c>
      <c r="G815" s="14">
        <f>VLOOKUP(B815,[4]Hoja1!$A$3:$H$1936,8,0)</f>
        <v>4508189.7</v>
      </c>
      <c r="H815" s="15">
        <f t="shared" si="12"/>
        <v>4508189.7</v>
      </c>
    </row>
    <row r="816" spans="1:8" ht="45" x14ac:dyDescent="0.15">
      <c r="A816" s="9">
        <v>815</v>
      </c>
      <c r="B816" s="27">
        <v>815503</v>
      </c>
      <c r="C816" s="28" t="s">
        <v>774</v>
      </c>
      <c r="D816" s="11" t="s">
        <v>4</v>
      </c>
      <c r="E816" s="12">
        <f>VLOOKUP(B816,[2]Hoja1!$B$3:$G$1936,6,0)</f>
        <v>9459625</v>
      </c>
      <c r="F816" s="12">
        <f>VLOOKUP(B816,[3]Hoja1!$B$3:$G$1936,6,0)</f>
        <v>10386125</v>
      </c>
      <c r="G816" s="14">
        <f>VLOOKUP(B816,[4]Hoja1!$A$3:$H$1936,8,0)</f>
        <v>4508189.7</v>
      </c>
      <c r="H816" s="15">
        <f t="shared" si="12"/>
        <v>4508189.7</v>
      </c>
    </row>
    <row r="817" spans="1:8" ht="45" x14ac:dyDescent="0.15">
      <c r="A817" s="9">
        <v>816</v>
      </c>
      <c r="B817" s="27">
        <v>815504</v>
      </c>
      <c r="C817" s="28" t="s">
        <v>775</v>
      </c>
      <c r="D817" s="11" t="s">
        <v>4</v>
      </c>
      <c r="E817" s="12">
        <f>VLOOKUP(B817,[2]Hoja1!$B$3:$G$1936,6,0)</f>
        <v>9459625</v>
      </c>
      <c r="F817" s="12">
        <f>VLOOKUP(B817,[3]Hoja1!$B$3:$G$1936,6,0)</f>
        <v>10386125</v>
      </c>
      <c r="G817" s="14">
        <f>VLOOKUP(B817,[4]Hoja1!$A$3:$H$1936,8,0)</f>
        <v>4508189.7</v>
      </c>
      <c r="H817" s="15">
        <f t="shared" si="12"/>
        <v>4508189.7</v>
      </c>
    </row>
    <row r="818" spans="1:8" ht="45" x14ac:dyDescent="0.15">
      <c r="A818" s="9">
        <v>817</v>
      </c>
      <c r="B818" s="27">
        <v>815505</v>
      </c>
      <c r="C818" s="28" t="s">
        <v>776</v>
      </c>
      <c r="D818" s="11" t="s">
        <v>4</v>
      </c>
      <c r="E818" s="12">
        <f>VLOOKUP(B818,[2]Hoja1!$B$3:$G$1936,6,0)</f>
        <v>9459625</v>
      </c>
      <c r="F818" s="12">
        <f>VLOOKUP(B818,[3]Hoja1!$B$3:$G$1936,6,0)</f>
        <v>4508200</v>
      </c>
      <c r="G818" s="14">
        <f>VLOOKUP(B818,[4]Hoja1!$A$3:$H$1936,8,0)</f>
        <v>4508189.7</v>
      </c>
      <c r="H818" s="15">
        <f t="shared" si="12"/>
        <v>4508189.7</v>
      </c>
    </row>
    <row r="819" spans="1:8" ht="45" x14ac:dyDescent="0.15">
      <c r="A819" s="9">
        <v>818</v>
      </c>
      <c r="B819" s="27">
        <v>815506</v>
      </c>
      <c r="C819" s="28" t="s">
        <v>777</v>
      </c>
      <c r="D819" s="11" t="s">
        <v>4</v>
      </c>
      <c r="E819" s="12">
        <f>VLOOKUP(B819,[2]Hoja1!$B$3:$G$1936,6,0)</f>
        <v>9459625</v>
      </c>
      <c r="F819" s="12">
        <f>VLOOKUP(B819,[3]Hoja1!$B$3:$G$1936,6,0)</f>
        <v>10624221</v>
      </c>
      <c r="G819" s="14">
        <f>VLOOKUP(B819,[4]Hoja1!$A$3:$H$1936,8,0)</f>
        <v>4508189.7</v>
      </c>
      <c r="H819" s="15">
        <f t="shared" si="12"/>
        <v>4508189.7</v>
      </c>
    </row>
    <row r="820" spans="1:8" ht="45" x14ac:dyDescent="0.15">
      <c r="A820" s="9">
        <v>819</v>
      </c>
      <c r="B820" s="27">
        <v>815601</v>
      </c>
      <c r="C820" s="28" t="s">
        <v>778</v>
      </c>
      <c r="D820" s="11" t="s">
        <v>4</v>
      </c>
      <c r="E820" s="12">
        <f>VLOOKUP(B820,[2]Hoja1!$B$3:$G$1936,6,0)</f>
        <v>9459625</v>
      </c>
      <c r="F820" s="12">
        <f>VLOOKUP(B820,[3]Hoja1!$B$3:$G$1936,6,0)</f>
        <v>6847851</v>
      </c>
      <c r="G820" s="14">
        <f>VLOOKUP(B820,[4]Hoja1!$A$3:$H$1936,8,0)</f>
        <v>4508189.7</v>
      </c>
      <c r="H820" s="15">
        <f t="shared" si="12"/>
        <v>4508189.7</v>
      </c>
    </row>
    <row r="821" spans="1:8" ht="45" x14ac:dyDescent="0.15">
      <c r="A821" s="9">
        <v>820</v>
      </c>
      <c r="B821" s="27">
        <v>815602</v>
      </c>
      <c r="C821" s="28" t="s">
        <v>779</v>
      </c>
      <c r="D821" s="11" t="s">
        <v>4</v>
      </c>
      <c r="E821" s="12">
        <f>VLOOKUP(B821,[2]Hoja1!$B$3:$G$1936,6,0)</f>
        <v>9459625</v>
      </c>
      <c r="F821" s="12">
        <f>VLOOKUP(B821,[3]Hoja1!$B$3:$G$1936,6,0)</f>
        <v>4508200</v>
      </c>
      <c r="G821" s="14">
        <f>VLOOKUP(B821,[4]Hoja1!$A$3:$H$1936,8,0)</f>
        <v>4518724</v>
      </c>
      <c r="H821" s="15">
        <f t="shared" si="12"/>
        <v>4508200</v>
      </c>
    </row>
    <row r="822" spans="1:8" ht="45" x14ac:dyDescent="0.15">
      <c r="A822" s="9">
        <v>821</v>
      </c>
      <c r="B822" s="27">
        <v>815603</v>
      </c>
      <c r="C822" s="28" t="s">
        <v>780</v>
      </c>
      <c r="D822" s="11" t="s">
        <v>4</v>
      </c>
      <c r="E822" s="12">
        <f>VLOOKUP(B822,[2]Hoja1!$B$3:$G$1936,6,0)</f>
        <v>9459625</v>
      </c>
      <c r="F822" s="12">
        <f>VLOOKUP(B822,[3]Hoja1!$B$3:$G$1936,6,0)</f>
        <v>4508200</v>
      </c>
      <c r="G822" s="14">
        <f>VLOOKUP(B822,[4]Hoja1!$A$3:$H$1936,8,0)</f>
        <v>4518724</v>
      </c>
      <c r="H822" s="15">
        <f t="shared" si="12"/>
        <v>4508200</v>
      </c>
    </row>
    <row r="823" spans="1:8" ht="45" x14ac:dyDescent="0.15">
      <c r="A823" s="9">
        <v>822</v>
      </c>
      <c r="B823" s="27">
        <v>815701</v>
      </c>
      <c r="C823" s="28" t="s">
        <v>781</v>
      </c>
      <c r="D823" s="11" t="s">
        <v>4</v>
      </c>
      <c r="E823" s="12">
        <f>VLOOKUP(B823,[2]Hoja1!$B$3:$G$1936,6,0)</f>
        <v>9459625</v>
      </c>
      <c r="F823" s="12">
        <f>VLOOKUP(B823,[3]Hoja1!$B$3:$G$1936,6,0)</f>
        <v>4508200</v>
      </c>
      <c r="G823" s="14">
        <f>VLOOKUP(B823,[4]Hoja1!$A$3:$H$1936,8,0)</f>
        <v>1539706</v>
      </c>
      <c r="H823" s="15">
        <f t="shared" si="12"/>
        <v>1539706</v>
      </c>
    </row>
    <row r="824" spans="1:8" ht="45" x14ac:dyDescent="0.15">
      <c r="A824" s="9">
        <v>823</v>
      </c>
      <c r="B824" s="27">
        <v>815810</v>
      </c>
      <c r="C824" s="28" t="s">
        <v>782</v>
      </c>
      <c r="D824" s="11" t="s">
        <v>4</v>
      </c>
      <c r="E824" s="12">
        <f>VLOOKUP(B824,[2]Hoja1!$B$3:$G$1936,6,0)</f>
        <v>9459625</v>
      </c>
      <c r="F824" s="12">
        <f>VLOOKUP(B824,[3]Hoja1!$B$3:$G$1936,6,0)</f>
        <v>4508200</v>
      </c>
      <c r="G824" s="14">
        <f>VLOOKUP(B824,[4]Hoja1!$A$3:$H$1936,8,0)</f>
        <v>4508189.7</v>
      </c>
      <c r="H824" s="15">
        <f t="shared" si="12"/>
        <v>4508189.7</v>
      </c>
    </row>
    <row r="825" spans="1:8" ht="45" x14ac:dyDescent="0.15">
      <c r="A825" s="9">
        <v>824</v>
      </c>
      <c r="B825" s="27">
        <v>817101</v>
      </c>
      <c r="C825" s="28" t="s">
        <v>783</v>
      </c>
      <c r="D825" s="11" t="s">
        <v>4</v>
      </c>
      <c r="E825" s="12">
        <f>VLOOKUP(B825,[2]Hoja1!$B$3:$G$1936,6,0)</f>
        <v>6127875</v>
      </c>
      <c r="F825" s="12">
        <f>VLOOKUP(B825,[3]Hoja1!$B$3:$G$1936,6,0)</f>
        <v>3569800</v>
      </c>
      <c r="G825" s="14">
        <f>VLOOKUP(B825,[4]Hoja1!$A$3:$H$1936,8,0)</f>
        <v>3569906.9</v>
      </c>
      <c r="H825" s="15">
        <f t="shared" si="12"/>
        <v>3569800</v>
      </c>
    </row>
    <row r="826" spans="1:8" ht="45" x14ac:dyDescent="0.15">
      <c r="A826" s="9">
        <v>825</v>
      </c>
      <c r="B826" s="27">
        <v>817102</v>
      </c>
      <c r="C826" s="28" t="s">
        <v>784</v>
      </c>
      <c r="D826" s="11" t="s">
        <v>4</v>
      </c>
      <c r="E826" s="12">
        <f>VLOOKUP(B826,[2]Hoja1!$B$3:$G$1936,6,0)</f>
        <v>2815750</v>
      </c>
      <c r="F826" s="12">
        <f>VLOOKUP(B826,[3]Hoja1!$B$3:$G$1936,6,0)</f>
        <v>2490800</v>
      </c>
      <c r="G826" s="14">
        <f>VLOOKUP(B826,[4]Hoja1!$A$3:$H$1936,8,0)</f>
        <v>2490905.9</v>
      </c>
      <c r="H826" s="15">
        <f t="shared" si="12"/>
        <v>2490800</v>
      </c>
    </row>
    <row r="827" spans="1:8" ht="45" x14ac:dyDescent="0.15">
      <c r="A827" s="9">
        <v>826</v>
      </c>
      <c r="B827" s="27">
        <v>817201</v>
      </c>
      <c r="C827" s="28" t="s">
        <v>785</v>
      </c>
      <c r="D827" s="11" t="s">
        <v>4</v>
      </c>
      <c r="E827" s="12">
        <f>VLOOKUP(B827,[2]Hoja1!$B$3:$G$1936,6,0)</f>
        <v>4605250</v>
      </c>
      <c r="F827" s="12">
        <f>VLOOKUP(B827,[3]Hoja1!$B$3:$G$1936,6,0)</f>
        <v>3817300</v>
      </c>
      <c r="G827" s="14">
        <f>VLOOKUP(B827,[4]Hoja1!$A$3:$H$1936,8,0)</f>
        <v>3817072</v>
      </c>
      <c r="H827" s="15">
        <f t="shared" si="12"/>
        <v>3817072</v>
      </c>
    </row>
    <row r="828" spans="1:8" ht="45" x14ac:dyDescent="0.15">
      <c r="A828" s="9">
        <v>827</v>
      </c>
      <c r="B828" s="27">
        <v>817202</v>
      </c>
      <c r="C828" s="28" t="s">
        <v>786</v>
      </c>
      <c r="D828" s="11" t="s">
        <v>4</v>
      </c>
      <c r="E828" s="12">
        <f>VLOOKUP(B828,[2]Hoja1!$B$3:$G$1936,6,0)</f>
        <v>2815750</v>
      </c>
      <c r="F828" s="12">
        <f>VLOOKUP(B828,[3]Hoja1!$B$3:$G$1936,6,0)</f>
        <v>2490800</v>
      </c>
      <c r="G828" s="14">
        <f>VLOOKUP(B828,[4]Hoja1!$A$3:$H$1936,8,0)</f>
        <v>2490905.9</v>
      </c>
      <c r="H828" s="15">
        <f t="shared" si="12"/>
        <v>2490800</v>
      </c>
    </row>
    <row r="829" spans="1:8" ht="45" x14ac:dyDescent="0.15">
      <c r="A829" s="9">
        <v>828</v>
      </c>
      <c r="B829" s="27">
        <v>817203</v>
      </c>
      <c r="C829" s="28" t="s">
        <v>787</v>
      </c>
      <c r="D829" s="11" t="s">
        <v>4</v>
      </c>
      <c r="E829" s="12">
        <f>VLOOKUP(B829,[2]Hoja1!$B$3:$G$1936,6,0)</f>
        <v>4035375</v>
      </c>
      <c r="F829" s="12">
        <f>VLOOKUP(B829,[3]Hoja1!$B$3:$G$1936,6,0)</f>
        <v>3569800</v>
      </c>
      <c r="G829" s="14">
        <f>VLOOKUP(B829,[4]Hoja1!$A$3:$H$1936,8,0)</f>
        <v>3569906.9</v>
      </c>
      <c r="H829" s="15">
        <f t="shared" si="12"/>
        <v>3569800</v>
      </c>
    </row>
    <row r="830" spans="1:8" ht="45" x14ac:dyDescent="0.15">
      <c r="A830" s="9">
        <v>829</v>
      </c>
      <c r="B830" s="27">
        <v>817204</v>
      </c>
      <c r="C830" s="28" t="s">
        <v>788</v>
      </c>
      <c r="D830" s="11" t="s">
        <v>4</v>
      </c>
      <c r="E830" s="12">
        <f>VLOOKUP(B830,[2]Hoja1!$B$3:$G$1936,6,0)</f>
        <v>3757000</v>
      </c>
      <c r="F830" s="12">
        <f>VLOOKUP(B830,[3]Hoja1!$B$3:$G$1936,6,0)</f>
        <v>3323700</v>
      </c>
      <c r="G830" s="14">
        <f>VLOOKUP(B830,[4]Hoja1!$A$3:$H$1936,8,0)</f>
        <v>3330894</v>
      </c>
      <c r="H830" s="15">
        <f t="shared" si="12"/>
        <v>3323700</v>
      </c>
    </row>
    <row r="831" spans="1:8" ht="45" x14ac:dyDescent="0.15">
      <c r="A831" s="9">
        <v>830</v>
      </c>
      <c r="B831" s="27">
        <v>817206</v>
      </c>
      <c r="C831" s="28" t="s">
        <v>789</v>
      </c>
      <c r="D831" s="11" t="s">
        <v>4</v>
      </c>
      <c r="E831" s="12">
        <f>VLOOKUP(B831,[2]Hoja1!$B$3:$G$1936,6,0)</f>
        <v>7937500</v>
      </c>
      <c r="F831" s="12">
        <f>VLOOKUP(B831,[3]Hoja1!$B$3:$G$1936,6,0)</f>
        <v>3569800</v>
      </c>
      <c r="G831" s="14">
        <f>VLOOKUP(B831,[4]Hoja1!$A$3:$H$1936,8,0)</f>
        <v>3330894</v>
      </c>
      <c r="H831" s="15">
        <f t="shared" si="12"/>
        <v>3330894</v>
      </c>
    </row>
    <row r="832" spans="1:8" ht="45" x14ac:dyDescent="0.15">
      <c r="A832" s="9">
        <v>831</v>
      </c>
      <c r="B832" s="27">
        <v>817207</v>
      </c>
      <c r="C832" s="28" t="s">
        <v>790</v>
      </c>
      <c r="D832" s="11" t="s">
        <v>4</v>
      </c>
      <c r="E832" s="12">
        <f>VLOOKUP(B832,[2]Hoja1!$B$3:$G$1936,6,0)</f>
        <v>2243250</v>
      </c>
      <c r="F832" s="12">
        <f>VLOOKUP(B832,[3]Hoja1!$B$3:$G$1936,6,0)</f>
        <v>3651086</v>
      </c>
      <c r="G832" s="14">
        <f>VLOOKUP(B832,[4]Hoja1!$A$3:$H$1936,8,0)</f>
        <v>1984586.8</v>
      </c>
      <c r="H832" s="15">
        <f t="shared" si="12"/>
        <v>1984586.8</v>
      </c>
    </row>
    <row r="833" spans="1:8" ht="45" x14ac:dyDescent="0.15">
      <c r="A833" s="9">
        <v>832</v>
      </c>
      <c r="B833" s="27">
        <v>817208</v>
      </c>
      <c r="C833" s="28" t="s">
        <v>791</v>
      </c>
      <c r="D833" s="11" t="s">
        <v>4</v>
      </c>
      <c r="E833" s="12">
        <f>VLOOKUP(B833,[2]Hoja1!$B$3:$G$1936,6,0)</f>
        <v>4314750</v>
      </c>
      <c r="F833" s="12">
        <f>VLOOKUP(B833,[3]Hoja1!$B$3:$G$1936,6,0)</f>
        <v>3817300</v>
      </c>
      <c r="G833" s="14">
        <f>VLOOKUP(B833,[4]Hoja1!$A$3:$H$1936,8,0)</f>
        <v>3817072</v>
      </c>
      <c r="H833" s="15">
        <f t="shared" si="12"/>
        <v>3817072</v>
      </c>
    </row>
    <row r="834" spans="1:8" ht="45" x14ac:dyDescent="0.15">
      <c r="A834" s="9">
        <v>833</v>
      </c>
      <c r="B834" s="27">
        <v>817301</v>
      </c>
      <c r="C834" s="28" t="s">
        <v>792</v>
      </c>
      <c r="D834" s="11" t="s">
        <v>4</v>
      </c>
      <c r="E834" s="12">
        <f>VLOOKUP(B834,[2]Hoja1!$B$3:$G$1936,6,0)</f>
        <v>4314750</v>
      </c>
      <c r="F834" s="12">
        <f>VLOOKUP(B834,[3]Hoja1!$B$3:$G$1936,6,0)</f>
        <v>3817300</v>
      </c>
      <c r="G834" s="14">
        <f>VLOOKUP(B834,[4]Hoja1!$A$3:$H$1936,8,0)</f>
        <v>3817072</v>
      </c>
      <c r="H834" s="15">
        <f t="shared" si="12"/>
        <v>3817072</v>
      </c>
    </row>
    <row r="835" spans="1:8" ht="45" x14ac:dyDescent="0.15">
      <c r="A835" s="9">
        <v>834</v>
      </c>
      <c r="B835" s="27">
        <v>817302</v>
      </c>
      <c r="C835" s="28" t="s">
        <v>793</v>
      </c>
      <c r="D835" s="11" t="s">
        <v>4</v>
      </c>
      <c r="E835" s="12">
        <f>VLOOKUP(B835,[2]Hoja1!$B$3:$G$1936,6,0)</f>
        <v>1736750</v>
      </c>
      <c r="F835" s="12">
        <f>VLOOKUP(B835,[3]Hoja1!$B$3:$G$1936,6,0)</f>
        <v>3817300</v>
      </c>
      <c r="G835" s="14">
        <f>VLOOKUP(B835,[4]Hoja1!$A$3:$H$1936,8,0)</f>
        <v>3817072</v>
      </c>
      <c r="H835" s="15">
        <f t="shared" ref="H835:H898" si="13">+MIN(E835,F835,G835)</f>
        <v>1736750</v>
      </c>
    </row>
    <row r="836" spans="1:8" ht="45" x14ac:dyDescent="0.15">
      <c r="A836" s="9">
        <v>835</v>
      </c>
      <c r="B836" s="27">
        <v>817901</v>
      </c>
      <c r="C836" s="28" t="s">
        <v>794</v>
      </c>
      <c r="D836" s="11" t="s">
        <v>4</v>
      </c>
      <c r="E836" s="12">
        <f>VLOOKUP(B836,[2]Hoja1!$B$3:$G$1936,6,0)</f>
        <v>4035375</v>
      </c>
      <c r="F836" s="12">
        <f>VLOOKUP(B836,[3]Hoja1!$B$3:$G$1936,6,0)</f>
        <v>3569800</v>
      </c>
      <c r="G836" s="14">
        <f>VLOOKUP(B836,[4]Hoja1!$A$3:$H$1936,8,0)</f>
        <v>3817072</v>
      </c>
      <c r="H836" s="15">
        <f t="shared" si="13"/>
        <v>3569800</v>
      </c>
    </row>
    <row r="837" spans="1:8" ht="45" x14ac:dyDescent="0.15">
      <c r="A837" s="9">
        <v>836</v>
      </c>
      <c r="B837" s="27">
        <v>817902</v>
      </c>
      <c r="C837" s="28" t="s">
        <v>795</v>
      </c>
      <c r="D837" s="11" t="s">
        <v>4</v>
      </c>
      <c r="E837" s="12">
        <f>VLOOKUP(B837,[2]Hoja1!$B$3:$G$1936,6,0)</f>
        <v>2465625</v>
      </c>
      <c r="F837" s="12">
        <f>VLOOKUP(B837,[3]Hoja1!$B$3:$G$1936,6,0)</f>
        <v>1984600</v>
      </c>
      <c r="G837" s="14">
        <f>VLOOKUP(B837,[4]Hoja1!$A$3:$H$1936,8,0)</f>
        <v>2490905.9</v>
      </c>
      <c r="H837" s="15">
        <f t="shared" si="13"/>
        <v>1984600</v>
      </c>
    </row>
    <row r="838" spans="1:8" ht="45" x14ac:dyDescent="0.15">
      <c r="A838" s="9">
        <v>837</v>
      </c>
      <c r="B838" s="27">
        <v>817903</v>
      </c>
      <c r="C838" s="28" t="s">
        <v>796</v>
      </c>
      <c r="D838" s="11" t="s">
        <v>4</v>
      </c>
      <c r="E838" s="12">
        <f>VLOOKUP(B838,[2]Hoja1!$B$3:$G$1936,6,0)</f>
        <v>7937500</v>
      </c>
      <c r="F838" s="12">
        <f>VLOOKUP(B838,[3]Hoja1!$B$3:$G$1936,6,0)</f>
        <v>1984600</v>
      </c>
      <c r="G838" s="14">
        <f>VLOOKUP(B838,[4]Hoja1!$A$3:$H$1936,8,0)</f>
        <v>1988994</v>
      </c>
      <c r="H838" s="15">
        <f t="shared" si="13"/>
        <v>1984600</v>
      </c>
    </row>
    <row r="839" spans="1:8" ht="45" x14ac:dyDescent="0.15">
      <c r="A839" s="9">
        <v>838</v>
      </c>
      <c r="B839" s="27">
        <v>818010</v>
      </c>
      <c r="C839" s="28" t="s">
        <v>797</v>
      </c>
      <c r="D839" s="11" t="s">
        <v>4</v>
      </c>
      <c r="E839" s="12">
        <f>VLOOKUP(B839,[2]Hoja1!$B$3:$G$1936,6,0)</f>
        <v>6127875</v>
      </c>
      <c r="F839" s="12">
        <f>VLOOKUP(B839,[3]Hoja1!$B$3:$G$1936,6,0)</f>
        <v>5446590</v>
      </c>
      <c r="G839" s="14">
        <f>VLOOKUP(B839,[4]Hoja1!$A$3:$H$1936,8,0)</f>
        <v>4508189.7</v>
      </c>
      <c r="H839" s="15">
        <f t="shared" si="13"/>
        <v>4508189.7</v>
      </c>
    </row>
    <row r="840" spans="1:8" ht="45" x14ac:dyDescent="0.15">
      <c r="A840" s="9">
        <v>839</v>
      </c>
      <c r="B840" s="27">
        <v>818020</v>
      </c>
      <c r="C840" s="28" t="s">
        <v>798</v>
      </c>
      <c r="D840" s="11" t="s">
        <v>4</v>
      </c>
      <c r="E840" s="12">
        <f>VLOOKUP(B840,[2]Hoja1!$B$3:$G$1936,6,0)</f>
        <v>9459625</v>
      </c>
      <c r="F840" s="12">
        <f>VLOOKUP(B840,[3]Hoja1!$B$3:$G$1936,6,0)</f>
        <v>4508200</v>
      </c>
      <c r="G840" s="14">
        <f>VLOOKUP(B840,[4]Hoja1!$A$3:$H$1936,8,0)</f>
        <v>4508189.7</v>
      </c>
      <c r="H840" s="15">
        <f t="shared" si="13"/>
        <v>4508189.7</v>
      </c>
    </row>
    <row r="841" spans="1:8" ht="45" x14ac:dyDescent="0.15">
      <c r="A841" s="9">
        <v>840</v>
      </c>
      <c r="B841" s="27">
        <v>818101</v>
      </c>
      <c r="C841" s="28" t="s">
        <v>799</v>
      </c>
      <c r="D841" s="11" t="s">
        <v>4</v>
      </c>
      <c r="E841" s="12">
        <f>VLOOKUP(B841,[2]Hoja1!$B$3:$G$1936,6,0)</f>
        <v>9459625</v>
      </c>
      <c r="F841" s="12">
        <f>VLOOKUP(B841,[3]Hoja1!$B$3:$G$1936,6,0)</f>
        <v>4508200</v>
      </c>
      <c r="G841" s="14">
        <f>VLOOKUP(B841,[4]Hoja1!$A$3:$H$1936,8,0)</f>
        <v>4508189.7</v>
      </c>
      <c r="H841" s="15">
        <f t="shared" si="13"/>
        <v>4508189.7</v>
      </c>
    </row>
    <row r="842" spans="1:8" ht="45" x14ac:dyDescent="0.15">
      <c r="A842" s="9">
        <v>841</v>
      </c>
      <c r="B842" s="27">
        <v>818201</v>
      </c>
      <c r="C842" s="28" t="s">
        <v>800</v>
      </c>
      <c r="D842" s="11" t="s">
        <v>4</v>
      </c>
      <c r="E842" s="12">
        <f>VLOOKUP(B842,[2]Hoja1!$B$3:$G$1936,6,0)</f>
        <v>4605250</v>
      </c>
      <c r="F842" s="12">
        <f>VLOOKUP(B842,[3]Hoja1!$B$3:$G$1936,6,0)</f>
        <v>3817300</v>
      </c>
      <c r="G842" s="14">
        <f>VLOOKUP(B842,[4]Hoja1!$A$3:$H$1936,8,0)</f>
        <v>3825906</v>
      </c>
      <c r="H842" s="15">
        <f t="shared" si="13"/>
        <v>3817300</v>
      </c>
    </row>
    <row r="843" spans="1:8" ht="45" x14ac:dyDescent="0.15">
      <c r="A843" s="9">
        <v>842</v>
      </c>
      <c r="B843" s="27">
        <v>818202</v>
      </c>
      <c r="C843" s="28" t="s">
        <v>801</v>
      </c>
      <c r="D843" s="11" t="s">
        <v>4</v>
      </c>
      <c r="E843" s="12">
        <f>VLOOKUP(B843,[2]Hoja1!$B$3:$G$1936,6,0)</f>
        <v>7937500</v>
      </c>
      <c r="F843" s="12">
        <f>VLOOKUP(B843,[3]Hoja1!$B$3:$G$1936,6,0)</f>
        <v>3817300</v>
      </c>
      <c r="G843" s="14">
        <f>VLOOKUP(B843,[4]Hoja1!$A$3:$H$1936,8,0)</f>
        <v>3825906</v>
      </c>
      <c r="H843" s="15">
        <f t="shared" si="13"/>
        <v>3817300</v>
      </c>
    </row>
    <row r="844" spans="1:8" ht="45" x14ac:dyDescent="0.15">
      <c r="A844" s="9">
        <v>843</v>
      </c>
      <c r="B844" s="27">
        <v>818203</v>
      </c>
      <c r="C844" s="28" t="s">
        <v>802</v>
      </c>
      <c r="D844" s="11" t="s">
        <v>4</v>
      </c>
      <c r="E844" s="12">
        <f>VLOOKUP(B844,[2]Hoja1!$B$3:$G$1936,6,0)</f>
        <v>5264750</v>
      </c>
      <c r="F844" s="12">
        <f>VLOOKUP(B844,[3]Hoja1!$B$3:$G$1936,6,0)</f>
        <v>3817300</v>
      </c>
      <c r="G844" s="14">
        <f>VLOOKUP(B844,[4]Hoja1!$A$3:$H$1936,8,0)</f>
        <v>3825906</v>
      </c>
      <c r="H844" s="15">
        <f t="shared" si="13"/>
        <v>3817300</v>
      </c>
    </row>
    <row r="845" spans="1:8" ht="45" x14ac:dyDescent="0.15">
      <c r="A845" s="9">
        <v>844</v>
      </c>
      <c r="B845" s="27">
        <v>818204</v>
      </c>
      <c r="C845" s="28" t="s">
        <v>803</v>
      </c>
      <c r="D845" s="11" t="s">
        <v>4</v>
      </c>
      <c r="E845" s="12">
        <f>VLOOKUP(B845,[2]Hoja1!$B$3:$G$1936,6,0)</f>
        <v>7937500</v>
      </c>
      <c r="F845" s="12">
        <f>VLOOKUP(B845,[3]Hoja1!$B$3:$G$1936,6,0)</f>
        <v>3817300</v>
      </c>
      <c r="G845" s="14">
        <f>VLOOKUP(B845,[4]Hoja1!$A$3:$H$1936,8,0)</f>
        <v>3825906</v>
      </c>
      <c r="H845" s="15">
        <f t="shared" si="13"/>
        <v>3817300</v>
      </c>
    </row>
    <row r="846" spans="1:8" ht="45" x14ac:dyDescent="0.15">
      <c r="A846" s="9">
        <v>845</v>
      </c>
      <c r="B846" s="27">
        <v>818301</v>
      </c>
      <c r="C846" s="28" t="s">
        <v>804</v>
      </c>
      <c r="D846" s="11" t="s">
        <v>4</v>
      </c>
      <c r="E846" s="12">
        <f>VLOOKUP(B846,[2]Hoja1!$B$3:$G$1936,6,0)</f>
        <v>2243250</v>
      </c>
      <c r="F846" s="12">
        <f>VLOOKUP(B846,[3]Hoja1!$B$3:$G$1936,6,0)</f>
        <v>2490800</v>
      </c>
      <c r="G846" s="14">
        <f>VLOOKUP(B846,[4]Hoja1!$A$3:$H$1936,8,0)</f>
        <v>2490905.9</v>
      </c>
      <c r="H846" s="15">
        <f t="shared" si="13"/>
        <v>2243250</v>
      </c>
    </row>
    <row r="847" spans="1:8" ht="45" x14ac:dyDescent="0.15">
      <c r="A847" s="9">
        <v>846</v>
      </c>
      <c r="B847" s="27">
        <v>818302</v>
      </c>
      <c r="C847" s="28" t="s">
        <v>805</v>
      </c>
      <c r="D847" s="11" t="s">
        <v>4</v>
      </c>
      <c r="E847" s="12">
        <f>VLOOKUP(B847,[2]Hoja1!$B$3:$G$1936,6,0)</f>
        <v>2465625</v>
      </c>
      <c r="F847" s="12">
        <f>VLOOKUP(B847,[3]Hoja1!$B$3:$G$1936,6,0)</f>
        <v>3651086</v>
      </c>
      <c r="G847" s="14">
        <f>VLOOKUP(B847,[4]Hoja1!$A$3:$H$1936,8,0)</f>
        <v>2181253.2000000002</v>
      </c>
      <c r="H847" s="15">
        <f t="shared" si="13"/>
        <v>2181253.2000000002</v>
      </c>
    </row>
    <row r="848" spans="1:8" ht="45" x14ac:dyDescent="0.15">
      <c r="A848" s="9">
        <v>847</v>
      </c>
      <c r="B848" s="27">
        <v>818303</v>
      </c>
      <c r="C848" s="28" t="s">
        <v>806</v>
      </c>
      <c r="D848" s="11" t="s">
        <v>4</v>
      </c>
      <c r="E848" s="12">
        <f>VLOOKUP(B848,[2]Hoja1!$B$3:$G$1936,6,0)</f>
        <v>7937500</v>
      </c>
      <c r="F848" s="12">
        <f>VLOOKUP(B848,[3]Hoja1!$B$3:$G$1936,6,0)</f>
        <v>3817300</v>
      </c>
      <c r="G848" s="14" t="s">
        <v>1209</v>
      </c>
      <c r="H848" s="15">
        <f t="shared" si="13"/>
        <v>3817300</v>
      </c>
    </row>
    <row r="849" spans="1:8" ht="45" x14ac:dyDescent="0.15">
      <c r="A849" s="9">
        <v>848</v>
      </c>
      <c r="B849" s="27">
        <v>818305</v>
      </c>
      <c r="C849" s="28" t="s">
        <v>807</v>
      </c>
      <c r="D849" s="11" t="s">
        <v>4</v>
      </c>
      <c r="E849" s="12">
        <f>VLOOKUP(B849,[2]Hoja1!$B$3:$G$1936,6,0)</f>
        <v>4605250</v>
      </c>
      <c r="F849" s="12">
        <f>VLOOKUP(B849,[3]Hoja1!$B$3:$G$1936,6,0)</f>
        <v>4508200</v>
      </c>
      <c r="G849" s="14">
        <f>VLOOKUP(B849,[4]Hoja1!$A$3:$H$1936,8,0)</f>
        <v>4508189.7</v>
      </c>
      <c r="H849" s="15">
        <f t="shared" si="13"/>
        <v>4508189.7</v>
      </c>
    </row>
    <row r="850" spans="1:8" ht="45" x14ac:dyDescent="0.15">
      <c r="A850" s="9">
        <v>849</v>
      </c>
      <c r="B850" s="27">
        <v>818306</v>
      </c>
      <c r="C850" s="28" t="s">
        <v>808</v>
      </c>
      <c r="D850" s="11" t="s">
        <v>4</v>
      </c>
      <c r="E850" s="12">
        <f>VLOOKUP(B850,[2]Hoja1!$B$3:$G$1936,6,0)</f>
        <v>4605250</v>
      </c>
      <c r="F850" s="12">
        <f>VLOOKUP(B850,[3]Hoja1!$B$3:$G$1936,6,0)</f>
        <v>3817300</v>
      </c>
      <c r="G850" s="14">
        <f>VLOOKUP(B850,[4]Hoja1!$A$3:$H$1936,8,0)</f>
        <v>4508189.7</v>
      </c>
      <c r="H850" s="15">
        <f t="shared" si="13"/>
        <v>3817300</v>
      </c>
    </row>
    <row r="851" spans="1:8" ht="45" x14ac:dyDescent="0.15">
      <c r="A851" s="9">
        <v>850</v>
      </c>
      <c r="B851" s="27">
        <v>818307</v>
      </c>
      <c r="C851" s="28" t="s">
        <v>809</v>
      </c>
      <c r="D851" s="11" t="s">
        <v>4</v>
      </c>
      <c r="E851" s="12">
        <f>VLOOKUP(B851,[2]Hoja1!$B$3:$G$1936,6,0)</f>
        <v>4035375</v>
      </c>
      <c r="F851" s="12">
        <f>VLOOKUP(B851,[3]Hoja1!$B$3:$G$1936,6,0)</f>
        <v>3651086</v>
      </c>
      <c r="G851" s="14">
        <f>VLOOKUP(B851,[4]Hoja1!$A$3:$H$1936,8,0)</f>
        <v>3569906.9</v>
      </c>
      <c r="H851" s="15">
        <f t="shared" si="13"/>
        <v>3569906.9</v>
      </c>
    </row>
    <row r="852" spans="1:8" ht="45" x14ac:dyDescent="0.15">
      <c r="A852" s="9">
        <v>851</v>
      </c>
      <c r="B852" s="27">
        <v>818401</v>
      </c>
      <c r="C852" s="28" t="s">
        <v>810</v>
      </c>
      <c r="D852" s="11" t="s">
        <v>4</v>
      </c>
      <c r="E852" s="12">
        <f>VLOOKUP(B852,[2]Hoja1!$B$3:$G$1936,6,0)</f>
        <v>5225800</v>
      </c>
      <c r="F852" s="12">
        <f>VLOOKUP(B852,[3]Hoja1!$B$3:$G$1936,6,0)</f>
        <v>4508200</v>
      </c>
      <c r="G852" s="14">
        <f>VLOOKUP(B852,[4]Hoja1!$A$3:$H$1936,8,0)</f>
        <v>4508189.7</v>
      </c>
      <c r="H852" s="15">
        <f t="shared" si="13"/>
        <v>4508189.7</v>
      </c>
    </row>
    <row r="853" spans="1:8" ht="45" x14ac:dyDescent="0.15">
      <c r="A853" s="9">
        <v>852</v>
      </c>
      <c r="B853" s="27">
        <v>818501</v>
      </c>
      <c r="C853" s="28" t="s">
        <v>811</v>
      </c>
      <c r="D853" s="11" t="s">
        <v>4</v>
      </c>
      <c r="E853" s="12">
        <f>VLOOKUP(B853,[2]Hoja1!$B$3:$G$1936,6,0)</f>
        <v>5225800</v>
      </c>
      <c r="F853" s="12">
        <f>VLOOKUP(B853,[3]Hoja1!$B$3:$G$1936,6,0)</f>
        <v>5446590</v>
      </c>
      <c r="G853" s="14">
        <f>VLOOKUP(B853,[4]Hoja1!$A$3:$H$1936,8,0)</f>
        <v>4508189.7</v>
      </c>
      <c r="H853" s="15">
        <f t="shared" si="13"/>
        <v>4508189.7</v>
      </c>
    </row>
    <row r="854" spans="1:8" ht="45" x14ac:dyDescent="0.15">
      <c r="A854" s="9">
        <v>853</v>
      </c>
      <c r="B854" s="27">
        <v>818601</v>
      </c>
      <c r="C854" s="28" t="s">
        <v>812</v>
      </c>
      <c r="D854" s="11" t="s">
        <v>4</v>
      </c>
      <c r="E854" s="12">
        <f>VLOOKUP(B854,[2]Hoja1!$B$3:$G$1936,6,0)</f>
        <v>4605250</v>
      </c>
      <c r="F854" s="12">
        <f>VLOOKUP(B854,[3]Hoja1!$B$3:$G$1936,6,0)</f>
        <v>4508200</v>
      </c>
      <c r="G854" s="14">
        <f>VLOOKUP(B854,[4]Hoja1!$A$3:$H$1936,8,0)</f>
        <v>4518724</v>
      </c>
      <c r="H854" s="15">
        <f t="shared" si="13"/>
        <v>4508200</v>
      </c>
    </row>
    <row r="855" spans="1:8" ht="45" x14ac:dyDescent="0.15">
      <c r="A855" s="9">
        <v>854</v>
      </c>
      <c r="B855" s="27">
        <v>818602</v>
      </c>
      <c r="C855" s="28" t="s">
        <v>813</v>
      </c>
      <c r="D855" s="11" t="s">
        <v>4</v>
      </c>
      <c r="E855" s="12">
        <f>VLOOKUP(B855,[2]Hoja1!$B$3:$G$1936,6,0)</f>
        <v>5264750</v>
      </c>
      <c r="F855" s="12">
        <f>VLOOKUP(B855,[3]Hoja1!$B$3:$G$1936,6,0)</f>
        <v>3744600</v>
      </c>
      <c r="G855" s="14">
        <f>VLOOKUP(B855,[4]Hoja1!$A$3:$H$1936,8,0)</f>
        <v>3744775.3</v>
      </c>
      <c r="H855" s="15">
        <f t="shared" si="13"/>
        <v>3744600</v>
      </c>
    </row>
    <row r="856" spans="1:8" ht="45" x14ac:dyDescent="0.15">
      <c r="A856" s="9">
        <v>855</v>
      </c>
      <c r="B856" s="27">
        <v>818603</v>
      </c>
      <c r="C856" s="28" t="s">
        <v>814</v>
      </c>
      <c r="D856" s="11" t="s">
        <v>4</v>
      </c>
      <c r="E856" s="12">
        <f>VLOOKUP(B856,[2]Hoja1!$B$3:$G$1936,6,0)</f>
        <v>2243250</v>
      </c>
      <c r="F856" s="12">
        <f>VLOOKUP(B856,[3]Hoja1!$B$3:$G$1936,6,0)</f>
        <v>1536400</v>
      </c>
      <c r="G856" s="14">
        <f>VLOOKUP(B856,[4]Hoja1!$A$3:$H$1936,8,0)</f>
        <v>655151</v>
      </c>
      <c r="H856" s="15">
        <f t="shared" si="13"/>
        <v>655151</v>
      </c>
    </row>
    <row r="857" spans="1:8" ht="45" x14ac:dyDescent="0.15">
      <c r="A857" s="9">
        <v>856</v>
      </c>
      <c r="B857" s="27">
        <v>818604</v>
      </c>
      <c r="C857" s="28" t="s">
        <v>815</v>
      </c>
      <c r="D857" s="11" t="s">
        <v>4</v>
      </c>
      <c r="E857" s="12">
        <f>VLOOKUP(B857,[2]Hoja1!$B$3:$G$1936,6,0)</f>
        <v>2243250</v>
      </c>
      <c r="F857" s="12">
        <f>VLOOKUP(B857,[3]Hoja1!$B$3:$G$1936,6,0)</f>
        <v>3817300</v>
      </c>
      <c r="G857" s="14">
        <f>VLOOKUP(B857,[4]Hoja1!$A$3:$H$1936,8,0)</f>
        <v>1114846.6000000001</v>
      </c>
      <c r="H857" s="15">
        <f t="shared" si="13"/>
        <v>1114846.6000000001</v>
      </c>
    </row>
    <row r="858" spans="1:8" ht="45" x14ac:dyDescent="0.15">
      <c r="A858" s="9">
        <v>857</v>
      </c>
      <c r="B858" s="27">
        <v>818606</v>
      </c>
      <c r="C858" s="28" t="s">
        <v>816</v>
      </c>
      <c r="D858" s="11" t="s">
        <v>4</v>
      </c>
      <c r="E858" s="12">
        <f>VLOOKUP(B858,[2]Hoja1!$B$3:$G$1936,6,0)</f>
        <v>4314750</v>
      </c>
      <c r="F858" s="12">
        <f>VLOOKUP(B858,[3]Hoja1!$B$3:$G$1936,6,0)</f>
        <v>3651086</v>
      </c>
      <c r="G858" s="14">
        <f>VLOOKUP(B858,[4]Hoja1!$A$3:$H$1936,8,0)</f>
        <v>3817072</v>
      </c>
      <c r="H858" s="15">
        <f t="shared" si="13"/>
        <v>3651086</v>
      </c>
    </row>
    <row r="859" spans="1:8" ht="45" x14ac:dyDescent="0.15">
      <c r="A859" s="9">
        <v>858</v>
      </c>
      <c r="B859" s="27">
        <v>818607</v>
      </c>
      <c r="C859" s="28" t="s">
        <v>817</v>
      </c>
      <c r="D859" s="11" t="s">
        <v>4</v>
      </c>
      <c r="E859" s="12">
        <f>VLOOKUP(B859,[2]Hoja1!$B$3:$G$1936,6,0)</f>
        <v>4314750</v>
      </c>
      <c r="F859" s="12">
        <f>VLOOKUP(B859,[3]Hoja1!$B$3:$G$1936,6,0)</f>
        <v>3569800</v>
      </c>
      <c r="G859" s="14">
        <f>VLOOKUP(B859,[4]Hoja1!$A$3:$H$1936,8,0)</f>
        <v>3578400</v>
      </c>
      <c r="H859" s="15">
        <f t="shared" si="13"/>
        <v>3569800</v>
      </c>
    </row>
    <row r="860" spans="1:8" ht="45" x14ac:dyDescent="0.15">
      <c r="A860" s="9">
        <v>859</v>
      </c>
      <c r="B860" s="27">
        <v>818608</v>
      </c>
      <c r="C860" s="28" t="s">
        <v>818</v>
      </c>
      <c r="D860" s="11" t="s">
        <v>4</v>
      </c>
      <c r="E860" s="12">
        <f>VLOOKUP(B860,[2]Hoja1!$B$3:$G$1936,6,0)</f>
        <v>7937500</v>
      </c>
      <c r="F860" s="12">
        <f>VLOOKUP(B860,[3]Hoja1!$B$3:$G$1936,6,0)</f>
        <v>3569800</v>
      </c>
      <c r="G860" s="14">
        <f>VLOOKUP(B860,[4]Hoja1!$A$3:$H$1936,8,0)</f>
        <v>3578400</v>
      </c>
      <c r="H860" s="15">
        <f t="shared" si="13"/>
        <v>3569800</v>
      </c>
    </row>
    <row r="861" spans="1:8" ht="45" x14ac:dyDescent="0.15">
      <c r="A861" s="9">
        <v>860</v>
      </c>
      <c r="B861" s="27">
        <v>818609</v>
      </c>
      <c r="C861" s="28" t="s">
        <v>819</v>
      </c>
      <c r="D861" s="11" t="s">
        <v>4</v>
      </c>
      <c r="E861" s="12">
        <f>VLOOKUP(B861,[2]Hoja1!$B$3:$G$1936,6,0)</f>
        <v>4314750</v>
      </c>
      <c r="F861" s="12">
        <f>VLOOKUP(B861,[3]Hoja1!$B$3:$G$1936,6,0)</f>
        <v>2181400</v>
      </c>
      <c r="G861" s="14">
        <f>VLOOKUP(B861,[4]Hoja1!$A$3:$H$1936,8,0)</f>
        <v>4518724</v>
      </c>
      <c r="H861" s="15">
        <f t="shared" si="13"/>
        <v>2181400</v>
      </c>
    </row>
    <row r="862" spans="1:8" ht="45" x14ac:dyDescent="0.15">
      <c r="A862" s="9">
        <v>861</v>
      </c>
      <c r="B862" s="27">
        <v>818610</v>
      </c>
      <c r="C862" s="28" t="s">
        <v>820</v>
      </c>
      <c r="D862" s="11" t="s">
        <v>4</v>
      </c>
      <c r="E862" s="12">
        <f>VLOOKUP(B862,[2]Hoja1!$B$3:$G$1936,6,0)</f>
        <v>7937500</v>
      </c>
      <c r="F862" s="12">
        <f>VLOOKUP(B862,[3]Hoja1!$B$3:$G$1936,6,0)</f>
        <v>2181400</v>
      </c>
      <c r="G862" s="14">
        <f>VLOOKUP(B862,[4]Hoja1!$A$3:$H$1936,8,0)</f>
        <v>3330894</v>
      </c>
      <c r="H862" s="15">
        <f t="shared" si="13"/>
        <v>2181400</v>
      </c>
    </row>
    <row r="863" spans="1:8" ht="45" x14ac:dyDescent="0.15">
      <c r="A863" s="9">
        <v>862</v>
      </c>
      <c r="B863" s="27">
        <v>818701</v>
      </c>
      <c r="C863" s="28" t="s">
        <v>821</v>
      </c>
      <c r="D863" s="11" t="s">
        <v>4</v>
      </c>
      <c r="E863" s="12">
        <f>VLOOKUP(B863,[2]Hoja1!$B$3:$G$1936,6,0)</f>
        <v>9459625</v>
      </c>
      <c r="F863" s="12">
        <f>VLOOKUP(B863,[3]Hoja1!$B$3:$G$1936,6,0)</f>
        <v>4508200</v>
      </c>
      <c r="G863" s="14">
        <f>VLOOKUP(B863,[4]Hoja1!$A$3:$H$1936,8,0)</f>
        <v>4508189.7</v>
      </c>
      <c r="H863" s="15">
        <f t="shared" si="13"/>
        <v>4508189.7</v>
      </c>
    </row>
    <row r="864" spans="1:8" ht="45" x14ac:dyDescent="0.15">
      <c r="A864" s="9">
        <v>863</v>
      </c>
      <c r="B864" s="27">
        <v>818702</v>
      </c>
      <c r="C864" s="28" t="s">
        <v>822</v>
      </c>
      <c r="D864" s="11" t="s">
        <v>4</v>
      </c>
      <c r="E864" s="12">
        <f>VLOOKUP(B864,[2]Hoja1!$B$3:$G$1936,6,0)</f>
        <v>9459625</v>
      </c>
      <c r="F864" s="12">
        <f>VLOOKUP(B864,[3]Hoja1!$B$3:$G$1936,6,0)</f>
        <v>4508200</v>
      </c>
      <c r="G864" s="14">
        <f>VLOOKUP(B864,[4]Hoja1!$A$3:$H$1936,8,0)</f>
        <v>4508189.7</v>
      </c>
      <c r="H864" s="15">
        <f t="shared" si="13"/>
        <v>4508189.7</v>
      </c>
    </row>
    <row r="865" spans="1:8" ht="45" x14ac:dyDescent="0.15">
      <c r="A865" s="9">
        <v>864</v>
      </c>
      <c r="B865" s="27">
        <v>818703</v>
      </c>
      <c r="C865" s="28" t="s">
        <v>823</v>
      </c>
      <c r="D865" s="11" t="s">
        <v>4</v>
      </c>
      <c r="E865" s="12">
        <f>VLOOKUP(B865,[2]Hoja1!$B$3:$G$1936,6,0)</f>
        <v>9459625</v>
      </c>
      <c r="F865" s="12">
        <f>VLOOKUP(B865,[3]Hoja1!$B$3:$G$1936,6,0)</f>
        <v>4508200</v>
      </c>
      <c r="G865" s="14">
        <f>VLOOKUP(B865,[4]Hoja1!$A$3:$H$1936,8,0)</f>
        <v>4508189.7</v>
      </c>
      <c r="H865" s="15">
        <f t="shared" si="13"/>
        <v>4508189.7</v>
      </c>
    </row>
    <row r="866" spans="1:8" ht="45" x14ac:dyDescent="0.15">
      <c r="A866" s="9">
        <v>865</v>
      </c>
      <c r="B866" s="27">
        <v>818704</v>
      </c>
      <c r="C866" s="28" t="s">
        <v>824</v>
      </c>
      <c r="D866" s="11" t="s">
        <v>4</v>
      </c>
      <c r="E866" s="12">
        <f>VLOOKUP(B866,[2]Hoja1!$B$3:$G$1936,6,0)</f>
        <v>9459625</v>
      </c>
      <c r="F866" s="12">
        <f>VLOOKUP(B866,[3]Hoja1!$B$3:$G$1936,6,0)</f>
        <v>4508200</v>
      </c>
      <c r="G866" s="14">
        <f>VLOOKUP(B866,[4]Hoja1!$A$3:$H$1936,8,0)</f>
        <v>4508189.7</v>
      </c>
      <c r="H866" s="15">
        <f t="shared" si="13"/>
        <v>4508189.7</v>
      </c>
    </row>
    <row r="867" spans="1:8" ht="45" x14ac:dyDescent="0.15">
      <c r="A867" s="9">
        <v>866</v>
      </c>
      <c r="B867" s="27">
        <v>819003</v>
      </c>
      <c r="C867" s="28" t="s">
        <v>825</v>
      </c>
      <c r="D867" s="11" t="s">
        <v>4</v>
      </c>
      <c r="E867" s="12">
        <f>VLOOKUP(B867,[2]Hoja1!$B$3:$G$1936,6,0)</f>
        <v>9459625</v>
      </c>
      <c r="F867" s="12">
        <f>VLOOKUP(B867,[3]Hoja1!$B$3:$G$1936,6,0)</f>
        <v>2181400</v>
      </c>
      <c r="G867" s="14">
        <f>VLOOKUP(B867,[4]Hoja1!$A$3:$H$1936,8,0)</f>
        <v>2185806</v>
      </c>
      <c r="H867" s="15">
        <f t="shared" si="13"/>
        <v>2181400</v>
      </c>
    </row>
    <row r="868" spans="1:8" ht="45" x14ac:dyDescent="0.15">
      <c r="A868" s="9">
        <v>867</v>
      </c>
      <c r="B868" s="27">
        <v>819101</v>
      </c>
      <c r="C868" s="28" t="s">
        <v>826</v>
      </c>
      <c r="D868" s="11" t="s">
        <v>4</v>
      </c>
      <c r="E868" s="12">
        <f>VLOOKUP(B868,[2]Hoja1!$B$3:$G$1936,6,0)</f>
        <v>740625</v>
      </c>
      <c r="F868" s="12">
        <f>VLOOKUP(B868,[3]Hoja1!$B$3:$G$1936,6,0)</f>
        <v>254775</v>
      </c>
      <c r="G868" s="14">
        <f>VLOOKUP(B868,[4]Hoja1!$A$3:$H$1936,8,0)</f>
        <v>84490</v>
      </c>
      <c r="H868" s="15">
        <f t="shared" si="13"/>
        <v>84490</v>
      </c>
    </row>
    <row r="869" spans="1:8" ht="45" x14ac:dyDescent="0.15">
      <c r="A869" s="9">
        <v>868</v>
      </c>
      <c r="B869" s="27">
        <v>819201</v>
      </c>
      <c r="C869" s="28" t="s">
        <v>827</v>
      </c>
      <c r="D869" s="11" t="s">
        <v>4</v>
      </c>
      <c r="E869" s="12">
        <f>VLOOKUP(B869,[2]Hoja1!$B$3:$G$1936,6,0)</f>
        <v>607125</v>
      </c>
      <c r="F869" s="12">
        <f>VLOOKUP(B869,[3]Hoja1!$B$3:$G$1936,6,0)</f>
        <v>1984600</v>
      </c>
      <c r="G869" s="14">
        <f>VLOOKUP(B869,[4]Hoja1!$A$3:$H$1936,8,0)</f>
        <v>1988994</v>
      </c>
      <c r="H869" s="15">
        <f t="shared" si="13"/>
        <v>607125</v>
      </c>
    </row>
    <row r="870" spans="1:8" ht="45" x14ac:dyDescent="0.15">
      <c r="A870" s="9">
        <v>869</v>
      </c>
      <c r="B870" s="27">
        <v>819202</v>
      </c>
      <c r="C870" s="28" t="s">
        <v>828</v>
      </c>
      <c r="D870" s="11" t="s">
        <v>4</v>
      </c>
      <c r="E870" s="12">
        <f>VLOOKUP(B870,[2]Hoja1!$B$3:$G$1936,6,0)</f>
        <v>2198625</v>
      </c>
      <c r="F870" s="12">
        <f>VLOOKUP(B870,[3]Hoja1!$B$3:$G$1936,6,0)</f>
        <v>1688553</v>
      </c>
      <c r="G870" s="14" t="s">
        <v>1209</v>
      </c>
      <c r="H870" s="15">
        <f t="shared" si="13"/>
        <v>1688553</v>
      </c>
    </row>
    <row r="871" spans="1:8" ht="45" x14ac:dyDescent="0.15">
      <c r="A871" s="9">
        <v>870</v>
      </c>
      <c r="B871" s="27">
        <v>819310</v>
      </c>
      <c r="C871" s="28" t="s">
        <v>829</v>
      </c>
      <c r="D871" s="11" t="s">
        <v>4</v>
      </c>
      <c r="E871" s="12">
        <f>VLOOKUP(B871,[2]Hoja1!$B$3:$G$1936,6,0)</f>
        <v>3757000</v>
      </c>
      <c r="F871" s="12">
        <f>VLOOKUP(B871,[3]Hoja1!$B$3:$G$1936,6,0)</f>
        <v>3651086</v>
      </c>
      <c r="G871" s="14">
        <f>VLOOKUP(B871,[4]Hoja1!$A$3:$H$1936,8,0)</f>
        <v>3323710.6</v>
      </c>
      <c r="H871" s="15">
        <f t="shared" si="13"/>
        <v>3323710.6</v>
      </c>
    </row>
    <row r="872" spans="1:8" ht="45" x14ac:dyDescent="0.15">
      <c r="A872" s="9">
        <v>871</v>
      </c>
      <c r="B872" s="27">
        <v>819330</v>
      </c>
      <c r="C872" s="28" t="s">
        <v>830</v>
      </c>
      <c r="D872" s="11" t="s">
        <v>4</v>
      </c>
      <c r="E872" s="12">
        <f>VLOOKUP(B872,[2]Hoja1!$B$3:$G$1936,6,0)</f>
        <v>2815750</v>
      </c>
      <c r="F872" s="12">
        <f>VLOOKUP(B872,[3]Hoja1!$B$3:$G$1936,6,0)</f>
        <v>3651086</v>
      </c>
      <c r="G872" s="14">
        <f>VLOOKUP(B872,[4]Hoja1!$A$3:$H$1936,8,0)</f>
        <v>2490905.9</v>
      </c>
      <c r="H872" s="15">
        <f t="shared" si="13"/>
        <v>2490905.9</v>
      </c>
    </row>
    <row r="873" spans="1:8" ht="45" x14ac:dyDescent="0.15">
      <c r="A873" s="9">
        <v>872</v>
      </c>
      <c r="B873" s="27">
        <v>819331</v>
      </c>
      <c r="C873" s="28" t="s">
        <v>831</v>
      </c>
      <c r="D873" s="11" t="s">
        <v>4</v>
      </c>
      <c r="E873" s="12">
        <f>VLOOKUP(B873,[2]Hoja1!$B$3:$G$1936,6,0)</f>
        <v>4314750</v>
      </c>
      <c r="F873" s="12">
        <f>VLOOKUP(B873,[3]Hoja1!$B$3:$G$1936,6,0)</f>
        <v>1984600</v>
      </c>
      <c r="G873" s="14">
        <f>VLOOKUP(B873,[4]Hoja1!$A$3:$H$1936,8,0)</f>
        <v>2181253.2000000002</v>
      </c>
      <c r="H873" s="15">
        <f t="shared" si="13"/>
        <v>1984600</v>
      </c>
    </row>
    <row r="874" spans="1:8" ht="45" x14ac:dyDescent="0.15">
      <c r="A874" s="9">
        <v>873</v>
      </c>
      <c r="B874" s="27">
        <v>819332</v>
      </c>
      <c r="C874" s="28" t="s">
        <v>832</v>
      </c>
      <c r="D874" s="11" t="s">
        <v>4</v>
      </c>
      <c r="E874" s="12">
        <f>VLOOKUP(B874,[2]Hoja1!$B$3:$G$1936,6,0)</f>
        <v>7937500</v>
      </c>
      <c r="F874" s="12">
        <f>VLOOKUP(B874,[3]Hoja1!$B$3:$G$1936,6,0)</f>
        <v>2181400</v>
      </c>
      <c r="G874" s="14">
        <f>VLOOKUP(B874,[4]Hoja1!$A$3:$H$1936,8,0)</f>
        <v>2181253.2000000002</v>
      </c>
      <c r="H874" s="15">
        <f t="shared" si="13"/>
        <v>2181253.2000000002</v>
      </c>
    </row>
    <row r="875" spans="1:8" ht="45" x14ac:dyDescent="0.15">
      <c r="A875" s="9">
        <v>874</v>
      </c>
      <c r="B875" s="27">
        <v>819401</v>
      </c>
      <c r="C875" s="28" t="s">
        <v>833</v>
      </c>
      <c r="D875" s="11" t="s">
        <v>4</v>
      </c>
      <c r="E875" s="12">
        <f>VLOOKUP(B875,[2]Hoja1!$B$3:$G$1936,6,0)</f>
        <v>2815750</v>
      </c>
      <c r="F875" s="12">
        <f>VLOOKUP(B875,[3]Hoja1!$B$3:$G$1936,6,0)</f>
        <v>2490800</v>
      </c>
      <c r="G875" s="14">
        <f>VLOOKUP(B875,[4]Hoja1!$A$3:$H$1936,8,0)</f>
        <v>2496928</v>
      </c>
      <c r="H875" s="15">
        <f t="shared" si="13"/>
        <v>2490800</v>
      </c>
    </row>
    <row r="876" spans="1:8" ht="45" x14ac:dyDescent="0.15">
      <c r="A876" s="9">
        <v>875</v>
      </c>
      <c r="B876" s="27">
        <v>819402</v>
      </c>
      <c r="C876" s="28" t="s">
        <v>834</v>
      </c>
      <c r="D876" s="11" t="s">
        <v>4</v>
      </c>
      <c r="E876" s="12">
        <f>VLOOKUP(B876,[2]Hoja1!$B$3:$G$1936,6,0)</f>
        <v>7875000</v>
      </c>
      <c r="F876" s="12">
        <f>VLOOKUP(B876,[3]Hoja1!$B$3:$G$1936,6,0)</f>
        <v>2490800</v>
      </c>
      <c r="G876" s="14">
        <f>VLOOKUP(B876,[4]Hoja1!$A$3:$H$1936,8,0)</f>
        <v>2496928</v>
      </c>
      <c r="H876" s="15">
        <f t="shared" si="13"/>
        <v>2490800</v>
      </c>
    </row>
    <row r="877" spans="1:8" ht="45" x14ac:dyDescent="0.15">
      <c r="A877" s="9">
        <v>876</v>
      </c>
      <c r="B877" s="27">
        <v>819403</v>
      </c>
      <c r="C877" s="28" t="s">
        <v>835</v>
      </c>
      <c r="D877" s="11" t="s">
        <v>4</v>
      </c>
      <c r="E877" s="12">
        <f>VLOOKUP(B877,[2]Hoja1!$B$3:$G$1936,6,0)</f>
        <v>5264750</v>
      </c>
      <c r="F877" s="12">
        <f>VLOOKUP(B877,[3]Hoja1!$B$3:$G$1936,6,0)</f>
        <v>2490800</v>
      </c>
      <c r="G877" s="14">
        <f>VLOOKUP(B877,[4]Hoja1!$A$3:$H$1936,8,0)</f>
        <v>2496928</v>
      </c>
      <c r="H877" s="15">
        <f t="shared" si="13"/>
        <v>2490800</v>
      </c>
    </row>
    <row r="878" spans="1:8" ht="45" x14ac:dyDescent="0.15">
      <c r="A878" s="9">
        <v>877</v>
      </c>
      <c r="B878" s="27">
        <v>819404</v>
      </c>
      <c r="C878" s="28" t="s">
        <v>836</v>
      </c>
      <c r="D878" s="11" t="s">
        <v>4</v>
      </c>
      <c r="E878" s="12">
        <f>VLOOKUP(B878,[2]Hoja1!$B$3:$G$1936,6,0)</f>
        <v>5264750</v>
      </c>
      <c r="F878" s="12">
        <f>VLOOKUP(B878,[3]Hoja1!$B$3:$G$1936,6,0)</f>
        <v>2490800</v>
      </c>
      <c r="G878" s="14">
        <f>VLOOKUP(B878,[4]Hoja1!$A$3:$H$1936,8,0)</f>
        <v>2496928</v>
      </c>
      <c r="H878" s="15">
        <f t="shared" si="13"/>
        <v>2490800</v>
      </c>
    </row>
    <row r="879" spans="1:8" ht="45" x14ac:dyDescent="0.15">
      <c r="A879" s="9">
        <v>878</v>
      </c>
      <c r="B879" s="27">
        <v>819405</v>
      </c>
      <c r="C879" s="28" t="s">
        <v>837</v>
      </c>
      <c r="D879" s="11" t="s">
        <v>4</v>
      </c>
      <c r="E879" s="12">
        <f>VLOOKUP(B879,[2]Hoja1!$B$3:$G$1936,6,0)</f>
        <v>7875000</v>
      </c>
      <c r="F879" s="12">
        <f>VLOOKUP(B879,[3]Hoja1!$B$3:$G$1936,6,0)</f>
        <v>2490800</v>
      </c>
      <c r="G879" s="14">
        <f>VLOOKUP(B879,[4]Hoja1!$A$3:$H$1936,8,0)</f>
        <v>2496928</v>
      </c>
      <c r="H879" s="15">
        <f t="shared" si="13"/>
        <v>2490800</v>
      </c>
    </row>
    <row r="880" spans="1:8" ht="45" x14ac:dyDescent="0.15">
      <c r="A880" s="9">
        <v>879</v>
      </c>
      <c r="B880" s="27">
        <v>819406</v>
      </c>
      <c r="C880" s="28" t="s">
        <v>838</v>
      </c>
      <c r="D880" s="11" t="s">
        <v>4</v>
      </c>
      <c r="E880" s="12">
        <f>VLOOKUP(B880,[2]Hoja1!$B$3:$G$1936,6,0)</f>
        <v>4605250</v>
      </c>
      <c r="F880" s="12">
        <f>VLOOKUP(B880,[3]Hoja1!$B$3:$G$1936,6,0)</f>
        <v>2490800</v>
      </c>
      <c r="G880" s="14">
        <f>VLOOKUP(B880,[4]Hoja1!$A$3:$H$1936,8,0)</f>
        <v>2496928</v>
      </c>
      <c r="H880" s="15">
        <f t="shared" si="13"/>
        <v>2490800</v>
      </c>
    </row>
    <row r="881" spans="1:8" ht="45" x14ac:dyDescent="0.15">
      <c r="A881" s="9">
        <v>880</v>
      </c>
      <c r="B881" s="27">
        <v>819407</v>
      </c>
      <c r="C881" s="28" t="s">
        <v>839</v>
      </c>
      <c r="D881" s="11" t="s">
        <v>4</v>
      </c>
      <c r="E881" s="12">
        <f>VLOOKUP(B881,[2]Hoja1!$B$3:$G$1936,6,0)</f>
        <v>7875000</v>
      </c>
      <c r="F881" s="12">
        <f>VLOOKUP(B881,[3]Hoja1!$B$3:$G$1936,6,0)</f>
        <v>2181400</v>
      </c>
      <c r="G881" s="14">
        <f>VLOOKUP(B881,[4]Hoja1!$A$3:$H$1936,8,0)</f>
        <v>2185806</v>
      </c>
      <c r="H881" s="15">
        <f t="shared" si="13"/>
        <v>2181400</v>
      </c>
    </row>
    <row r="882" spans="1:8" ht="45" x14ac:dyDescent="0.15">
      <c r="A882" s="9">
        <v>881</v>
      </c>
      <c r="B882" s="27">
        <v>819408</v>
      </c>
      <c r="C882" s="28" t="s">
        <v>840</v>
      </c>
      <c r="D882" s="11" t="s">
        <v>4</v>
      </c>
      <c r="E882" s="12">
        <f>VLOOKUP(B882,[2]Hoja1!$B$3:$G$1936,6,0)</f>
        <v>4605250</v>
      </c>
      <c r="F882" s="12">
        <f>VLOOKUP(B882,[3]Hoja1!$B$3:$G$1936,6,0)</f>
        <v>2490800</v>
      </c>
      <c r="G882" s="14">
        <f>VLOOKUP(B882,[4]Hoja1!$A$3:$H$1936,8,0)</f>
        <v>2496928</v>
      </c>
      <c r="H882" s="15">
        <f t="shared" si="13"/>
        <v>2490800</v>
      </c>
    </row>
    <row r="883" spans="1:8" ht="45" x14ac:dyDescent="0.15">
      <c r="A883" s="9">
        <v>882</v>
      </c>
      <c r="B883" s="27">
        <v>819409</v>
      </c>
      <c r="C883" s="28" t="s">
        <v>841</v>
      </c>
      <c r="D883" s="11" t="s">
        <v>4</v>
      </c>
      <c r="E883" s="12">
        <f>VLOOKUP(B883,[2]Hoja1!$B$3:$G$1936,6,0)</f>
        <v>7875000</v>
      </c>
      <c r="F883" s="12">
        <f>VLOOKUP(B883,[3]Hoja1!$B$3:$G$1936,6,0)</f>
        <v>2181400</v>
      </c>
      <c r="G883" s="14">
        <f>VLOOKUP(B883,[4]Hoja1!$A$3:$H$1936,8,0)</f>
        <v>2185806</v>
      </c>
      <c r="H883" s="15">
        <f t="shared" si="13"/>
        <v>2181400</v>
      </c>
    </row>
    <row r="884" spans="1:8" ht="45" x14ac:dyDescent="0.15">
      <c r="A884" s="9">
        <v>883</v>
      </c>
      <c r="B884" s="27">
        <v>819501</v>
      </c>
      <c r="C884" s="28" t="s">
        <v>842</v>
      </c>
      <c r="D884" s="11" t="s">
        <v>4</v>
      </c>
      <c r="E884" s="12">
        <f>VLOOKUP(B884,[2]Hoja1!$B$3:$G$1936,6,0)</f>
        <v>4605250</v>
      </c>
      <c r="F884" s="12">
        <f>VLOOKUP(B884,[3]Hoja1!$B$3:$G$1936,6,0)</f>
        <v>3323700</v>
      </c>
      <c r="G884" s="14">
        <f>VLOOKUP(B884,[4]Hoja1!$A$3:$H$1936,8,0)</f>
        <v>3330894</v>
      </c>
      <c r="H884" s="15">
        <f t="shared" si="13"/>
        <v>3323700</v>
      </c>
    </row>
    <row r="885" spans="1:8" ht="45" x14ac:dyDescent="0.15">
      <c r="A885" s="9">
        <v>884</v>
      </c>
      <c r="B885" s="27">
        <v>819520</v>
      </c>
      <c r="C885" s="28" t="s">
        <v>843</v>
      </c>
      <c r="D885" s="11" t="s">
        <v>4</v>
      </c>
      <c r="E885" s="12">
        <f>VLOOKUP(B885,[2]Hoja1!$B$3:$G$1936,6,0)</f>
        <v>1260125</v>
      </c>
      <c r="F885" s="12">
        <f>VLOOKUP(B885,[3]Hoja1!$B$3:$G$1936,6,0)</f>
        <v>1114900</v>
      </c>
      <c r="G885" s="14">
        <f>VLOOKUP(B885,[4]Hoja1!$A$3:$H$1936,8,0)</f>
        <v>1114846.6000000001</v>
      </c>
      <c r="H885" s="15">
        <f t="shared" si="13"/>
        <v>1114846.6000000001</v>
      </c>
    </row>
    <row r="886" spans="1:8" ht="45" x14ac:dyDescent="0.15">
      <c r="A886" s="9">
        <v>885</v>
      </c>
      <c r="B886" s="27">
        <v>819601</v>
      </c>
      <c r="C886" s="28" t="s">
        <v>844</v>
      </c>
      <c r="D886" s="11" t="s">
        <v>4</v>
      </c>
      <c r="E886" s="12">
        <f>VLOOKUP(B886,[2]Hoja1!$B$3:$G$1936,6,0)</f>
        <v>4605250</v>
      </c>
      <c r="F886" s="12">
        <f>VLOOKUP(B886,[3]Hoja1!$B$3:$G$1936,6,0)</f>
        <v>3817300</v>
      </c>
      <c r="G886" s="14">
        <f>VLOOKUP(B886,[4]Hoja1!$A$3:$H$1936,8,0)</f>
        <v>3825906</v>
      </c>
      <c r="H886" s="15">
        <f t="shared" si="13"/>
        <v>3817300</v>
      </c>
    </row>
    <row r="887" spans="1:8" ht="45" x14ac:dyDescent="0.15">
      <c r="A887" s="9">
        <v>886</v>
      </c>
      <c r="B887" s="27">
        <v>819602</v>
      </c>
      <c r="C887" s="28" t="s">
        <v>845</v>
      </c>
      <c r="D887" s="11" t="s">
        <v>4</v>
      </c>
      <c r="E887" s="12">
        <f>VLOOKUP(B887,[2]Hoja1!$B$3:$G$1936,6,0)</f>
        <v>4314750</v>
      </c>
      <c r="F887" s="12">
        <f>VLOOKUP(B887,[3]Hoja1!$B$3:$G$1936,6,0)</f>
        <v>4508200</v>
      </c>
      <c r="G887" s="14">
        <f>VLOOKUP(B887,[4]Hoja1!$A$3:$H$1936,8,0)</f>
        <v>2185806</v>
      </c>
      <c r="H887" s="15">
        <f t="shared" si="13"/>
        <v>2185806</v>
      </c>
    </row>
    <row r="888" spans="1:8" ht="45" x14ac:dyDescent="0.15">
      <c r="A888" s="9">
        <v>887</v>
      </c>
      <c r="B888" s="27">
        <v>819701</v>
      </c>
      <c r="C888" s="28" t="s">
        <v>846</v>
      </c>
      <c r="D888" s="11" t="s">
        <v>4</v>
      </c>
      <c r="E888" s="12">
        <f>VLOOKUP(B888,[2]Hoja1!$B$3:$G$1936,6,0)</f>
        <v>4605250</v>
      </c>
      <c r="F888" s="12">
        <f>VLOOKUP(B888,[3]Hoja1!$B$3:$G$1936,6,0)</f>
        <v>1536400</v>
      </c>
      <c r="G888" s="14">
        <f>VLOOKUP(B888,[4]Hoja1!$A$3:$H$1936,8,0)</f>
        <v>4508189.7</v>
      </c>
      <c r="H888" s="15">
        <f t="shared" si="13"/>
        <v>1536400</v>
      </c>
    </row>
    <row r="889" spans="1:8" ht="45" x14ac:dyDescent="0.15">
      <c r="A889" s="9">
        <v>888</v>
      </c>
      <c r="B889" s="27">
        <v>819702</v>
      </c>
      <c r="C889" s="28" t="s">
        <v>847</v>
      </c>
      <c r="D889" s="11" t="s">
        <v>4</v>
      </c>
      <c r="E889" s="12">
        <f>VLOOKUP(B889,[2]Hoja1!$B$3:$G$1936,6,0)</f>
        <v>9459625</v>
      </c>
      <c r="F889" s="12">
        <f>VLOOKUP(B889,[3]Hoja1!$B$3:$G$1936,6,0)</f>
        <v>10386125</v>
      </c>
      <c r="G889" s="14">
        <f>VLOOKUP(B889,[4]Hoja1!$A$3:$H$1936,8,0)</f>
        <v>4508189.7</v>
      </c>
      <c r="H889" s="15">
        <f t="shared" si="13"/>
        <v>4508189.7</v>
      </c>
    </row>
    <row r="890" spans="1:8" ht="45" x14ac:dyDescent="0.15">
      <c r="A890" s="9">
        <v>889</v>
      </c>
      <c r="B890" s="27">
        <v>819703</v>
      </c>
      <c r="C890" s="28" t="s">
        <v>848</v>
      </c>
      <c r="D890" s="11" t="s">
        <v>4</v>
      </c>
      <c r="E890" s="12">
        <f>VLOOKUP(B890,[2]Hoja1!$B$3:$G$1936,6,0)</f>
        <v>9459625</v>
      </c>
      <c r="F890" s="12">
        <f>VLOOKUP(B890,[3]Hoja1!$B$3:$G$1936,6,0)</f>
        <v>4508200</v>
      </c>
      <c r="G890" s="14">
        <f>VLOOKUP(B890,[4]Hoja1!$A$3:$H$1936,8,0)</f>
        <v>4508189.7</v>
      </c>
      <c r="H890" s="15">
        <f t="shared" si="13"/>
        <v>4508189.7</v>
      </c>
    </row>
    <row r="891" spans="1:8" ht="45" x14ac:dyDescent="0.15">
      <c r="A891" s="9">
        <v>890</v>
      </c>
      <c r="B891" s="27">
        <v>819704</v>
      </c>
      <c r="C891" s="28" t="s">
        <v>849</v>
      </c>
      <c r="D891" s="11" t="s">
        <v>4</v>
      </c>
      <c r="E891" s="12">
        <f>VLOOKUP(B891,[2]Hoja1!$B$3:$G$1936,6,0)</f>
        <v>9459625</v>
      </c>
      <c r="F891" s="12">
        <f>VLOOKUP(B891,[3]Hoja1!$B$3:$G$1936,6,0)</f>
        <v>4508200</v>
      </c>
      <c r="G891" s="14">
        <f>VLOOKUP(B891,[4]Hoja1!$A$3:$H$1936,8,0)</f>
        <v>4508189.7</v>
      </c>
      <c r="H891" s="15">
        <f t="shared" si="13"/>
        <v>4508189.7</v>
      </c>
    </row>
    <row r="892" spans="1:8" ht="45" x14ac:dyDescent="0.15">
      <c r="A892" s="9">
        <v>891</v>
      </c>
      <c r="B892" s="27">
        <v>819706</v>
      </c>
      <c r="C892" s="28" t="s">
        <v>850</v>
      </c>
      <c r="D892" s="11" t="s">
        <v>4</v>
      </c>
      <c r="E892" s="12">
        <f>VLOOKUP(B892,[2]Hoja1!$B$3:$G$1936,6,0)</f>
        <v>9459625</v>
      </c>
      <c r="F892" s="12">
        <f>VLOOKUP(B892,[3]Hoja1!$B$3:$G$1936,6,0)</f>
        <v>4508200</v>
      </c>
      <c r="G892" s="14">
        <f>VLOOKUP(B892,[4]Hoja1!$A$3:$H$1936,8,0)</f>
        <v>4508189.7</v>
      </c>
      <c r="H892" s="15">
        <f t="shared" si="13"/>
        <v>4508189.7</v>
      </c>
    </row>
    <row r="893" spans="1:8" ht="45" x14ac:dyDescent="0.15">
      <c r="A893" s="9">
        <v>892</v>
      </c>
      <c r="B893" s="27">
        <v>819801</v>
      </c>
      <c r="C893" s="28" t="s">
        <v>851</v>
      </c>
      <c r="D893" s="11" t="s">
        <v>4</v>
      </c>
      <c r="E893" s="12">
        <f>VLOOKUP(B893,[2]Hoja1!$B$3:$G$1936,6,0)</f>
        <v>4314750</v>
      </c>
      <c r="F893" s="12">
        <f>VLOOKUP(B893,[3]Hoja1!$B$3:$G$1936,6,0)</f>
        <v>1984600</v>
      </c>
      <c r="G893" s="14">
        <f>VLOOKUP(B893,[4]Hoja1!$A$3:$H$1936,8,0)</f>
        <v>1988994</v>
      </c>
      <c r="H893" s="15">
        <f t="shared" si="13"/>
        <v>1984600</v>
      </c>
    </row>
    <row r="894" spans="1:8" ht="45" x14ac:dyDescent="0.15">
      <c r="A894" s="9">
        <v>893</v>
      </c>
      <c r="B894" s="27">
        <v>819810</v>
      </c>
      <c r="C894" s="28" t="s">
        <v>852</v>
      </c>
      <c r="D894" s="11" t="s">
        <v>4</v>
      </c>
      <c r="E894" s="12" t="s">
        <v>1209</v>
      </c>
      <c r="F894" s="12">
        <f>VLOOKUP(B894,[3]Hoja1!$B$3:$G$1936,6,0)</f>
        <v>1429065</v>
      </c>
      <c r="G894" s="14">
        <f>VLOOKUP(B894,[4]Hoja1!$A$3:$H$1936,8,0)</f>
        <v>712698</v>
      </c>
      <c r="H894" s="15">
        <f t="shared" si="13"/>
        <v>712698</v>
      </c>
    </row>
    <row r="895" spans="1:8" ht="45" x14ac:dyDescent="0.15">
      <c r="A895" s="9">
        <v>894</v>
      </c>
      <c r="B895" s="27">
        <v>820101</v>
      </c>
      <c r="C895" s="28" t="s">
        <v>853</v>
      </c>
      <c r="D895" s="11" t="s">
        <v>4</v>
      </c>
      <c r="E895" s="12">
        <f>VLOOKUP(B895,[2]Hoja1!$B$3:$G$1936,6,0)</f>
        <v>2845600</v>
      </c>
      <c r="F895" s="12">
        <f>VLOOKUP(B895,[3]Hoja1!$B$3:$G$1936,6,0)</f>
        <v>880800</v>
      </c>
      <c r="G895" s="14">
        <f>VLOOKUP(B895,[4]Hoja1!$A$3:$H$1936,8,0)</f>
        <v>880639.2</v>
      </c>
      <c r="H895" s="15">
        <f t="shared" si="13"/>
        <v>880639.2</v>
      </c>
    </row>
    <row r="896" spans="1:8" ht="45" x14ac:dyDescent="0.15">
      <c r="A896" s="9">
        <v>895</v>
      </c>
      <c r="B896" s="27">
        <v>820102</v>
      </c>
      <c r="C896" s="28" t="s">
        <v>854</v>
      </c>
      <c r="D896" s="11" t="s">
        <v>4</v>
      </c>
      <c r="E896" s="12">
        <f>VLOOKUP(B896,[2]Hoja1!$B$3:$G$1936,6,0)</f>
        <v>1114900</v>
      </c>
      <c r="F896" s="12">
        <f>VLOOKUP(B896,[3]Hoja1!$B$3:$G$1936,6,0)</f>
        <v>1984600</v>
      </c>
      <c r="G896" s="14">
        <f>VLOOKUP(B896,[4]Hoja1!$A$3:$H$1936,8,0)</f>
        <v>1984586.8</v>
      </c>
      <c r="H896" s="15">
        <f t="shared" si="13"/>
        <v>1114900</v>
      </c>
    </row>
    <row r="897" spans="1:8" ht="45" x14ac:dyDescent="0.15">
      <c r="A897" s="9">
        <v>896</v>
      </c>
      <c r="B897" s="27">
        <v>820201</v>
      </c>
      <c r="C897" s="28" t="s">
        <v>855</v>
      </c>
      <c r="D897" s="11" t="s">
        <v>4</v>
      </c>
      <c r="E897" s="12">
        <f>VLOOKUP(B897,[2]Hoja1!$B$3:$G$1936,6,0)</f>
        <v>880700</v>
      </c>
      <c r="F897" s="12">
        <f>VLOOKUP(B897,[3]Hoja1!$B$3:$G$1936,6,0)</f>
        <v>880800</v>
      </c>
      <c r="G897" s="14">
        <f>VLOOKUP(B897,[4]Hoja1!$A$3:$H$1936,8,0)</f>
        <v>880639.2</v>
      </c>
      <c r="H897" s="15">
        <f t="shared" si="13"/>
        <v>880639.2</v>
      </c>
    </row>
    <row r="898" spans="1:8" ht="45" x14ac:dyDescent="0.15">
      <c r="A898" s="9">
        <v>897</v>
      </c>
      <c r="B898" s="27">
        <v>820301</v>
      </c>
      <c r="C898" s="28" t="s">
        <v>856</v>
      </c>
      <c r="D898" s="11" t="s">
        <v>4</v>
      </c>
      <c r="E898" s="12">
        <f>VLOOKUP(B898,[2]Hoja1!$B$3:$G$1936,6,0)</f>
        <v>1536600</v>
      </c>
      <c r="F898" s="12">
        <f>VLOOKUP(B898,[3]Hoja1!$B$3:$G$1936,6,0)</f>
        <v>880800</v>
      </c>
      <c r="G898" s="14">
        <f>VLOOKUP(B898,[4]Hoja1!$A$3:$H$1936,8,0)</f>
        <v>880639.2</v>
      </c>
      <c r="H898" s="15">
        <f t="shared" si="13"/>
        <v>880639.2</v>
      </c>
    </row>
    <row r="899" spans="1:8" ht="45" x14ac:dyDescent="0.15">
      <c r="A899" s="9">
        <v>898</v>
      </c>
      <c r="B899" s="27">
        <v>820401</v>
      </c>
      <c r="C899" s="28" t="s">
        <v>857</v>
      </c>
      <c r="D899" s="11" t="s">
        <v>4</v>
      </c>
      <c r="E899" s="12">
        <f>VLOOKUP(B899,[2]Hoja1!$B$3:$G$1936,6,0)</f>
        <v>5300000</v>
      </c>
      <c r="F899" s="12">
        <f>VLOOKUP(B899,[3]Hoja1!$B$3:$G$1936,6,0)</f>
        <v>1984600</v>
      </c>
      <c r="G899" s="14">
        <f>VLOOKUP(B899,[4]Hoja1!$A$3:$H$1936,8,0)</f>
        <v>880639.2</v>
      </c>
      <c r="H899" s="15">
        <f t="shared" ref="H899:H962" si="14">+MIN(E899,F899,G899)</f>
        <v>880639.2</v>
      </c>
    </row>
    <row r="900" spans="1:8" ht="45" x14ac:dyDescent="0.15">
      <c r="A900" s="9">
        <v>899</v>
      </c>
      <c r="B900" s="27">
        <v>820901</v>
      </c>
      <c r="C900" s="28" t="s">
        <v>858</v>
      </c>
      <c r="D900" s="11" t="s">
        <v>4</v>
      </c>
      <c r="E900" s="12">
        <f>VLOOKUP(B900,[2]Hoja1!$B$3:$G$1936,6,0)</f>
        <v>2490900</v>
      </c>
      <c r="F900" s="12">
        <f>VLOOKUP(B900,[3]Hoja1!$B$3:$G$1936,6,0)</f>
        <v>1984600</v>
      </c>
      <c r="G900" s="14">
        <f>VLOOKUP(B900,[4]Hoja1!$A$3:$H$1936,8,0)</f>
        <v>1988994</v>
      </c>
      <c r="H900" s="15">
        <f t="shared" si="14"/>
        <v>1984600</v>
      </c>
    </row>
    <row r="901" spans="1:8" ht="45" x14ac:dyDescent="0.15">
      <c r="A901" s="9">
        <v>900</v>
      </c>
      <c r="B901" s="27">
        <v>821101</v>
      </c>
      <c r="C901" s="28" t="s">
        <v>859</v>
      </c>
      <c r="D901" s="11" t="s">
        <v>4</v>
      </c>
      <c r="E901" s="12">
        <f>VLOOKUP(B901,[2]Hoja1!$B$3:$G$1936,6,0)</f>
        <v>2784300</v>
      </c>
      <c r="F901" s="12">
        <f>VLOOKUP(B901,[3]Hoja1!$B$3:$G$1936,6,0)</f>
        <v>880800</v>
      </c>
      <c r="G901" s="14">
        <f>VLOOKUP(B901,[4]Hoja1!$A$3:$H$1936,8,0)</f>
        <v>880639.2</v>
      </c>
      <c r="H901" s="15">
        <f t="shared" si="14"/>
        <v>880639.2</v>
      </c>
    </row>
    <row r="902" spans="1:8" ht="45" x14ac:dyDescent="0.15">
      <c r="A902" s="9">
        <v>901</v>
      </c>
      <c r="B902" s="27">
        <v>821102</v>
      </c>
      <c r="C902" s="28" t="s">
        <v>860</v>
      </c>
      <c r="D902" s="11" t="s">
        <v>4</v>
      </c>
      <c r="E902" s="12">
        <f>VLOOKUP(B902,[2]Hoja1!$B$3:$G$1936,6,0)</f>
        <v>2784300</v>
      </c>
      <c r="F902" s="12">
        <f>VLOOKUP(B902,[3]Hoja1!$B$3:$G$1936,6,0)</f>
        <v>880800</v>
      </c>
      <c r="G902" s="14">
        <f>VLOOKUP(B902,[4]Hoja1!$A$3:$H$1936,8,0)</f>
        <v>880639.2</v>
      </c>
      <c r="H902" s="15">
        <f t="shared" si="14"/>
        <v>880639.2</v>
      </c>
    </row>
    <row r="903" spans="1:8" ht="45" x14ac:dyDescent="0.15">
      <c r="A903" s="9">
        <v>902</v>
      </c>
      <c r="B903" s="27">
        <v>821201</v>
      </c>
      <c r="C903" s="28" t="s">
        <v>861</v>
      </c>
      <c r="D903" s="11" t="s">
        <v>4</v>
      </c>
      <c r="E903" s="12">
        <f>VLOOKUP(B903,[2]Hoja1!$B$3:$G$1936,6,0)</f>
        <v>5300000</v>
      </c>
      <c r="F903" s="12">
        <f>VLOOKUP(B903,[3]Hoja1!$B$3:$G$1936,6,0)</f>
        <v>1984600</v>
      </c>
      <c r="G903" s="14">
        <f>VLOOKUP(B903,[4]Hoja1!$A$3:$H$1936,8,0)</f>
        <v>1984586.8</v>
      </c>
      <c r="H903" s="15">
        <f t="shared" si="14"/>
        <v>1984586.8</v>
      </c>
    </row>
    <row r="904" spans="1:8" ht="45" x14ac:dyDescent="0.15">
      <c r="A904" s="9">
        <v>903</v>
      </c>
      <c r="B904" s="27">
        <v>821901</v>
      </c>
      <c r="C904" s="28" t="s">
        <v>862</v>
      </c>
      <c r="D904" s="11" t="s">
        <v>4</v>
      </c>
      <c r="E904" s="12">
        <f>VLOOKUP(B904,[2]Hoja1!$B$3:$G$1936,6,0)</f>
        <v>880700</v>
      </c>
      <c r="F904" s="12">
        <f>VLOOKUP(B904,[3]Hoja1!$B$3:$G$1936,6,0)</f>
        <v>880800</v>
      </c>
      <c r="G904" s="14">
        <f>VLOOKUP(B904,[4]Hoja1!$A$3:$H$1936,8,0)</f>
        <v>880639.2</v>
      </c>
      <c r="H904" s="15">
        <f t="shared" si="14"/>
        <v>880639.2</v>
      </c>
    </row>
    <row r="905" spans="1:8" ht="45" x14ac:dyDescent="0.15">
      <c r="A905" s="9">
        <v>904</v>
      </c>
      <c r="B905" s="27">
        <v>822101</v>
      </c>
      <c r="C905" s="28" t="s">
        <v>863</v>
      </c>
      <c r="D905" s="11" t="s">
        <v>4</v>
      </c>
      <c r="E905" s="12">
        <f>VLOOKUP(B905,[2]Hoja1!$B$3:$G$1936,6,0)</f>
        <v>1114900</v>
      </c>
      <c r="F905" s="12">
        <f>VLOOKUP(B905,[3]Hoja1!$B$3:$G$1936,6,0)</f>
        <v>1984600</v>
      </c>
      <c r="G905" s="14">
        <f>VLOOKUP(B905,[4]Hoja1!$A$3:$H$1936,8,0)</f>
        <v>1114846.6000000001</v>
      </c>
      <c r="H905" s="15">
        <f t="shared" si="14"/>
        <v>1114846.6000000001</v>
      </c>
    </row>
    <row r="906" spans="1:8" ht="45" x14ac:dyDescent="0.15">
      <c r="A906" s="9">
        <v>905</v>
      </c>
      <c r="B906" s="27">
        <v>822104</v>
      </c>
      <c r="C906" s="28" t="s">
        <v>864</v>
      </c>
      <c r="D906" s="11" t="s">
        <v>4</v>
      </c>
      <c r="E906" s="12">
        <f>VLOOKUP(B906,[2]Hoja1!$B$3:$G$1936,6,0)</f>
        <v>4678000</v>
      </c>
      <c r="F906" s="12">
        <f>VLOOKUP(B906,[3]Hoja1!$B$3:$G$1936,6,0)</f>
        <v>1984600</v>
      </c>
      <c r="G906" s="14">
        <f>VLOOKUP(B906,[4]Hoja1!$A$3:$H$1936,8,0)</f>
        <v>1988994</v>
      </c>
      <c r="H906" s="15">
        <f t="shared" si="14"/>
        <v>1984600</v>
      </c>
    </row>
    <row r="907" spans="1:8" ht="45" x14ac:dyDescent="0.15">
      <c r="A907" s="9">
        <v>906</v>
      </c>
      <c r="B907" s="27">
        <v>822105</v>
      </c>
      <c r="C907" s="28" t="s">
        <v>865</v>
      </c>
      <c r="D907" s="11" t="s">
        <v>4</v>
      </c>
      <c r="E907" s="12">
        <f>VLOOKUP(B907,[2]Hoja1!$B$3:$G$1936,6,0)</f>
        <v>4678000</v>
      </c>
      <c r="F907" s="12">
        <f>VLOOKUP(B907,[3]Hoja1!$B$3:$G$1936,6,0)</f>
        <v>1984600</v>
      </c>
      <c r="G907" s="14">
        <f>VLOOKUP(B907,[4]Hoja1!$A$3:$H$1936,8,0)</f>
        <v>1988994</v>
      </c>
      <c r="H907" s="15">
        <f t="shared" si="14"/>
        <v>1984600</v>
      </c>
    </row>
    <row r="908" spans="1:8" ht="45" x14ac:dyDescent="0.15">
      <c r="A908" s="9">
        <v>907</v>
      </c>
      <c r="B908" s="27">
        <v>822106</v>
      </c>
      <c r="C908" s="28" t="s">
        <v>866</v>
      </c>
      <c r="D908" s="11" t="s">
        <v>4</v>
      </c>
      <c r="E908" s="12">
        <f>VLOOKUP(B908,[2]Hoja1!$B$3:$G$1936,6,0)</f>
        <v>4678000</v>
      </c>
      <c r="F908" s="12">
        <f>VLOOKUP(B908,[3]Hoja1!$B$3:$G$1936,6,0)</f>
        <v>1984600</v>
      </c>
      <c r="G908" s="14">
        <f>VLOOKUP(B908,[4]Hoja1!$A$3:$H$1936,8,0)</f>
        <v>1988994</v>
      </c>
      <c r="H908" s="15">
        <f t="shared" si="14"/>
        <v>1984600</v>
      </c>
    </row>
    <row r="909" spans="1:8" ht="45" x14ac:dyDescent="0.15">
      <c r="A909" s="9">
        <v>908</v>
      </c>
      <c r="B909" s="27">
        <v>822107</v>
      </c>
      <c r="C909" s="28" t="s">
        <v>867</v>
      </c>
      <c r="D909" s="11" t="s">
        <v>4</v>
      </c>
      <c r="E909" s="12">
        <f>VLOOKUP(B909,[2]Hoja1!$B$3:$G$1936,6,0)</f>
        <v>4678000</v>
      </c>
      <c r="F909" s="12">
        <f>VLOOKUP(B909,[3]Hoja1!$B$3:$G$1936,6,0)</f>
        <v>1984600</v>
      </c>
      <c r="G909" s="14">
        <f>VLOOKUP(B909,[4]Hoja1!$A$3:$H$1936,8,0)</f>
        <v>1539706</v>
      </c>
      <c r="H909" s="15">
        <f t="shared" si="14"/>
        <v>1539706</v>
      </c>
    </row>
    <row r="910" spans="1:8" ht="45" x14ac:dyDescent="0.15">
      <c r="A910" s="9">
        <v>909</v>
      </c>
      <c r="B910" s="27">
        <v>822201</v>
      </c>
      <c r="C910" s="28" t="s">
        <v>868</v>
      </c>
      <c r="D910" s="11" t="s">
        <v>4</v>
      </c>
      <c r="E910" s="12">
        <f>VLOOKUP(B910,[2]Hoja1!$B$3:$G$1936,6,0)</f>
        <v>4678000</v>
      </c>
      <c r="F910" s="12">
        <f>VLOOKUP(B910,[3]Hoja1!$B$3:$G$1936,6,0)</f>
        <v>1536400</v>
      </c>
      <c r="G910" s="14">
        <f>VLOOKUP(B910,[4]Hoja1!$A$3:$H$1936,8,0)</f>
        <v>1536516.8</v>
      </c>
      <c r="H910" s="15">
        <f t="shared" si="14"/>
        <v>1536400</v>
      </c>
    </row>
    <row r="911" spans="1:8" ht="45" x14ac:dyDescent="0.15">
      <c r="A911" s="9">
        <v>910</v>
      </c>
      <c r="B911" s="27">
        <v>822202</v>
      </c>
      <c r="C911" s="28" t="s">
        <v>869</v>
      </c>
      <c r="D911" s="11" t="s">
        <v>4</v>
      </c>
      <c r="E911" s="12">
        <f>VLOOKUP(B911,[2]Hoja1!$B$3:$G$1936,6,0)</f>
        <v>3569900</v>
      </c>
      <c r="F911" s="12">
        <f>VLOOKUP(B911,[3]Hoja1!$B$3:$G$1936,6,0)</f>
        <v>1536400</v>
      </c>
      <c r="G911" s="14">
        <f>VLOOKUP(B911,[4]Hoja1!$A$3:$H$1936,8,0)</f>
        <v>1536516.8</v>
      </c>
      <c r="H911" s="15">
        <f t="shared" si="14"/>
        <v>1536400</v>
      </c>
    </row>
    <row r="912" spans="1:8" ht="45" x14ac:dyDescent="0.15">
      <c r="A912" s="9">
        <v>911</v>
      </c>
      <c r="B912" s="27">
        <v>823101</v>
      </c>
      <c r="C912" s="28" t="s">
        <v>870</v>
      </c>
      <c r="D912" s="11" t="s">
        <v>4</v>
      </c>
      <c r="E912" s="12">
        <f>VLOOKUP(B912,[2]Hoja1!$B$3:$G$1936,6,0)</f>
        <v>1984700</v>
      </c>
      <c r="F912" s="12">
        <f>VLOOKUP(B912,[3]Hoja1!$B$3:$G$1936,6,0)</f>
        <v>1536400</v>
      </c>
      <c r="G912" s="14">
        <f>VLOOKUP(B912,[4]Hoja1!$A$3:$H$1936,8,0)</f>
        <v>2181253.2000000002</v>
      </c>
      <c r="H912" s="15">
        <f t="shared" si="14"/>
        <v>1536400</v>
      </c>
    </row>
    <row r="913" spans="1:8" ht="45" x14ac:dyDescent="0.15">
      <c r="A913" s="9">
        <v>912</v>
      </c>
      <c r="B913" s="27">
        <v>823201</v>
      </c>
      <c r="C913" s="28" t="s">
        <v>871</v>
      </c>
      <c r="D913" s="11" t="s">
        <v>4</v>
      </c>
      <c r="E913" s="12">
        <f>VLOOKUP(B913,[2]Hoja1!$B$3:$G$1936,6,0)</f>
        <v>3569900</v>
      </c>
      <c r="F913" s="12">
        <f>VLOOKUP(B913,[3]Hoja1!$B$3:$G$1936,6,0)</f>
        <v>1984600</v>
      </c>
      <c r="G913" s="14">
        <f>VLOOKUP(B913,[4]Hoja1!$A$3:$H$1936,8,0)</f>
        <v>2181253.2000000002</v>
      </c>
      <c r="H913" s="15">
        <f t="shared" si="14"/>
        <v>1984600</v>
      </c>
    </row>
    <row r="914" spans="1:8" ht="45" x14ac:dyDescent="0.15">
      <c r="A914" s="9">
        <v>913</v>
      </c>
      <c r="B914" s="27">
        <v>823301</v>
      </c>
      <c r="C914" s="28" t="s">
        <v>872</v>
      </c>
      <c r="D914" s="11" t="s">
        <v>4</v>
      </c>
      <c r="E914" s="12">
        <f>VLOOKUP(B914,[2]Hoja1!$B$3:$G$1936,6,0)</f>
        <v>2784300</v>
      </c>
      <c r="F914" s="12">
        <f>VLOOKUP(B914,[3]Hoja1!$B$3:$G$1936,6,0)</f>
        <v>1984600</v>
      </c>
      <c r="G914" s="14">
        <f>VLOOKUP(B914,[4]Hoja1!$A$3:$H$1936,8,0)</f>
        <v>2181253.2000000002</v>
      </c>
      <c r="H914" s="15">
        <f t="shared" si="14"/>
        <v>1984600</v>
      </c>
    </row>
    <row r="915" spans="1:8" ht="45" x14ac:dyDescent="0.15">
      <c r="A915" s="9">
        <v>914</v>
      </c>
      <c r="B915" s="27">
        <v>823303</v>
      </c>
      <c r="C915" s="28" t="s">
        <v>873</v>
      </c>
      <c r="D915" s="11" t="s">
        <v>4</v>
      </c>
      <c r="E915" s="12">
        <f>VLOOKUP(B915,[2]Hoja1!$B$3:$G$1936,6,0)</f>
        <v>2784300</v>
      </c>
      <c r="F915" s="12">
        <f>VLOOKUP(B915,[3]Hoja1!$B$3:$G$1936,6,0)</f>
        <v>3323700</v>
      </c>
      <c r="G915" s="14">
        <f>VLOOKUP(B915,[4]Hoja1!$A$3:$H$1936,8,0)</f>
        <v>3569906.9</v>
      </c>
      <c r="H915" s="15">
        <f t="shared" si="14"/>
        <v>2784300</v>
      </c>
    </row>
    <row r="916" spans="1:8" ht="45" x14ac:dyDescent="0.15">
      <c r="A916" s="9">
        <v>915</v>
      </c>
      <c r="B916" s="27">
        <v>823307</v>
      </c>
      <c r="C916" s="28" t="s">
        <v>874</v>
      </c>
      <c r="D916" s="11" t="s">
        <v>4</v>
      </c>
      <c r="E916" s="12">
        <f>VLOOKUP(B916,[2]Hoja1!$B$3:$G$1936,6,0)</f>
        <v>2784300</v>
      </c>
      <c r="F916" s="12">
        <f>VLOOKUP(B916,[3]Hoja1!$B$3:$G$1936,6,0)</f>
        <v>1536400</v>
      </c>
      <c r="G916" s="14">
        <f>VLOOKUP(B916,[4]Hoja1!$A$3:$H$1936,8,0)</f>
        <v>1536516.8</v>
      </c>
      <c r="H916" s="15">
        <f t="shared" si="14"/>
        <v>1536400</v>
      </c>
    </row>
    <row r="917" spans="1:8" ht="45" x14ac:dyDescent="0.15">
      <c r="A917" s="9">
        <v>916</v>
      </c>
      <c r="B917" s="27">
        <v>823311</v>
      </c>
      <c r="C917" s="28" t="s">
        <v>875</v>
      </c>
      <c r="D917" s="11" t="s">
        <v>4</v>
      </c>
      <c r="E917" s="12">
        <f>VLOOKUP(B917,[2]Hoja1!$B$3:$G$1936,6,0)</f>
        <v>2784300</v>
      </c>
      <c r="F917" s="12">
        <f>VLOOKUP(B917,[3]Hoja1!$B$3:$G$1936,6,0)</f>
        <v>1984600</v>
      </c>
      <c r="G917" s="14">
        <f>VLOOKUP(B917,[4]Hoja1!$A$3:$H$1936,8,0)</f>
        <v>2181253.2000000002</v>
      </c>
      <c r="H917" s="15">
        <f t="shared" si="14"/>
        <v>1984600</v>
      </c>
    </row>
    <row r="918" spans="1:8" ht="45" x14ac:dyDescent="0.15">
      <c r="A918" s="9">
        <v>917</v>
      </c>
      <c r="B918" s="27">
        <v>823401</v>
      </c>
      <c r="C918" s="28" t="s">
        <v>876</v>
      </c>
      <c r="D918" s="11" t="s">
        <v>4</v>
      </c>
      <c r="E918" s="12">
        <f>VLOOKUP(B918,[2]Hoja1!$B$3:$G$1936,6,0)</f>
        <v>4678000</v>
      </c>
      <c r="F918" s="12">
        <f>VLOOKUP(B918,[3]Hoja1!$B$3:$G$1936,6,0)</f>
        <v>3817300</v>
      </c>
      <c r="G918" s="14">
        <f>VLOOKUP(B918,[4]Hoja1!$A$3:$H$1936,8,0)</f>
        <v>3817072</v>
      </c>
      <c r="H918" s="15">
        <f t="shared" si="14"/>
        <v>3817072</v>
      </c>
    </row>
    <row r="919" spans="1:8" ht="45" x14ac:dyDescent="0.15">
      <c r="A919" s="9">
        <v>918</v>
      </c>
      <c r="B919" s="27">
        <v>823501</v>
      </c>
      <c r="C919" s="28" t="s">
        <v>877</v>
      </c>
      <c r="D919" s="11" t="s">
        <v>4</v>
      </c>
      <c r="E919" s="12">
        <f>VLOOKUP(B919,[2]Hoja1!$B$3:$G$1936,6,0)</f>
        <v>2845600</v>
      </c>
      <c r="F919" s="12">
        <f>VLOOKUP(B919,[3]Hoja1!$B$3:$G$1936,6,0)</f>
        <v>3817300</v>
      </c>
      <c r="G919" s="14">
        <f>VLOOKUP(B919,[4]Hoja1!$A$3:$H$1936,8,0)</f>
        <v>3817072</v>
      </c>
      <c r="H919" s="15">
        <f t="shared" si="14"/>
        <v>2845600</v>
      </c>
    </row>
    <row r="920" spans="1:8" ht="45" x14ac:dyDescent="0.15">
      <c r="A920" s="9">
        <v>919</v>
      </c>
      <c r="B920" s="27">
        <v>823502</v>
      </c>
      <c r="C920" s="28" t="s">
        <v>878</v>
      </c>
      <c r="D920" s="11" t="s">
        <v>4</v>
      </c>
      <c r="E920" s="12">
        <f>VLOOKUP(B920,[2]Hoja1!$B$3:$G$1936,6,0)</f>
        <v>2845600</v>
      </c>
      <c r="F920" s="12">
        <f>VLOOKUP(B920,[3]Hoja1!$B$3:$G$1936,6,0)</f>
        <v>3817300</v>
      </c>
      <c r="G920" s="14">
        <f>VLOOKUP(B920,[4]Hoja1!$A$3:$H$1936,8,0)</f>
        <v>3817072</v>
      </c>
      <c r="H920" s="15">
        <f t="shared" si="14"/>
        <v>2845600</v>
      </c>
    </row>
    <row r="921" spans="1:8" ht="45" x14ac:dyDescent="0.15">
      <c r="A921" s="9">
        <v>920</v>
      </c>
      <c r="B921" s="27">
        <v>823601</v>
      </c>
      <c r="C921" s="28" t="s">
        <v>879</v>
      </c>
      <c r="D921" s="11" t="s">
        <v>4</v>
      </c>
      <c r="E921" s="12">
        <f>VLOOKUP(B921,[2]Hoja1!$B$3:$G$1936,6,0)</f>
        <v>880700</v>
      </c>
      <c r="F921" s="12">
        <f>VLOOKUP(B921,[3]Hoja1!$B$3:$G$1936,6,0)</f>
        <v>880800</v>
      </c>
      <c r="G921" s="14">
        <f>VLOOKUP(B921,[4]Hoja1!$A$3:$H$1936,8,0)</f>
        <v>882672</v>
      </c>
      <c r="H921" s="15">
        <f t="shared" si="14"/>
        <v>880700</v>
      </c>
    </row>
    <row r="922" spans="1:8" ht="45" x14ac:dyDescent="0.15">
      <c r="A922" s="9">
        <v>921</v>
      </c>
      <c r="B922" s="27">
        <v>824101</v>
      </c>
      <c r="C922" s="28" t="s">
        <v>880</v>
      </c>
      <c r="D922" s="11" t="s">
        <v>4</v>
      </c>
      <c r="E922" s="12">
        <f>VLOOKUP(B922,[2]Hoja1!$B$3:$G$1936,6,0)</f>
        <v>4678000</v>
      </c>
      <c r="F922" s="12">
        <f>VLOOKUP(B922,[3]Hoja1!$B$3:$G$1936,6,0)</f>
        <v>2490800</v>
      </c>
      <c r="G922" s="14">
        <f>VLOOKUP(B922,[4]Hoja1!$A$3:$H$1936,8,0)</f>
        <v>2490905.9</v>
      </c>
      <c r="H922" s="15">
        <f t="shared" si="14"/>
        <v>2490800</v>
      </c>
    </row>
    <row r="923" spans="1:8" ht="45" x14ac:dyDescent="0.15">
      <c r="A923" s="9">
        <v>922</v>
      </c>
      <c r="B923" s="27">
        <v>824201</v>
      </c>
      <c r="C923" s="28" t="s">
        <v>881</v>
      </c>
      <c r="D923" s="11" t="s">
        <v>4</v>
      </c>
      <c r="E923" s="12">
        <f>VLOOKUP(B923,[2]Hoja1!$B$3:$G$1936,6,0)</f>
        <v>3485600</v>
      </c>
      <c r="F923" s="12">
        <f>VLOOKUP(B923,[3]Hoja1!$B$3:$G$1936,6,0)</f>
        <v>3744600</v>
      </c>
      <c r="G923" s="14">
        <f>VLOOKUP(B923,[4]Hoja1!$A$3:$H$1936,8,0)</f>
        <v>3744775.3</v>
      </c>
      <c r="H923" s="15">
        <f t="shared" si="14"/>
        <v>3485600</v>
      </c>
    </row>
    <row r="924" spans="1:8" ht="45" x14ac:dyDescent="0.15">
      <c r="A924" s="9">
        <v>923</v>
      </c>
      <c r="B924" s="27">
        <v>824202</v>
      </c>
      <c r="C924" s="28" t="s">
        <v>882</v>
      </c>
      <c r="D924" s="11" t="s">
        <v>4</v>
      </c>
      <c r="E924" s="12">
        <f>VLOOKUP(B924,[2]Hoja1!$B$3:$G$1936,6,0)</f>
        <v>3485600</v>
      </c>
      <c r="F924" s="12">
        <f>VLOOKUP(B924,[3]Hoja1!$B$3:$G$1936,6,0)</f>
        <v>3744600</v>
      </c>
      <c r="G924" s="14">
        <f>VLOOKUP(B924,[4]Hoja1!$A$3:$H$1936,8,0)</f>
        <v>3744775.3</v>
      </c>
      <c r="H924" s="15">
        <f t="shared" si="14"/>
        <v>3485600</v>
      </c>
    </row>
    <row r="925" spans="1:8" ht="45" x14ac:dyDescent="0.15">
      <c r="A925" s="9">
        <v>924</v>
      </c>
      <c r="B925" s="27">
        <v>824203</v>
      </c>
      <c r="C925" s="28" t="s">
        <v>883</v>
      </c>
      <c r="D925" s="11" t="s">
        <v>4</v>
      </c>
      <c r="E925" s="12">
        <f>VLOOKUP(B925,[2]Hoja1!$B$3:$G$1936,6,0)</f>
        <v>3485600</v>
      </c>
      <c r="F925" s="12">
        <f>VLOOKUP(B925,[3]Hoja1!$B$3:$G$1936,6,0)</f>
        <v>3744600</v>
      </c>
      <c r="G925" s="14">
        <f>VLOOKUP(B925,[4]Hoja1!$A$3:$H$1936,8,0)</f>
        <v>3744775.3</v>
      </c>
      <c r="H925" s="15">
        <f t="shared" si="14"/>
        <v>3485600</v>
      </c>
    </row>
    <row r="926" spans="1:8" ht="45" x14ac:dyDescent="0.15">
      <c r="A926" s="9">
        <v>925</v>
      </c>
      <c r="B926" s="27">
        <v>824211</v>
      </c>
      <c r="C926" s="28" t="s">
        <v>884</v>
      </c>
      <c r="D926" s="11" t="s">
        <v>4</v>
      </c>
      <c r="E926" s="12">
        <f>VLOOKUP(B926,[2]Hoja1!$B$3:$G$1936,6,0)</f>
        <v>3485600</v>
      </c>
      <c r="F926" s="12">
        <f>VLOOKUP(B926,[3]Hoja1!$B$3:$G$1936,6,0)</f>
        <v>3744600</v>
      </c>
      <c r="G926" s="14">
        <f>VLOOKUP(B926,[4]Hoja1!$A$3:$H$1936,8,0)</f>
        <v>4508189.7</v>
      </c>
      <c r="H926" s="15">
        <f t="shared" si="14"/>
        <v>3485600</v>
      </c>
    </row>
    <row r="927" spans="1:8" ht="45" x14ac:dyDescent="0.15">
      <c r="A927" s="9">
        <v>926</v>
      </c>
      <c r="B927" s="27">
        <v>824213</v>
      </c>
      <c r="C927" s="28" t="s">
        <v>885</v>
      </c>
      <c r="D927" s="11" t="s">
        <v>4</v>
      </c>
      <c r="E927" s="12">
        <f>VLOOKUP(B927,[2]Hoja1!$B$3:$G$1936,6,0)</f>
        <v>3485600</v>
      </c>
      <c r="F927" s="12">
        <f>VLOOKUP(B927,[3]Hoja1!$B$3:$G$1936,6,0)</f>
        <v>3744600</v>
      </c>
      <c r="G927" s="14">
        <f>VLOOKUP(B927,[4]Hoja1!$A$3:$H$1936,8,0)</f>
        <v>4508189.7</v>
      </c>
      <c r="H927" s="15">
        <f t="shared" si="14"/>
        <v>3485600</v>
      </c>
    </row>
    <row r="928" spans="1:8" ht="45" x14ac:dyDescent="0.15">
      <c r="A928" s="9">
        <v>927</v>
      </c>
      <c r="B928" s="27">
        <v>824215</v>
      </c>
      <c r="C928" s="28" t="s">
        <v>886</v>
      </c>
      <c r="D928" s="11" t="s">
        <v>4</v>
      </c>
      <c r="E928" s="12">
        <f>VLOOKUP(B928,[2]Hoja1!$B$3:$G$1936,6,0)</f>
        <v>3485600</v>
      </c>
      <c r="F928" s="12">
        <f>VLOOKUP(B928,[3]Hoja1!$B$3:$G$1936,6,0)</f>
        <v>3744600</v>
      </c>
      <c r="G928" s="14">
        <f>VLOOKUP(B928,[4]Hoja1!$A$3:$H$1936,8,0)</f>
        <v>3744775.3</v>
      </c>
      <c r="H928" s="15">
        <f t="shared" si="14"/>
        <v>3485600</v>
      </c>
    </row>
    <row r="929" spans="1:8" ht="45" x14ac:dyDescent="0.15">
      <c r="A929" s="9">
        <v>928</v>
      </c>
      <c r="B929" s="27">
        <v>824301</v>
      </c>
      <c r="C929" s="28" t="s">
        <v>887</v>
      </c>
      <c r="D929" s="11" t="s">
        <v>4</v>
      </c>
      <c r="E929" s="12">
        <f>VLOOKUP(B929,[2]Hoja1!$B$3:$G$1936,6,0)</f>
        <v>3485600</v>
      </c>
      <c r="F929" s="12">
        <f>VLOOKUP(B929,[3]Hoja1!$B$3:$G$1936,6,0)</f>
        <v>2490800</v>
      </c>
      <c r="G929" s="14">
        <f>VLOOKUP(B929,[4]Hoja1!$A$3:$H$1936,8,0)</f>
        <v>2490905.9</v>
      </c>
      <c r="H929" s="15">
        <f t="shared" si="14"/>
        <v>2490800</v>
      </c>
    </row>
    <row r="930" spans="1:8" ht="45" x14ac:dyDescent="0.15">
      <c r="A930" s="9">
        <v>929</v>
      </c>
      <c r="B930" s="27">
        <v>824321</v>
      </c>
      <c r="C930" s="28" t="s">
        <v>888</v>
      </c>
      <c r="D930" s="11" t="s">
        <v>4</v>
      </c>
      <c r="E930" s="12">
        <f>VLOOKUP(B930,[2]Hoja1!$B$3:$G$1936,6,0)</f>
        <v>3485600</v>
      </c>
      <c r="F930" s="12">
        <f>VLOOKUP(B930,[3]Hoja1!$B$3:$G$1936,6,0)</f>
        <v>2490800</v>
      </c>
      <c r="G930" s="14">
        <f>VLOOKUP(B930,[4]Hoja1!$A$3:$H$1936,8,0)</f>
        <v>3323710.6</v>
      </c>
      <c r="H930" s="15">
        <f t="shared" si="14"/>
        <v>2490800</v>
      </c>
    </row>
    <row r="931" spans="1:8" ht="45" x14ac:dyDescent="0.15">
      <c r="A931" s="9">
        <v>930</v>
      </c>
      <c r="B931" s="27">
        <v>824601</v>
      </c>
      <c r="C931" s="28" t="s">
        <v>889</v>
      </c>
      <c r="D931" s="11" t="s">
        <v>4</v>
      </c>
      <c r="E931" s="12">
        <f>VLOOKUP(B931,[2]Hoja1!$B$3:$G$1936,6,0)</f>
        <v>3817100</v>
      </c>
      <c r="F931" s="12">
        <f>VLOOKUP(B931,[3]Hoja1!$B$3:$G$1936,6,0)</f>
        <v>1984600</v>
      </c>
      <c r="G931" s="14">
        <f>VLOOKUP(B931,[4]Hoja1!$A$3:$H$1936,8,0)</f>
        <v>1984586.8</v>
      </c>
      <c r="H931" s="15">
        <f t="shared" si="14"/>
        <v>1984586.8</v>
      </c>
    </row>
    <row r="932" spans="1:8" ht="45" x14ac:dyDescent="0.15">
      <c r="A932" s="9">
        <v>931</v>
      </c>
      <c r="B932" s="27">
        <v>824611</v>
      </c>
      <c r="C932" s="28" t="s">
        <v>890</v>
      </c>
      <c r="D932" s="11" t="s">
        <v>4</v>
      </c>
      <c r="E932" s="12">
        <f>VLOOKUP(B932,[2]Hoja1!$B$3:$G$1936,6,0)</f>
        <v>3817100</v>
      </c>
      <c r="F932" s="12">
        <f>VLOOKUP(B932,[3]Hoja1!$B$3:$G$1936,6,0)</f>
        <v>1984600</v>
      </c>
      <c r="G932" s="14">
        <f>VLOOKUP(B932,[4]Hoja1!$A$3:$H$1936,8,0)</f>
        <v>2181253.2000000002</v>
      </c>
      <c r="H932" s="15">
        <f t="shared" si="14"/>
        <v>1984600</v>
      </c>
    </row>
    <row r="933" spans="1:8" ht="45" x14ac:dyDescent="0.15">
      <c r="A933" s="9">
        <v>932</v>
      </c>
      <c r="B933" s="27">
        <v>825101</v>
      </c>
      <c r="C933" s="28" t="s">
        <v>891</v>
      </c>
      <c r="D933" s="11" t="s">
        <v>4</v>
      </c>
      <c r="E933" s="12">
        <f>VLOOKUP(B933,[2]Hoja1!$B$3:$G$1936,6,0)</f>
        <v>3817100</v>
      </c>
      <c r="F933" s="12">
        <f>VLOOKUP(B933,[3]Hoja1!$B$3:$G$1936,6,0)</f>
        <v>1984600</v>
      </c>
      <c r="G933" s="14">
        <f>VLOOKUP(B933,[4]Hoja1!$A$3:$H$1936,8,0)</f>
        <v>2181253.2000000002</v>
      </c>
      <c r="H933" s="15">
        <f t="shared" si="14"/>
        <v>1984600</v>
      </c>
    </row>
    <row r="934" spans="1:8" ht="45" x14ac:dyDescent="0.15">
      <c r="A934" s="9">
        <v>933</v>
      </c>
      <c r="B934" s="27">
        <v>825201</v>
      </c>
      <c r="C934" s="28" t="s">
        <v>892</v>
      </c>
      <c r="D934" s="11" t="s">
        <v>4</v>
      </c>
      <c r="E934" s="12">
        <f>VLOOKUP(B934,[2]Hoja1!$B$3:$G$1936,6,0)</f>
        <v>3817100</v>
      </c>
      <c r="F934" s="12">
        <f>VLOOKUP(B934,[3]Hoja1!$B$3:$G$1936,6,0)</f>
        <v>3323700</v>
      </c>
      <c r="G934" s="14">
        <f>VLOOKUP(B934,[4]Hoja1!$A$3:$H$1936,8,0)</f>
        <v>3817072</v>
      </c>
      <c r="H934" s="15">
        <f t="shared" si="14"/>
        <v>3323700</v>
      </c>
    </row>
    <row r="935" spans="1:8" ht="45" x14ac:dyDescent="0.15">
      <c r="A935" s="9">
        <v>934</v>
      </c>
      <c r="B935" s="27">
        <v>825301</v>
      </c>
      <c r="C935" s="28" t="s">
        <v>893</v>
      </c>
      <c r="D935" s="11" t="s">
        <v>4</v>
      </c>
      <c r="E935" s="12">
        <f>VLOOKUP(B935,[2]Hoja1!$B$3:$G$1936,6,0)</f>
        <v>3817100</v>
      </c>
      <c r="F935" s="12">
        <f>VLOOKUP(B935,[3]Hoja1!$B$3:$G$1936,6,0)</f>
        <v>3817300</v>
      </c>
      <c r="G935" s="14">
        <f>VLOOKUP(B935,[4]Hoja1!$A$3:$H$1936,8,0)</f>
        <v>4074046.2</v>
      </c>
      <c r="H935" s="15">
        <f t="shared" si="14"/>
        <v>3817100</v>
      </c>
    </row>
    <row r="936" spans="1:8" ht="45" x14ac:dyDescent="0.15">
      <c r="A936" s="9">
        <v>935</v>
      </c>
      <c r="B936" s="27">
        <v>825303</v>
      </c>
      <c r="C936" s="28" t="s">
        <v>894</v>
      </c>
      <c r="D936" s="11" t="s">
        <v>4</v>
      </c>
      <c r="E936" s="12">
        <f>VLOOKUP(B936,[2]Hoja1!$B$3:$G$1936,6,0)</f>
        <v>3817100</v>
      </c>
      <c r="F936" s="12">
        <f>VLOOKUP(B936,[3]Hoja1!$B$3:$G$1936,6,0)</f>
        <v>3817300</v>
      </c>
      <c r="G936" s="14">
        <f>VLOOKUP(B936,[4]Hoja1!$A$3:$H$1936,8,0)</f>
        <v>3817072</v>
      </c>
      <c r="H936" s="15">
        <f t="shared" si="14"/>
        <v>3817072</v>
      </c>
    </row>
    <row r="937" spans="1:8" ht="45" x14ac:dyDescent="0.15">
      <c r="A937" s="9">
        <v>936</v>
      </c>
      <c r="B937" s="27">
        <v>825304</v>
      </c>
      <c r="C937" s="28" t="s">
        <v>895</v>
      </c>
      <c r="D937" s="11" t="s">
        <v>4</v>
      </c>
      <c r="E937" s="12">
        <f>VLOOKUP(B937,[2]Hoja1!$B$3:$G$1936,6,0)</f>
        <v>3817100</v>
      </c>
      <c r="F937" s="12">
        <f>VLOOKUP(B937,[3]Hoja1!$B$3:$G$1936,6,0)</f>
        <v>3817300</v>
      </c>
      <c r="G937" s="14">
        <f>VLOOKUP(B937,[4]Hoja1!$A$3:$H$1936,8,0)</f>
        <v>4074046.2</v>
      </c>
      <c r="H937" s="15">
        <f t="shared" si="14"/>
        <v>3817100</v>
      </c>
    </row>
    <row r="938" spans="1:8" ht="45" x14ac:dyDescent="0.15">
      <c r="A938" s="9">
        <v>937</v>
      </c>
      <c r="B938" s="27">
        <v>825305</v>
      </c>
      <c r="C938" s="28" t="s">
        <v>896</v>
      </c>
      <c r="D938" s="11" t="s">
        <v>4</v>
      </c>
      <c r="E938" s="12">
        <f>VLOOKUP(B938,[2]Hoja1!$B$3:$G$1936,6,0)</f>
        <v>3817100</v>
      </c>
      <c r="F938" s="12">
        <f>VLOOKUP(B938,[3]Hoja1!$B$3:$G$1936,6,0)</f>
        <v>3817300</v>
      </c>
      <c r="G938" s="14">
        <f>VLOOKUP(B938,[4]Hoja1!$A$3:$H$1936,8,0)</f>
        <v>3817072</v>
      </c>
      <c r="H938" s="15">
        <f t="shared" si="14"/>
        <v>3817072</v>
      </c>
    </row>
    <row r="939" spans="1:8" ht="45" x14ac:dyDescent="0.15">
      <c r="A939" s="9">
        <v>938</v>
      </c>
      <c r="B939" s="27">
        <v>825306</v>
      </c>
      <c r="C939" s="28" t="s">
        <v>897</v>
      </c>
      <c r="D939" s="11" t="s">
        <v>4</v>
      </c>
      <c r="E939" s="12" t="s">
        <v>1209</v>
      </c>
      <c r="F939" s="12">
        <f>VLOOKUP(B939,[3]Hoja1!$B$3:$G$1936,6,0)</f>
        <v>3323700</v>
      </c>
      <c r="G939" s="14">
        <f>VLOOKUP(B939,[4]Hoja1!$A$3:$H$1936,8,0)</f>
        <v>3817072</v>
      </c>
      <c r="H939" s="15">
        <f t="shared" si="14"/>
        <v>3323700</v>
      </c>
    </row>
    <row r="940" spans="1:8" ht="45" x14ac:dyDescent="0.15">
      <c r="A940" s="9">
        <v>939</v>
      </c>
      <c r="B940" s="27">
        <v>825307</v>
      </c>
      <c r="C940" s="28" t="s">
        <v>898</v>
      </c>
      <c r="D940" s="11" t="s">
        <v>4</v>
      </c>
      <c r="E940" s="12">
        <f>VLOOKUP(B940,[2]Hoja1!$B$3:$G$1936,6,0)</f>
        <v>3817100</v>
      </c>
      <c r="F940" s="12">
        <f>VLOOKUP(B940,[3]Hoja1!$B$3:$G$1936,6,0)</f>
        <v>3817300</v>
      </c>
      <c r="G940" s="14">
        <f>VLOOKUP(B940,[4]Hoja1!$A$3:$H$1936,8,0)</f>
        <v>4074046.2</v>
      </c>
      <c r="H940" s="15">
        <f t="shared" si="14"/>
        <v>3817100</v>
      </c>
    </row>
    <row r="941" spans="1:8" ht="45" x14ac:dyDescent="0.15">
      <c r="A941" s="9">
        <v>940</v>
      </c>
      <c r="B941" s="27">
        <v>825401</v>
      </c>
      <c r="C941" s="28" t="s">
        <v>899</v>
      </c>
      <c r="D941" s="11" t="s">
        <v>4</v>
      </c>
      <c r="E941" s="12">
        <f>VLOOKUP(B941,[2]Hoja1!$B$3:$G$1936,6,0)</f>
        <v>880700</v>
      </c>
      <c r="F941" s="12">
        <f>VLOOKUP(B941,[3]Hoja1!$B$3:$G$1936,6,0)</f>
        <v>1984600</v>
      </c>
      <c r="G941" s="14">
        <f>VLOOKUP(B941,[4]Hoja1!$A$3:$H$1936,8,0)</f>
        <v>1984586.8</v>
      </c>
      <c r="H941" s="15">
        <f t="shared" si="14"/>
        <v>880700</v>
      </c>
    </row>
    <row r="942" spans="1:8" ht="45" x14ac:dyDescent="0.15">
      <c r="A942" s="9">
        <v>941</v>
      </c>
      <c r="B942" s="27">
        <v>825501</v>
      </c>
      <c r="C942" s="28" t="s">
        <v>900</v>
      </c>
      <c r="D942" s="11" t="s">
        <v>4</v>
      </c>
      <c r="E942" s="12">
        <f>VLOOKUP(B942,[2]Hoja1!$B$3:$G$1936,6,0)</f>
        <v>3578600</v>
      </c>
      <c r="F942" s="12">
        <f>VLOOKUP(B942,[3]Hoja1!$B$3:$G$1936,6,0)</f>
        <v>1984600</v>
      </c>
      <c r="G942" s="14">
        <f>VLOOKUP(B942,[4]Hoja1!$A$3:$H$1936,8,0)</f>
        <v>2181253.2000000002</v>
      </c>
      <c r="H942" s="15">
        <f t="shared" si="14"/>
        <v>1984600</v>
      </c>
    </row>
    <row r="943" spans="1:8" ht="45" x14ac:dyDescent="0.15">
      <c r="A943" s="9">
        <v>942</v>
      </c>
      <c r="B943" s="27">
        <v>825601</v>
      </c>
      <c r="C943" s="28" t="s">
        <v>901</v>
      </c>
      <c r="D943" s="11" t="s">
        <v>4</v>
      </c>
      <c r="E943" s="12">
        <f>VLOOKUP(B943,[2]Hoja1!$B$3:$G$1936,6,0)</f>
        <v>3817100</v>
      </c>
      <c r="F943" s="12">
        <f>VLOOKUP(B943,[3]Hoja1!$B$3:$G$1936,6,0)</f>
        <v>1984600</v>
      </c>
      <c r="G943" s="14">
        <f>VLOOKUP(B943,[4]Hoja1!$A$3:$H$1936,8,0)</f>
        <v>1988994</v>
      </c>
      <c r="H943" s="15">
        <f t="shared" si="14"/>
        <v>1984600</v>
      </c>
    </row>
    <row r="944" spans="1:8" ht="45" x14ac:dyDescent="0.15">
      <c r="A944" s="9">
        <v>943</v>
      </c>
      <c r="B944" s="27">
        <v>825901</v>
      </c>
      <c r="C944" s="28" t="s">
        <v>902</v>
      </c>
      <c r="D944" s="11" t="s">
        <v>4</v>
      </c>
      <c r="E944" s="12">
        <f>VLOOKUP(B944,[2]Hoja1!$B$3:$G$1936,6,0)</f>
        <v>4074000</v>
      </c>
      <c r="F944" s="12">
        <f>VLOOKUP(B944,[3]Hoja1!$B$3:$G$1936,6,0)</f>
        <v>1984600</v>
      </c>
      <c r="G944" s="14">
        <f>VLOOKUP(B944,[4]Hoja1!$A$3:$H$1936,8,0)</f>
        <v>1988994</v>
      </c>
      <c r="H944" s="15">
        <f t="shared" si="14"/>
        <v>1984600</v>
      </c>
    </row>
    <row r="945" spans="1:8" ht="45" x14ac:dyDescent="0.15">
      <c r="A945" s="9">
        <v>944</v>
      </c>
      <c r="B945" s="27">
        <v>826101</v>
      </c>
      <c r="C945" s="28" t="s">
        <v>903</v>
      </c>
      <c r="D945" s="11" t="s">
        <v>4</v>
      </c>
      <c r="E945" s="12">
        <f>VLOOKUP(B945,[2]Hoja1!$B$3:$G$1936,6,0)</f>
        <v>4074000</v>
      </c>
      <c r="F945" s="12">
        <f>VLOOKUP(B945,[3]Hoja1!$B$3:$G$1936,6,0)</f>
        <v>4054200</v>
      </c>
      <c r="G945" s="14">
        <f>VLOOKUP(B945,[4]Hoja1!$A$3:$H$1936,8,0)</f>
        <v>4074046.2</v>
      </c>
      <c r="H945" s="15">
        <f t="shared" si="14"/>
        <v>4054200</v>
      </c>
    </row>
    <row r="946" spans="1:8" ht="45" x14ac:dyDescent="0.15">
      <c r="A946" s="9">
        <v>945</v>
      </c>
      <c r="B946" s="27">
        <v>826920</v>
      </c>
      <c r="C946" s="28" t="s">
        <v>904</v>
      </c>
      <c r="D946" s="11" t="s">
        <v>4</v>
      </c>
      <c r="E946" s="12">
        <f>VLOOKUP(B946,[2]Hoja1!$B$3:$G$1936,6,0)</f>
        <v>3757000</v>
      </c>
      <c r="F946" s="12">
        <f>VLOOKUP(B946,[3]Hoja1!$B$3:$G$1936,6,0)</f>
        <v>2181400</v>
      </c>
      <c r="G946" s="14">
        <f>VLOOKUP(B946,[4]Hoja1!$A$3:$H$1936,8,0)</f>
        <v>2185806</v>
      </c>
      <c r="H946" s="15">
        <f t="shared" si="14"/>
        <v>2181400</v>
      </c>
    </row>
    <row r="947" spans="1:8" ht="45" x14ac:dyDescent="0.15">
      <c r="A947" s="9">
        <v>946</v>
      </c>
      <c r="B947" s="27">
        <v>827101</v>
      </c>
      <c r="C947" s="28" t="s">
        <v>905</v>
      </c>
      <c r="D947" s="11" t="s">
        <v>4</v>
      </c>
      <c r="E947" s="12">
        <f>VLOOKUP(B947,[2]Hoja1!$B$3:$G$1936,6,0)</f>
        <v>3817100</v>
      </c>
      <c r="F947" s="12">
        <f>VLOOKUP(B947,[3]Hoja1!$B$3:$G$1936,6,0)</f>
        <v>3744600</v>
      </c>
      <c r="G947" s="14">
        <f>VLOOKUP(B947,[4]Hoja1!$A$3:$H$1936,8,0)</f>
        <v>3744775.3</v>
      </c>
      <c r="H947" s="15">
        <f t="shared" si="14"/>
        <v>3744600</v>
      </c>
    </row>
    <row r="948" spans="1:8" ht="45" x14ac:dyDescent="0.15">
      <c r="A948" s="9">
        <v>947</v>
      </c>
      <c r="B948" s="27">
        <v>827102</v>
      </c>
      <c r="C948" s="28" t="s">
        <v>906</v>
      </c>
      <c r="D948" s="11" t="s">
        <v>4</v>
      </c>
      <c r="E948" s="12">
        <f>VLOOKUP(B948,[2]Hoja1!$B$3:$G$1936,6,0)</f>
        <v>4462400</v>
      </c>
      <c r="F948" s="12">
        <f>VLOOKUP(B948,[3]Hoja1!$B$3:$G$1936,6,0)</f>
        <v>3744600</v>
      </c>
      <c r="G948" s="14">
        <f>VLOOKUP(B948,[4]Hoja1!$A$3:$H$1936,8,0)</f>
        <v>3744775.3</v>
      </c>
      <c r="H948" s="15">
        <f t="shared" si="14"/>
        <v>3744600</v>
      </c>
    </row>
    <row r="949" spans="1:8" ht="45" x14ac:dyDescent="0.15">
      <c r="A949" s="9">
        <v>948</v>
      </c>
      <c r="B949" s="27">
        <v>827103</v>
      </c>
      <c r="C949" s="28" t="s">
        <v>907</v>
      </c>
      <c r="D949" s="11" t="s">
        <v>4</v>
      </c>
      <c r="E949" s="12">
        <f>VLOOKUP(B949,[2]Hoja1!$B$3:$G$1936,6,0)</f>
        <v>3890700</v>
      </c>
      <c r="F949" s="12">
        <f>VLOOKUP(B949,[3]Hoja1!$B$3:$G$1936,6,0)</f>
        <v>5221200</v>
      </c>
      <c r="G949" s="14">
        <f>VLOOKUP(B949,[4]Hoja1!$A$3:$H$1936,8,0)</f>
        <v>5221347.5999999996</v>
      </c>
      <c r="H949" s="15">
        <f t="shared" si="14"/>
        <v>3890700</v>
      </c>
    </row>
    <row r="950" spans="1:8" ht="45" x14ac:dyDescent="0.15">
      <c r="A950" s="9">
        <v>949</v>
      </c>
      <c r="B950" s="27">
        <v>827104</v>
      </c>
      <c r="C950" s="28" t="s">
        <v>908</v>
      </c>
      <c r="D950" s="11" t="s">
        <v>4</v>
      </c>
      <c r="E950" s="12">
        <f>VLOOKUP(B950,[2]Hoja1!$B$3:$G$1936,6,0)</f>
        <v>4605250</v>
      </c>
      <c r="F950" s="12">
        <f>VLOOKUP(B950,[3]Hoja1!$B$3:$G$1936,6,0)</f>
        <v>5221200</v>
      </c>
      <c r="G950" s="14">
        <f>VLOOKUP(B950,[4]Hoja1!$A$3:$H$1936,8,0)</f>
        <v>5233410</v>
      </c>
      <c r="H950" s="15">
        <f t="shared" si="14"/>
        <v>4605250</v>
      </c>
    </row>
    <row r="951" spans="1:8" ht="45" x14ac:dyDescent="0.15">
      <c r="A951" s="9">
        <v>950</v>
      </c>
      <c r="B951" s="27">
        <v>827201</v>
      </c>
      <c r="C951" s="28" t="s">
        <v>909</v>
      </c>
      <c r="D951" s="11" t="s">
        <v>4</v>
      </c>
      <c r="E951" s="12">
        <f>VLOOKUP(B951,[2]Hoja1!$B$3:$G$1936,6,0)</f>
        <v>5300000</v>
      </c>
      <c r="F951" s="12">
        <f>VLOOKUP(B951,[3]Hoja1!$B$3:$G$1936,6,0)</f>
        <v>2181400</v>
      </c>
      <c r="G951" s="14">
        <f>VLOOKUP(B951,[4]Hoja1!$A$3:$H$1936,8,0)</f>
        <v>2185806</v>
      </c>
      <c r="H951" s="15">
        <f t="shared" si="14"/>
        <v>2181400</v>
      </c>
    </row>
    <row r="952" spans="1:8" ht="45" x14ac:dyDescent="0.15">
      <c r="A952" s="9">
        <v>951</v>
      </c>
      <c r="B952" s="27">
        <v>827901</v>
      </c>
      <c r="C952" s="28" t="s">
        <v>910</v>
      </c>
      <c r="D952" s="11" t="s">
        <v>4</v>
      </c>
      <c r="E952" s="12">
        <f>VLOOKUP(B952,[2]Hoja1!$B$3:$G$1936,6,0)</f>
        <v>3890700</v>
      </c>
      <c r="F952" s="12">
        <f>VLOOKUP(B952,[3]Hoja1!$B$3:$G$1936,6,0)</f>
        <v>2181400</v>
      </c>
      <c r="G952" s="14">
        <f>VLOOKUP(B952,[4]Hoja1!$A$3:$H$1936,8,0)</f>
        <v>2490905.9</v>
      </c>
      <c r="H952" s="15">
        <f t="shared" si="14"/>
        <v>2181400</v>
      </c>
    </row>
    <row r="953" spans="1:8" ht="45" x14ac:dyDescent="0.15">
      <c r="A953" s="9">
        <v>952</v>
      </c>
      <c r="B953" s="27">
        <v>827902</v>
      </c>
      <c r="C953" s="28" t="s">
        <v>911</v>
      </c>
      <c r="D953" s="11" t="s">
        <v>4</v>
      </c>
      <c r="E953" s="12">
        <f>VLOOKUP(B953,[2]Hoja1!$B$3:$G$1936,6,0)</f>
        <v>3890700</v>
      </c>
      <c r="F953" s="12">
        <f>VLOOKUP(B953,[3]Hoja1!$B$3:$G$1936,6,0)</f>
        <v>3569800</v>
      </c>
      <c r="G953" s="14">
        <f>VLOOKUP(B953,[4]Hoja1!$A$3:$H$1936,8,0)</f>
        <v>5221347.5999999996</v>
      </c>
      <c r="H953" s="15">
        <f t="shared" si="14"/>
        <v>3569800</v>
      </c>
    </row>
    <row r="954" spans="1:8" ht="45" x14ac:dyDescent="0.15">
      <c r="A954" s="9">
        <v>953</v>
      </c>
      <c r="B954" s="27">
        <v>827910</v>
      </c>
      <c r="C954" s="28" t="s">
        <v>912</v>
      </c>
      <c r="D954" s="11" t="s">
        <v>4</v>
      </c>
      <c r="E954" s="12">
        <f>VLOOKUP(B954,[2]Hoja1!$B$3:$G$1936,6,0)</f>
        <v>4462400</v>
      </c>
      <c r="F954" s="12">
        <f>VLOOKUP(B954,[3]Hoja1!$B$3:$G$1936,6,0)</f>
        <v>3744600</v>
      </c>
      <c r="G954" s="14">
        <f>VLOOKUP(B954,[4]Hoja1!$A$3:$H$1936,8,0)</f>
        <v>5221347.5999999996</v>
      </c>
      <c r="H954" s="15">
        <f t="shared" si="14"/>
        <v>3744600</v>
      </c>
    </row>
    <row r="955" spans="1:8" ht="45" x14ac:dyDescent="0.15">
      <c r="A955" s="9">
        <v>954</v>
      </c>
      <c r="B955" s="27">
        <v>828101</v>
      </c>
      <c r="C955" s="28" t="s">
        <v>913</v>
      </c>
      <c r="D955" s="11" t="s">
        <v>4</v>
      </c>
      <c r="E955" s="12">
        <f>VLOOKUP(B955,[2]Hoja1!$B$3:$G$1936,6,0)</f>
        <v>4074000</v>
      </c>
      <c r="F955" s="12">
        <f>VLOOKUP(B955,[3]Hoja1!$B$3:$G$1936,6,0)</f>
        <v>4054200</v>
      </c>
      <c r="G955" s="14">
        <f>VLOOKUP(B955,[4]Hoja1!$A$3:$H$1936,8,0)</f>
        <v>4074046.2</v>
      </c>
      <c r="H955" s="15">
        <f t="shared" si="14"/>
        <v>4054200</v>
      </c>
    </row>
    <row r="956" spans="1:8" ht="45" x14ac:dyDescent="0.15">
      <c r="A956" s="9">
        <v>955</v>
      </c>
      <c r="B956" s="27">
        <v>828102</v>
      </c>
      <c r="C956" s="28" t="s">
        <v>914</v>
      </c>
      <c r="D956" s="11" t="s">
        <v>4</v>
      </c>
      <c r="E956" s="12">
        <f>VLOOKUP(B956,[2]Hoja1!$B$3:$G$1936,6,0)</f>
        <v>8173400</v>
      </c>
      <c r="F956" s="12">
        <f>VLOOKUP(B956,[3]Hoja1!$B$3:$G$1936,6,0)</f>
        <v>7455600</v>
      </c>
      <c r="G956" s="14">
        <f>VLOOKUP(B956,[4]Hoja1!$A$3:$H$1936,8,0)</f>
        <v>7455763.7000000002</v>
      </c>
      <c r="H956" s="15">
        <f t="shared" si="14"/>
        <v>7455600</v>
      </c>
    </row>
    <row r="957" spans="1:8" ht="45" x14ac:dyDescent="0.15">
      <c r="A957" s="9">
        <v>956</v>
      </c>
      <c r="B957" s="27">
        <v>828201</v>
      </c>
      <c r="C957" s="28" t="s">
        <v>915</v>
      </c>
      <c r="D957" s="11" t="s">
        <v>4</v>
      </c>
      <c r="E957" s="12">
        <f>VLOOKUP(B957,[2]Hoja1!$B$3:$G$1936,6,0)</f>
        <v>3817100</v>
      </c>
      <c r="F957" s="12">
        <f>VLOOKUP(B957,[3]Hoja1!$B$3:$G$1936,6,0)</f>
        <v>3817300</v>
      </c>
      <c r="G957" s="14">
        <f>VLOOKUP(B957,[4]Hoja1!$A$3:$H$1936,8,0)</f>
        <v>3817072</v>
      </c>
      <c r="H957" s="15">
        <f t="shared" si="14"/>
        <v>3817072</v>
      </c>
    </row>
    <row r="958" spans="1:8" ht="45" x14ac:dyDescent="0.15">
      <c r="A958" s="9">
        <v>957</v>
      </c>
      <c r="B958" s="27">
        <v>828302</v>
      </c>
      <c r="C958" s="28" t="s">
        <v>916</v>
      </c>
      <c r="D958" s="11" t="s">
        <v>4</v>
      </c>
      <c r="E958" s="12">
        <f>VLOOKUP(B958,[2]Hoja1!$B$3:$G$1936,6,0)</f>
        <v>2181400</v>
      </c>
      <c r="F958" s="12">
        <f>VLOOKUP(B958,[3]Hoja1!$B$3:$G$1936,6,0)</f>
        <v>2181400</v>
      </c>
      <c r="G958" s="14">
        <f>VLOOKUP(B958,[4]Hoja1!$A$3:$H$1936,8,0)</f>
        <v>2490905.9</v>
      </c>
      <c r="H958" s="15">
        <f t="shared" si="14"/>
        <v>2181400</v>
      </c>
    </row>
    <row r="959" spans="1:8" ht="45" x14ac:dyDescent="0.15">
      <c r="A959" s="9">
        <v>958</v>
      </c>
      <c r="B959" s="27">
        <v>828304</v>
      </c>
      <c r="C959" s="28" t="s">
        <v>917</v>
      </c>
      <c r="D959" s="11" t="s">
        <v>4</v>
      </c>
      <c r="E959" s="12">
        <f>VLOOKUP(B959,[2]Hoja1!$B$3:$G$1936,6,0)</f>
        <v>2490900</v>
      </c>
      <c r="F959" s="12">
        <f>VLOOKUP(B959,[3]Hoja1!$B$3:$G$1936,6,0)</f>
        <v>2181400</v>
      </c>
      <c r="G959" s="14">
        <f>VLOOKUP(B959,[4]Hoja1!$A$3:$H$1936,8,0)</f>
        <v>2490905.9</v>
      </c>
      <c r="H959" s="15">
        <f t="shared" si="14"/>
        <v>2181400</v>
      </c>
    </row>
    <row r="960" spans="1:8" ht="45" x14ac:dyDescent="0.15">
      <c r="A960" s="9">
        <v>959</v>
      </c>
      <c r="B960" s="27">
        <v>828310</v>
      </c>
      <c r="C960" s="28" t="s">
        <v>918</v>
      </c>
      <c r="D960" s="11" t="s">
        <v>4</v>
      </c>
      <c r="E960" s="12">
        <f>VLOOKUP(B960,[2]Hoja1!$B$3:$G$1936,6,0)</f>
        <v>3817100</v>
      </c>
      <c r="F960" s="12">
        <f>VLOOKUP(B960,[3]Hoja1!$B$3:$G$1936,6,0)</f>
        <v>3817300</v>
      </c>
      <c r="G960" s="14">
        <f>VLOOKUP(B960,[4]Hoja1!$A$3:$H$1936,8,0)</f>
        <v>3817072</v>
      </c>
      <c r="H960" s="15">
        <f t="shared" si="14"/>
        <v>3817072</v>
      </c>
    </row>
    <row r="961" spans="1:8" ht="45" x14ac:dyDescent="0.15">
      <c r="A961" s="9">
        <v>960</v>
      </c>
      <c r="B961" s="27">
        <v>828320</v>
      </c>
      <c r="C961" s="28" t="s">
        <v>919</v>
      </c>
      <c r="D961" s="11" t="s">
        <v>4</v>
      </c>
      <c r="E961" s="12">
        <f>VLOOKUP(B961,[2]Hoja1!$B$3:$G$1936,6,0)</f>
        <v>2181400</v>
      </c>
      <c r="F961" s="12">
        <f>VLOOKUP(B961,[3]Hoja1!$B$3:$G$1936,6,0)</f>
        <v>2181400</v>
      </c>
      <c r="G961" s="14">
        <f>VLOOKUP(B961,[4]Hoja1!$A$3:$H$1936,8,0)</f>
        <v>2490905.9</v>
      </c>
      <c r="H961" s="15">
        <f t="shared" si="14"/>
        <v>2181400</v>
      </c>
    </row>
    <row r="962" spans="1:8" ht="45" x14ac:dyDescent="0.15">
      <c r="A962" s="9">
        <v>961</v>
      </c>
      <c r="B962" s="27">
        <v>828330</v>
      </c>
      <c r="C962" s="28" t="s">
        <v>920</v>
      </c>
      <c r="D962" s="11" t="s">
        <v>4</v>
      </c>
      <c r="E962" s="12">
        <f>VLOOKUP(B962,[2]Hoja1!$B$3:$G$1936,6,0)</f>
        <v>6500000</v>
      </c>
      <c r="F962" s="12">
        <f>VLOOKUP(B962,[3]Hoja1!$B$3:$G$1936,6,0)</f>
        <v>2181400</v>
      </c>
      <c r="G962" s="14">
        <f>VLOOKUP(B962,[4]Hoja1!$A$3:$H$1936,8,0)</f>
        <v>2490905.9</v>
      </c>
      <c r="H962" s="15">
        <f t="shared" si="14"/>
        <v>2181400</v>
      </c>
    </row>
    <row r="963" spans="1:8" ht="45" x14ac:dyDescent="0.15">
      <c r="A963" s="9">
        <v>962</v>
      </c>
      <c r="B963" s="27">
        <v>828340</v>
      </c>
      <c r="C963" s="28" t="s">
        <v>921</v>
      </c>
      <c r="D963" s="11" t="s">
        <v>4</v>
      </c>
      <c r="E963" s="12">
        <f>VLOOKUP(B963,[2]Hoja1!$B$3:$G$1936,6,0)</f>
        <v>4678000</v>
      </c>
      <c r="F963" s="12">
        <f>VLOOKUP(B963,[3]Hoja1!$B$3:$G$1936,6,0)</f>
        <v>1536400</v>
      </c>
      <c r="G963" s="14">
        <f>VLOOKUP(B963,[4]Hoja1!$A$3:$H$1936,8,0)</f>
        <v>1984586.8</v>
      </c>
      <c r="H963" s="15">
        <f t="shared" ref="H963:H1026" si="15">+MIN(E963,F963,G963)</f>
        <v>1536400</v>
      </c>
    </row>
    <row r="964" spans="1:8" ht="45" x14ac:dyDescent="0.15">
      <c r="A964" s="9">
        <v>963</v>
      </c>
      <c r="B964" s="27">
        <v>828350</v>
      </c>
      <c r="C964" s="28" t="s">
        <v>922</v>
      </c>
      <c r="D964" s="11" t="s">
        <v>4</v>
      </c>
      <c r="E964" s="12">
        <f>VLOOKUP(B964,[2]Hoja1!$B$3:$G$1936,6,0)</f>
        <v>4678000</v>
      </c>
      <c r="F964" s="12">
        <f>VLOOKUP(B964,[3]Hoja1!$B$3:$G$1936,6,0)</f>
        <v>1536400</v>
      </c>
      <c r="G964" s="14">
        <f>VLOOKUP(B964,[4]Hoja1!$A$3:$H$1936,8,0)</f>
        <v>1536516.8</v>
      </c>
      <c r="H964" s="15">
        <f t="shared" si="15"/>
        <v>1536400</v>
      </c>
    </row>
    <row r="965" spans="1:8" ht="45" x14ac:dyDescent="0.15">
      <c r="A965" s="9">
        <v>964</v>
      </c>
      <c r="B965" s="27">
        <v>828351</v>
      </c>
      <c r="C965" s="28" t="s">
        <v>923</v>
      </c>
      <c r="D965" s="11" t="s">
        <v>4</v>
      </c>
      <c r="E965" s="12">
        <f>VLOOKUP(B965,[2]Hoja1!$B$3:$G$1936,6,0)</f>
        <v>4678000</v>
      </c>
      <c r="F965" s="12">
        <f>VLOOKUP(B965,[3]Hoja1!$B$3:$G$1936,6,0)</f>
        <v>1536400</v>
      </c>
      <c r="G965" s="14">
        <f>VLOOKUP(B965,[4]Hoja1!$A$3:$H$1936,8,0)</f>
        <v>1536516.8</v>
      </c>
      <c r="H965" s="15">
        <f t="shared" si="15"/>
        <v>1536400</v>
      </c>
    </row>
    <row r="966" spans="1:8" ht="45" x14ac:dyDescent="0.15">
      <c r="A966" s="9">
        <v>965</v>
      </c>
      <c r="B966" s="27">
        <v>828355</v>
      </c>
      <c r="C966" s="28" t="s">
        <v>924</v>
      </c>
      <c r="D966" s="11" t="s">
        <v>4</v>
      </c>
      <c r="E966" s="12">
        <f>VLOOKUP(B966,[2]Hoja1!$B$3:$G$1936,6,0)</f>
        <v>3817100</v>
      </c>
      <c r="F966" s="12">
        <f>VLOOKUP(B966,[3]Hoja1!$B$3:$G$1936,6,0)</f>
        <v>3817300</v>
      </c>
      <c r="G966" s="14">
        <f>VLOOKUP(B966,[4]Hoja1!$A$3:$H$1936,8,0)</f>
        <v>3817072</v>
      </c>
      <c r="H966" s="15">
        <f t="shared" si="15"/>
        <v>3817072</v>
      </c>
    </row>
    <row r="967" spans="1:8" ht="45" x14ac:dyDescent="0.15">
      <c r="A967" s="9">
        <v>966</v>
      </c>
      <c r="B967" s="27">
        <v>828401</v>
      </c>
      <c r="C967" s="28" t="s">
        <v>925</v>
      </c>
      <c r="D967" s="11" t="s">
        <v>4</v>
      </c>
      <c r="E967" s="12">
        <f>VLOOKUP(B967,[2]Hoja1!$B$3:$G$1936,6,0)</f>
        <v>3569900</v>
      </c>
      <c r="F967" s="12">
        <f>VLOOKUP(B967,[3]Hoja1!$B$3:$G$1936,6,0)</f>
        <v>3569800</v>
      </c>
      <c r="G967" s="14">
        <f>VLOOKUP(B967,[4]Hoja1!$A$3:$H$1936,8,0)</f>
        <v>3569906.9</v>
      </c>
      <c r="H967" s="15">
        <f t="shared" si="15"/>
        <v>3569800</v>
      </c>
    </row>
    <row r="968" spans="1:8" ht="45" x14ac:dyDescent="0.15">
      <c r="A968" s="9">
        <v>967</v>
      </c>
      <c r="B968" s="27">
        <v>828402</v>
      </c>
      <c r="C968" s="28" t="s">
        <v>926</v>
      </c>
      <c r="D968" s="11" t="s">
        <v>4</v>
      </c>
      <c r="E968" s="12">
        <f>VLOOKUP(B968,[2]Hoja1!$B$3:$G$1936,6,0)</f>
        <v>3569900</v>
      </c>
      <c r="F968" s="12">
        <f>VLOOKUP(B968,[3]Hoja1!$B$3:$G$1936,6,0)</f>
        <v>3569800</v>
      </c>
      <c r="G968" s="14">
        <f>VLOOKUP(B968,[4]Hoja1!$A$3:$H$1936,8,0)</f>
        <v>3569906.9</v>
      </c>
      <c r="H968" s="15">
        <f t="shared" si="15"/>
        <v>3569800</v>
      </c>
    </row>
    <row r="969" spans="1:8" ht="45" x14ac:dyDescent="0.15">
      <c r="A969" s="9">
        <v>968</v>
      </c>
      <c r="B969" s="27">
        <v>828403</v>
      </c>
      <c r="C969" s="28" t="s">
        <v>927</v>
      </c>
      <c r="D969" s="11" t="s">
        <v>4</v>
      </c>
      <c r="E969" s="12">
        <f>VLOOKUP(B969,[2]Hoja1!$B$3:$G$1936,6,0)</f>
        <v>3562300</v>
      </c>
      <c r="F969" s="12">
        <f>VLOOKUP(B969,[3]Hoja1!$B$3:$G$1936,6,0)</f>
        <v>2181400</v>
      </c>
      <c r="G969" s="14">
        <f>VLOOKUP(B969,[4]Hoja1!$A$3:$H$1936,8,0)</f>
        <v>2181253.2000000002</v>
      </c>
      <c r="H969" s="15">
        <f t="shared" si="15"/>
        <v>2181253.2000000002</v>
      </c>
    </row>
    <row r="970" spans="1:8" ht="45" x14ac:dyDescent="0.15">
      <c r="A970" s="9">
        <v>969</v>
      </c>
      <c r="B970" s="27">
        <v>828404</v>
      </c>
      <c r="C970" s="28" t="s">
        <v>928</v>
      </c>
      <c r="D970" s="11" t="s">
        <v>4</v>
      </c>
      <c r="E970" s="12">
        <f>VLOOKUP(B970,[2]Hoja1!$B$3:$G$1936,6,0)</f>
        <v>3562300</v>
      </c>
      <c r="F970" s="12">
        <f>VLOOKUP(B970,[3]Hoja1!$B$3:$G$1936,6,0)</f>
        <v>1536400</v>
      </c>
      <c r="G970" s="14">
        <f>VLOOKUP(B970,[4]Hoja1!$A$3:$H$1936,8,0)</f>
        <v>1536516.8</v>
      </c>
      <c r="H970" s="15">
        <f t="shared" si="15"/>
        <v>1536400</v>
      </c>
    </row>
    <row r="971" spans="1:8" ht="45" x14ac:dyDescent="0.15">
      <c r="A971" s="9">
        <v>970</v>
      </c>
      <c r="B971" s="27">
        <v>828501</v>
      </c>
      <c r="C971" s="28" t="s">
        <v>929</v>
      </c>
      <c r="D971" s="11" t="s">
        <v>4</v>
      </c>
      <c r="E971" s="12">
        <f>VLOOKUP(B971,[2]Hoja1!$B$3:$G$1936,6,0)</f>
        <v>2485600</v>
      </c>
      <c r="F971" s="12">
        <f>VLOOKUP(B971,[3]Hoja1!$B$3:$G$1936,6,0)</f>
        <v>1536400</v>
      </c>
      <c r="G971" s="14">
        <f>VLOOKUP(B971,[4]Hoja1!$A$3:$H$1936,8,0)</f>
        <v>1984586.8</v>
      </c>
      <c r="H971" s="15">
        <f t="shared" si="15"/>
        <v>1536400</v>
      </c>
    </row>
    <row r="972" spans="1:8" ht="45" x14ac:dyDescent="0.15">
      <c r="A972" s="9">
        <v>971</v>
      </c>
      <c r="B972" s="27">
        <v>828601</v>
      </c>
      <c r="C972" s="28" t="s">
        <v>930</v>
      </c>
      <c r="D972" s="11" t="s">
        <v>4</v>
      </c>
      <c r="E972" s="12">
        <f>VLOOKUP(B972,[2]Hoja1!$B$3:$G$1936,6,0)</f>
        <v>880700</v>
      </c>
      <c r="F972" s="12">
        <f>VLOOKUP(B972,[3]Hoja1!$B$3:$G$1936,6,0)</f>
        <v>3323700</v>
      </c>
      <c r="G972" s="14">
        <f>VLOOKUP(B972,[4]Hoja1!$A$3:$H$1936,8,0)</f>
        <v>3330894</v>
      </c>
      <c r="H972" s="15">
        <f t="shared" si="15"/>
        <v>880700</v>
      </c>
    </row>
    <row r="973" spans="1:8" ht="45" x14ac:dyDescent="0.15">
      <c r="A973" s="9">
        <v>972</v>
      </c>
      <c r="B973" s="27">
        <v>828903</v>
      </c>
      <c r="C973" s="28" t="s">
        <v>931</v>
      </c>
      <c r="D973" s="11" t="s">
        <v>4</v>
      </c>
      <c r="E973" s="12">
        <f>VLOOKUP(B973,[2]Hoja1!$B$3:$G$1936,6,0)</f>
        <v>4678000</v>
      </c>
      <c r="F973" s="12">
        <f>VLOOKUP(B973,[3]Hoja1!$B$3:$G$1936,6,0)</f>
        <v>1114900</v>
      </c>
      <c r="G973" s="14">
        <f>VLOOKUP(B973,[4]Hoja1!$A$3:$H$1936,8,0)</f>
        <v>1117256</v>
      </c>
      <c r="H973" s="15">
        <f t="shared" si="15"/>
        <v>1114900</v>
      </c>
    </row>
    <row r="974" spans="1:8" ht="45" x14ac:dyDescent="0.15">
      <c r="A974" s="9">
        <v>973</v>
      </c>
      <c r="B974" s="27">
        <v>828904</v>
      </c>
      <c r="C974" s="28" t="s">
        <v>932</v>
      </c>
      <c r="D974" s="11" t="s">
        <v>4</v>
      </c>
      <c r="E974" s="12">
        <f>VLOOKUP(B974,[2]Hoja1!$B$3:$G$1936,6,0)</f>
        <v>4678000</v>
      </c>
      <c r="F974" s="12">
        <f>VLOOKUP(B974,[3]Hoja1!$B$3:$G$1936,6,0)</f>
        <v>1114900</v>
      </c>
      <c r="G974" s="14">
        <f>VLOOKUP(B974,[4]Hoja1!$A$3:$H$1936,8,0)</f>
        <v>1117256</v>
      </c>
      <c r="H974" s="15">
        <f t="shared" si="15"/>
        <v>1114900</v>
      </c>
    </row>
    <row r="975" spans="1:8" ht="45" x14ac:dyDescent="0.15">
      <c r="A975" s="9">
        <v>974</v>
      </c>
      <c r="B975" s="27">
        <v>828905</v>
      </c>
      <c r="C975" s="28" t="s">
        <v>933</v>
      </c>
      <c r="D975" s="11" t="s">
        <v>4</v>
      </c>
      <c r="E975" s="12" t="s">
        <v>1209</v>
      </c>
      <c r="F975" s="12">
        <f>VLOOKUP(B975,[3]Hoja1!$B$3:$G$1936,6,0)</f>
        <v>1114900</v>
      </c>
      <c r="G975" s="14">
        <f>VLOOKUP(B975,[4]Hoja1!$A$3:$H$1936,8,0)</f>
        <v>1117256</v>
      </c>
      <c r="H975" s="15">
        <f t="shared" si="15"/>
        <v>1114900</v>
      </c>
    </row>
    <row r="976" spans="1:8" ht="45" x14ac:dyDescent="0.15">
      <c r="A976" s="9">
        <v>975</v>
      </c>
      <c r="B976" s="27">
        <v>828906</v>
      </c>
      <c r="C976" s="28" t="s">
        <v>934</v>
      </c>
      <c r="D976" s="11" t="s">
        <v>4</v>
      </c>
      <c r="E976" s="12" t="s">
        <v>1209</v>
      </c>
      <c r="F976" s="12">
        <f>VLOOKUP(B976,[3]Hoja1!$B$3:$G$1936,6,0)</f>
        <v>1114900</v>
      </c>
      <c r="G976" s="14">
        <f>VLOOKUP(B976,[4]Hoja1!$A$3:$H$1936,8,0)</f>
        <v>1117256</v>
      </c>
      <c r="H976" s="15">
        <f t="shared" si="15"/>
        <v>1114900</v>
      </c>
    </row>
    <row r="977" spans="1:8" ht="45" x14ac:dyDescent="0.15">
      <c r="A977" s="9">
        <v>976</v>
      </c>
      <c r="B977" s="27">
        <v>828907</v>
      </c>
      <c r="C977" s="28" t="s">
        <v>935</v>
      </c>
      <c r="D977" s="11" t="s">
        <v>4</v>
      </c>
      <c r="E977" s="12">
        <f>VLOOKUP(B977,[2]Hoja1!$B$3:$G$1936,6,0)</f>
        <v>4462400</v>
      </c>
      <c r="F977" s="12">
        <f>VLOOKUP(B977,[3]Hoja1!$B$3:$G$1936,6,0)</f>
        <v>3569800</v>
      </c>
      <c r="G977" s="14">
        <f>VLOOKUP(B977,[4]Hoja1!$A$3:$H$1936,8,0)</f>
        <v>3753344</v>
      </c>
      <c r="H977" s="15">
        <f t="shared" si="15"/>
        <v>3569800</v>
      </c>
    </row>
    <row r="978" spans="1:8" ht="45" x14ac:dyDescent="0.15">
      <c r="A978" s="9">
        <v>977</v>
      </c>
      <c r="B978" s="27">
        <v>828908</v>
      </c>
      <c r="C978" s="28" t="s">
        <v>936</v>
      </c>
      <c r="D978" s="11" t="s">
        <v>4</v>
      </c>
      <c r="E978" s="12">
        <f>VLOOKUP(B978,[2]Hoja1!$B$3:$G$1936,6,0)</f>
        <v>4462400</v>
      </c>
      <c r="F978" s="12">
        <f>VLOOKUP(B978,[3]Hoja1!$B$3:$G$1936,6,0)</f>
        <v>3569800</v>
      </c>
      <c r="G978" s="14">
        <f>VLOOKUP(B978,[4]Hoja1!$A$3:$H$1936,8,0)</f>
        <v>3753344</v>
      </c>
      <c r="H978" s="15">
        <f t="shared" si="15"/>
        <v>3569800</v>
      </c>
    </row>
    <row r="979" spans="1:8" ht="45" x14ac:dyDescent="0.15">
      <c r="A979" s="9">
        <v>978</v>
      </c>
      <c r="B979" s="27">
        <v>828910</v>
      </c>
      <c r="C979" s="28" t="s">
        <v>937</v>
      </c>
      <c r="D979" s="11" t="s">
        <v>4</v>
      </c>
      <c r="E979" s="12">
        <f>VLOOKUP(B979,[2]Hoja1!$B$3:$G$1936,6,0)</f>
        <v>6500000</v>
      </c>
      <c r="F979" s="12">
        <f>VLOOKUP(B979,[3]Hoja1!$B$3:$G$1936,6,0)</f>
        <v>3323700</v>
      </c>
      <c r="G979" s="14">
        <f>VLOOKUP(B979,[4]Hoja1!$A$3:$H$1936,8,0)</f>
        <v>3569906.9</v>
      </c>
      <c r="H979" s="15">
        <f t="shared" si="15"/>
        <v>3323700</v>
      </c>
    </row>
    <row r="980" spans="1:8" ht="45" x14ac:dyDescent="0.15">
      <c r="A980" s="9">
        <v>979</v>
      </c>
      <c r="B980" s="27">
        <v>829101</v>
      </c>
      <c r="C980" s="28" t="s">
        <v>938</v>
      </c>
      <c r="D980" s="11" t="s">
        <v>4</v>
      </c>
      <c r="E980" s="12">
        <f>VLOOKUP(B980,[2]Hoja1!$B$3:$G$1936,6,0)</f>
        <v>1785600</v>
      </c>
      <c r="F980" s="12">
        <f>VLOOKUP(B980,[3]Hoja1!$B$3:$G$1936,6,0)</f>
        <v>880800</v>
      </c>
      <c r="G980" s="14">
        <f>VLOOKUP(B980,[4]Hoja1!$A$3:$H$1936,8,0)</f>
        <v>880639.2</v>
      </c>
      <c r="H980" s="15">
        <f t="shared" si="15"/>
        <v>880639.2</v>
      </c>
    </row>
    <row r="981" spans="1:8" ht="45" x14ac:dyDescent="0.15">
      <c r="A981" s="9">
        <v>980</v>
      </c>
      <c r="B981" s="27">
        <v>829111</v>
      </c>
      <c r="C981" s="28" t="s">
        <v>939</v>
      </c>
      <c r="D981" s="11" t="s">
        <v>4</v>
      </c>
      <c r="E981" s="12">
        <f>VLOOKUP(B981,[2]Hoja1!$B$3:$G$1936,6,0)</f>
        <v>2485600</v>
      </c>
      <c r="F981" s="12">
        <f>VLOOKUP(B981,[3]Hoja1!$B$3:$G$1936,6,0)</f>
        <v>1984600</v>
      </c>
      <c r="G981" s="14">
        <f>VLOOKUP(B981,[4]Hoja1!$A$3:$H$1936,8,0)</f>
        <v>2181253.2000000002</v>
      </c>
      <c r="H981" s="15">
        <f t="shared" si="15"/>
        <v>1984600</v>
      </c>
    </row>
    <row r="982" spans="1:8" ht="45" x14ac:dyDescent="0.15">
      <c r="A982" s="9">
        <v>981</v>
      </c>
      <c r="B982" s="27">
        <v>829115</v>
      </c>
      <c r="C982" s="28" t="s">
        <v>940</v>
      </c>
      <c r="D982" s="11" t="s">
        <v>4</v>
      </c>
      <c r="E982" s="12">
        <f>VLOOKUP(B982,[2]Hoja1!$B$3:$G$1936,6,0)</f>
        <v>2485600</v>
      </c>
      <c r="F982" s="12">
        <f>VLOOKUP(B982,[3]Hoja1!$B$3:$G$1936,6,0)</f>
        <v>3323700</v>
      </c>
      <c r="G982" s="14">
        <f>VLOOKUP(B982,[4]Hoja1!$A$3:$H$1936,8,0)</f>
        <v>3817072</v>
      </c>
      <c r="H982" s="15">
        <f t="shared" si="15"/>
        <v>2485600</v>
      </c>
    </row>
    <row r="983" spans="1:8" ht="45" x14ac:dyDescent="0.15">
      <c r="A983" s="9">
        <v>982</v>
      </c>
      <c r="B983" s="27">
        <v>829121</v>
      </c>
      <c r="C983" s="28" t="s">
        <v>941</v>
      </c>
      <c r="D983" s="11" t="s">
        <v>4</v>
      </c>
      <c r="E983" s="12">
        <f>VLOOKUP(B983,[2]Hoja1!$B$3:$G$1936,6,0)</f>
        <v>2485600</v>
      </c>
      <c r="F983" s="12">
        <f>VLOOKUP(B983,[3]Hoja1!$B$3:$G$1936,6,0)</f>
        <v>1984600</v>
      </c>
      <c r="G983" s="14">
        <f>VLOOKUP(B983,[4]Hoja1!$A$3:$H$1936,8,0)</f>
        <v>2181253.2000000002</v>
      </c>
      <c r="H983" s="15">
        <f t="shared" si="15"/>
        <v>1984600</v>
      </c>
    </row>
    <row r="984" spans="1:8" ht="45" x14ac:dyDescent="0.15">
      <c r="A984" s="9">
        <v>983</v>
      </c>
      <c r="B984" s="27">
        <v>829125</v>
      </c>
      <c r="C984" s="28" t="s">
        <v>942</v>
      </c>
      <c r="D984" s="11" t="s">
        <v>4</v>
      </c>
      <c r="E984" s="12">
        <f>VLOOKUP(B984,[2]Hoja1!$B$3:$G$1936,6,0)</f>
        <v>2485600</v>
      </c>
      <c r="F984" s="12">
        <f>VLOOKUP(B984,[3]Hoja1!$B$3:$G$1936,6,0)</f>
        <v>3323700</v>
      </c>
      <c r="G984" s="14">
        <f>VLOOKUP(B984,[4]Hoja1!$A$3:$H$1936,8,0)</f>
        <v>3817072</v>
      </c>
      <c r="H984" s="15">
        <f t="shared" si="15"/>
        <v>2485600</v>
      </c>
    </row>
    <row r="985" spans="1:8" ht="45" x14ac:dyDescent="0.15">
      <c r="A985" s="9">
        <v>984</v>
      </c>
      <c r="B985" s="27">
        <v>829201</v>
      </c>
      <c r="C985" s="28" t="s">
        <v>943</v>
      </c>
      <c r="D985" s="11" t="s">
        <v>4</v>
      </c>
      <c r="E985" s="12">
        <f>VLOOKUP(B985,[2]Hoja1!$B$3:$G$1936,6,0)</f>
        <v>880700</v>
      </c>
      <c r="F985" s="12">
        <f>VLOOKUP(B985,[3]Hoja1!$B$3:$G$1936,6,0)</f>
        <v>160785</v>
      </c>
      <c r="G985" s="14">
        <f>VLOOKUP(B985,[4]Hoja1!$A$3:$H$1936,8,0)</f>
        <v>29669.5</v>
      </c>
      <c r="H985" s="15">
        <f t="shared" si="15"/>
        <v>29669.5</v>
      </c>
    </row>
    <row r="986" spans="1:8" ht="45" x14ac:dyDescent="0.15">
      <c r="A986" s="9">
        <v>985</v>
      </c>
      <c r="B986" s="27">
        <v>829301</v>
      </c>
      <c r="C986" s="28" t="s">
        <v>944</v>
      </c>
      <c r="D986" s="11" t="s">
        <v>4</v>
      </c>
      <c r="E986" s="12">
        <f>VLOOKUP(B986,[2]Hoja1!$B$3:$G$1936,6,0)</f>
        <v>880700</v>
      </c>
      <c r="F986" s="12">
        <f>VLOOKUP(B986,[3]Hoja1!$B$3:$G$1936,6,0)</f>
        <v>160785</v>
      </c>
      <c r="G986" s="14">
        <f>VLOOKUP(B986,[4]Hoja1!$A$3:$H$1936,8,0)</f>
        <v>29820</v>
      </c>
      <c r="H986" s="15">
        <f t="shared" si="15"/>
        <v>29820</v>
      </c>
    </row>
    <row r="987" spans="1:8" ht="45" x14ac:dyDescent="0.15">
      <c r="A987" s="9">
        <v>986</v>
      </c>
      <c r="B987" s="27">
        <v>829401</v>
      </c>
      <c r="C987" s="28" t="s">
        <v>945</v>
      </c>
      <c r="D987" s="11" t="s">
        <v>4</v>
      </c>
      <c r="E987" s="12">
        <f>VLOOKUP(B987,[2]Hoja1!$B$3:$G$1936,6,0)</f>
        <v>345000</v>
      </c>
      <c r="F987" s="12">
        <f>VLOOKUP(B987,[3]Hoja1!$B$3:$G$1936,6,0)</f>
        <v>160785</v>
      </c>
      <c r="G987" s="14">
        <f>VLOOKUP(B987,[4]Hoja1!$A$3:$H$1936,8,0)</f>
        <v>29669.5</v>
      </c>
      <c r="H987" s="15">
        <f t="shared" si="15"/>
        <v>29669.5</v>
      </c>
    </row>
    <row r="988" spans="1:8" ht="45" x14ac:dyDescent="0.15">
      <c r="A988" s="9">
        <v>987</v>
      </c>
      <c r="B988" s="27">
        <v>829501</v>
      </c>
      <c r="C988" s="28" t="s">
        <v>946</v>
      </c>
      <c r="D988" s="11" t="s">
        <v>4</v>
      </c>
      <c r="E988" s="12">
        <f>VLOOKUP(B988,[2]Hoja1!$B$3:$G$1936,6,0)</f>
        <v>345000</v>
      </c>
      <c r="F988" s="12">
        <f>VLOOKUP(B988,[3]Hoja1!$B$3:$G$1936,6,0)</f>
        <v>160785</v>
      </c>
      <c r="G988" s="14">
        <f>VLOOKUP(B988,[4]Hoja1!$A$3:$H$1936,8,0)</f>
        <v>29669.5</v>
      </c>
      <c r="H988" s="15">
        <f t="shared" si="15"/>
        <v>29669.5</v>
      </c>
    </row>
    <row r="989" spans="1:8" ht="45" x14ac:dyDescent="0.15">
      <c r="A989" s="9">
        <v>988</v>
      </c>
      <c r="B989" s="27">
        <v>829901</v>
      </c>
      <c r="C989" s="28" t="s">
        <v>947</v>
      </c>
      <c r="D989" s="11" t="s">
        <v>4</v>
      </c>
      <c r="E989" s="12">
        <f>VLOOKUP(B989,[2]Hoja1!$B$3:$G$1936,6,0)</f>
        <v>4678000</v>
      </c>
      <c r="F989" s="12">
        <f>VLOOKUP(B989,[3]Hoja1!$B$3:$G$1936,6,0)</f>
        <v>1984600</v>
      </c>
      <c r="G989" s="14">
        <f>VLOOKUP(B989,[4]Hoja1!$A$3:$H$1936,8,0)</f>
        <v>1988994</v>
      </c>
      <c r="H989" s="15">
        <f t="shared" si="15"/>
        <v>1984600</v>
      </c>
    </row>
    <row r="990" spans="1:8" ht="45" x14ac:dyDescent="0.15">
      <c r="A990" s="9">
        <v>989</v>
      </c>
      <c r="B990" s="27">
        <v>829910</v>
      </c>
      <c r="C990" s="28" t="s">
        <v>948</v>
      </c>
      <c r="D990" s="11" t="s">
        <v>4</v>
      </c>
      <c r="E990" s="12">
        <f>VLOOKUP(B990,[2]Hoja1!$B$3:$G$1936,6,0)</f>
        <v>1785600</v>
      </c>
      <c r="F990" s="12">
        <f>VLOOKUP(B990,[3]Hoja1!$B$3:$G$1936,6,0)</f>
        <v>1536400</v>
      </c>
      <c r="G990" s="14">
        <f>VLOOKUP(B990,[4]Hoja1!$A$3:$H$1936,8,0)</f>
        <v>1536516.8</v>
      </c>
      <c r="H990" s="15">
        <f t="shared" si="15"/>
        <v>1536400</v>
      </c>
    </row>
    <row r="991" spans="1:8" ht="45" x14ac:dyDescent="0.15">
      <c r="A991" s="9">
        <v>990</v>
      </c>
      <c r="B991" s="27">
        <v>829911</v>
      </c>
      <c r="C991" s="28" t="s">
        <v>949</v>
      </c>
      <c r="D991" s="11" t="s">
        <v>4</v>
      </c>
      <c r="E991" s="12">
        <f>VLOOKUP(B991,[2]Hoja1!$B$3:$G$1936,6,0)</f>
        <v>1785600</v>
      </c>
      <c r="F991" s="12">
        <f>VLOOKUP(B991,[3]Hoja1!$B$3:$G$1936,6,0)</f>
        <v>1984600</v>
      </c>
      <c r="G991" s="14">
        <f>VLOOKUP(B991,[4]Hoja1!$A$3:$H$1936,8,0)</f>
        <v>1984586.8</v>
      </c>
      <c r="H991" s="15">
        <f t="shared" si="15"/>
        <v>1785600</v>
      </c>
    </row>
    <row r="992" spans="1:8" ht="45" x14ac:dyDescent="0.15">
      <c r="A992" s="9">
        <v>991</v>
      </c>
      <c r="B992" s="27">
        <v>829912</v>
      </c>
      <c r="C992" s="28" t="s">
        <v>950</v>
      </c>
      <c r="D992" s="11" t="s">
        <v>4</v>
      </c>
      <c r="E992" s="12">
        <f>VLOOKUP(B992,[2]Hoja1!$B$3:$G$1936,6,0)</f>
        <v>1785600</v>
      </c>
      <c r="F992" s="12">
        <f>VLOOKUP(B992,[3]Hoja1!$B$3:$G$1936,6,0)</f>
        <v>1984600</v>
      </c>
      <c r="G992" s="14">
        <f>VLOOKUP(B992,[4]Hoja1!$A$3:$H$1936,8,0)</f>
        <v>1984586.8</v>
      </c>
      <c r="H992" s="15">
        <f t="shared" si="15"/>
        <v>1785600</v>
      </c>
    </row>
    <row r="993" spans="1:8" ht="45" x14ac:dyDescent="0.15">
      <c r="A993" s="9">
        <v>992</v>
      </c>
      <c r="B993" s="27">
        <v>830101</v>
      </c>
      <c r="C993" s="28" t="s">
        <v>951</v>
      </c>
      <c r="D993" s="11" t="s">
        <v>4</v>
      </c>
      <c r="E993" s="12">
        <f>VLOOKUP(B993,[2]Hoja1!$B$3:$G$1936,6,0)</f>
        <v>2486500</v>
      </c>
      <c r="F993" s="12">
        <f>VLOOKUP(B993,[3]Hoja1!$B$3:$G$1936,6,0)</f>
        <v>1536400</v>
      </c>
      <c r="G993" s="14">
        <f>VLOOKUP(B993,[4]Hoja1!$A$3:$H$1936,8,0)</f>
        <v>1539706</v>
      </c>
      <c r="H993" s="15">
        <f t="shared" si="15"/>
        <v>1536400</v>
      </c>
    </row>
    <row r="994" spans="1:8" ht="45" x14ac:dyDescent="0.15">
      <c r="A994" s="9">
        <v>993</v>
      </c>
      <c r="B994" s="27">
        <v>830102</v>
      </c>
      <c r="C994" s="28" t="s">
        <v>952</v>
      </c>
      <c r="D994" s="11" t="s">
        <v>4</v>
      </c>
      <c r="E994" s="12">
        <f>VLOOKUP(B994,[2]Hoja1!$B$3:$G$1936,6,0)</f>
        <v>1536600</v>
      </c>
      <c r="F994" s="12">
        <f>VLOOKUP(B994,[3]Hoja1!$B$3:$G$1936,6,0)</f>
        <v>1114900</v>
      </c>
      <c r="G994" s="14">
        <f>VLOOKUP(B994,[4]Hoja1!$A$3:$H$1936,8,0)</f>
        <v>1536516.8</v>
      </c>
      <c r="H994" s="15">
        <f t="shared" si="15"/>
        <v>1114900</v>
      </c>
    </row>
    <row r="995" spans="1:8" ht="45" x14ac:dyDescent="0.15">
      <c r="A995" s="9">
        <v>994</v>
      </c>
      <c r="B995" s="27">
        <v>830301</v>
      </c>
      <c r="C995" s="28" t="s">
        <v>953</v>
      </c>
      <c r="D995" s="11" t="s">
        <v>4</v>
      </c>
      <c r="E995" s="12">
        <f>VLOOKUP(B995,[2]Hoja1!$B$3:$G$1936,6,0)</f>
        <v>1260125</v>
      </c>
      <c r="F995" s="12">
        <f>VLOOKUP(B995,[3]Hoja1!$B$3:$G$1936,6,0)</f>
        <v>1114900</v>
      </c>
      <c r="G995" s="14">
        <f>VLOOKUP(B995,[4]Hoja1!$A$3:$H$1936,8,0)</f>
        <v>1114846.6000000001</v>
      </c>
      <c r="H995" s="15">
        <f t="shared" si="15"/>
        <v>1114846.6000000001</v>
      </c>
    </row>
    <row r="996" spans="1:8" ht="45" x14ac:dyDescent="0.15">
      <c r="A996" s="9">
        <v>995</v>
      </c>
      <c r="B996" s="27">
        <v>831101</v>
      </c>
      <c r="C996" s="28" t="s">
        <v>954</v>
      </c>
      <c r="D996" s="11" t="s">
        <v>4</v>
      </c>
      <c r="E996" s="12">
        <f>VLOOKUP(B996,[2]Hoja1!$B$3:$G$1936,6,0)</f>
        <v>740625</v>
      </c>
      <c r="F996" s="12">
        <f>VLOOKUP(B996,[3]Hoja1!$B$3:$G$1936,6,0)</f>
        <v>655200</v>
      </c>
      <c r="G996" s="14">
        <f>VLOOKUP(B996,[4]Hoja1!$A$3:$H$1936,8,0)</f>
        <v>655151</v>
      </c>
      <c r="H996" s="15">
        <f t="shared" si="15"/>
        <v>655151</v>
      </c>
    </row>
    <row r="997" spans="1:8" ht="45" x14ac:dyDescent="0.15">
      <c r="A997" s="9">
        <v>996</v>
      </c>
      <c r="B997" s="27">
        <v>831202</v>
      </c>
      <c r="C997" s="28" t="s">
        <v>955</v>
      </c>
      <c r="D997" s="11" t="s">
        <v>4</v>
      </c>
      <c r="E997" s="12">
        <f>VLOOKUP(B997,[2]Hoja1!$B$3:$G$1936,6,0)</f>
        <v>740625</v>
      </c>
      <c r="F997" s="12">
        <f>VLOOKUP(B997,[3]Hoja1!$B$3:$G$1936,6,0)</f>
        <v>655200</v>
      </c>
      <c r="G997" s="14">
        <f>VLOOKUP(B997,[4]Hoja1!$A$3:$H$1936,8,0)</f>
        <v>655151</v>
      </c>
      <c r="H997" s="15">
        <f t="shared" si="15"/>
        <v>655151</v>
      </c>
    </row>
    <row r="998" spans="1:8" ht="45" x14ac:dyDescent="0.15">
      <c r="A998" s="9">
        <v>997</v>
      </c>
      <c r="B998" s="27">
        <v>831203</v>
      </c>
      <c r="C998" s="28" t="s">
        <v>956</v>
      </c>
      <c r="D998" s="11" t="s">
        <v>4</v>
      </c>
      <c r="E998" s="12">
        <f>VLOOKUP(B998,[2]Hoja1!$B$3:$G$1936,6,0)</f>
        <v>740625</v>
      </c>
      <c r="F998" s="12">
        <f>VLOOKUP(B998,[3]Hoja1!$B$3:$G$1936,6,0)</f>
        <v>655200</v>
      </c>
      <c r="G998" s="14">
        <f>VLOOKUP(B998,[4]Hoja1!$A$3:$H$1936,8,0)</f>
        <v>655151</v>
      </c>
      <c r="H998" s="15">
        <f t="shared" si="15"/>
        <v>655151</v>
      </c>
    </row>
    <row r="999" spans="1:8" ht="45" x14ac:dyDescent="0.15">
      <c r="A999" s="9">
        <v>998</v>
      </c>
      <c r="B999" s="27">
        <v>831205</v>
      </c>
      <c r="C999" s="28" t="s">
        <v>957</v>
      </c>
      <c r="D999" s="11" t="s">
        <v>4</v>
      </c>
      <c r="E999" s="12">
        <f>VLOOKUP(B999,[2]Hoja1!$B$3:$G$1936,6,0)</f>
        <v>4605250</v>
      </c>
      <c r="F999" s="12">
        <f>VLOOKUP(B999,[3]Hoja1!$B$3:$G$1936,6,0)</f>
        <v>655200</v>
      </c>
      <c r="G999" s="14">
        <f>VLOOKUP(B999,[4]Hoja1!$A$3:$H$1936,8,0)</f>
        <v>657034</v>
      </c>
      <c r="H999" s="15">
        <f t="shared" si="15"/>
        <v>655200</v>
      </c>
    </row>
    <row r="1000" spans="1:8" ht="45" x14ac:dyDescent="0.15">
      <c r="A1000" s="9">
        <v>999</v>
      </c>
      <c r="B1000" s="27">
        <v>831206</v>
      </c>
      <c r="C1000" s="28" t="s">
        <v>958</v>
      </c>
      <c r="D1000" s="11" t="s">
        <v>4</v>
      </c>
      <c r="E1000" s="12">
        <f>VLOOKUP(B1000,[2]Hoja1!$B$3:$G$1936,6,0)</f>
        <v>7875000</v>
      </c>
      <c r="F1000" s="12">
        <f>VLOOKUP(B1000,[3]Hoja1!$B$3:$G$1936,6,0)</f>
        <v>655200</v>
      </c>
      <c r="G1000" s="14">
        <f>VLOOKUP(B1000,[4]Hoja1!$A$3:$H$1936,8,0)</f>
        <v>3825906</v>
      </c>
      <c r="H1000" s="15">
        <f t="shared" si="15"/>
        <v>655200</v>
      </c>
    </row>
    <row r="1001" spans="1:8" ht="45" x14ac:dyDescent="0.15">
      <c r="A1001" s="9">
        <v>1000</v>
      </c>
      <c r="B1001" s="27">
        <v>831207</v>
      </c>
      <c r="C1001" s="28" t="s">
        <v>959</v>
      </c>
      <c r="D1001" s="11" t="s">
        <v>4</v>
      </c>
      <c r="E1001" s="12">
        <f>VLOOKUP(B1001,[2]Hoja1!$B$3:$G$1936,6,0)</f>
        <v>5264750</v>
      </c>
      <c r="F1001" s="12">
        <f>VLOOKUP(B1001,[3]Hoja1!$B$3:$G$1936,6,0)</f>
        <v>1984600</v>
      </c>
      <c r="G1001" s="14">
        <f>VLOOKUP(B1001,[4]Hoja1!$A$3:$H$1936,8,0)</f>
        <v>3330894</v>
      </c>
      <c r="H1001" s="15">
        <f t="shared" si="15"/>
        <v>1984600</v>
      </c>
    </row>
    <row r="1002" spans="1:8" ht="45" x14ac:dyDescent="0.15">
      <c r="A1002" s="9">
        <v>1001</v>
      </c>
      <c r="B1002" s="27">
        <v>831303</v>
      </c>
      <c r="C1002" s="28" t="s">
        <v>960</v>
      </c>
      <c r="D1002" s="11" t="s">
        <v>4</v>
      </c>
      <c r="E1002" s="12">
        <f>VLOOKUP(B1002,[2]Hoja1!$B$3:$G$1936,6,0)</f>
        <v>740625</v>
      </c>
      <c r="F1002" s="12">
        <f>VLOOKUP(B1002,[3]Hoja1!$B$3:$G$1936,6,0)</f>
        <v>655200</v>
      </c>
      <c r="G1002" s="14">
        <f>VLOOKUP(B1002,[4]Hoja1!$A$3:$H$1936,8,0)</f>
        <v>655151</v>
      </c>
      <c r="H1002" s="15">
        <f t="shared" si="15"/>
        <v>655151</v>
      </c>
    </row>
    <row r="1003" spans="1:8" ht="45" x14ac:dyDescent="0.15">
      <c r="A1003" s="9">
        <v>1002</v>
      </c>
      <c r="B1003" s="27">
        <v>831304</v>
      </c>
      <c r="C1003" s="28" t="s">
        <v>961</v>
      </c>
      <c r="D1003" s="11" t="s">
        <v>4</v>
      </c>
      <c r="E1003" s="12">
        <f>VLOOKUP(B1003,[2]Hoja1!$B$3:$G$1936,6,0)</f>
        <v>740625</v>
      </c>
      <c r="F1003" s="12">
        <f>VLOOKUP(B1003,[3]Hoja1!$B$3:$G$1936,6,0)</f>
        <v>655200</v>
      </c>
      <c r="G1003" s="14">
        <f>VLOOKUP(B1003,[4]Hoja1!$A$3:$H$1936,8,0)</f>
        <v>655151</v>
      </c>
      <c r="H1003" s="15">
        <f t="shared" si="15"/>
        <v>655151</v>
      </c>
    </row>
    <row r="1004" spans="1:8" ht="45" x14ac:dyDescent="0.15">
      <c r="A1004" s="9">
        <v>1003</v>
      </c>
      <c r="B1004" s="27">
        <v>831305</v>
      </c>
      <c r="C1004" s="28" t="s">
        <v>962</v>
      </c>
      <c r="D1004" s="11" t="s">
        <v>4</v>
      </c>
      <c r="E1004" s="12">
        <f>VLOOKUP(B1004,[2]Hoja1!$B$3:$G$1936,6,0)</f>
        <v>740625</v>
      </c>
      <c r="F1004" s="12">
        <f>VLOOKUP(B1004,[3]Hoja1!$B$3:$G$1936,6,0)</f>
        <v>655200</v>
      </c>
      <c r="G1004" s="14">
        <f>VLOOKUP(B1004,[4]Hoja1!$A$3:$H$1936,8,0)</f>
        <v>655151</v>
      </c>
      <c r="H1004" s="15">
        <f t="shared" si="15"/>
        <v>655151</v>
      </c>
    </row>
    <row r="1005" spans="1:8" ht="45" x14ac:dyDescent="0.15">
      <c r="A1005" s="9">
        <v>1004</v>
      </c>
      <c r="B1005" s="27">
        <v>831306</v>
      </c>
      <c r="C1005" s="28" t="s">
        <v>963</v>
      </c>
      <c r="D1005" s="11" t="s">
        <v>4</v>
      </c>
      <c r="E1005" s="12">
        <f>VLOOKUP(B1005,[2]Hoja1!$B$3:$G$1936,6,0)</f>
        <v>740625</v>
      </c>
      <c r="F1005" s="12">
        <f>VLOOKUP(B1005,[3]Hoja1!$B$3:$G$1936,6,0)</f>
        <v>655200</v>
      </c>
      <c r="G1005" s="14">
        <f>VLOOKUP(B1005,[4]Hoja1!$A$3:$H$1936,8,0)</f>
        <v>655151</v>
      </c>
      <c r="H1005" s="15">
        <f t="shared" si="15"/>
        <v>655151</v>
      </c>
    </row>
    <row r="1006" spans="1:8" ht="45" x14ac:dyDescent="0.15">
      <c r="A1006" s="9">
        <v>1005</v>
      </c>
      <c r="B1006" s="27">
        <v>831307</v>
      </c>
      <c r="C1006" s="28" t="s">
        <v>964</v>
      </c>
      <c r="D1006" s="11" t="s">
        <v>4</v>
      </c>
      <c r="E1006" s="12">
        <f>VLOOKUP(B1006,[2]Hoja1!$B$3:$G$1936,6,0)</f>
        <v>740625</v>
      </c>
      <c r="F1006" s="12">
        <f>VLOOKUP(B1006,[3]Hoja1!$B$3:$G$1936,6,0)</f>
        <v>655200</v>
      </c>
      <c r="G1006" s="14">
        <f>VLOOKUP(B1006,[4]Hoja1!$A$3:$H$1936,8,0)</f>
        <v>655151</v>
      </c>
      <c r="H1006" s="15">
        <f t="shared" si="15"/>
        <v>655151</v>
      </c>
    </row>
    <row r="1007" spans="1:8" ht="45" x14ac:dyDescent="0.15">
      <c r="A1007" s="9">
        <v>1006</v>
      </c>
      <c r="B1007" s="27">
        <v>831308</v>
      </c>
      <c r="C1007" s="28" t="s">
        <v>965</v>
      </c>
      <c r="D1007" s="11" t="s">
        <v>4</v>
      </c>
      <c r="E1007" s="12">
        <f>VLOOKUP(B1007,[2]Hoja1!$B$3:$G$1936,6,0)</f>
        <v>740625</v>
      </c>
      <c r="F1007" s="12">
        <f>VLOOKUP(B1007,[3]Hoja1!$B$3:$G$1936,6,0)</f>
        <v>655200</v>
      </c>
      <c r="G1007" s="14">
        <f>VLOOKUP(B1007,[4]Hoja1!$A$3:$H$1936,8,0)</f>
        <v>655151</v>
      </c>
      <c r="H1007" s="15">
        <f t="shared" si="15"/>
        <v>655151</v>
      </c>
    </row>
    <row r="1008" spans="1:8" ht="45" x14ac:dyDescent="0.15">
      <c r="A1008" s="9">
        <v>1007</v>
      </c>
      <c r="B1008" s="27">
        <v>831309</v>
      </c>
      <c r="C1008" s="28" t="s">
        <v>966</v>
      </c>
      <c r="D1008" s="11" t="s">
        <v>4</v>
      </c>
      <c r="E1008" s="12">
        <f>VLOOKUP(B1008,[2]Hoja1!$B$3:$G$1936,6,0)</f>
        <v>740625</v>
      </c>
      <c r="F1008" s="12">
        <f>VLOOKUP(B1008,[3]Hoja1!$B$3:$G$1936,6,0)</f>
        <v>655200</v>
      </c>
      <c r="G1008" s="14">
        <f>VLOOKUP(B1008,[4]Hoja1!$A$3:$H$1936,8,0)</f>
        <v>655151</v>
      </c>
      <c r="H1008" s="15">
        <f t="shared" si="15"/>
        <v>655151</v>
      </c>
    </row>
    <row r="1009" spans="1:8" ht="45" x14ac:dyDescent="0.15">
      <c r="A1009" s="9">
        <v>1008</v>
      </c>
      <c r="B1009" s="27">
        <v>831311</v>
      </c>
      <c r="C1009" s="28" t="s">
        <v>967</v>
      </c>
      <c r="D1009" s="11" t="s">
        <v>4</v>
      </c>
      <c r="E1009" s="12">
        <f>VLOOKUP(B1009,[2]Hoja1!$B$3:$G$1936,6,0)</f>
        <v>4314750</v>
      </c>
      <c r="F1009" s="12">
        <f>VLOOKUP(B1009,[3]Hoja1!$B$3:$G$1936,6,0)</f>
        <v>655200</v>
      </c>
      <c r="G1009" s="14">
        <f>VLOOKUP(B1009,[4]Hoja1!$A$3:$H$1936,8,0)</f>
        <v>657034</v>
      </c>
      <c r="H1009" s="15">
        <f t="shared" si="15"/>
        <v>655200</v>
      </c>
    </row>
    <row r="1010" spans="1:8" ht="45" x14ac:dyDescent="0.15">
      <c r="A1010" s="9">
        <v>1009</v>
      </c>
      <c r="B1010" s="27">
        <v>831312</v>
      </c>
      <c r="C1010" s="28" t="s">
        <v>968</v>
      </c>
      <c r="D1010" s="11" t="s">
        <v>4</v>
      </c>
      <c r="E1010" s="12">
        <f>VLOOKUP(B1010,[2]Hoja1!$B$3:$G$1936,6,0)</f>
        <v>7937500</v>
      </c>
      <c r="F1010" s="12">
        <f>VLOOKUP(B1010,[3]Hoja1!$B$3:$G$1936,6,0)</f>
        <v>655200</v>
      </c>
      <c r="G1010" s="14">
        <f>VLOOKUP(B1010,[4]Hoja1!$A$3:$H$1936,8,0)</f>
        <v>3578400</v>
      </c>
      <c r="H1010" s="15">
        <f t="shared" si="15"/>
        <v>655200</v>
      </c>
    </row>
    <row r="1011" spans="1:8" ht="45" x14ac:dyDescent="0.15">
      <c r="A1011" s="9">
        <v>1010</v>
      </c>
      <c r="B1011" s="27">
        <v>831401</v>
      </c>
      <c r="C1011" s="28" t="s">
        <v>969</v>
      </c>
      <c r="D1011" s="11" t="s">
        <v>4</v>
      </c>
      <c r="E1011" s="12">
        <f>VLOOKUP(B1011,[2]Hoja1!$B$3:$G$1936,6,0)</f>
        <v>2465625</v>
      </c>
      <c r="F1011" s="12">
        <f>VLOOKUP(B1011,[3]Hoja1!$B$3:$G$1936,6,0)</f>
        <v>1536400</v>
      </c>
      <c r="G1011" s="14">
        <f>VLOOKUP(B1011,[4]Hoja1!$A$3:$H$1936,8,0)</f>
        <v>1536516.8</v>
      </c>
      <c r="H1011" s="15">
        <f t="shared" si="15"/>
        <v>1536400</v>
      </c>
    </row>
    <row r="1012" spans="1:8" ht="45" x14ac:dyDescent="0.15">
      <c r="A1012" s="9">
        <v>1011</v>
      </c>
      <c r="B1012" s="27">
        <v>831402</v>
      </c>
      <c r="C1012" s="28" t="s">
        <v>970</v>
      </c>
      <c r="D1012" s="11" t="s">
        <v>4</v>
      </c>
      <c r="E1012" s="12">
        <f>VLOOKUP(B1012,[2]Hoja1!$B$3:$G$1936,6,0)</f>
        <v>1736750</v>
      </c>
      <c r="F1012" s="12">
        <f>VLOOKUP(B1012,[3]Hoja1!$B$3:$G$1936,6,0)</f>
        <v>1536400</v>
      </c>
      <c r="G1012" s="14">
        <f>VLOOKUP(B1012,[4]Hoja1!$A$3:$H$1936,8,0)</f>
        <v>1536516.8</v>
      </c>
      <c r="H1012" s="15">
        <f t="shared" si="15"/>
        <v>1536400</v>
      </c>
    </row>
    <row r="1013" spans="1:8" ht="45" x14ac:dyDescent="0.15">
      <c r="A1013" s="9">
        <v>1012</v>
      </c>
      <c r="B1013" s="27">
        <v>831403</v>
      </c>
      <c r="C1013" s="28" t="s">
        <v>971</v>
      </c>
      <c r="D1013" s="11" t="s">
        <v>4</v>
      </c>
      <c r="E1013" s="12">
        <f>VLOOKUP(B1013,[2]Hoja1!$B$3:$G$1936,6,0)</f>
        <v>1736750</v>
      </c>
      <c r="F1013" s="12">
        <f>VLOOKUP(B1013,[3]Hoja1!$B$3:$G$1936,6,0)</f>
        <v>1536400</v>
      </c>
      <c r="G1013" s="14">
        <f>VLOOKUP(B1013,[4]Hoja1!$A$3:$H$1936,8,0)</f>
        <v>1536516.8</v>
      </c>
      <c r="H1013" s="15">
        <f t="shared" si="15"/>
        <v>1536400</v>
      </c>
    </row>
    <row r="1014" spans="1:8" ht="45" x14ac:dyDescent="0.15">
      <c r="A1014" s="9">
        <v>1013</v>
      </c>
      <c r="B1014" s="27">
        <v>831450</v>
      </c>
      <c r="C1014" s="28" t="s">
        <v>972</v>
      </c>
      <c r="D1014" s="11" t="s">
        <v>4</v>
      </c>
      <c r="E1014" s="12">
        <f>VLOOKUP(B1014,[2]Hoja1!$B$3:$G$1936,6,0)</f>
        <v>1736750</v>
      </c>
      <c r="F1014" s="12">
        <f>VLOOKUP(B1014,[3]Hoja1!$B$3:$G$1936,6,0)</f>
        <v>1536400</v>
      </c>
      <c r="G1014" s="14">
        <f>VLOOKUP(B1014,[4]Hoja1!$A$3:$H$1936,8,0)</f>
        <v>1536516.8</v>
      </c>
      <c r="H1014" s="15">
        <f t="shared" si="15"/>
        <v>1536400</v>
      </c>
    </row>
    <row r="1015" spans="1:8" ht="45" x14ac:dyDescent="0.15">
      <c r="A1015" s="9">
        <v>1014</v>
      </c>
      <c r="B1015" s="27">
        <v>831461</v>
      </c>
      <c r="C1015" s="28" t="s">
        <v>973</v>
      </c>
      <c r="D1015" s="11" t="s">
        <v>4</v>
      </c>
      <c r="E1015" s="12">
        <f>VLOOKUP(B1015,[2]Hoja1!$B$3:$G$1936,6,0)</f>
        <v>1736750</v>
      </c>
      <c r="F1015" s="12">
        <f>VLOOKUP(B1015,[3]Hoja1!$B$3:$G$1936,6,0)</f>
        <v>1536400</v>
      </c>
      <c r="G1015" s="14">
        <f>VLOOKUP(B1015,[4]Hoja1!$A$3:$H$1936,8,0)</f>
        <v>1536516.8</v>
      </c>
      <c r="H1015" s="15">
        <f t="shared" si="15"/>
        <v>1536400</v>
      </c>
    </row>
    <row r="1016" spans="1:8" ht="45" x14ac:dyDescent="0.15">
      <c r="A1016" s="9">
        <v>1015</v>
      </c>
      <c r="B1016" s="27">
        <v>831471</v>
      </c>
      <c r="C1016" s="28" t="s">
        <v>974</v>
      </c>
      <c r="D1016" s="11" t="s">
        <v>4</v>
      </c>
      <c r="E1016" s="12">
        <f>VLOOKUP(B1016,[2]Hoja1!$B$3:$G$1936,6,0)</f>
        <v>1736750</v>
      </c>
      <c r="F1016" s="12">
        <f>VLOOKUP(B1016,[3]Hoja1!$B$3:$G$1936,6,0)</f>
        <v>1536400</v>
      </c>
      <c r="G1016" s="14">
        <f>VLOOKUP(B1016,[4]Hoja1!$A$3:$H$1936,8,0)</f>
        <v>1536516.8</v>
      </c>
      <c r="H1016" s="15">
        <f t="shared" si="15"/>
        <v>1536400</v>
      </c>
    </row>
    <row r="1017" spans="1:8" ht="45" x14ac:dyDescent="0.15">
      <c r="A1017" s="9">
        <v>1016</v>
      </c>
      <c r="B1017" s="27">
        <v>831481</v>
      </c>
      <c r="C1017" s="28" t="s">
        <v>975</v>
      </c>
      <c r="D1017" s="11" t="s">
        <v>4</v>
      </c>
      <c r="E1017" s="12">
        <f>VLOOKUP(B1017,[2]Hoja1!$B$3:$G$1936,6,0)</f>
        <v>1736750</v>
      </c>
      <c r="F1017" s="12">
        <f>VLOOKUP(B1017,[3]Hoja1!$B$3:$G$1936,6,0)</f>
        <v>1536400</v>
      </c>
      <c r="G1017" s="14">
        <f>VLOOKUP(B1017,[4]Hoja1!$A$3:$H$1936,8,0)</f>
        <v>1536516.8</v>
      </c>
      <c r="H1017" s="15">
        <f t="shared" si="15"/>
        <v>1536400</v>
      </c>
    </row>
    <row r="1018" spans="1:8" ht="45" x14ac:dyDescent="0.15">
      <c r="A1018" s="9">
        <v>1017</v>
      </c>
      <c r="B1018" s="27">
        <v>831901</v>
      </c>
      <c r="C1018" s="28" t="s">
        <v>976</v>
      </c>
      <c r="D1018" s="11" t="s">
        <v>4</v>
      </c>
      <c r="E1018" s="12">
        <f>VLOOKUP(B1018,[2]Hoja1!$B$3:$G$1936,6,0)</f>
        <v>2243250</v>
      </c>
      <c r="F1018" s="12">
        <f>VLOOKUP(B1018,[3]Hoja1!$B$3:$G$1936,6,0)</f>
        <v>1536400</v>
      </c>
      <c r="G1018" s="14">
        <f>VLOOKUP(B1018,[4]Hoja1!$A$3:$H$1936,8,0)</f>
        <v>1539706</v>
      </c>
      <c r="H1018" s="15">
        <f t="shared" si="15"/>
        <v>1536400</v>
      </c>
    </row>
    <row r="1019" spans="1:8" ht="45" x14ac:dyDescent="0.15">
      <c r="A1019" s="9">
        <v>1018</v>
      </c>
      <c r="B1019" s="27">
        <v>831902</v>
      </c>
      <c r="C1019" s="28" t="s">
        <v>977</v>
      </c>
      <c r="D1019" s="11" t="s">
        <v>4</v>
      </c>
      <c r="E1019" s="12">
        <f>VLOOKUP(B1019,[2]Hoja1!$B$3:$G$1936,6,0)</f>
        <v>2465625</v>
      </c>
      <c r="F1019" s="12">
        <f>VLOOKUP(B1019,[3]Hoja1!$B$3:$G$1936,6,0)</f>
        <v>2181400</v>
      </c>
      <c r="G1019" s="14">
        <f>VLOOKUP(B1019,[4]Hoja1!$A$3:$H$1936,8,0)</f>
        <v>2181253.2000000002</v>
      </c>
      <c r="H1019" s="15">
        <f t="shared" si="15"/>
        <v>2181253.2000000002</v>
      </c>
    </row>
    <row r="1020" spans="1:8" ht="45" x14ac:dyDescent="0.15">
      <c r="A1020" s="9">
        <v>1019</v>
      </c>
      <c r="B1020" s="27">
        <v>832101</v>
      </c>
      <c r="C1020" s="28" t="s">
        <v>978</v>
      </c>
      <c r="D1020" s="11" t="s">
        <v>4</v>
      </c>
      <c r="E1020" s="12">
        <f>VLOOKUP(B1020,[2]Hoja1!$B$3:$G$1936,6,0)</f>
        <v>2243250</v>
      </c>
      <c r="F1020" s="12">
        <f>VLOOKUP(B1020,[3]Hoja1!$B$3:$G$1936,6,0)</f>
        <v>655200</v>
      </c>
      <c r="G1020" s="14">
        <f>VLOOKUP(B1020,[4]Hoja1!$A$3:$H$1936,8,0)</f>
        <v>655151</v>
      </c>
      <c r="H1020" s="15">
        <f t="shared" si="15"/>
        <v>655151</v>
      </c>
    </row>
    <row r="1021" spans="1:8" ht="45" x14ac:dyDescent="0.15">
      <c r="A1021" s="9">
        <v>1020</v>
      </c>
      <c r="B1021" s="27">
        <v>832102</v>
      </c>
      <c r="C1021" s="28" t="s">
        <v>979</v>
      </c>
      <c r="D1021" s="11" t="s">
        <v>4</v>
      </c>
      <c r="E1021" s="12">
        <f>VLOOKUP(B1021,[2]Hoja1!$B$3:$G$1936,6,0)</f>
        <v>2243250</v>
      </c>
      <c r="F1021" s="12">
        <f>VLOOKUP(B1021,[3]Hoja1!$B$3:$G$1936,6,0)</f>
        <v>655200</v>
      </c>
      <c r="G1021" s="14">
        <f>VLOOKUP(B1021,[4]Hoja1!$A$3:$H$1936,8,0)</f>
        <v>657000</v>
      </c>
      <c r="H1021" s="15">
        <f t="shared" si="15"/>
        <v>655200</v>
      </c>
    </row>
    <row r="1022" spans="1:8" ht="45" x14ac:dyDescent="0.15">
      <c r="A1022" s="9">
        <v>1021</v>
      </c>
      <c r="B1022" s="27">
        <v>833001</v>
      </c>
      <c r="C1022" s="28" t="s">
        <v>980</v>
      </c>
      <c r="D1022" s="11" t="s">
        <v>4</v>
      </c>
      <c r="E1022" s="12">
        <f>VLOOKUP(B1022,[2]Hoja1!$B$3:$G$1936,6,0)</f>
        <v>1736750</v>
      </c>
      <c r="F1022" s="12">
        <f>VLOOKUP(B1022,[3]Hoja1!$B$3:$G$1936,6,0)</f>
        <v>1536400</v>
      </c>
      <c r="G1022" s="14">
        <f>VLOOKUP(B1022,[4]Hoja1!$A$3:$H$1936,8,0)</f>
        <v>1536516.8</v>
      </c>
      <c r="H1022" s="15">
        <f t="shared" si="15"/>
        <v>1536400</v>
      </c>
    </row>
    <row r="1023" spans="1:8" ht="45" x14ac:dyDescent="0.15">
      <c r="A1023" s="9">
        <v>1022</v>
      </c>
      <c r="B1023" s="27">
        <v>833101</v>
      </c>
      <c r="C1023" s="28" t="s">
        <v>981</v>
      </c>
      <c r="D1023" s="11" t="s">
        <v>4</v>
      </c>
      <c r="E1023" s="12">
        <f>VLOOKUP(B1023,[2]Hoja1!$B$3:$G$1936,6,0)</f>
        <v>1736750</v>
      </c>
      <c r="F1023" s="12">
        <f>VLOOKUP(B1023,[3]Hoja1!$B$3:$G$1936,6,0)</f>
        <v>1536400</v>
      </c>
      <c r="G1023" s="14">
        <f>VLOOKUP(B1023,[4]Hoja1!$A$3:$H$1936,8,0)</f>
        <v>1536516.8</v>
      </c>
      <c r="H1023" s="15">
        <f t="shared" si="15"/>
        <v>1536400</v>
      </c>
    </row>
    <row r="1024" spans="1:8" ht="45" x14ac:dyDescent="0.15">
      <c r="A1024" s="9">
        <v>1023</v>
      </c>
      <c r="B1024" s="27">
        <v>833201</v>
      </c>
      <c r="C1024" s="28" t="s">
        <v>982</v>
      </c>
      <c r="D1024" s="11" t="s">
        <v>4</v>
      </c>
      <c r="E1024" s="12">
        <f>VLOOKUP(B1024,[2]Hoja1!$B$3:$G$1936,6,0)</f>
        <v>1736750</v>
      </c>
      <c r="F1024" s="12">
        <f>VLOOKUP(B1024,[3]Hoja1!$B$3:$G$1936,6,0)</f>
        <v>1536400</v>
      </c>
      <c r="G1024" s="14">
        <f>VLOOKUP(B1024,[4]Hoja1!$A$3:$H$1936,8,0)</f>
        <v>1536516.8</v>
      </c>
      <c r="H1024" s="15">
        <f t="shared" si="15"/>
        <v>1536400</v>
      </c>
    </row>
    <row r="1025" spans="1:8" ht="45" x14ac:dyDescent="0.15">
      <c r="A1025" s="9">
        <v>1024</v>
      </c>
      <c r="B1025" s="27">
        <v>833202</v>
      </c>
      <c r="C1025" s="28" t="s">
        <v>983</v>
      </c>
      <c r="D1025" s="11" t="s">
        <v>4</v>
      </c>
      <c r="E1025" s="12">
        <f>VLOOKUP(B1025,[2]Hoja1!$B$3:$G$1936,6,0)</f>
        <v>1736750</v>
      </c>
      <c r="F1025" s="12">
        <f>VLOOKUP(B1025,[3]Hoja1!$B$3:$G$1936,6,0)</f>
        <v>1536400</v>
      </c>
      <c r="G1025" s="14">
        <f>VLOOKUP(B1025,[4]Hoja1!$A$3:$H$1936,8,0)</f>
        <v>1536516.8</v>
      </c>
      <c r="H1025" s="15">
        <f t="shared" si="15"/>
        <v>1536400</v>
      </c>
    </row>
    <row r="1026" spans="1:8" ht="45" x14ac:dyDescent="0.15">
      <c r="A1026" s="9">
        <v>1025</v>
      </c>
      <c r="B1026" s="27">
        <v>833203</v>
      </c>
      <c r="C1026" s="28" t="s">
        <v>984</v>
      </c>
      <c r="D1026" s="11" t="s">
        <v>4</v>
      </c>
      <c r="E1026" s="12">
        <f>VLOOKUP(B1026,[2]Hoja1!$B$3:$G$1936,6,0)</f>
        <v>2243250</v>
      </c>
      <c r="F1026" s="12">
        <f>VLOOKUP(B1026,[3]Hoja1!$B$3:$G$1936,6,0)</f>
        <v>1536400</v>
      </c>
      <c r="G1026" s="14">
        <f>VLOOKUP(B1026,[4]Hoja1!$A$3:$H$1936,8,0)</f>
        <v>1539706</v>
      </c>
      <c r="H1026" s="15">
        <f t="shared" si="15"/>
        <v>1536400</v>
      </c>
    </row>
    <row r="1027" spans="1:8" ht="45" x14ac:dyDescent="0.15">
      <c r="A1027" s="9">
        <v>1026</v>
      </c>
      <c r="B1027" s="27">
        <v>833901</v>
      </c>
      <c r="C1027" s="28" t="s">
        <v>985</v>
      </c>
      <c r="D1027" s="11" t="s">
        <v>4</v>
      </c>
      <c r="E1027" s="12">
        <f>VLOOKUP(B1027,[2]Hoja1!$B$3:$G$1936,6,0)</f>
        <v>1736750</v>
      </c>
      <c r="F1027" s="12">
        <f>VLOOKUP(B1027,[3]Hoja1!$B$3:$G$1936,6,0)</f>
        <v>1536400</v>
      </c>
      <c r="G1027" s="14">
        <f>VLOOKUP(B1027,[4]Hoja1!$A$3:$H$1936,8,0)</f>
        <v>1536516.8</v>
      </c>
      <c r="H1027" s="15">
        <f t="shared" ref="H1027:H1090" si="16">+MIN(E1027,F1027,G1027)</f>
        <v>1536400</v>
      </c>
    </row>
    <row r="1028" spans="1:8" ht="45" x14ac:dyDescent="0.15">
      <c r="A1028" s="9">
        <v>1027</v>
      </c>
      <c r="B1028" s="27">
        <v>834101</v>
      </c>
      <c r="C1028" s="28" t="s">
        <v>986</v>
      </c>
      <c r="D1028" s="11" t="s">
        <v>4</v>
      </c>
      <c r="E1028" s="12">
        <f>VLOOKUP(B1028,[2]Hoja1!$B$3:$G$1936,6,0)</f>
        <v>4678000</v>
      </c>
      <c r="F1028" s="12">
        <f>VLOOKUP(B1028,[3]Hoja1!$B$3:$G$1936,6,0)</f>
        <v>1536400</v>
      </c>
      <c r="G1028" s="14">
        <f>VLOOKUP(B1028,[4]Hoja1!$A$3:$H$1936,8,0)</f>
        <v>1536516.8</v>
      </c>
      <c r="H1028" s="15">
        <f t="shared" si="16"/>
        <v>1536400</v>
      </c>
    </row>
    <row r="1029" spans="1:8" ht="45" x14ac:dyDescent="0.15">
      <c r="A1029" s="9">
        <v>1028</v>
      </c>
      <c r="B1029" s="27">
        <v>834201</v>
      </c>
      <c r="C1029" s="28" t="s">
        <v>987</v>
      </c>
      <c r="D1029" s="11" t="s">
        <v>4</v>
      </c>
      <c r="E1029" s="12">
        <f>VLOOKUP(B1029,[2]Hoja1!$B$3:$G$1936,6,0)</f>
        <v>2243250</v>
      </c>
      <c r="F1029" s="12">
        <f>VLOOKUP(B1029,[3]Hoja1!$B$3:$G$1936,6,0)</f>
        <v>1536400</v>
      </c>
      <c r="G1029" s="14">
        <f>VLOOKUP(B1029,[4]Hoja1!$A$3:$H$1936,8,0)</f>
        <v>1536516.8</v>
      </c>
      <c r="H1029" s="15">
        <f t="shared" si="16"/>
        <v>1536400</v>
      </c>
    </row>
    <row r="1030" spans="1:8" ht="45" x14ac:dyDescent="0.15">
      <c r="A1030" s="9">
        <v>1029</v>
      </c>
      <c r="B1030" s="27">
        <v>834202</v>
      </c>
      <c r="C1030" s="28" t="s">
        <v>988</v>
      </c>
      <c r="D1030" s="11" t="s">
        <v>4</v>
      </c>
      <c r="E1030" s="12">
        <f>VLOOKUP(B1030,[2]Hoja1!$B$3:$G$1936,6,0)</f>
        <v>4314750</v>
      </c>
      <c r="F1030" s="12">
        <f>VLOOKUP(B1030,[3]Hoja1!$B$3:$G$1936,6,0)</f>
        <v>1536400</v>
      </c>
      <c r="G1030" s="14">
        <f>VLOOKUP(B1030,[4]Hoja1!$A$3:$H$1936,8,0)</f>
        <v>1536516.8</v>
      </c>
      <c r="H1030" s="15">
        <f t="shared" si="16"/>
        <v>1536400</v>
      </c>
    </row>
    <row r="1031" spans="1:8" ht="45" x14ac:dyDescent="0.15">
      <c r="A1031" s="9">
        <v>1030</v>
      </c>
      <c r="B1031" s="27">
        <v>834203</v>
      </c>
      <c r="C1031" s="28" t="s">
        <v>989</v>
      </c>
      <c r="D1031" s="11" t="s">
        <v>4</v>
      </c>
      <c r="E1031" s="12">
        <f>VLOOKUP(B1031,[2]Hoja1!$B$3:$G$1936,6,0)</f>
        <v>1736750</v>
      </c>
      <c r="F1031" s="12">
        <f>VLOOKUP(B1031,[3]Hoja1!$B$3:$G$1936,6,0)</f>
        <v>1536400</v>
      </c>
      <c r="G1031" s="14">
        <f>VLOOKUP(B1031,[4]Hoja1!$A$3:$H$1936,8,0)</f>
        <v>1539706</v>
      </c>
      <c r="H1031" s="15">
        <f t="shared" si="16"/>
        <v>1536400</v>
      </c>
    </row>
    <row r="1032" spans="1:8" ht="45" x14ac:dyDescent="0.15">
      <c r="A1032" s="9">
        <v>1031</v>
      </c>
      <c r="B1032" s="27">
        <v>834301</v>
      </c>
      <c r="C1032" s="28" t="s">
        <v>990</v>
      </c>
      <c r="D1032" s="11" t="s">
        <v>4</v>
      </c>
      <c r="E1032" s="12">
        <f>VLOOKUP(B1032,[2]Hoja1!$B$3:$G$1936,6,0)</f>
        <v>4678000</v>
      </c>
      <c r="F1032" s="12">
        <f>VLOOKUP(B1032,[3]Hoja1!$B$3:$G$1936,6,0)</f>
        <v>1536400</v>
      </c>
      <c r="G1032" s="14">
        <f>VLOOKUP(B1032,[4]Hoja1!$A$3:$H$1936,8,0)</f>
        <v>1536516.8</v>
      </c>
      <c r="H1032" s="15">
        <f t="shared" si="16"/>
        <v>1536400</v>
      </c>
    </row>
    <row r="1033" spans="1:8" ht="45" x14ac:dyDescent="0.15">
      <c r="A1033" s="9">
        <v>1032</v>
      </c>
      <c r="B1033" s="27">
        <v>834401</v>
      </c>
      <c r="C1033" s="28" t="s">
        <v>991</v>
      </c>
      <c r="D1033" s="11" t="s">
        <v>4</v>
      </c>
      <c r="E1033" s="12">
        <f>VLOOKUP(B1033,[2]Hoja1!$B$3:$G$1936,6,0)</f>
        <v>4314750</v>
      </c>
      <c r="F1033" s="12">
        <f>VLOOKUP(B1033,[3]Hoja1!$B$3:$G$1936,6,0)</f>
        <v>1536400</v>
      </c>
      <c r="G1033" s="14">
        <f>VLOOKUP(B1033,[4]Hoja1!$A$3:$H$1936,8,0)</f>
        <v>1539706</v>
      </c>
      <c r="H1033" s="15">
        <f t="shared" si="16"/>
        <v>1536400</v>
      </c>
    </row>
    <row r="1034" spans="1:8" ht="45" x14ac:dyDescent="0.15">
      <c r="A1034" s="9">
        <v>1033</v>
      </c>
      <c r="B1034" s="27">
        <v>834402</v>
      </c>
      <c r="C1034" s="28" t="s">
        <v>992</v>
      </c>
      <c r="D1034" s="11" t="s">
        <v>4</v>
      </c>
      <c r="E1034" s="12">
        <f>VLOOKUP(B1034,[2]Hoja1!$B$3:$G$1936,6,0)</f>
        <v>7875000</v>
      </c>
      <c r="F1034" s="12">
        <f>VLOOKUP(B1034,[3]Hoja1!$B$3:$G$1936,6,0)</f>
        <v>1536400</v>
      </c>
      <c r="G1034" s="14">
        <f>VLOOKUP(B1034,[4]Hoja1!$A$3:$H$1936,8,0)</f>
        <v>1539706</v>
      </c>
      <c r="H1034" s="15">
        <f t="shared" si="16"/>
        <v>1536400</v>
      </c>
    </row>
    <row r="1035" spans="1:8" ht="45" x14ac:dyDescent="0.15">
      <c r="A1035" s="9">
        <v>1034</v>
      </c>
      <c r="B1035" s="27">
        <v>834501</v>
      </c>
      <c r="C1035" s="28" t="s">
        <v>993</v>
      </c>
      <c r="D1035" s="11" t="s">
        <v>4</v>
      </c>
      <c r="E1035" s="12">
        <f>VLOOKUP(B1035,[2]Hoja1!$B$3:$G$1936,6,0)</f>
        <v>2243250</v>
      </c>
      <c r="F1035" s="12">
        <f>VLOOKUP(B1035,[3]Hoja1!$B$3:$G$1936,6,0)</f>
        <v>1114900</v>
      </c>
      <c r="G1035" s="14">
        <f>VLOOKUP(B1035,[4]Hoja1!$A$3:$H$1936,8,0)</f>
        <v>1984586.8</v>
      </c>
      <c r="H1035" s="15">
        <f t="shared" si="16"/>
        <v>1114900</v>
      </c>
    </row>
    <row r="1036" spans="1:8" ht="45" x14ac:dyDescent="0.15">
      <c r="A1036" s="9">
        <v>1035</v>
      </c>
      <c r="B1036" s="27">
        <v>834502</v>
      </c>
      <c r="C1036" s="28" t="s">
        <v>994</v>
      </c>
      <c r="D1036" s="11" t="s">
        <v>4</v>
      </c>
      <c r="E1036" s="12">
        <f>VLOOKUP(B1036,[2]Hoja1!$B$3:$G$1936,6,0)</f>
        <v>4605250</v>
      </c>
      <c r="F1036" s="12">
        <f>VLOOKUP(B1036,[3]Hoja1!$B$3:$G$1936,6,0)</f>
        <v>1536400</v>
      </c>
      <c r="G1036" s="14">
        <f>VLOOKUP(B1036,[4]Hoja1!$A$3:$H$1936,8,0)</f>
        <v>1536516.8</v>
      </c>
      <c r="H1036" s="15">
        <f t="shared" si="16"/>
        <v>1536400</v>
      </c>
    </row>
    <row r="1037" spans="1:8" ht="45" x14ac:dyDescent="0.15">
      <c r="A1037" s="9">
        <v>1036</v>
      </c>
      <c r="B1037" s="27">
        <v>834601</v>
      </c>
      <c r="C1037" s="28" t="s">
        <v>995</v>
      </c>
      <c r="D1037" s="11" t="s">
        <v>4</v>
      </c>
      <c r="E1037" s="12">
        <f>VLOOKUP(B1037,[2]Hoja1!$B$3:$G$1936,6,0)</f>
        <v>2243250</v>
      </c>
      <c r="F1037" s="12">
        <f>VLOOKUP(B1037,[3]Hoja1!$B$3:$G$1936,6,0)</f>
        <v>1536400</v>
      </c>
      <c r="G1037" s="14">
        <f>VLOOKUP(B1037,[4]Hoja1!$A$3:$H$1936,8,0)</f>
        <v>1539706</v>
      </c>
      <c r="H1037" s="15">
        <f t="shared" si="16"/>
        <v>1536400</v>
      </c>
    </row>
    <row r="1038" spans="1:8" ht="45" x14ac:dyDescent="0.15">
      <c r="A1038" s="9">
        <v>1037</v>
      </c>
      <c r="B1038" s="27">
        <v>834602</v>
      </c>
      <c r="C1038" s="28" t="s">
        <v>996</v>
      </c>
      <c r="D1038" s="11" t="s">
        <v>4</v>
      </c>
      <c r="E1038" s="12">
        <f>VLOOKUP(B1038,[2]Hoja1!$B$3:$G$1936,6,0)</f>
        <v>7875000</v>
      </c>
      <c r="F1038" s="12">
        <f>VLOOKUP(B1038,[3]Hoja1!$B$3:$G$1936,6,0)</f>
        <v>1536400</v>
      </c>
      <c r="G1038" s="14">
        <f>VLOOKUP(B1038,[4]Hoja1!$A$3:$H$1936,8,0)</f>
        <v>1539706</v>
      </c>
      <c r="H1038" s="15">
        <f t="shared" si="16"/>
        <v>1536400</v>
      </c>
    </row>
    <row r="1039" spans="1:8" ht="45" x14ac:dyDescent="0.15">
      <c r="A1039" s="9">
        <v>1038</v>
      </c>
      <c r="B1039" s="27">
        <v>834910</v>
      </c>
      <c r="C1039" s="28" t="s">
        <v>997</v>
      </c>
      <c r="D1039" s="11" t="s">
        <v>4</v>
      </c>
      <c r="E1039" s="12">
        <f>VLOOKUP(B1039,[2]Hoja1!$B$3:$G$1936,6,0)</f>
        <v>1260125</v>
      </c>
      <c r="F1039" s="12">
        <f>VLOOKUP(B1039,[3]Hoja1!$B$3:$G$1936,6,0)</f>
        <v>1114900</v>
      </c>
      <c r="G1039" s="14">
        <f>VLOOKUP(B1039,[4]Hoja1!$A$3:$H$1936,8,0)</f>
        <v>1984586.8</v>
      </c>
      <c r="H1039" s="15">
        <f t="shared" si="16"/>
        <v>1114900</v>
      </c>
    </row>
    <row r="1040" spans="1:8" ht="45" x14ac:dyDescent="0.15">
      <c r="A1040" s="9">
        <v>1039</v>
      </c>
      <c r="B1040" s="27">
        <v>834920</v>
      </c>
      <c r="C1040" s="28" t="s">
        <v>998</v>
      </c>
      <c r="D1040" s="11" t="s">
        <v>4</v>
      </c>
      <c r="E1040" s="12">
        <f>VLOOKUP(B1040,[2]Hoja1!$B$3:$G$1936,6,0)</f>
        <v>1260125</v>
      </c>
      <c r="F1040" s="12">
        <f>VLOOKUP(B1040,[3]Hoja1!$B$3:$G$1936,6,0)</f>
        <v>1114900</v>
      </c>
      <c r="G1040" s="14">
        <f>VLOOKUP(B1040,[4]Hoja1!$A$3:$H$1936,8,0)</f>
        <v>1984586.8</v>
      </c>
      <c r="H1040" s="15">
        <f t="shared" si="16"/>
        <v>1114900</v>
      </c>
    </row>
    <row r="1041" spans="1:8" ht="45" x14ac:dyDescent="0.15">
      <c r="A1041" s="9">
        <v>1040</v>
      </c>
      <c r="B1041" s="27">
        <v>834930</v>
      </c>
      <c r="C1041" s="28" t="s">
        <v>999</v>
      </c>
      <c r="D1041" s="11" t="s">
        <v>4</v>
      </c>
      <c r="E1041" s="12">
        <f>VLOOKUP(B1041,[2]Hoja1!$B$3:$G$1936,6,0)</f>
        <v>1260125</v>
      </c>
      <c r="F1041" s="12">
        <f>VLOOKUP(B1041,[3]Hoja1!$B$3:$G$1936,6,0)</f>
        <v>1984600</v>
      </c>
      <c r="G1041" s="14" t="s">
        <v>1209</v>
      </c>
      <c r="H1041" s="15">
        <f t="shared" si="16"/>
        <v>1260125</v>
      </c>
    </row>
    <row r="1042" spans="1:8" ht="45" x14ac:dyDescent="0.15">
      <c r="A1042" s="9">
        <v>1041</v>
      </c>
      <c r="B1042" s="27">
        <v>834940</v>
      </c>
      <c r="C1042" s="28" t="s">
        <v>1000</v>
      </c>
      <c r="D1042" s="11" t="s">
        <v>4</v>
      </c>
      <c r="E1042" s="12">
        <f>VLOOKUP(B1042,[2]Hoja1!$B$3:$G$1936,6,0)</f>
        <v>1260125</v>
      </c>
      <c r="F1042" s="12">
        <f>VLOOKUP(B1042,[3]Hoja1!$B$3:$G$1936,6,0)</f>
        <v>1114900</v>
      </c>
      <c r="G1042" s="14">
        <f>VLOOKUP(B1042,[4]Hoja1!$A$3:$H$1936,8,0)</f>
        <v>1984586.8</v>
      </c>
      <c r="H1042" s="15">
        <f t="shared" si="16"/>
        <v>1114900</v>
      </c>
    </row>
    <row r="1043" spans="1:8" ht="45" x14ac:dyDescent="0.15">
      <c r="A1043" s="9">
        <v>1042</v>
      </c>
      <c r="B1043" s="27">
        <v>834950</v>
      </c>
      <c r="C1043" s="28" t="s">
        <v>1001</v>
      </c>
      <c r="D1043" s="11" t="s">
        <v>4</v>
      </c>
      <c r="E1043" s="12">
        <f>VLOOKUP(B1043,[2]Hoja1!$B$3:$G$1936,6,0)</f>
        <v>1260125</v>
      </c>
      <c r="F1043" s="12">
        <f>VLOOKUP(B1043,[3]Hoja1!$B$3:$G$1936,6,0)</f>
        <v>1114900</v>
      </c>
      <c r="G1043" s="14">
        <f>VLOOKUP(B1043,[4]Hoja1!$A$3:$H$1936,8,0)</f>
        <v>1984586.8</v>
      </c>
      <c r="H1043" s="15">
        <f t="shared" si="16"/>
        <v>1114900</v>
      </c>
    </row>
    <row r="1044" spans="1:8" ht="45" x14ac:dyDescent="0.15">
      <c r="A1044" s="9">
        <v>1043</v>
      </c>
      <c r="B1044" s="27">
        <v>835101</v>
      </c>
      <c r="C1044" s="28" t="s">
        <v>1002</v>
      </c>
      <c r="D1044" s="11" t="s">
        <v>4</v>
      </c>
      <c r="E1044" s="12">
        <f>VLOOKUP(B1044,[2]Hoja1!$B$3:$G$1936,6,0)</f>
        <v>2486500</v>
      </c>
      <c r="F1044" s="12">
        <f>VLOOKUP(B1044,[3]Hoja1!$B$3:$G$1936,6,0)</f>
        <v>1536400</v>
      </c>
      <c r="G1044" s="14">
        <f>VLOOKUP(B1044,[4]Hoja1!$A$3:$H$1936,8,0)</f>
        <v>1536516.8</v>
      </c>
      <c r="H1044" s="15">
        <f t="shared" si="16"/>
        <v>1536400</v>
      </c>
    </row>
    <row r="1045" spans="1:8" ht="45" x14ac:dyDescent="0.15">
      <c r="A1045" s="9">
        <v>1044</v>
      </c>
      <c r="B1045" s="27">
        <v>835501</v>
      </c>
      <c r="C1045" s="28" t="s">
        <v>1003</v>
      </c>
      <c r="D1045" s="11" t="s">
        <v>4</v>
      </c>
      <c r="E1045" s="12">
        <f>VLOOKUP(B1045,[2]Hoja1!$B$3:$G$1936,6,0)</f>
        <v>5500000</v>
      </c>
      <c r="F1045" s="12">
        <f>VLOOKUP(B1045,[3]Hoja1!$B$3:$G$1936,6,0)</f>
        <v>3651086</v>
      </c>
      <c r="G1045" s="14">
        <f>VLOOKUP(B1045,[4]Hoja1!$A$3:$H$1936,8,0)</f>
        <v>1536516.8</v>
      </c>
      <c r="H1045" s="15">
        <f t="shared" si="16"/>
        <v>1536516.8</v>
      </c>
    </row>
    <row r="1046" spans="1:8" ht="45" x14ac:dyDescent="0.15">
      <c r="A1046" s="9">
        <v>1045</v>
      </c>
      <c r="B1046" s="27">
        <v>836001</v>
      </c>
      <c r="C1046" s="28" t="s">
        <v>1004</v>
      </c>
      <c r="D1046" s="11" t="s">
        <v>4</v>
      </c>
      <c r="E1046" s="12">
        <f>VLOOKUP(B1046,[2]Hoja1!$B$3:$G$1936,6,0)</f>
        <v>2486500</v>
      </c>
      <c r="F1046" s="12">
        <f>VLOOKUP(B1046,[3]Hoja1!$B$3:$G$1936,6,0)</f>
        <v>1114900</v>
      </c>
      <c r="G1046" s="14">
        <f>VLOOKUP(B1046,[4]Hoja1!$A$3:$H$1936,8,0)</f>
        <v>1117256</v>
      </c>
      <c r="H1046" s="15">
        <f t="shared" si="16"/>
        <v>1114900</v>
      </c>
    </row>
    <row r="1047" spans="1:8" ht="45" x14ac:dyDescent="0.15">
      <c r="A1047" s="9">
        <v>1046</v>
      </c>
      <c r="B1047" s="27">
        <v>836002</v>
      </c>
      <c r="C1047" s="28" t="s">
        <v>1005</v>
      </c>
      <c r="D1047" s="11" t="s">
        <v>4</v>
      </c>
      <c r="E1047" s="12">
        <f>VLOOKUP(B1047,[2]Hoja1!$B$3:$G$1936,6,0)</f>
        <v>5500000</v>
      </c>
      <c r="F1047" s="12">
        <f>VLOOKUP(B1047,[3]Hoja1!$B$3:$G$1936,6,0)</f>
        <v>1114900</v>
      </c>
      <c r="G1047" s="14">
        <f>VLOOKUP(B1047,[4]Hoja1!$A$3:$H$1936,8,0)</f>
        <v>1117256</v>
      </c>
      <c r="H1047" s="15">
        <f t="shared" si="16"/>
        <v>1114900</v>
      </c>
    </row>
    <row r="1048" spans="1:8" ht="45" x14ac:dyDescent="0.15">
      <c r="A1048" s="9">
        <v>1047</v>
      </c>
      <c r="B1048" s="27">
        <v>836101</v>
      </c>
      <c r="C1048" s="28" t="s">
        <v>1006</v>
      </c>
      <c r="D1048" s="11" t="s">
        <v>4</v>
      </c>
      <c r="E1048" s="12">
        <f>VLOOKUP(B1048,[2]Hoja1!$B$3:$G$1936,6,0)</f>
        <v>4678000</v>
      </c>
      <c r="F1048" s="12">
        <f>VLOOKUP(B1048,[3]Hoja1!$B$3:$G$1936,6,0)</f>
        <v>1114900</v>
      </c>
      <c r="G1048" s="14">
        <f>VLOOKUP(B1048,[4]Hoja1!$A$3:$H$1936,8,0)</f>
        <v>1114846.6000000001</v>
      </c>
      <c r="H1048" s="15">
        <f t="shared" si="16"/>
        <v>1114846.6000000001</v>
      </c>
    </row>
    <row r="1049" spans="1:8" ht="45" x14ac:dyDescent="0.15">
      <c r="A1049" s="9">
        <v>1048</v>
      </c>
      <c r="B1049" s="27">
        <v>836201</v>
      </c>
      <c r="C1049" s="28" t="s">
        <v>1007</v>
      </c>
      <c r="D1049" s="11" t="s">
        <v>4</v>
      </c>
      <c r="E1049" s="12">
        <f>VLOOKUP(B1049,[2]Hoja1!$B$3:$G$1936,6,0)</f>
        <v>3485600</v>
      </c>
      <c r="F1049" s="12">
        <f>VLOOKUP(B1049,[3]Hoja1!$B$3:$G$1936,6,0)</f>
        <v>3744600</v>
      </c>
      <c r="G1049" s="14">
        <f>VLOOKUP(B1049,[4]Hoja1!$A$3:$H$1936,8,0)</f>
        <v>4508189.7</v>
      </c>
      <c r="H1049" s="15">
        <f t="shared" si="16"/>
        <v>3485600</v>
      </c>
    </row>
    <row r="1050" spans="1:8" ht="45" x14ac:dyDescent="0.15">
      <c r="A1050" s="9">
        <v>1049</v>
      </c>
      <c r="B1050" s="27">
        <v>836202</v>
      </c>
      <c r="C1050" s="28" t="s">
        <v>1008</v>
      </c>
      <c r="D1050" s="11" t="s">
        <v>4</v>
      </c>
      <c r="E1050" s="12">
        <f>VLOOKUP(B1050,[2]Hoja1!$B$3:$G$1936,6,0)</f>
        <v>3485600</v>
      </c>
      <c r="F1050" s="12">
        <f>VLOOKUP(B1050,[3]Hoja1!$B$3:$G$1936,6,0)</f>
        <v>3744600</v>
      </c>
      <c r="G1050" s="14">
        <f>VLOOKUP(B1050,[4]Hoja1!$A$3:$H$1936,8,0)</f>
        <v>1114846.6000000001</v>
      </c>
      <c r="H1050" s="15">
        <f t="shared" si="16"/>
        <v>1114846.6000000001</v>
      </c>
    </row>
    <row r="1051" spans="1:8" ht="45" x14ac:dyDescent="0.15">
      <c r="A1051" s="9">
        <v>1050</v>
      </c>
      <c r="B1051" s="27">
        <v>836301</v>
      </c>
      <c r="C1051" s="28" t="s">
        <v>1009</v>
      </c>
      <c r="D1051" s="11" t="s">
        <v>4</v>
      </c>
      <c r="E1051" s="12">
        <f>VLOOKUP(B1051,[2]Hoja1!$B$3:$G$1936,6,0)</f>
        <v>4314750</v>
      </c>
      <c r="F1051" s="12">
        <f>VLOOKUP(B1051,[3]Hoja1!$B$3:$G$1936,6,0)</f>
        <v>3817300</v>
      </c>
      <c r="G1051" s="14">
        <f>VLOOKUP(B1051,[4]Hoja1!$A$3:$H$1936,8,0)</f>
        <v>3817072</v>
      </c>
      <c r="H1051" s="15">
        <f t="shared" si="16"/>
        <v>3817072</v>
      </c>
    </row>
    <row r="1052" spans="1:8" ht="45" x14ac:dyDescent="0.15">
      <c r="A1052" s="9">
        <v>1051</v>
      </c>
      <c r="B1052" s="27">
        <v>836302</v>
      </c>
      <c r="C1052" s="28" t="s">
        <v>1010</v>
      </c>
      <c r="D1052" s="11" t="s">
        <v>4</v>
      </c>
      <c r="E1052" s="12">
        <f>VLOOKUP(B1052,[2]Hoja1!$B$3:$G$1936,6,0)</f>
        <v>7875000</v>
      </c>
      <c r="F1052" s="12">
        <f>VLOOKUP(B1052,[3]Hoja1!$B$3:$G$1936,6,0)</f>
        <v>3651086</v>
      </c>
      <c r="G1052" s="14">
        <f>VLOOKUP(B1052,[4]Hoja1!$A$3:$H$1936,8,0)</f>
        <v>2496928</v>
      </c>
      <c r="H1052" s="15">
        <f t="shared" si="16"/>
        <v>2496928</v>
      </c>
    </row>
    <row r="1053" spans="1:8" ht="45" x14ac:dyDescent="0.15">
      <c r="A1053" s="9">
        <v>1052</v>
      </c>
      <c r="B1053" s="27">
        <v>836303</v>
      </c>
      <c r="C1053" s="28" t="s">
        <v>1011</v>
      </c>
      <c r="D1053" s="11" t="s">
        <v>4</v>
      </c>
      <c r="E1053" s="12">
        <f>VLOOKUP(B1053,[2]Hoja1!$B$3:$G$1936,6,0)</f>
        <v>4605250</v>
      </c>
      <c r="F1053" s="12">
        <f>VLOOKUP(B1053,[3]Hoja1!$B$3:$G$1936,6,0)</f>
        <v>3817300</v>
      </c>
      <c r="G1053" s="14">
        <f>VLOOKUP(B1053,[4]Hoja1!$A$3:$H$1936,8,0)</f>
        <v>3817072</v>
      </c>
      <c r="H1053" s="15">
        <f t="shared" si="16"/>
        <v>3817072</v>
      </c>
    </row>
    <row r="1054" spans="1:8" ht="45" x14ac:dyDescent="0.15">
      <c r="A1054" s="9">
        <v>1053</v>
      </c>
      <c r="B1054" s="27">
        <v>836304</v>
      </c>
      <c r="C1054" s="28" t="s">
        <v>1012</v>
      </c>
      <c r="D1054" s="11" t="s">
        <v>4</v>
      </c>
      <c r="E1054" s="12">
        <f>VLOOKUP(B1054,[2]Hoja1!$B$3:$G$1936,6,0)</f>
        <v>4605250</v>
      </c>
      <c r="F1054" s="12">
        <f>VLOOKUP(B1054,[3]Hoja1!$B$3:$G$1936,6,0)</f>
        <v>3817300</v>
      </c>
      <c r="G1054" s="14">
        <f>VLOOKUP(B1054,[4]Hoja1!$A$3:$H$1936,8,0)</f>
        <v>3825906</v>
      </c>
      <c r="H1054" s="15">
        <f t="shared" si="16"/>
        <v>3817300</v>
      </c>
    </row>
    <row r="1055" spans="1:8" ht="45" x14ac:dyDescent="0.15">
      <c r="A1055" s="9">
        <v>1054</v>
      </c>
      <c r="B1055" s="27">
        <v>836306</v>
      </c>
      <c r="C1055" s="28" t="s">
        <v>1013</v>
      </c>
      <c r="D1055" s="11" t="s">
        <v>4</v>
      </c>
      <c r="E1055" s="12">
        <f>VLOOKUP(B1055,[2]Hoja1!$B$3:$G$1936,6,0)</f>
        <v>7937500</v>
      </c>
      <c r="F1055" s="12">
        <f>VLOOKUP(B1055,[3]Hoja1!$B$3:$G$1936,6,0)</f>
        <v>2490800</v>
      </c>
      <c r="G1055" s="14">
        <f>VLOOKUP(B1055,[4]Hoja1!$A$3:$H$1936,8,0)</f>
        <v>2496928</v>
      </c>
      <c r="H1055" s="15">
        <f t="shared" si="16"/>
        <v>2490800</v>
      </c>
    </row>
    <row r="1056" spans="1:8" ht="45" x14ac:dyDescent="0.15">
      <c r="A1056" s="9">
        <v>1055</v>
      </c>
      <c r="B1056" s="27">
        <v>836307</v>
      </c>
      <c r="C1056" s="28" t="s">
        <v>1014</v>
      </c>
      <c r="D1056" s="11" t="s">
        <v>4</v>
      </c>
      <c r="E1056" s="12">
        <f>VLOOKUP(B1056,[2]Hoja1!$B$3:$G$1936,6,0)</f>
        <v>7937500</v>
      </c>
      <c r="F1056" s="12">
        <f>VLOOKUP(B1056,[3]Hoja1!$B$3:$G$1936,6,0)</f>
        <v>2490800</v>
      </c>
      <c r="G1056" s="14">
        <f>VLOOKUP(B1056,[4]Hoja1!$A$3:$H$1936,8,0)</f>
        <v>2496928</v>
      </c>
      <c r="H1056" s="15">
        <f t="shared" si="16"/>
        <v>2490800</v>
      </c>
    </row>
    <row r="1057" spans="1:8" ht="45" x14ac:dyDescent="0.15">
      <c r="A1057" s="9">
        <v>1056</v>
      </c>
      <c r="B1057" s="27">
        <v>836405</v>
      </c>
      <c r="C1057" s="28" t="s">
        <v>1015</v>
      </c>
      <c r="D1057" s="11" t="s">
        <v>4</v>
      </c>
      <c r="E1057" s="12">
        <f>VLOOKUP(B1057,[2]Hoja1!$B$3:$G$1936,6,0)</f>
        <v>1260125</v>
      </c>
      <c r="F1057" s="12">
        <f>VLOOKUP(B1057,[3]Hoja1!$B$3:$G$1936,6,0)</f>
        <v>3651086</v>
      </c>
      <c r="G1057" s="14">
        <f>VLOOKUP(B1057,[4]Hoja1!$A$3:$H$1936,8,0)</f>
        <v>2490905.9</v>
      </c>
      <c r="H1057" s="15">
        <f t="shared" si="16"/>
        <v>1260125</v>
      </c>
    </row>
    <row r="1058" spans="1:8" ht="45" x14ac:dyDescent="0.15">
      <c r="A1058" s="9">
        <v>1057</v>
      </c>
      <c r="B1058" s="27">
        <v>836406</v>
      </c>
      <c r="C1058" s="28" t="s">
        <v>1016</v>
      </c>
      <c r="D1058" s="11" t="s">
        <v>4</v>
      </c>
      <c r="E1058" s="12">
        <f>VLOOKUP(B1058,[2]Hoja1!$B$3:$G$1936,6,0)</f>
        <v>4605250</v>
      </c>
      <c r="F1058" s="12">
        <f>VLOOKUP(B1058,[3]Hoja1!$B$3:$G$1936,6,0)</f>
        <v>1114900</v>
      </c>
      <c r="G1058" s="14">
        <f>VLOOKUP(B1058,[4]Hoja1!$A$3:$H$1936,8,0)</f>
        <v>2185806</v>
      </c>
      <c r="H1058" s="15">
        <f t="shared" si="16"/>
        <v>1114900</v>
      </c>
    </row>
    <row r="1059" spans="1:8" ht="45" x14ac:dyDescent="0.15">
      <c r="A1059" s="9">
        <v>1058</v>
      </c>
      <c r="B1059" s="27">
        <v>836407</v>
      </c>
      <c r="C1059" s="28" t="s">
        <v>1017</v>
      </c>
      <c r="D1059" s="11" t="s">
        <v>4</v>
      </c>
      <c r="E1059" s="12">
        <f>VLOOKUP(B1059,[2]Hoja1!$B$3:$G$1936,6,0)</f>
        <v>18337500</v>
      </c>
      <c r="F1059" s="12">
        <f>VLOOKUP(B1059,[3]Hoja1!$B$3:$G$1936,6,0)</f>
        <v>1114900</v>
      </c>
      <c r="G1059" s="14">
        <f>VLOOKUP(B1059,[4]Hoja1!$A$3:$H$1936,8,0)</f>
        <v>2185806</v>
      </c>
      <c r="H1059" s="15">
        <f t="shared" si="16"/>
        <v>1114900</v>
      </c>
    </row>
    <row r="1060" spans="1:8" ht="45" x14ac:dyDescent="0.15">
      <c r="A1060" s="9">
        <v>1059</v>
      </c>
      <c r="B1060" s="27">
        <v>837101</v>
      </c>
      <c r="C1060" s="28" t="s">
        <v>1018</v>
      </c>
      <c r="D1060" s="11" t="s">
        <v>4</v>
      </c>
      <c r="E1060" s="12">
        <f>VLOOKUP(B1060,[2]Hoja1!$B$3:$G$1936,6,0)</f>
        <v>6551000</v>
      </c>
      <c r="F1060" s="12">
        <f>VLOOKUP(B1060,[3]Hoja1!$B$3:$G$1936,6,0)</f>
        <v>1114900</v>
      </c>
      <c r="G1060" s="14">
        <f>VLOOKUP(B1060,[4]Hoja1!$A$3:$H$1936,8,0)</f>
        <v>1114846.6000000001</v>
      </c>
      <c r="H1060" s="15">
        <f t="shared" si="16"/>
        <v>1114846.6000000001</v>
      </c>
    </row>
    <row r="1061" spans="1:8" ht="45" x14ac:dyDescent="0.15">
      <c r="A1061" s="9">
        <v>1060</v>
      </c>
      <c r="B1061" s="27">
        <v>837201</v>
      </c>
      <c r="C1061" s="28" t="s">
        <v>1019</v>
      </c>
      <c r="D1061" s="11" t="s">
        <v>4</v>
      </c>
      <c r="E1061" s="12">
        <f>VLOOKUP(B1061,[2]Hoja1!$B$3:$G$1936,6,0)</f>
        <v>6551000</v>
      </c>
      <c r="F1061" s="12">
        <f>VLOOKUP(B1061,[3]Hoja1!$B$3:$G$1936,6,0)</f>
        <v>1114900</v>
      </c>
      <c r="G1061" s="14">
        <f>VLOOKUP(B1061,[4]Hoja1!$A$3:$H$1936,8,0)</f>
        <v>1114846.6000000001</v>
      </c>
      <c r="H1061" s="15">
        <f t="shared" si="16"/>
        <v>1114846.6000000001</v>
      </c>
    </row>
    <row r="1062" spans="1:8" ht="45" x14ac:dyDescent="0.15">
      <c r="A1062" s="9">
        <v>1061</v>
      </c>
      <c r="B1062" s="27">
        <v>837301</v>
      </c>
      <c r="C1062" s="28" t="s">
        <v>1020</v>
      </c>
      <c r="D1062" s="11" t="s">
        <v>4</v>
      </c>
      <c r="E1062" s="12">
        <f>VLOOKUP(B1062,[2]Hoja1!$B$3:$G$1936,6,0)</f>
        <v>6551000</v>
      </c>
      <c r="F1062" s="12">
        <f>VLOOKUP(B1062,[3]Hoja1!$B$3:$G$1936,6,0)</f>
        <v>1114900</v>
      </c>
      <c r="G1062" s="14">
        <f>VLOOKUP(B1062,[4]Hoja1!$A$3:$H$1936,8,0)</f>
        <v>1114846.6000000001</v>
      </c>
      <c r="H1062" s="15">
        <f t="shared" si="16"/>
        <v>1114846.6000000001</v>
      </c>
    </row>
    <row r="1063" spans="1:8" ht="45" x14ac:dyDescent="0.15">
      <c r="A1063" s="9">
        <v>1062</v>
      </c>
      <c r="B1063" s="27">
        <v>837401</v>
      </c>
      <c r="C1063" s="28" t="s">
        <v>1021</v>
      </c>
      <c r="D1063" s="11" t="s">
        <v>4</v>
      </c>
      <c r="E1063" s="12">
        <f>VLOOKUP(B1063,[2]Hoja1!$B$3:$G$1936,6,0)</f>
        <v>6551000</v>
      </c>
      <c r="F1063" s="12">
        <f>VLOOKUP(B1063,[3]Hoja1!$B$3:$G$1936,6,0)</f>
        <v>1114900</v>
      </c>
      <c r="G1063" s="14">
        <f>VLOOKUP(B1063,[4]Hoja1!$A$3:$H$1936,8,0)</f>
        <v>1114846.6000000001</v>
      </c>
      <c r="H1063" s="15">
        <f t="shared" si="16"/>
        <v>1114846.6000000001</v>
      </c>
    </row>
    <row r="1064" spans="1:8" ht="45" x14ac:dyDescent="0.15">
      <c r="A1064" s="9">
        <v>1063</v>
      </c>
      <c r="B1064" s="27">
        <v>837501</v>
      </c>
      <c r="C1064" s="28" t="s">
        <v>1022</v>
      </c>
      <c r="D1064" s="11" t="s">
        <v>4</v>
      </c>
      <c r="E1064" s="12">
        <f>VLOOKUP(B1064,[2]Hoja1!$B$3:$G$1936,6,0)</f>
        <v>2465625</v>
      </c>
      <c r="F1064" s="12">
        <f>VLOOKUP(B1064,[3]Hoja1!$B$3:$G$1936,6,0)</f>
        <v>2181400</v>
      </c>
      <c r="G1064" s="14">
        <f>VLOOKUP(B1064,[4]Hoja1!$A$3:$H$1936,8,0)</f>
        <v>2181253.2000000002</v>
      </c>
      <c r="H1064" s="15">
        <f t="shared" si="16"/>
        <v>2181253.2000000002</v>
      </c>
    </row>
    <row r="1065" spans="1:8" ht="45" x14ac:dyDescent="0.15">
      <c r="A1065" s="9">
        <v>1064</v>
      </c>
      <c r="B1065" s="27">
        <v>837502</v>
      </c>
      <c r="C1065" s="28" t="s">
        <v>1023</v>
      </c>
      <c r="D1065" s="11" t="s">
        <v>4</v>
      </c>
      <c r="E1065" s="12">
        <f>VLOOKUP(B1065,[2]Hoja1!$B$3:$G$1936,6,0)</f>
        <v>2465625</v>
      </c>
      <c r="F1065" s="12">
        <f>VLOOKUP(B1065,[3]Hoja1!$B$3:$G$1936,6,0)</f>
        <v>2181400</v>
      </c>
      <c r="G1065" s="14">
        <f>VLOOKUP(B1065,[4]Hoja1!$A$3:$H$1936,8,0)</f>
        <v>2181253.2000000002</v>
      </c>
      <c r="H1065" s="15">
        <f t="shared" si="16"/>
        <v>2181253.2000000002</v>
      </c>
    </row>
    <row r="1066" spans="1:8" ht="45" x14ac:dyDescent="0.15">
      <c r="A1066" s="9">
        <v>1065</v>
      </c>
      <c r="B1066" s="27">
        <v>837503</v>
      </c>
      <c r="C1066" s="28" t="s">
        <v>1024</v>
      </c>
      <c r="D1066" s="11" t="s">
        <v>4</v>
      </c>
      <c r="E1066" s="12">
        <f>VLOOKUP(B1066,[2]Hoja1!$B$3:$G$1936,6,0)</f>
        <v>2465625</v>
      </c>
      <c r="F1066" s="12">
        <f>VLOOKUP(B1066,[3]Hoja1!$B$3:$G$1936,6,0)</f>
        <v>2181400</v>
      </c>
      <c r="G1066" s="14">
        <f>VLOOKUP(B1066,[4]Hoja1!$A$3:$H$1936,8,0)</f>
        <v>3323710.6</v>
      </c>
      <c r="H1066" s="15">
        <f t="shared" si="16"/>
        <v>2181400</v>
      </c>
    </row>
    <row r="1067" spans="1:8" ht="45" x14ac:dyDescent="0.15">
      <c r="A1067" s="9">
        <v>1066</v>
      </c>
      <c r="B1067" s="27">
        <v>837601</v>
      </c>
      <c r="C1067" s="28" t="s">
        <v>1025</v>
      </c>
      <c r="D1067" s="11" t="s">
        <v>4</v>
      </c>
      <c r="E1067" s="12">
        <f>VLOOKUP(B1067,[2]Hoja1!$B$3:$G$1936,6,0)</f>
        <v>2465625</v>
      </c>
      <c r="F1067" s="12">
        <f>VLOOKUP(B1067,[3]Hoja1!$B$3:$G$1936,6,0)</f>
        <v>2181400</v>
      </c>
      <c r="G1067" s="14">
        <f>VLOOKUP(B1067,[4]Hoja1!$A$3:$H$1936,8,0)</f>
        <v>2181253.2000000002</v>
      </c>
      <c r="H1067" s="15">
        <f t="shared" si="16"/>
        <v>2181253.2000000002</v>
      </c>
    </row>
    <row r="1068" spans="1:8" ht="45" x14ac:dyDescent="0.15">
      <c r="A1068" s="9">
        <v>1067</v>
      </c>
      <c r="B1068" s="27">
        <v>837602</v>
      </c>
      <c r="C1068" s="28" t="s">
        <v>1026</v>
      </c>
      <c r="D1068" s="11" t="s">
        <v>4</v>
      </c>
      <c r="E1068" s="12">
        <f>VLOOKUP(B1068,[2]Hoja1!$B$3:$G$1936,6,0)</f>
        <v>2465625</v>
      </c>
      <c r="F1068" s="12">
        <f>VLOOKUP(B1068,[3]Hoja1!$B$3:$G$1936,6,0)</f>
        <v>2181400</v>
      </c>
      <c r="G1068" s="14">
        <f>VLOOKUP(B1068,[4]Hoja1!$A$3:$H$1936,8,0)</f>
        <v>2181253.2000000002</v>
      </c>
      <c r="H1068" s="15">
        <f t="shared" si="16"/>
        <v>2181253.2000000002</v>
      </c>
    </row>
    <row r="1069" spans="1:8" ht="45" x14ac:dyDescent="0.15">
      <c r="A1069" s="9">
        <v>1068</v>
      </c>
      <c r="B1069" s="27">
        <v>837603</v>
      </c>
      <c r="C1069" s="28" t="s">
        <v>1027</v>
      </c>
      <c r="D1069" s="11" t="s">
        <v>4</v>
      </c>
      <c r="E1069" s="12">
        <f>VLOOKUP(B1069,[2]Hoja1!$B$3:$G$1936,6,0)</f>
        <v>2465625</v>
      </c>
      <c r="F1069" s="12">
        <f>VLOOKUP(B1069,[3]Hoja1!$B$3:$G$1936,6,0)</f>
        <v>2181400</v>
      </c>
      <c r="G1069" s="14">
        <f>VLOOKUP(B1069,[4]Hoja1!$A$3:$H$1936,8,0)</f>
        <v>2181253.2000000002</v>
      </c>
      <c r="H1069" s="15">
        <f t="shared" si="16"/>
        <v>2181253.2000000002</v>
      </c>
    </row>
    <row r="1070" spans="1:8" ht="45" x14ac:dyDescent="0.15">
      <c r="A1070" s="9">
        <v>1069</v>
      </c>
      <c r="B1070" s="27">
        <v>837604</v>
      </c>
      <c r="C1070" s="28" t="s">
        <v>1028</v>
      </c>
      <c r="D1070" s="11" t="s">
        <v>4</v>
      </c>
      <c r="E1070" s="12">
        <f>VLOOKUP(B1070,[2]Hoja1!$B$3:$G$1936,6,0)</f>
        <v>2465625</v>
      </c>
      <c r="F1070" s="12">
        <f>VLOOKUP(B1070,[3]Hoja1!$B$3:$G$1936,6,0)</f>
        <v>2181400</v>
      </c>
      <c r="G1070" s="14">
        <f>VLOOKUP(B1070,[4]Hoja1!$A$3:$H$1936,8,0)</f>
        <v>2181253.2000000002</v>
      </c>
      <c r="H1070" s="15">
        <f t="shared" si="16"/>
        <v>2181253.2000000002</v>
      </c>
    </row>
    <row r="1071" spans="1:8" ht="45" x14ac:dyDescent="0.15">
      <c r="A1071" s="9">
        <v>1070</v>
      </c>
      <c r="B1071" s="27">
        <v>837605</v>
      </c>
      <c r="C1071" s="28" t="s">
        <v>1029</v>
      </c>
      <c r="D1071" s="11" t="s">
        <v>4</v>
      </c>
      <c r="E1071" s="12">
        <f>VLOOKUP(B1071,[2]Hoja1!$B$3:$G$1936,6,0)</f>
        <v>2465625</v>
      </c>
      <c r="F1071" s="12">
        <f>VLOOKUP(B1071,[3]Hoja1!$B$3:$G$1936,6,0)</f>
        <v>2181400</v>
      </c>
      <c r="G1071" s="14">
        <f>VLOOKUP(B1071,[4]Hoja1!$A$3:$H$1936,8,0)</f>
        <v>2181253.2000000002</v>
      </c>
      <c r="H1071" s="15">
        <f t="shared" si="16"/>
        <v>2181253.2000000002</v>
      </c>
    </row>
    <row r="1072" spans="1:8" ht="45" x14ac:dyDescent="0.15">
      <c r="A1072" s="9">
        <v>1071</v>
      </c>
      <c r="B1072" s="27">
        <v>837606</v>
      </c>
      <c r="C1072" s="28" t="s">
        <v>1030</v>
      </c>
      <c r="D1072" s="11" t="s">
        <v>4</v>
      </c>
      <c r="E1072" s="12">
        <f>VLOOKUP(B1072,[2]Hoja1!$B$3:$G$1936,6,0)</f>
        <v>2465625</v>
      </c>
      <c r="F1072" s="12">
        <f>VLOOKUP(B1072,[3]Hoja1!$B$3:$G$1936,6,0)</f>
        <v>2181400</v>
      </c>
      <c r="G1072" s="14">
        <f>VLOOKUP(B1072,[4]Hoja1!$A$3:$H$1936,8,0)</f>
        <v>2181253.2000000002</v>
      </c>
      <c r="H1072" s="15">
        <f t="shared" si="16"/>
        <v>2181253.2000000002</v>
      </c>
    </row>
    <row r="1073" spans="1:8" ht="45" x14ac:dyDescent="0.15">
      <c r="A1073" s="9">
        <v>1072</v>
      </c>
      <c r="B1073" s="27">
        <v>837607</v>
      </c>
      <c r="C1073" s="28" t="s">
        <v>1031</v>
      </c>
      <c r="D1073" s="11" t="s">
        <v>4</v>
      </c>
      <c r="E1073" s="12">
        <f>VLOOKUP(B1073,[2]Hoja1!$B$3:$G$1936,6,0)</f>
        <v>2465625</v>
      </c>
      <c r="F1073" s="12">
        <f>VLOOKUP(B1073,[3]Hoja1!$B$3:$G$1936,6,0)</f>
        <v>2181400</v>
      </c>
      <c r="G1073" s="14">
        <f>VLOOKUP(B1073,[4]Hoja1!$A$3:$H$1936,8,0)</f>
        <v>2181253.2000000002</v>
      </c>
      <c r="H1073" s="15">
        <f t="shared" si="16"/>
        <v>2181253.2000000002</v>
      </c>
    </row>
    <row r="1074" spans="1:8" ht="45" x14ac:dyDescent="0.15">
      <c r="A1074" s="9">
        <v>1073</v>
      </c>
      <c r="B1074" s="27">
        <v>837608</v>
      </c>
      <c r="C1074" s="28" t="s">
        <v>1032</v>
      </c>
      <c r="D1074" s="11" t="s">
        <v>4</v>
      </c>
      <c r="E1074" s="12">
        <f>VLOOKUP(B1074,[2]Hoja1!$B$3:$G$1936,6,0)</f>
        <v>2465625</v>
      </c>
      <c r="F1074" s="12">
        <f>VLOOKUP(B1074,[3]Hoja1!$B$3:$G$1936,6,0)</f>
        <v>2181400</v>
      </c>
      <c r="G1074" s="14">
        <f>VLOOKUP(B1074,[4]Hoja1!$A$3:$H$1936,8,0)</f>
        <v>2181253.2000000002</v>
      </c>
      <c r="H1074" s="15">
        <f t="shared" si="16"/>
        <v>2181253.2000000002</v>
      </c>
    </row>
    <row r="1075" spans="1:8" ht="45" x14ac:dyDescent="0.15">
      <c r="A1075" s="9">
        <v>1074</v>
      </c>
      <c r="B1075" s="27">
        <v>837609</v>
      </c>
      <c r="C1075" s="28" t="s">
        <v>1033</v>
      </c>
      <c r="D1075" s="11" t="s">
        <v>4</v>
      </c>
      <c r="E1075" s="12">
        <f>VLOOKUP(B1075,[2]Hoja1!$B$3:$G$1936,6,0)</f>
        <v>2465625</v>
      </c>
      <c r="F1075" s="12">
        <f>VLOOKUP(B1075,[3]Hoja1!$B$3:$G$1936,6,0)</f>
        <v>2181400</v>
      </c>
      <c r="G1075" s="14">
        <f>VLOOKUP(B1075,[4]Hoja1!$A$3:$H$1936,8,0)</f>
        <v>2181253.2000000002</v>
      </c>
      <c r="H1075" s="15">
        <f t="shared" si="16"/>
        <v>2181253.2000000002</v>
      </c>
    </row>
    <row r="1076" spans="1:8" ht="45" x14ac:dyDescent="0.15">
      <c r="A1076" s="9">
        <v>1075</v>
      </c>
      <c r="B1076" s="27">
        <v>837701</v>
      </c>
      <c r="C1076" s="28" t="s">
        <v>1034</v>
      </c>
      <c r="D1076" s="11" t="s">
        <v>4</v>
      </c>
      <c r="E1076" s="12">
        <f>VLOOKUP(B1076,[2]Hoja1!$B$3:$G$1936,6,0)</f>
        <v>5264750</v>
      </c>
      <c r="F1076" s="12">
        <f>VLOOKUP(B1076,[3]Hoja1!$B$3:$G$1936,6,0)</f>
        <v>4054200</v>
      </c>
      <c r="G1076" s="14">
        <f>VLOOKUP(B1076,[4]Hoja1!$A$3:$H$1936,8,0)</f>
        <v>4083352</v>
      </c>
      <c r="H1076" s="15">
        <f t="shared" si="16"/>
        <v>4054200</v>
      </c>
    </row>
    <row r="1077" spans="1:8" ht="45" x14ac:dyDescent="0.15">
      <c r="A1077" s="9">
        <v>1076</v>
      </c>
      <c r="B1077" s="27">
        <v>837702</v>
      </c>
      <c r="C1077" s="28" t="s">
        <v>1035</v>
      </c>
      <c r="D1077" s="11" t="s">
        <v>4</v>
      </c>
      <c r="E1077" s="12">
        <f>VLOOKUP(B1077,[2]Hoja1!$B$3:$G$1936,6,0)</f>
        <v>9459625</v>
      </c>
      <c r="F1077" s="12">
        <f>VLOOKUP(B1077,[3]Hoja1!$B$3:$G$1936,6,0)</f>
        <v>4054200</v>
      </c>
      <c r="G1077" s="14">
        <f>VLOOKUP(B1077,[4]Hoja1!$A$3:$H$1936,8,0)</f>
        <v>4083352</v>
      </c>
      <c r="H1077" s="15">
        <f t="shared" si="16"/>
        <v>4054200</v>
      </c>
    </row>
    <row r="1078" spans="1:8" ht="45" x14ac:dyDescent="0.15">
      <c r="A1078" s="9">
        <v>1077</v>
      </c>
      <c r="B1078" s="27">
        <v>837901</v>
      </c>
      <c r="C1078" s="28" t="s">
        <v>1036</v>
      </c>
      <c r="D1078" s="11" t="s">
        <v>4</v>
      </c>
      <c r="E1078" s="12">
        <f>VLOOKUP(B1078,[2]Hoja1!$B$3:$G$1936,6,0)</f>
        <v>9459625</v>
      </c>
      <c r="F1078" s="12">
        <f>VLOOKUP(B1078,[3]Hoja1!$B$3:$G$1936,6,0)</f>
        <v>2181400</v>
      </c>
      <c r="G1078" s="14">
        <f>VLOOKUP(B1078,[4]Hoja1!$A$3:$H$1936,8,0)</f>
        <v>2181253.2000000002</v>
      </c>
      <c r="H1078" s="15">
        <f t="shared" si="16"/>
        <v>2181253.2000000002</v>
      </c>
    </row>
    <row r="1079" spans="1:8" ht="45" x14ac:dyDescent="0.15">
      <c r="A1079" s="9">
        <v>1078</v>
      </c>
      <c r="B1079" s="27">
        <v>838101</v>
      </c>
      <c r="C1079" s="28" t="s">
        <v>1037</v>
      </c>
      <c r="D1079" s="11" t="s">
        <v>4</v>
      </c>
      <c r="E1079" s="12">
        <f>VLOOKUP(B1079,[2]Hoja1!$B$3:$G$1936,6,0)</f>
        <v>6551000</v>
      </c>
      <c r="F1079" s="12">
        <f>VLOOKUP(B1079,[3]Hoja1!$B$3:$G$1936,6,0)</f>
        <v>3744600</v>
      </c>
      <c r="G1079" s="14">
        <f>VLOOKUP(B1079,[4]Hoja1!$A$3:$H$1936,8,0)</f>
        <v>3753344</v>
      </c>
      <c r="H1079" s="15">
        <f t="shared" si="16"/>
        <v>3744600</v>
      </c>
    </row>
    <row r="1080" spans="1:8" ht="45" x14ac:dyDescent="0.15">
      <c r="A1080" s="9">
        <v>1079</v>
      </c>
      <c r="B1080" s="27">
        <v>838201</v>
      </c>
      <c r="C1080" s="28" t="s">
        <v>1038</v>
      </c>
      <c r="D1080" s="11" t="s">
        <v>4</v>
      </c>
      <c r="E1080" s="12">
        <f>VLOOKUP(B1080,[2]Hoja1!$B$3:$G$1936,6,0)</f>
        <v>6551000</v>
      </c>
      <c r="F1080" s="12">
        <f>VLOOKUP(B1080,[3]Hoja1!$B$3:$G$1936,6,0)</f>
        <v>2181400</v>
      </c>
      <c r="G1080" s="14">
        <f>VLOOKUP(B1080,[4]Hoja1!$A$3:$H$1936,8,0)</f>
        <v>2185806</v>
      </c>
      <c r="H1080" s="15">
        <f t="shared" si="16"/>
        <v>2181400</v>
      </c>
    </row>
    <row r="1081" spans="1:8" ht="45" x14ac:dyDescent="0.15">
      <c r="A1081" s="9">
        <v>1080</v>
      </c>
      <c r="B1081" s="27">
        <v>838401</v>
      </c>
      <c r="C1081" s="28" t="s">
        <v>1039</v>
      </c>
      <c r="D1081" s="11" t="s">
        <v>4</v>
      </c>
      <c r="E1081" s="12">
        <f>VLOOKUP(B1081,[2]Hoja1!$B$3:$G$1936,6,0)</f>
        <v>4314750</v>
      </c>
      <c r="F1081" s="12">
        <f>VLOOKUP(B1081,[3]Hoja1!$B$3:$G$1936,6,0)</f>
        <v>3817300</v>
      </c>
      <c r="G1081" s="14">
        <f>VLOOKUP(B1081,[4]Hoja1!$A$3:$H$1936,8,0)</f>
        <v>3825906</v>
      </c>
      <c r="H1081" s="15">
        <f t="shared" si="16"/>
        <v>3817300</v>
      </c>
    </row>
    <row r="1082" spans="1:8" ht="45" x14ac:dyDescent="0.15">
      <c r="A1082" s="9">
        <v>1081</v>
      </c>
      <c r="B1082" s="27">
        <v>838501</v>
      </c>
      <c r="C1082" s="28" t="s">
        <v>1040</v>
      </c>
      <c r="D1082" s="11" t="s">
        <v>4</v>
      </c>
      <c r="E1082" s="12">
        <f>VLOOKUP(B1082,[2]Hoja1!$B$3:$G$1936,6,0)</f>
        <v>1260125</v>
      </c>
      <c r="F1082" s="12">
        <f>VLOOKUP(B1082,[3]Hoja1!$B$3:$G$1936,6,0)</f>
        <v>1114900</v>
      </c>
      <c r="G1082" s="14">
        <f>VLOOKUP(B1082,[4]Hoja1!$A$3:$H$1936,8,0)</f>
        <v>1114846.6000000001</v>
      </c>
      <c r="H1082" s="15">
        <f t="shared" si="16"/>
        <v>1114846.6000000001</v>
      </c>
    </row>
    <row r="1083" spans="1:8" ht="45" x14ac:dyDescent="0.15">
      <c r="A1083" s="9">
        <v>1082</v>
      </c>
      <c r="B1083" s="27">
        <v>838502</v>
      </c>
      <c r="C1083" s="28" t="s">
        <v>1041</v>
      </c>
      <c r="D1083" s="11" t="s">
        <v>4</v>
      </c>
      <c r="E1083" s="12">
        <f>VLOOKUP(B1083,[2]Hoja1!$B$3:$G$1936,6,0)</f>
        <v>2815750</v>
      </c>
      <c r="F1083" s="12">
        <f>VLOOKUP(B1083,[3]Hoja1!$B$3:$G$1936,6,0)</f>
        <v>2490800</v>
      </c>
      <c r="G1083" s="14">
        <f>VLOOKUP(B1083,[4]Hoja1!$A$3:$H$1936,8,0)</f>
        <v>2490905.9</v>
      </c>
      <c r="H1083" s="15">
        <f t="shared" si="16"/>
        <v>2490800</v>
      </c>
    </row>
    <row r="1084" spans="1:8" ht="45" x14ac:dyDescent="0.15">
      <c r="A1084" s="9">
        <v>1083</v>
      </c>
      <c r="B1084" s="27">
        <v>838505</v>
      </c>
      <c r="C1084" s="28" t="s">
        <v>1042</v>
      </c>
      <c r="D1084" s="11" t="s">
        <v>4</v>
      </c>
      <c r="E1084" s="12">
        <f>VLOOKUP(B1084,[2]Hoja1!$B$3:$G$1936,6,0)</f>
        <v>4035375</v>
      </c>
      <c r="F1084" s="12">
        <f>VLOOKUP(B1084,[3]Hoja1!$B$3:$G$1936,6,0)</f>
        <v>3569800</v>
      </c>
      <c r="G1084" s="14">
        <f>VLOOKUP(B1084,[4]Hoja1!$A$3:$H$1936,8,0)</f>
        <v>3569906.9</v>
      </c>
      <c r="H1084" s="15">
        <f t="shared" si="16"/>
        <v>3569800</v>
      </c>
    </row>
    <row r="1085" spans="1:8" ht="45" x14ac:dyDescent="0.15">
      <c r="A1085" s="9">
        <v>1084</v>
      </c>
      <c r="B1085" s="27">
        <v>838601</v>
      </c>
      <c r="C1085" s="28" t="s">
        <v>1043</v>
      </c>
      <c r="D1085" s="11" t="s">
        <v>4</v>
      </c>
      <c r="E1085" s="12">
        <f>VLOOKUP(B1085,[2]Hoja1!$B$3:$G$1936,6,0)</f>
        <v>4035375</v>
      </c>
      <c r="F1085" s="12">
        <f>VLOOKUP(B1085,[3]Hoja1!$B$3:$G$1936,6,0)</f>
        <v>3569800</v>
      </c>
      <c r="G1085" s="14">
        <f>VLOOKUP(B1085,[4]Hoja1!$A$3:$H$1936,8,0)</f>
        <v>3569906.9</v>
      </c>
      <c r="H1085" s="15">
        <f t="shared" si="16"/>
        <v>3569800</v>
      </c>
    </row>
    <row r="1086" spans="1:8" ht="45" x14ac:dyDescent="0.15">
      <c r="A1086" s="9">
        <v>1085</v>
      </c>
      <c r="B1086" s="27">
        <v>838602</v>
      </c>
      <c r="C1086" s="28" t="s">
        <v>1044</v>
      </c>
      <c r="D1086" s="11" t="s">
        <v>4</v>
      </c>
      <c r="E1086" s="12">
        <f>VLOOKUP(B1086,[2]Hoja1!$B$3:$G$1936,6,0)</f>
        <v>3757000</v>
      </c>
      <c r="F1086" s="12">
        <f>VLOOKUP(B1086,[3]Hoja1!$B$3:$G$1936,6,0)</f>
        <v>3651086</v>
      </c>
      <c r="G1086" s="14">
        <f>VLOOKUP(B1086,[4]Hoja1!$A$3:$H$1936,8,0)</f>
        <v>3323710.6</v>
      </c>
      <c r="H1086" s="15">
        <f t="shared" si="16"/>
        <v>3323710.6</v>
      </c>
    </row>
    <row r="1087" spans="1:8" ht="45" x14ac:dyDescent="0.15">
      <c r="A1087" s="9">
        <v>1086</v>
      </c>
      <c r="B1087" s="27">
        <v>838710</v>
      </c>
      <c r="C1087" s="28" t="s">
        <v>1045</v>
      </c>
      <c r="D1087" s="11" t="s">
        <v>4</v>
      </c>
      <c r="E1087" s="12">
        <f>VLOOKUP(B1087,[2]Hoja1!$B$3:$G$1936,6,0)</f>
        <v>4605250</v>
      </c>
      <c r="F1087" s="12">
        <f>VLOOKUP(B1087,[3]Hoja1!$B$3:$G$1936,6,0)</f>
        <v>1114900</v>
      </c>
      <c r="G1087" s="14">
        <f>VLOOKUP(B1087,[4]Hoja1!$A$3:$H$1936,8,0)</f>
        <v>1117256</v>
      </c>
      <c r="H1087" s="15">
        <f t="shared" si="16"/>
        <v>1114900</v>
      </c>
    </row>
    <row r="1088" spans="1:8" ht="45" x14ac:dyDescent="0.15">
      <c r="A1088" s="9">
        <v>1087</v>
      </c>
      <c r="B1088" s="27">
        <v>838810</v>
      </c>
      <c r="C1088" s="28" t="s">
        <v>1046</v>
      </c>
      <c r="D1088" s="11" t="s">
        <v>4</v>
      </c>
      <c r="E1088" s="12">
        <f>VLOOKUP(B1088,[2]Hoja1!$B$3:$G$1936,6,0)</f>
        <v>9459625</v>
      </c>
      <c r="F1088" s="12">
        <f>VLOOKUP(B1088,[3]Hoja1!$B$3:$G$1936,6,0)</f>
        <v>1114900</v>
      </c>
      <c r="G1088" s="14">
        <f>VLOOKUP(B1088,[4]Hoja1!$A$3:$H$1936,8,0)</f>
        <v>1117256</v>
      </c>
      <c r="H1088" s="15">
        <f t="shared" si="16"/>
        <v>1114900</v>
      </c>
    </row>
    <row r="1089" spans="1:8" ht="45" x14ac:dyDescent="0.15">
      <c r="A1089" s="9">
        <v>1088</v>
      </c>
      <c r="B1089" s="27">
        <v>838820</v>
      </c>
      <c r="C1089" s="28" t="s">
        <v>1047</v>
      </c>
      <c r="D1089" s="11" t="s">
        <v>4</v>
      </c>
      <c r="E1089" s="12">
        <f>VLOOKUP(B1089,[2]Hoja1!$B$3:$G$1936,6,0)</f>
        <v>2465625</v>
      </c>
      <c r="F1089" s="12">
        <f>VLOOKUP(B1089,[3]Hoja1!$B$3:$G$1936,6,0)</f>
        <v>2181400</v>
      </c>
      <c r="G1089" s="14">
        <f>VLOOKUP(B1089,[4]Hoja1!$A$3:$H$1936,8,0)</f>
        <v>657034</v>
      </c>
      <c r="H1089" s="15">
        <f t="shared" si="16"/>
        <v>657034</v>
      </c>
    </row>
    <row r="1090" spans="1:8" ht="45" x14ac:dyDescent="0.15">
      <c r="A1090" s="9">
        <v>1089</v>
      </c>
      <c r="B1090" s="27">
        <v>838830</v>
      </c>
      <c r="C1090" s="28" t="s">
        <v>1048</v>
      </c>
      <c r="D1090" s="11" t="s">
        <v>4</v>
      </c>
      <c r="E1090" s="12">
        <f>VLOOKUP(B1090,[2]Hoja1!$B$3:$G$1936,6,0)</f>
        <v>2465625</v>
      </c>
      <c r="F1090" s="12">
        <f>VLOOKUP(B1090,[3]Hoja1!$B$3:$G$1936,6,0)</f>
        <v>2181400</v>
      </c>
      <c r="G1090" s="14">
        <f>VLOOKUP(B1090,[4]Hoja1!$A$3:$H$1936,8,0)</f>
        <v>2181253.2000000002</v>
      </c>
      <c r="H1090" s="15">
        <f t="shared" si="16"/>
        <v>2181253.2000000002</v>
      </c>
    </row>
    <row r="1091" spans="1:8" ht="45" x14ac:dyDescent="0.15">
      <c r="A1091" s="9">
        <v>1090</v>
      </c>
      <c r="B1091" s="27">
        <v>838910</v>
      </c>
      <c r="C1091" s="28" t="s">
        <v>1049</v>
      </c>
      <c r="D1091" s="11" t="s">
        <v>4</v>
      </c>
      <c r="E1091" s="12">
        <f>VLOOKUP(B1091,[2]Hoja1!$B$3:$G$1936,6,0)</f>
        <v>4314750</v>
      </c>
      <c r="F1091" s="12">
        <f>VLOOKUP(B1091,[3]Hoja1!$B$3:$G$1936,6,0)</f>
        <v>1114900</v>
      </c>
      <c r="G1091" s="14">
        <f>VLOOKUP(B1091,[4]Hoja1!$A$3:$H$1936,8,0)</f>
        <v>1117256</v>
      </c>
      <c r="H1091" s="15">
        <f t="shared" ref="H1091:H1154" si="17">+MIN(E1091,F1091,G1091)</f>
        <v>1114900</v>
      </c>
    </row>
    <row r="1092" spans="1:8" ht="45" x14ac:dyDescent="0.15">
      <c r="A1092" s="9">
        <v>1091</v>
      </c>
      <c r="B1092" s="27">
        <v>838940</v>
      </c>
      <c r="C1092" s="28" t="s">
        <v>1050</v>
      </c>
      <c r="D1092" s="11" t="s">
        <v>4</v>
      </c>
      <c r="E1092" s="12">
        <f>VLOOKUP(B1092,[2]Hoja1!$B$3:$G$1936,6,0)</f>
        <v>2243250</v>
      </c>
      <c r="F1092" s="12">
        <f>VLOOKUP(B1092,[3]Hoja1!$B$3:$G$1936,6,0)</f>
        <v>1114900</v>
      </c>
      <c r="G1092" s="14">
        <f>VLOOKUP(B1092,[4]Hoja1!$A$3:$H$1936,8,0)</f>
        <v>1114846.6000000001</v>
      </c>
      <c r="H1092" s="15">
        <f t="shared" si="17"/>
        <v>1114846.6000000001</v>
      </c>
    </row>
    <row r="1093" spans="1:8" ht="45" x14ac:dyDescent="0.15">
      <c r="A1093" s="9">
        <v>1092</v>
      </c>
      <c r="B1093" s="27">
        <v>838960</v>
      </c>
      <c r="C1093" s="28" t="s">
        <v>1051</v>
      </c>
      <c r="D1093" s="11" t="s">
        <v>4</v>
      </c>
      <c r="E1093" s="12">
        <f>VLOOKUP(B1093,[2]Hoja1!$B$3:$G$1936,6,0)</f>
        <v>4314750</v>
      </c>
      <c r="F1093" s="12">
        <f>VLOOKUP(B1093,[3]Hoja1!$B$3:$G$1936,6,0)</f>
        <v>1114900</v>
      </c>
      <c r="G1093" s="14">
        <f>VLOOKUP(B1093,[4]Hoja1!$A$3:$H$1936,8,0)</f>
        <v>1114846.6000000001</v>
      </c>
      <c r="H1093" s="15">
        <f t="shared" si="17"/>
        <v>1114846.6000000001</v>
      </c>
    </row>
    <row r="1094" spans="1:8" ht="45" x14ac:dyDescent="0.15">
      <c r="A1094" s="9">
        <v>1093</v>
      </c>
      <c r="B1094" s="27">
        <v>839101</v>
      </c>
      <c r="C1094" s="28" t="s">
        <v>1052</v>
      </c>
      <c r="D1094" s="11" t="s">
        <v>4</v>
      </c>
      <c r="E1094" s="12">
        <f>VLOOKUP(B1094,[2]Hoja1!$B$3:$G$1936,6,0)</f>
        <v>2486500</v>
      </c>
      <c r="F1094" s="12">
        <f>VLOOKUP(B1094,[3]Hoja1!$B$3:$G$1936,6,0)</f>
        <v>1114900</v>
      </c>
      <c r="G1094" s="14">
        <f>VLOOKUP(B1094,[4]Hoja1!$A$3:$H$1936,8,0)</f>
        <v>1114846.6000000001</v>
      </c>
      <c r="H1094" s="15">
        <f t="shared" si="17"/>
        <v>1114846.6000000001</v>
      </c>
    </row>
    <row r="1095" spans="1:8" ht="45" x14ac:dyDescent="0.15">
      <c r="A1095" s="9">
        <v>1094</v>
      </c>
      <c r="B1095" s="27">
        <v>839201</v>
      </c>
      <c r="C1095" s="28" t="s">
        <v>1053</v>
      </c>
      <c r="D1095" s="11" t="s">
        <v>4</v>
      </c>
      <c r="E1095" s="12" t="s">
        <v>1209</v>
      </c>
      <c r="F1095" s="12">
        <f>VLOOKUP(B1095,[3]Hoja1!$B$3:$G$1936,6,0)</f>
        <v>2181400</v>
      </c>
      <c r="G1095" s="14">
        <f>VLOOKUP(B1095,[4]Hoja1!$A$3:$H$1936,8,0)</f>
        <v>2185806</v>
      </c>
      <c r="H1095" s="15">
        <f t="shared" si="17"/>
        <v>2181400</v>
      </c>
    </row>
    <row r="1096" spans="1:8" ht="45" x14ac:dyDescent="0.15">
      <c r="A1096" s="9">
        <v>1095</v>
      </c>
      <c r="B1096" s="27">
        <v>839301</v>
      </c>
      <c r="C1096" s="28" t="s">
        <v>1054</v>
      </c>
      <c r="D1096" s="11" t="s">
        <v>4</v>
      </c>
      <c r="E1096" s="12" t="s">
        <v>1209</v>
      </c>
      <c r="F1096" s="12">
        <f>VLOOKUP(B1096,[3]Hoja1!$B$3:$G$1936,6,0)</f>
        <v>2181400</v>
      </c>
      <c r="G1096" s="14">
        <f>VLOOKUP(B1096,[4]Hoja1!$A$3:$H$1936,8,0)</f>
        <v>2185806</v>
      </c>
      <c r="H1096" s="15">
        <f t="shared" si="17"/>
        <v>2181400</v>
      </c>
    </row>
    <row r="1097" spans="1:8" ht="45" x14ac:dyDescent="0.15">
      <c r="A1097" s="9">
        <v>1096</v>
      </c>
      <c r="B1097" s="27">
        <v>839401</v>
      </c>
      <c r="C1097" s="28" t="s">
        <v>1055</v>
      </c>
      <c r="D1097" s="11" t="s">
        <v>4</v>
      </c>
      <c r="E1097" s="12">
        <f>VLOOKUP(B1097,[2]Hoja1!$B$3:$G$1936,6,0)</f>
        <v>345000</v>
      </c>
      <c r="F1097" s="12">
        <f>VLOOKUP(B1097,[3]Hoja1!$B$3:$G$1936,6,0)</f>
        <v>254775</v>
      </c>
      <c r="G1097" s="14">
        <f>VLOOKUP(B1097,[4]Hoja1!$A$3:$H$1936,8,0)</f>
        <v>80168.2</v>
      </c>
      <c r="H1097" s="15">
        <f t="shared" si="17"/>
        <v>80168.2</v>
      </c>
    </row>
    <row r="1098" spans="1:8" ht="45" x14ac:dyDescent="0.15">
      <c r="A1098" s="9">
        <v>1097</v>
      </c>
      <c r="B1098" s="27">
        <v>839501</v>
      </c>
      <c r="C1098" s="28" t="s">
        <v>1056</v>
      </c>
      <c r="D1098" s="11" t="s">
        <v>4</v>
      </c>
      <c r="E1098" s="12">
        <f>VLOOKUP(B1098,[2]Hoja1!$B$3:$G$1936,6,0)</f>
        <v>345000</v>
      </c>
      <c r="F1098" s="12">
        <f>VLOOKUP(B1098,[3]Hoja1!$B$3:$G$1936,6,0)</f>
        <v>966330</v>
      </c>
      <c r="G1098" s="14">
        <f>VLOOKUP(B1098,[4]Hoja1!$A$3:$H$1936,8,0)</f>
        <v>462723.1</v>
      </c>
      <c r="H1098" s="15">
        <f t="shared" si="17"/>
        <v>345000</v>
      </c>
    </row>
    <row r="1099" spans="1:8" ht="45" x14ac:dyDescent="0.15">
      <c r="A1099" s="9">
        <v>1098</v>
      </c>
      <c r="B1099" s="27">
        <v>839601</v>
      </c>
      <c r="C1099" s="28" t="s">
        <v>1057</v>
      </c>
      <c r="D1099" s="11" t="s">
        <v>4</v>
      </c>
      <c r="E1099" s="12">
        <f>VLOOKUP(B1099,[2]Hoja1!$B$3:$G$1936,6,0)</f>
        <v>601700</v>
      </c>
      <c r="F1099" s="12">
        <f>VLOOKUP(B1099,[3]Hoja1!$B$3:$G$1936,6,0)</f>
        <v>160785</v>
      </c>
      <c r="G1099" s="14">
        <f>VLOOKUP(B1099,[4]Hoja1!$A$3:$H$1936,8,0)</f>
        <v>29669.5</v>
      </c>
      <c r="H1099" s="15">
        <f t="shared" si="17"/>
        <v>29669.5</v>
      </c>
    </row>
    <row r="1100" spans="1:8" ht="45" x14ac:dyDescent="0.15">
      <c r="A1100" s="9">
        <v>1099</v>
      </c>
      <c r="B1100" s="27">
        <v>839701</v>
      </c>
      <c r="C1100" s="28" t="s">
        <v>1058</v>
      </c>
      <c r="D1100" s="11" t="s">
        <v>4</v>
      </c>
      <c r="E1100" s="12">
        <f>VLOOKUP(B1100,[2]Hoja1!$B$3:$G$1936,6,0)</f>
        <v>345000</v>
      </c>
      <c r="F1100" s="12">
        <f>VLOOKUP(B1100,[3]Hoja1!$B$3:$G$1936,6,0)</f>
        <v>160785</v>
      </c>
      <c r="G1100" s="14">
        <f>VLOOKUP(B1100,[4]Hoja1!$A$3:$H$1936,8,0)</f>
        <v>29669.5</v>
      </c>
      <c r="H1100" s="15">
        <f t="shared" si="17"/>
        <v>29669.5</v>
      </c>
    </row>
    <row r="1101" spans="1:8" ht="45" x14ac:dyDescent="0.15">
      <c r="A1101" s="9">
        <v>1100</v>
      </c>
      <c r="B1101" s="27">
        <v>839901</v>
      </c>
      <c r="C1101" s="28" t="s">
        <v>1059</v>
      </c>
      <c r="D1101" s="11" t="s">
        <v>4</v>
      </c>
      <c r="E1101" s="12">
        <f>VLOOKUP(B1101,[2]Hoja1!$B$3:$G$1936,6,0)</f>
        <v>1736750</v>
      </c>
      <c r="F1101" s="12">
        <f>VLOOKUP(B1101,[3]Hoja1!$B$3:$G$1936,6,0)</f>
        <v>1114900</v>
      </c>
      <c r="G1101" s="14">
        <f>VLOOKUP(B1101,[4]Hoja1!$A$3:$H$1936,8,0)</f>
        <v>1536516.8</v>
      </c>
      <c r="H1101" s="15">
        <f t="shared" si="17"/>
        <v>1114900</v>
      </c>
    </row>
    <row r="1102" spans="1:8" ht="45" x14ac:dyDescent="0.15">
      <c r="A1102" s="9">
        <v>1101</v>
      </c>
      <c r="B1102" s="27">
        <v>839902</v>
      </c>
      <c r="C1102" s="28" t="s">
        <v>1060</v>
      </c>
      <c r="D1102" s="11" t="s">
        <v>4</v>
      </c>
      <c r="E1102" s="12">
        <f>VLOOKUP(B1102,[2]Hoja1!$B$3:$G$1936,6,0)</f>
        <v>1736750</v>
      </c>
      <c r="F1102" s="12">
        <f>VLOOKUP(B1102,[3]Hoja1!$B$3:$G$1936,6,0)</f>
        <v>1536400</v>
      </c>
      <c r="G1102" s="14">
        <f>VLOOKUP(B1102,[4]Hoja1!$A$3:$H$1936,8,0)</f>
        <v>1536516.8</v>
      </c>
      <c r="H1102" s="15">
        <f t="shared" si="17"/>
        <v>1536400</v>
      </c>
    </row>
    <row r="1103" spans="1:8" ht="45" x14ac:dyDescent="0.15">
      <c r="A1103" s="9">
        <v>1102</v>
      </c>
      <c r="B1103" s="27">
        <v>839903</v>
      </c>
      <c r="C1103" s="28" t="s">
        <v>1061</v>
      </c>
      <c r="D1103" s="11" t="s">
        <v>4</v>
      </c>
      <c r="E1103" s="12">
        <f>VLOOKUP(B1103,[2]Hoja1!$B$3:$G$1936,6,0)</f>
        <v>1736750</v>
      </c>
      <c r="F1103" s="12">
        <f>VLOOKUP(B1103,[3]Hoja1!$B$3:$G$1936,6,0)</f>
        <v>1536400</v>
      </c>
      <c r="G1103" s="14">
        <f>VLOOKUP(B1103,[4]Hoja1!$A$3:$H$1936,8,0)</f>
        <v>1536516.8</v>
      </c>
      <c r="H1103" s="15">
        <f t="shared" si="17"/>
        <v>1536400</v>
      </c>
    </row>
    <row r="1104" spans="1:8" ht="45" x14ac:dyDescent="0.15">
      <c r="A1104" s="9">
        <v>1103</v>
      </c>
      <c r="B1104" s="27">
        <v>839906</v>
      </c>
      <c r="C1104" s="28" t="s">
        <v>1062</v>
      </c>
      <c r="D1104" s="11" t="s">
        <v>4</v>
      </c>
      <c r="E1104" s="12">
        <f>VLOOKUP(B1104,[2]Hoja1!$B$3:$G$1936,6,0)</f>
        <v>1736750</v>
      </c>
      <c r="F1104" s="12">
        <f>VLOOKUP(B1104,[3]Hoja1!$B$3:$G$1936,6,0)</f>
        <v>1984600</v>
      </c>
      <c r="G1104" s="14">
        <f>VLOOKUP(B1104,[4]Hoja1!$A$3:$H$1936,8,0)</f>
        <v>1988994</v>
      </c>
      <c r="H1104" s="15">
        <f t="shared" si="17"/>
        <v>1736750</v>
      </c>
    </row>
    <row r="1105" spans="1:8" ht="45" x14ac:dyDescent="0.15">
      <c r="A1105" s="9">
        <v>1104</v>
      </c>
      <c r="B1105" s="27">
        <v>839907</v>
      </c>
      <c r="C1105" s="28" t="s">
        <v>1063</v>
      </c>
      <c r="D1105" s="11" t="s">
        <v>4</v>
      </c>
      <c r="E1105" s="12">
        <f>VLOOKUP(B1105,[2]Hoja1!$B$3:$G$1936,6,0)</f>
        <v>1736750</v>
      </c>
      <c r="F1105" s="12">
        <f>VLOOKUP(B1105,[3]Hoja1!$B$3:$G$1936,6,0)</f>
        <v>1536400</v>
      </c>
      <c r="G1105" s="14">
        <f>VLOOKUP(B1105,[4]Hoja1!$A$3:$H$1936,8,0)</f>
        <v>1536516.8</v>
      </c>
      <c r="H1105" s="15">
        <f t="shared" si="17"/>
        <v>1536400</v>
      </c>
    </row>
    <row r="1106" spans="1:8" ht="45" x14ac:dyDescent="0.15">
      <c r="A1106" s="9">
        <v>1105</v>
      </c>
      <c r="B1106" s="27">
        <v>839908</v>
      </c>
      <c r="C1106" s="28" t="s">
        <v>1064</v>
      </c>
      <c r="D1106" s="11" t="s">
        <v>4</v>
      </c>
      <c r="E1106" s="12">
        <f>VLOOKUP(B1106,[2]Hoja1!$B$3:$G$1936,6,0)</f>
        <v>1736750</v>
      </c>
      <c r="F1106" s="12">
        <f>VLOOKUP(B1106,[3]Hoja1!$B$3:$G$1936,6,0)</f>
        <v>1536400</v>
      </c>
      <c r="G1106" s="14">
        <f>VLOOKUP(B1106,[4]Hoja1!$A$3:$H$1936,8,0)</f>
        <v>1536516.8</v>
      </c>
      <c r="H1106" s="15">
        <f t="shared" si="17"/>
        <v>1536400</v>
      </c>
    </row>
    <row r="1107" spans="1:8" ht="45" x14ac:dyDescent="0.15">
      <c r="A1107" s="9">
        <v>1106</v>
      </c>
      <c r="B1107" s="27">
        <v>839909</v>
      </c>
      <c r="C1107" s="28" t="s">
        <v>1065</v>
      </c>
      <c r="D1107" s="11" t="s">
        <v>4</v>
      </c>
      <c r="E1107" s="12">
        <f>VLOOKUP(B1107,[2]Hoja1!$B$3:$G$1936,6,0)</f>
        <v>1260125</v>
      </c>
      <c r="F1107" s="12">
        <f>VLOOKUP(B1107,[3]Hoja1!$B$3:$G$1936,6,0)</f>
        <v>1536400</v>
      </c>
      <c r="G1107" s="14">
        <f>VLOOKUP(B1107,[4]Hoja1!$A$3:$H$1936,8,0)</f>
        <v>1536516.8</v>
      </c>
      <c r="H1107" s="15">
        <f t="shared" si="17"/>
        <v>1260125</v>
      </c>
    </row>
    <row r="1108" spans="1:8" ht="45" x14ac:dyDescent="0.15">
      <c r="A1108" s="9">
        <v>1107</v>
      </c>
      <c r="B1108" s="27">
        <v>840001</v>
      </c>
      <c r="C1108" s="28" t="s">
        <v>1066</v>
      </c>
      <c r="D1108" s="11" t="s">
        <v>4</v>
      </c>
      <c r="E1108" s="12">
        <f>VLOOKUP(B1108,[2]Hoja1!$B$3:$G$1936,6,0)</f>
        <v>4605250</v>
      </c>
      <c r="F1108" s="12">
        <f>VLOOKUP(B1108,[3]Hoja1!$B$3:$G$1936,6,0)</f>
        <v>3817300</v>
      </c>
      <c r="G1108" s="14">
        <f>VLOOKUP(B1108,[4]Hoja1!$A$3:$H$1936,8,0)</f>
        <v>2181253.2000000002</v>
      </c>
      <c r="H1108" s="15">
        <f t="shared" si="17"/>
        <v>2181253.2000000002</v>
      </c>
    </row>
    <row r="1109" spans="1:8" ht="45" x14ac:dyDescent="0.15">
      <c r="A1109" s="9">
        <v>1108</v>
      </c>
      <c r="B1109" s="27">
        <v>840002</v>
      </c>
      <c r="C1109" s="28" t="s">
        <v>1067</v>
      </c>
      <c r="D1109" s="36" t="s">
        <v>4</v>
      </c>
      <c r="E1109" s="12">
        <f>VLOOKUP(B1109,[2]Hoja1!$B$3:$G$1936,6,0)</f>
        <v>2465625</v>
      </c>
      <c r="F1109" s="12">
        <f>VLOOKUP(B1109,[3]Hoja1!$B$3:$G$1936,6,0)</f>
        <v>3817300</v>
      </c>
      <c r="G1109" s="14">
        <f>VLOOKUP(B1109,[4]Hoja1!$A$3:$H$1936,8,0)</f>
        <v>3825906</v>
      </c>
      <c r="H1109" s="15">
        <f t="shared" si="17"/>
        <v>2465625</v>
      </c>
    </row>
    <row r="1110" spans="1:8" ht="45" x14ac:dyDescent="0.15">
      <c r="A1110" s="9">
        <v>1109</v>
      </c>
      <c r="B1110" s="27">
        <v>840003</v>
      </c>
      <c r="C1110" s="28" t="s">
        <v>1068</v>
      </c>
      <c r="D1110" s="36" t="s">
        <v>4</v>
      </c>
      <c r="E1110" s="12">
        <f>VLOOKUP(B1110,[2]Hoja1!$B$3:$G$1936,6,0)</f>
        <v>2465625</v>
      </c>
      <c r="F1110" s="12">
        <f>VLOOKUP(B1110,[3]Hoja1!$B$3:$G$1936,6,0)</f>
        <v>3817300</v>
      </c>
      <c r="G1110" s="14">
        <f>VLOOKUP(B1110,[4]Hoja1!$A$3:$H$1936,8,0)</f>
        <v>3825906</v>
      </c>
      <c r="H1110" s="15">
        <f t="shared" si="17"/>
        <v>2465625</v>
      </c>
    </row>
    <row r="1111" spans="1:8" ht="45" x14ac:dyDescent="0.15">
      <c r="A1111" s="9">
        <v>1110</v>
      </c>
      <c r="B1111" s="27">
        <v>840101</v>
      </c>
      <c r="C1111" s="28" t="s">
        <v>1069</v>
      </c>
      <c r="D1111" s="36" t="s">
        <v>4</v>
      </c>
      <c r="E1111" s="12">
        <f>VLOOKUP(B1111,[2]Hoja1!$B$3:$G$1936,6,0)</f>
        <v>5300000</v>
      </c>
      <c r="F1111" s="12">
        <f>VLOOKUP(B1111,[3]Hoja1!$B$3:$G$1936,6,0)</f>
        <v>1114900</v>
      </c>
      <c r="G1111" s="14">
        <f>VLOOKUP(B1111,[4]Hoja1!$A$3:$H$1936,8,0)</f>
        <v>1536516.8</v>
      </c>
      <c r="H1111" s="15">
        <f t="shared" si="17"/>
        <v>1114900</v>
      </c>
    </row>
    <row r="1112" spans="1:8" ht="45" x14ac:dyDescent="0.15">
      <c r="A1112" s="9">
        <v>1111</v>
      </c>
      <c r="B1112" s="27">
        <v>840201</v>
      </c>
      <c r="C1112" s="28" t="s">
        <v>1070</v>
      </c>
      <c r="D1112" s="36" t="s">
        <v>4</v>
      </c>
      <c r="E1112" s="12">
        <f>VLOOKUP(B1112,[2]Hoja1!$B$3:$G$1936,6,0)</f>
        <v>10656900</v>
      </c>
      <c r="F1112" s="12">
        <f>VLOOKUP(B1112,[3]Hoja1!$B$3:$G$1936,6,0)</f>
        <v>1114900</v>
      </c>
      <c r="G1112" s="14">
        <f>VLOOKUP(B1112,[4]Hoja1!$A$3:$H$1936,8,0)</f>
        <v>1114846.6000000001</v>
      </c>
      <c r="H1112" s="15">
        <f t="shared" si="17"/>
        <v>1114846.6000000001</v>
      </c>
    </row>
    <row r="1113" spans="1:8" ht="45" x14ac:dyDescent="0.15">
      <c r="A1113" s="9">
        <v>1112</v>
      </c>
      <c r="B1113" s="27">
        <v>840301</v>
      </c>
      <c r="C1113" s="28" t="s">
        <v>1071</v>
      </c>
      <c r="D1113" s="36" t="s">
        <v>4</v>
      </c>
      <c r="E1113" s="12">
        <f>VLOOKUP(B1113,[2]Hoja1!$B$3:$G$1936,6,0)</f>
        <v>2181400</v>
      </c>
      <c r="F1113" s="12">
        <f>VLOOKUP(B1113,[3]Hoja1!$B$3:$G$1936,6,0)</f>
        <v>2181400</v>
      </c>
      <c r="G1113" s="14">
        <f>VLOOKUP(B1113,[4]Hoja1!$A$3:$H$1936,8,0)</f>
        <v>2181253.2000000002</v>
      </c>
      <c r="H1113" s="15">
        <f t="shared" si="17"/>
        <v>2181253.2000000002</v>
      </c>
    </row>
    <row r="1114" spans="1:8" ht="45" x14ac:dyDescent="0.15">
      <c r="A1114" s="9">
        <v>1113</v>
      </c>
      <c r="B1114" s="27">
        <v>840401</v>
      </c>
      <c r="C1114" s="28" t="s">
        <v>1072</v>
      </c>
      <c r="D1114" s="36" t="s">
        <v>4</v>
      </c>
      <c r="E1114" s="12">
        <f>VLOOKUP(B1114,[2]Hoja1!$B$3:$G$1936,6,0)</f>
        <v>2181400</v>
      </c>
      <c r="F1114" s="12">
        <f>VLOOKUP(B1114,[3]Hoja1!$B$3:$G$1936,6,0)</f>
        <v>2181400</v>
      </c>
      <c r="G1114" s="14">
        <f>VLOOKUP(B1114,[4]Hoja1!$A$3:$H$1936,8,0)</f>
        <v>2181253.2000000002</v>
      </c>
      <c r="H1114" s="15">
        <f t="shared" si="17"/>
        <v>2181253.2000000002</v>
      </c>
    </row>
    <row r="1115" spans="1:8" ht="45" x14ac:dyDescent="0.15">
      <c r="A1115" s="9">
        <v>1114</v>
      </c>
      <c r="B1115" s="27">
        <v>840501</v>
      </c>
      <c r="C1115" s="28" t="s">
        <v>1073</v>
      </c>
      <c r="D1115" s="36" t="s">
        <v>4</v>
      </c>
      <c r="E1115" s="12">
        <f>VLOOKUP(B1115,[2]Hoja1!$B$3:$G$1936,6,0)</f>
        <v>2181400</v>
      </c>
      <c r="F1115" s="12">
        <f>VLOOKUP(B1115,[3]Hoja1!$B$3:$G$1936,6,0)</f>
        <v>2181400</v>
      </c>
      <c r="G1115" s="14">
        <f>VLOOKUP(B1115,[4]Hoja1!$A$3:$H$1936,8,0)</f>
        <v>2181253.2000000002</v>
      </c>
      <c r="H1115" s="15">
        <f t="shared" si="17"/>
        <v>2181253.2000000002</v>
      </c>
    </row>
    <row r="1116" spans="1:8" ht="45" x14ac:dyDescent="0.15">
      <c r="A1116" s="9">
        <v>1115</v>
      </c>
      <c r="B1116" s="27">
        <v>840601</v>
      </c>
      <c r="C1116" s="28" t="s">
        <v>1074</v>
      </c>
      <c r="D1116" s="36" t="s">
        <v>4</v>
      </c>
      <c r="E1116" s="12">
        <f>VLOOKUP(B1116,[2]Hoja1!$B$3:$G$1936,6,0)</f>
        <v>2181400</v>
      </c>
      <c r="F1116" s="12">
        <f>VLOOKUP(B1116,[3]Hoja1!$B$3:$G$1936,6,0)</f>
        <v>2181400</v>
      </c>
      <c r="G1116" s="14">
        <f>VLOOKUP(B1116,[4]Hoja1!$A$3:$H$1936,8,0)</f>
        <v>2181253.2000000002</v>
      </c>
      <c r="H1116" s="15">
        <f t="shared" si="17"/>
        <v>2181253.2000000002</v>
      </c>
    </row>
    <row r="1117" spans="1:8" ht="45" x14ac:dyDescent="0.15">
      <c r="A1117" s="9">
        <v>1116</v>
      </c>
      <c r="B1117" s="27">
        <v>840701</v>
      </c>
      <c r="C1117" s="28" t="s">
        <v>1075</v>
      </c>
      <c r="D1117" s="36" t="s">
        <v>4</v>
      </c>
      <c r="E1117" s="12">
        <f>VLOOKUP(B1117,[2]Hoja1!$B$3:$G$1936,6,0)</f>
        <v>2465625</v>
      </c>
      <c r="F1117" s="12">
        <f>VLOOKUP(B1117,[3]Hoja1!$B$3:$G$1936,6,0)</f>
        <v>2181400</v>
      </c>
      <c r="G1117" s="14">
        <f>VLOOKUP(B1117,[4]Hoja1!$A$3:$H$1936,8,0)</f>
        <v>2181253.2000000002</v>
      </c>
      <c r="H1117" s="15">
        <f t="shared" si="17"/>
        <v>2181253.2000000002</v>
      </c>
    </row>
    <row r="1118" spans="1:8" ht="45" x14ac:dyDescent="0.15">
      <c r="A1118" s="9">
        <v>1117</v>
      </c>
      <c r="B1118" s="27">
        <v>840801</v>
      </c>
      <c r="C1118" s="28" t="s">
        <v>1076</v>
      </c>
      <c r="D1118" s="36" t="s">
        <v>4</v>
      </c>
      <c r="E1118" s="12">
        <f>VLOOKUP(B1118,[2]Hoja1!$B$3:$G$1936,6,0)</f>
        <v>3817100</v>
      </c>
      <c r="F1118" s="12">
        <f>VLOOKUP(B1118,[3]Hoja1!$B$3:$G$1936,6,0)</f>
        <v>3817300</v>
      </c>
      <c r="G1118" s="14">
        <f>VLOOKUP(B1118,[4]Hoja1!$A$3:$H$1936,8,0)</f>
        <v>3817072</v>
      </c>
      <c r="H1118" s="15">
        <f t="shared" si="17"/>
        <v>3817072</v>
      </c>
    </row>
    <row r="1119" spans="1:8" ht="45" x14ac:dyDescent="0.15">
      <c r="A1119" s="9">
        <v>1118</v>
      </c>
      <c r="B1119" s="27">
        <v>840901</v>
      </c>
      <c r="C1119" s="28" t="s">
        <v>1077</v>
      </c>
      <c r="D1119" s="36" t="s">
        <v>4</v>
      </c>
      <c r="E1119" s="12" t="s">
        <v>1209</v>
      </c>
      <c r="F1119" s="12">
        <f>VLOOKUP(B1119,[3]Hoja1!$B$3:$G$1936,6,0)</f>
        <v>3817300</v>
      </c>
      <c r="G1119" s="14">
        <f>VLOOKUP(B1119,[4]Hoja1!$A$3:$H$1936,8,0)</f>
        <v>3817072</v>
      </c>
      <c r="H1119" s="15">
        <f t="shared" si="17"/>
        <v>3817072</v>
      </c>
    </row>
    <row r="1120" spans="1:8" ht="45" x14ac:dyDescent="0.15">
      <c r="A1120" s="9">
        <v>1119</v>
      </c>
      <c r="B1120" s="27">
        <v>841001</v>
      </c>
      <c r="C1120" s="28" t="s">
        <v>1078</v>
      </c>
      <c r="D1120" s="36" t="s">
        <v>4</v>
      </c>
      <c r="E1120" s="12">
        <f>VLOOKUP(B1120,[2]Hoja1!$B$3:$G$1936,6,0)</f>
        <v>4605250</v>
      </c>
      <c r="F1120" s="12">
        <f>VLOOKUP(B1120,[3]Hoja1!$B$3:$G$1936,6,0)</f>
        <v>2181400</v>
      </c>
      <c r="G1120" s="14">
        <f>VLOOKUP(B1120,[4]Hoja1!$A$3:$H$1936,8,0)</f>
        <v>2181253.2000000002</v>
      </c>
      <c r="H1120" s="15">
        <f t="shared" si="17"/>
        <v>2181253.2000000002</v>
      </c>
    </row>
    <row r="1121" spans="1:8" ht="45" x14ac:dyDescent="0.15">
      <c r="A1121" s="9">
        <v>1120</v>
      </c>
      <c r="B1121" s="27">
        <v>841002</v>
      </c>
      <c r="C1121" s="28" t="s">
        <v>1079</v>
      </c>
      <c r="D1121" s="36" t="s">
        <v>4</v>
      </c>
      <c r="E1121" s="12">
        <f>VLOOKUP(B1121,[2]Hoja1!$B$3:$G$1936,6,0)</f>
        <v>2465625</v>
      </c>
      <c r="F1121" s="12">
        <f>VLOOKUP(B1121,[3]Hoja1!$B$3:$G$1936,6,0)</f>
        <v>2181400</v>
      </c>
      <c r="G1121" s="14">
        <f>VLOOKUP(B1121,[4]Hoja1!$A$3:$H$1936,8,0)</f>
        <v>2181253.2000000002</v>
      </c>
      <c r="H1121" s="15">
        <f t="shared" si="17"/>
        <v>2181253.2000000002</v>
      </c>
    </row>
    <row r="1122" spans="1:8" ht="45" x14ac:dyDescent="0.15">
      <c r="A1122" s="9">
        <v>1121</v>
      </c>
      <c r="B1122" s="27">
        <v>841003</v>
      </c>
      <c r="C1122" s="28" t="s">
        <v>1080</v>
      </c>
      <c r="D1122" s="36" t="s">
        <v>4</v>
      </c>
      <c r="E1122" s="12">
        <f>VLOOKUP(B1122,[2]Hoja1!$B$3:$G$1936,6,0)</f>
        <v>2465625</v>
      </c>
      <c r="F1122" s="12">
        <f>VLOOKUP(B1122,[3]Hoja1!$B$3:$G$1936,6,0)</f>
        <v>2181400</v>
      </c>
      <c r="G1122" s="14">
        <f>VLOOKUP(B1122,[4]Hoja1!$A$3:$H$1936,8,0)</f>
        <v>2181253.2000000002</v>
      </c>
      <c r="H1122" s="15">
        <f t="shared" si="17"/>
        <v>2181253.2000000002</v>
      </c>
    </row>
    <row r="1123" spans="1:8" ht="45" x14ac:dyDescent="0.15">
      <c r="A1123" s="9">
        <v>1122</v>
      </c>
      <c r="B1123" s="27">
        <v>841101</v>
      </c>
      <c r="C1123" s="28" t="s">
        <v>1081</v>
      </c>
      <c r="D1123" s="36" t="s">
        <v>4</v>
      </c>
      <c r="E1123" s="12">
        <f>VLOOKUP(B1123,[2]Hoja1!$B$3:$G$1936,6,0)</f>
        <v>2465625</v>
      </c>
      <c r="F1123" s="12">
        <f>VLOOKUP(B1123,[3]Hoja1!$B$3:$G$1936,6,0)</f>
        <v>880800</v>
      </c>
      <c r="G1123" s="14">
        <f>VLOOKUP(B1123,[4]Hoja1!$A$3:$H$1936,8,0)</f>
        <v>1114846.6000000001</v>
      </c>
      <c r="H1123" s="15">
        <f t="shared" si="17"/>
        <v>880800</v>
      </c>
    </row>
    <row r="1124" spans="1:8" ht="45" x14ac:dyDescent="0.15">
      <c r="A1124" s="9">
        <v>1123</v>
      </c>
      <c r="B1124" s="27">
        <v>841201</v>
      </c>
      <c r="C1124" s="28" t="s">
        <v>1082</v>
      </c>
      <c r="D1124" s="36" t="s">
        <v>4</v>
      </c>
      <c r="E1124" s="12">
        <f>VLOOKUP(B1124,[2]Hoja1!$B$3:$G$1936,6,0)</f>
        <v>2243250</v>
      </c>
      <c r="F1124" s="12">
        <f>VLOOKUP(B1124,[3]Hoja1!$B$3:$G$1936,6,0)</f>
        <v>1984600</v>
      </c>
      <c r="G1124" s="14">
        <f>VLOOKUP(B1124,[4]Hoja1!$A$3:$H$1936,8,0)</f>
        <v>2181253.2000000002</v>
      </c>
      <c r="H1124" s="15">
        <f t="shared" si="17"/>
        <v>1984600</v>
      </c>
    </row>
    <row r="1125" spans="1:8" ht="45" x14ac:dyDescent="0.15">
      <c r="A1125" s="9">
        <v>1124</v>
      </c>
      <c r="B1125" s="27">
        <v>841202</v>
      </c>
      <c r="C1125" s="28" t="s">
        <v>1083</v>
      </c>
      <c r="D1125" s="36" t="s">
        <v>4</v>
      </c>
      <c r="E1125" s="12">
        <f>VLOOKUP(B1125,[2]Hoja1!$B$3:$G$1936,6,0)</f>
        <v>2465625</v>
      </c>
      <c r="F1125" s="12">
        <f>VLOOKUP(B1125,[3]Hoja1!$B$3:$G$1936,6,0)</f>
        <v>2181400</v>
      </c>
      <c r="G1125" s="14">
        <f>VLOOKUP(B1125,[4]Hoja1!$A$3:$H$1936,8,0)</f>
        <v>2181253.2000000002</v>
      </c>
      <c r="H1125" s="15">
        <f t="shared" si="17"/>
        <v>2181253.2000000002</v>
      </c>
    </row>
    <row r="1126" spans="1:8" ht="45" x14ac:dyDescent="0.15">
      <c r="A1126" s="9">
        <v>1125</v>
      </c>
      <c r="B1126" s="27">
        <v>841203</v>
      </c>
      <c r="C1126" s="28" t="s">
        <v>1084</v>
      </c>
      <c r="D1126" s="36" t="s">
        <v>4</v>
      </c>
      <c r="E1126" s="12">
        <f>VLOOKUP(B1126,[2]Hoja1!$B$3:$G$1936,6,0)</f>
        <v>2465625</v>
      </c>
      <c r="F1126" s="12">
        <f>VLOOKUP(B1126,[3]Hoja1!$B$3:$G$1936,6,0)</f>
        <v>2181400</v>
      </c>
      <c r="G1126" s="14">
        <f>VLOOKUP(B1126,[4]Hoja1!$A$3:$H$1936,8,0)</f>
        <v>2181253.2000000002</v>
      </c>
      <c r="H1126" s="15">
        <f t="shared" si="17"/>
        <v>2181253.2000000002</v>
      </c>
    </row>
    <row r="1127" spans="1:8" ht="45" x14ac:dyDescent="0.15">
      <c r="A1127" s="9">
        <v>1126</v>
      </c>
      <c r="B1127" s="27">
        <v>841301</v>
      </c>
      <c r="C1127" s="28" t="s">
        <v>1085</v>
      </c>
      <c r="D1127" s="36" t="s">
        <v>4</v>
      </c>
      <c r="E1127" s="12">
        <f>VLOOKUP(B1127,[2]Hoja1!$B$3:$G$1936,6,0)</f>
        <v>2181400</v>
      </c>
      <c r="F1127" s="12">
        <f>VLOOKUP(B1127,[3]Hoja1!$B$3:$G$1936,6,0)</f>
        <v>2181400</v>
      </c>
      <c r="G1127" s="14">
        <f>VLOOKUP(B1127,[4]Hoja1!$A$3:$H$1936,8,0)</f>
        <v>2181253.2000000002</v>
      </c>
      <c r="H1127" s="15">
        <f t="shared" si="17"/>
        <v>2181253.2000000002</v>
      </c>
    </row>
    <row r="1128" spans="1:8" ht="45" x14ac:dyDescent="0.15">
      <c r="A1128" s="9">
        <v>1127</v>
      </c>
      <c r="B1128" s="27">
        <v>841401</v>
      </c>
      <c r="C1128" s="28" t="s">
        <v>1086</v>
      </c>
      <c r="D1128" s="36" t="s">
        <v>4</v>
      </c>
      <c r="E1128" s="12">
        <f>VLOOKUP(B1128,[2]Hoja1!$B$3:$G$1936,6,0)</f>
        <v>3817100</v>
      </c>
      <c r="F1128" s="12">
        <f>VLOOKUP(B1128,[3]Hoja1!$B$3:$G$1936,6,0)</f>
        <v>2181400</v>
      </c>
      <c r="G1128" s="14">
        <f>VLOOKUP(B1128,[4]Hoja1!$A$3:$H$1936,8,0)</f>
        <v>2181253.2000000002</v>
      </c>
      <c r="H1128" s="15">
        <f t="shared" si="17"/>
        <v>2181253.2000000002</v>
      </c>
    </row>
    <row r="1129" spans="1:8" ht="45" x14ac:dyDescent="0.15">
      <c r="A1129" s="9">
        <v>1128</v>
      </c>
      <c r="B1129" s="27">
        <v>841501</v>
      </c>
      <c r="C1129" s="28" t="s">
        <v>1087</v>
      </c>
      <c r="D1129" s="36" t="s">
        <v>4</v>
      </c>
      <c r="E1129" s="12" t="s">
        <v>1209</v>
      </c>
      <c r="F1129" s="12">
        <f>VLOOKUP(B1129,[3]Hoja1!$B$3:$G$1936,6,0)</f>
        <v>2181400</v>
      </c>
      <c r="G1129" s="14">
        <f>VLOOKUP(B1129,[4]Hoja1!$A$3:$H$1936,8,0)</f>
        <v>2181253.2000000002</v>
      </c>
      <c r="H1129" s="15">
        <f t="shared" si="17"/>
        <v>2181253.2000000002</v>
      </c>
    </row>
    <row r="1130" spans="1:8" ht="45" x14ac:dyDescent="0.15">
      <c r="A1130" s="9">
        <v>1129</v>
      </c>
      <c r="B1130" s="27">
        <v>841601</v>
      </c>
      <c r="C1130" s="28" t="s">
        <v>1088</v>
      </c>
      <c r="D1130" s="36" t="s">
        <v>4</v>
      </c>
      <c r="E1130" s="12">
        <f>VLOOKUP(B1130,[2]Hoja1!$B$3:$G$1936,6,0)</f>
        <v>2181400</v>
      </c>
      <c r="F1130" s="12">
        <f>VLOOKUP(B1130,[3]Hoja1!$B$3:$G$1936,6,0)</f>
        <v>2181400</v>
      </c>
      <c r="G1130" s="14">
        <f>VLOOKUP(B1130,[4]Hoja1!$A$3:$H$1936,8,0)</f>
        <v>2181253.2000000002</v>
      </c>
      <c r="H1130" s="15">
        <f t="shared" si="17"/>
        <v>2181253.2000000002</v>
      </c>
    </row>
    <row r="1131" spans="1:8" ht="45" x14ac:dyDescent="0.15">
      <c r="A1131" s="9">
        <v>1130</v>
      </c>
      <c r="B1131" s="27">
        <v>843101</v>
      </c>
      <c r="C1131" s="28" t="s">
        <v>1089</v>
      </c>
      <c r="D1131" s="36" t="s">
        <v>4</v>
      </c>
      <c r="E1131" s="12">
        <f>VLOOKUP(B1131,[2]Hoja1!$B$3:$G$1936,6,0)</f>
        <v>7890600</v>
      </c>
      <c r="F1131" s="12">
        <f>VLOOKUP(B1131,[3]Hoja1!$B$3:$G$1936,6,0)</f>
        <v>1536400</v>
      </c>
      <c r="G1131" s="14">
        <f>VLOOKUP(B1131,[4]Hoja1!$A$3:$H$1936,8,0)</f>
        <v>1536516.8</v>
      </c>
      <c r="H1131" s="15">
        <f t="shared" si="17"/>
        <v>1536400</v>
      </c>
    </row>
    <row r="1132" spans="1:8" ht="45" x14ac:dyDescent="0.15">
      <c r="A1132" s="9">
        <v>1131</v>
      </c>
      <c r="B1132" s="27">
        <v>843201</v>
      </c>
      <c r="C1132" s="28" t="s">
        <v>1090</v>
      </c>
      <c r="D1132" s="36" t="s">
        <v>4</v>
      </c>
      <c r="E1132" s="12">
        <f>VLOOKUP(B1132,[2]Hoja1!$B$3:$G$1936,6,0)</f>
        <v>7890600</v>
      </c>
      <c r="F1132" s="12">
        <f>VLOOKUP(B1132,[3]Hoja1!$B$3:$G$1936,6,0)</f>
        <v>1536400</v>
      </c>
      <c r="G1132" s="14">
        <f>VLOOKUP(B1132,[4]Hoja1!$A$3:$H$1936,8,0)</f>
        <v>1536516.8</v>
      </c>
      <c r="H1132" s="15">
        <f t="shared" si="17"/>
        <v>1536400</v>
      </c>
    </row>
    <row r="1133" spans="1:8" ht="45" x14ac:dyDescent="0.15">
      <c r="A1133" s="9">
        <v>1132</v>
      </c>
      <c r="B1133" s="27">
        <v>843301</v>
      </c>
      <c r="C1133" s="28" t="s">
        <v>1091</v>
      </c>
      <c r="D1133" s="36" t="s">
        <v>4</v>
      </c>
      <c r="E1133" s="12">
        <f>VLOOKUP(B1133,[2]Hoja1!$B$3:$G$1936,6,0)</f>
        <v>7890600</v>
      </c>
      <c r="F1133" s="12">
        <f>VLOOKUP(B1133,[3]Hoja1!$B$3:$G$1936,6,0)</f>
        <v>1536400</v>
      </c>
      <c r="G1133" s="14">
        <f>VLOOKUP(B1133,[4]Hoja1!$A$3:$H$1936,8,0)</f>
        <v>1536516.8</v>
      </c>
      <c r="H1133" s="15">
        <f t="shared" si="17"/>
        <v>1536400</v>
      </c>
    </row>
    <row r="1134" spans="1:8" ht="45" x14ac:dyDescent="0.15">
      <c r="A1134" s="9">
        <v>1133</v>
      </c>
      <c r="B1134" s="27">
        <v>843401</v>
      </c>
      <c r="C1134" s="28" t="s">
        <v>1092</v>
      </c>
      <c r="D1134" s="36" t="s">
        <v>4</v>
      </c>
      <c r="E1134" s="12">
        <f>VLOOKUP(B1134,[2]Hoja1!$B$3:$G$1936,6,0)</f>
        <v>5300000</v>
      </c>
      <c r="F1134" s="12">
        <f>VLOOKUP(B1134,[3]Hoja1!$B$3:$G$1936,6,0)</f>
        <v>1536400</v>
      </c>
      <c r="G1134" s="14">
        <f>VLOOKUP(B1134,[4]Hoja1!$A$3:$H$1936,8,0)</f>
        <v>1536516.8</v>
      </c>
      <c r="H1134" s="15">
        <f t="shared" si="17"/>
        <v>1536400</v>
      </c>
    </row>
    <row r="1135" spans="1:8" ht="45" x14ac:dyDescent="0.15">
      <c r="A1135" s="9">
        <v>1134</v>
      </c>
      <c r="B1135" s="27">
        <v>843501</v>
      </c>
      <c r="C1135" s="28" t="s">
        <v>1093</v>
      </c>
      <c r="D1135" s="36" t="s">
        <v>4</v>
      </c>
      <c r="E1135" s="12">
        <f>VLOOKUP(B1135,[2]Hoja1!$B$3:$G$1936,6,0)</f>
        <v>5300000</v>
      </c>
      <c r="F1135" s="12">
        <f>VLOOKUP(B1135,[3]Hoja1!$B$3:$G$1936,6,0)</f>
        <v>1114900</v>
      </c>
      <c r="G1135" s="14">
        <f>VLOOKUP(B1135,[4]Hoja1!$A$3:$H$1936,8,0)</f>
        <v>1536516.8</v>
      </c>
      <c r="H1135" s="15">
        <f t="shared" si="17"/>
        <v>1114900</v>
      </c>
    </row>
    <row r="1136" spans="1:8" ht="45" x14ac:dyDescent="0.15">
      <c r="A1136" s="9">
        <v>1135</v>
      </c>
      <c r="B1136" s="27">
        <v>843601</v>
      </c>
      <c r="C1136" s="28" t="s">
        <v>1094</v>
      </c>
      <c r="D1136" s="36" t="s">
        <v>4</v>
      </c>
      <c r="E1136" s="12">
        <f>VLOOKUP(B1136,[2]Hoja1!$B$3:$G$1936,6,0)</f>
        <v>2181400</v>
      </c>
      <c r="F1136" s="12">
        <f>VLOOKUP(B1136,[3]Hoja1!$B$3:$G$1936,6,0)</f>
        <v>2181400</v>
      </c>
      <c r="G1136" s="14">
        <f>VLOOKUP(B1136,[4]Hoja1!$A$3:$H$1936,8,0)</f>
        <v>2181253.2000000002</v>
      </c>
      <c r="H1136" s="15">
        <f t="shared" si="17"/>
        <v>2181253.2000000002</v>
      </c>
    </row>
    <row r="1137" spans="1:8" ht="45" x14ac:dyDescent="0.15">
      <c r="A1137" s="9">
        <v>1136</v>
      </c>
      <c r="B1137" s="27">
        <v>843701</v>
      </c>
      <c r="C1137" s="28" t="s">
        <v>1095</v>
      </c>
      <c r="D1137" s="36" t="s">
        <v>4</v>
      </c>
      <c r="E1137" s="12">
        <f>VLOOKUP(B1137,[2]Hoja1!$B$3:$G$1936,6,0)</f>
        <v>2181400</v>
      </c>
      <c r="F1137" s="12">
        <f>VLOOKUP(B1137,[3]Hoja1!$B$3:$G$1936,6,0)</f>
        <v>2181400</v>
      </c>
      <c r="G1137" s="14">
        <f>VLOOKUP(B1137,[4]Hoja1!$A$3:$H$1936,8,0)</f>
        <v>2181253.2000000002</v>
      </c>
      <c r="H1137" s="15">
        <f t="shared" si="17"/>
        <v>2181253.2000000002</v>
      </c>
    </row>
    <row r="1138" spans="1:8" ht="45" x14ac:dyDescent="0.15">
      <c r="A1138" s="9">
        <v>1137</v>
      </c>
      <c r="B1138" s="27">
        <v>843801</v>
      </c>
      <c r="C1138" s="28" t="s">
        <v>1096</v>
      </c>
      <c r="D1138" s="36" t="s">
        <v>4</v>
      </c>
      <c r="E1138" s="12">
        <f>VLOOKUP(B1138,[2]Hoja1!$B$3:$G$1936,6,0)</f>
        <v>5300000</v>
      </c>
      <c r="F1138" s="12">
        <f>VLOOKUP(B1138,[3]Hoja1!$B$3:$G$1936,6,0)</f>
        <v>1114900</v>
      </c>
      <c r="G1138" s="14">
        <f>VLOOKUP(B1138,[4]Hoja1!$A$3:$H$1936,8,0)</f>
        <v>1117256</v>
      </c>
      <c r="H1138" s="15">
        <f t="shared" si="17"/>
        <v>1114900</v>
      </c>
    </row>
    <row r="1139" spans="1:8" ht="45" x14ac:dyDescent="0.15">
      <c r="A1139" s="9">
        <v>1138</v>
      </c>
      <c r="B1139" s="27">
        <v>849001</v>
      </c>
      <c r="C1139" s="28" t="s">
        <v>1097</v>
      </c>
      <c r="D1139" s="36" t="s">
        <v>4</v>
      </c>
      <c r="E1139" s="12">
        <f>VLOOKUP(B1139,[2]Hoja1!$B$3:$G$1936,6,0)</f>
        <v>4314750</v>
      </c>
      <c r="F1139" s="12">
        <f>VLOOKUP(B1139,[3]Hoja1!$B$3:$G$1936,6,0)</f>
        <v>3817300</v>
      </c>
      <c r="G1139" s="14">
        <f>VLOOKUP(B1139,[4]Hoja1!$A$3:$H$1936,8,0)</f>
        <v>3817072</v>
      </c>
      <c r="H1139" s="15">
        <f t="shared" si="17"/>
        <v>3817072</v>
      </c>
    </row>
    <row r="1140" spans="1:8" ht="45" x14ac:dyDescent="0.15">
      <c r="A1140" s="9">
        <v>1139</v>
      </c>
      <c r="B1140" s="27">
        <v>849002</v>
      </c>
      <c r="C1140" s="28" t="s">
        <v>1098</v>
      </c>
      <c r="D1140" s="36" t="s">
        <v>4</v>
      </c>
      <c r="E1140" s="12">
        <f>VLOOKUP(B1140,[2]Hoja1!$B$3:$G$1936,6,0)</f>
        <v>4314750</v>
      </c>
      <c r="F1140" s="12">
        <f>VLOOKUP(B1140,[3]Hoja1!$B$3:$G$1936,6,0)</f>
        <v>3817300</v>
      </c>
      <c r="G1140" s="14">
        <f>VLOOKUP(B1140,[4]Hoja1!$A$3:$H$1936,8,0)</f>
        <v>3817072</v>
      </c>
      <c r="H1140" s="15">
        <f t="shared" si="17"/>
        <v>3817072</v>
      </c>
    </row>
    <row r="1141" spans="1:8" ht="45" x14ac:dyDescent="0.15">
      <c r="A1141" s="9">
        <v>1140</v>
      </c>
      <c r="B1141" s="27">
        <v>849003</v>
      </c>
      <c r="C1141" s="28" t="s">
        <v>1099</v>
      </c>
      <c r="D1141" s="36" t="s">
        <v>4</v>
      </c>
      <c r="E1141" s="12">
        <f>VLOOKUP(B1141,[2]Hoja1!$B$3:$G$1936,6,0)</f>
        <v>4314750</v>
      </c>
      <c r="F1141" s="12">
        <f>VLOOKUP(B1141,[3]Hoja1!$B$3:$G$1936,6,0)</f>
        <v>3817300</v>
      </c>
      <c r="G1141" s="14">
        <f>VLOOKUP(B1141,[4]Hoja1!$A$3:$H$1936,8,0)</f>
        <v>3817072</v>
      </c>
      <c r="H1141" s="15">
        <f t="shared" si="17"/>
        <v>3817072</v>
      </c>
    </row>
    <row r="1142" spans="1:8" ht="45" x14ac:dyDescent="0.15">
      <c r="A1142" s="9">
        <v>1141</v>
      </c>
      <c r="B1142" s="27">
        <v>849101</v>
      </c>
      <c r="C1142" s="28" t="s">
        <v>1100</v>
      </c>
      <c r="D1142" s="36" t="s">
        <v>4</v>
      </c>
      <c r="E1142" s="12">
        <f>VLOOKUP(B1142,[2]Hoja1!$B$3:$G$1936,6,0)</f>
        <v>2465625</v>
      </c>
      <c r="F1142" s="12">
        <f>VLOOKUP(B1142,[3]Hoja1!$B$3:$G$1936,6,0)</f>
        <v>3817300</v>
      </c>
      <c r="G1142" s="14">
        <f>VLOOKUP(B1142,[4]Hoja1!$A$3:$H$1936,8,0)</f>
        <v>3825906</v>
      </c>
      <c r="H1142" s="15">
        <f t="shared" si="17"/>
        <v>2465625</v>
      </c>
    </row>
    <row r="1143" spans="1:8" ht="45" x14ac:dyDescent="0.15">
      <c r="A1143" s="9">
        <v>1142</v>
      </c>
      <c r="B1143" s="27">
        <v>849401</v>
      </c>
      <c r="C1143" s="28" t="s">
        <v>1101</v>
      </c>
      <c r="D1143" s="36" t="s">
        <v>4</v>
      </c>
      <c r="E1143" s="12">
        <f>VLOOKUP(B1143,[2]Hoja1!$B$3:$G$1936,6,0)</f>
        <v>3323600</v>
      </c>
      <c r="F1143" s="12">
        <f>VLOOKUP(B1143,[3]Hoja1!$B$3:$G$1936,6,0)</f>
        <v>1984600</v>
      </c>
      <c r="G1143" s="14">
        <f>VLOOKUP(B1143,[4]Hoja1!$A$3:$H$1936,8,0)</f>
        <v>3323710.6</v>
      </c>
      <c r="H1143" s="15">
        <f t="shared" si="17"/>
        <v>1984600</v>
      </c>
    </row>
    <row r="1144" spans="1:8" ht="45" x14ac:dyDescent="0.15">
      <c r="A1144" s="9">
        <v>1143</v>
      </c>
      <c r="B1144" s="27">
        <v>849501</v>
      </c>
      <c r="C1144" s="28" t="s">
        <v>1102</v>
      </c>
      <c r="D1144" s="36" t="s">
        <v>4</v>
      </c>
      <c r="E1144" s="12">
        <f>VLOOKUP(B1144,[2]Hoja1!$B$3:$G$1936,6,0)</f>
        <v>5264750</v>
      </c>
      <c r="F1144" s="12">
        <f>VLOOKUP(B1144,[3]Hoja1!$B$3:$G$1936,6,0)</f>
        <v>3817300</v>
      </c>
      <c r="G1144" s="14">
        <f>VLOOKUP(B1144,[4]Hoja1!$A$3:$H$1936,8,0)</f>
        <v>2490905.9</v>
      </c>
      <c r="H1144" s="15">
        <f t="shared" si="17"/>
        <v>2490905.9</v>
      </c>
    </row>
    <row r="1145" spans="1:8" ht="45" x14ac:dyDescent="0.15">
      <c r="A1145" s="9">
        <v>1144</v>
      </c>
      <c r="B1145" s="27">
        <v>849502</v>
      </c>
      <c r="C1145" s="28" t="s">
        <v>1103</v>
      </c>
      <c r="D1145" s="36" t="s">
        <v>4</v>
      </c>
      <c r="E1145" s="12">
        <f>VLOOKUP(B1145,[2]Hoja1!$B$3:$G$1936,6,0)</f>
        <v>3757000</v>
      </c>
      <c r="F1145" s="12" t="s">
        <v>1209</v>
      </c>
      <c r="G1145" s="14" t="s">
        <v>1209</v>
      </c>
      <c r="H1145" s="15">
        <f t="shared" si="17"/>
        <v>3757000</v>
      </c>
    </row>
    <row r="1146" spans="1:8" ht="45" x14ac:dyDescent="0.15">
      <c r="A1146" s="9">
        <v>1145</v>
      </c>
      <c r="B1146" s="27">
        <v>849503</v>
      </c>
      <c r="C1146" s="28" t="s">
        <v>1104</v>
      </c>
      <c r="D1146" s="36" t="s">
        <v>4</v>
      </c>
      <c r="E1146" s="12">
        <f>VLOOKUP(B1146,[2]Hoja1!$B$3:$G$1936,6,0)</f>
        <v>4314750</v>
      </c>
      <c r="F1146" s="12" t="s">
        <v>1209</v>
      </c>
      <c r="G1146" s="14" t="s">
        <v>1209</v>
      </c>
      <c r="H1146" s="15">
        <f t="shared" si="17"/>
        <v>4314750</v>
      </c>
    </row>
    <row r="1147" spans="1:8" ht="45" x14ac:dyDescent="0.15">
      <c r="A1147" s="9">
        <v>1146</v>
      </c>
      <c r="B1147" s="27">
        <v>849506</v>
      </c>
      <c r="C1147" s="28" t="s">
        <v>1105</v>
      </c>
      <c r="D1147" s="36" t="s">
        <v>4</v>
      </c>
      <c r="E1147" s="12">
        <f>VLOOKUP(B1147,[2]Hoja1!$B$3:$G$1936,6,0)</f>
        <v>9375000</v>
      </c>
      <c r="F1147" s="12">
        <f>VLOOKUP(B1147,[3]Hoja1!$B$3:$G$1936,6,0)</f>
        <v>6479100</v>
      </c>
      <c r="G1147" s="14" t="s">
        <v>1209</v>
      </c>
      <c r="H1147" s="15">
        <f t="shared" si="17"/>
        <v>6479100</v>
      </c>
    </row>
    <row r="1148" spans="1:8" ht="45" x14ac:dyDescent="0.15">
      <c r="A1148" s="9">
        <v>1147</v>
      </c>
      <c r="B1148" s="27">
        <v>849507</v>
      </c>
      <c r="C1148" s="28" t="s">
        <v>1106</v>
      </c>
      <c r="D1148" s="36" t="s">
        <v>4</v>
      </c>
      <c r="E1148" s="12">
        <f>VLOOKUP(B1148,[2]Hoja1!$B$3:$G$1936,6,0)</f>
        <v>9375000</v>
      </c>
      <c r="F1148" s="12">
        <f>VLOOKUP(B1148,[3]Hoja1!$B$3:$G$1936,6,0)</f>
        <v>6479100</v>
      </c>
      <c r="G1148" s="14" t="s">
        <v>1209</v>
      </c>
      <c r="H1148" s="15">
        <f t="shared" si="17"/>
        <v>6479100</v>
      </c>
    </row>
    <row r="1149" spans="1:8" ht="45" x14ac:dyDescent="0.15">
      <c r="A1149" s="9">
        <v>1148</v>
      </c>
      <c r="B1149" s="27">
        <v>849508</v>
      </c>
      <c r="C1149" s="28" t="s">
        <v>1107</v>
      </c>
      <c r="D1149" s="36" t="s">
        <v>4</v>
      </c>
      <c r="E1149" s="12">
        <f>VLOOKUP(B1149,[2]Hoja1!$B$3:$G$1936,6,0)</f>
        <v>9375000</v>
      </c>
      <c r="F1149" s="12">
        <f>VLOOKUP(B1149,[3]Hoja1!$B$3:$G$1936,6,0)</f>
        <v>4508200</v>
      </c>
      <c r="G1149" s="14" t="s">
        <v>1209</v>
      </c>
      <c r="H1149" s="15">
        <f t="shared" si="17"/>
        <v>4508200</v>
      </c>
    </row>
    <row r="1150" spans="1:8" ht="45" x14ac:dyDescent="0.15">
      <c r="A1150" s="9">
        <v>1149</v>
      </c>
      <c r="B1150" s="27">
        <v>849509</v>
      </c>
      <c r="C1150" s="28" t="s">
        <v>1108</v>
      </c>
      <c r="D1150" s="36" t="s">
        <v>4</v>
      </c>
      <c r="E1150" s="12">
        <f>VLOOKUP(B1150,[2]Hoja1!$B$3:$G$1936,6,0)</f>
        <v>9375000</v>
      </c>
      <c r="F1150" s="12">
        <f>VLOOKUP(B1150,[3]Hoja1!$B$3:$G$1936,6,0)</f>
        <v>4508200</v>
      </c>
      <c r="G1150" s="14" t="s">
        <v>1209</v>
      </c>
      <c r="H1150" s="15">
        <f t="shared" si="17"/>
        <v>4508200</v>
      </c>
    </row>
    <row r="1151" spans="1:8" ht="45" x14ac:dyDescent="0.15">
      <c r="A1151" s="9">
        <v>1150</v>
      </c>
      <c r="B1151" s="27">
        <v>849510</v>
      </c>
      <c r="C1151" s="28" t="s">
        <v>1109</v>
      </c>
      <c r="D1151" s="36" t="s">
        <v>4</v>
      </c>
      <c r="E1151" s="12">
        <f>VLOOKUP(B1151,[2]Hoja1!$B$3:$G$1936,6,0)</f>
        <v>9375000</v>
      </c>
      <c r="F1151" s="12">
        <f>VLOOKUP(B1151,[3]Hoja1!$B$3:$G$1936,6,0)</f>
        <v>4508200</v>
      </c>
      <c r="G1151" s="14" t="s">
        <v>1209</v>
      </c>
      <c r="H1151" s="15">
        <f t="shared" si="17"/>
        <v>4508200</v>
      </c>
    </row>
    <row r="1152" spans="1:8" ht="45" x14ac:dyDescent="0.15">
      <c r="A1152" s="9">
        <v>1151</v>
      </c>
      <c r="B1152" s="27">
        <v>849511</v>
      </c>
      <c r="C1152" s="28" t="s">
        <v>1110</v>
      </c>
      <c r="D1152" s="36" t="s">
        <v>4</v>
      </c>
      <c r="E1152" s="12">
        <f>VLOOKUP(B1152,[2]Hoja1!$B$3:$G$1936,6,0)</f>
        <v>9375000</v>
      </c>
      <c r="F1152" s="12">
        <f>VLOOKUP(B1152,[3]Hoja1!$B$3:$G$1936,6,0)</f>
        <v>4508200</v>
      </c>
      <c r="G1152" s="14" t="s">
        <v>1209</v>
      </c>
      <c r="H1152" s="15">
        <f t="shared" si="17"/>
        <v>4508200</v>
      </c>
    </row>
    <row r="1153" spans="1:8" ht="45" x14ac:dyDescent="0.15">
      <c r="A1153" s="9">
        <v>1152</v>
      </c>
      <c r="B1153" s="27">
        <v>849512</v>
      </c>
      <c r="C1153" s="28" t="s">
        <v>1111</v>
      </c>
      <c r="D1153" s="36" t="s">
        <v>4</v>
      </c>
      <c r="E1153" s="12">
        <f>VLOOKUP(B1153,[2]Hoja1!$B$3:$G$1936,6,0)</f>
        <v>9375000</v>
      </c>
      <c r="F1153" s="12">
        <f>VLOOKUP(B1153,[3]Hoja1!$B$3:$G$1936,6,0)</f>
        <v>31595495</v>
      </c>
      <c r="G1153" s="14" t="s">
        <v>1209</v>
      </c>
      <c r="H1153" s="15">
        <f t="shared" si="17"/>
        <v>9375000</v>
      </c>
    </row>
    <row r="1154" spans="1:8" ht="45" x14ac:dyDescent="0.15">
      <c r="A1154" s="9">
        <v>1153</v>
      </c>
      <c r="B1154" s="27">
        <v>849513</v>
      </c>
      <c r="C1154" s="28" t="s">
        <v>1112</v>
      </c>
      <c r="D1154" s="36" t="s">
        <v>4</v>
      </c>
      <c r="E1154" s="12">
        <f>VLOOKUP(B1154,[2]Hoja1!$B$3:$G$1936,6,0)</f>
        <v>9375000</v>
      </c>
      <c r="F1154" s="12">
        <f>VLOOKUP(B1154,[3]Hoja1!$B$3:$G$1936,6,0)</f>
        <v>4508200</v>
      </c>
      <c r="G1154" s="14" t="s">
        <v>1209</v>
      </c>
      <c r="H1154" s="15">
        <f t="shared" si="17"/>
        <v>4508200</v>
      </c>
    </row>
    <row r="1155" spans="1:8" ht="45" x14ac:dyDescent="0.15">
      <c r="A1155" s="9">
        <v>1154</v>
      </c>
      <c r="B1155" s="27">
        <v>849701</v>
      </c>
      <c r="C1155" s="28" t="s">
        <v>1113</v>
      </c>
      <c r="D1155" s="36" t="s">
        <v>4</v>
      </c>
      <c r="E1155" s="12">
        <f>VLOOKUP(B1155,[2]Hoja1!$B$3:$G$1936,6,0)</f>
        <v>9375000</v>
      </c>
      <c r="F1155" s="12">
        <f>VLOOKUP(B1155,[3]Hoja1!$B$3:$G$1936,6,0)</f>
        <v>3817300</v>
      </c>
      <c r="G1155" s="14">
        <f>VLOOKUP(B1155,[4]Hoja1!$A$3:$H$1936,8,0)</f>
        <v>3825906</v>
      </c>
      <c r="H1155" s="15">
        <f t="shared" ref="H1155:H1202" si="18">+MIN(E1155,F1155,G1155)</f>
        <v>3817300</v>
      </c>
    </row>
    <row r="1156" spans="1:8" ht="45" x14ac:dyDescent="0.15">
      <c r="A1156" s="9">
        <v>1155</v>
      </c>
      <c r="B1156" s="10">
        <v>861101</v>
      </c>
      <c r="C1156" s="10" t="s">
        <v>1170</v>
      </c>
      <c r="D1156" s="37" t="s">
        <v>4</v>
      </c>
      <c r="E1156" s="12">
        <f>VLOOKUP(B1156,[2]Hoja1!$B$3:$G$1936,6,0)</f>
        <v>880700</v>
      </c>
      <c r="F1156" s="12">
        <f>VLOOKUP(B1156,[3]Hoja1!$B$3:$G$1936,6,0)</f>
        <v>290460</v>
      </c>
      <c r="G1156" s="14">
        <f>VLOOKUP(B1156,[4]Hoja1!$A$3:$H$1936,8,0)</f>
        <v>920000</v>
      </c>
      <c r="H1156" s="15">
        <f t="shared" si="18"/>
        <v>290460</v>
      </c>
    </row>
    <row r="1157" spans="1:8" ht="45" x14ac:dyDescent="0.15">
      <c r="A1157" s="9">
        <v>1156</v>
      </c>
      <c r="B1157" s="10">
        <v>861102</v>
      </c>
      <c r="C1157" s="10" t="s">
        <v>1171</v>
      </c>
      <c r="D1157" s="37" t="s">
        <v>4</v>
      </c>
      <c r="E1157" s="12">
        <f>VLOOKUP(B1157,[2]Hoja1!$B$3:$G$1936,6,0)</f>
        <v>880700</v>
      </c>
      <c r="F1157" s="12">
        <f>VLOOKUP(B1157,[3]Hoja1!$B$3:$G$1936,6,0)</f>
        <v>880800</v>
      </c>
      <c r="G1157" s="14">
        <f>VLOOKUP(B1157,[4]Hoja1!$A$3:$H$1936,8,0)</f>
        <v>880639.2</v>
      </c>
      <c r="H1157" s="15">
        <f t="shared" si="18"/>
        <v>880639.2</v>
      </c>
    </row>
    <row r="1158" spans="1:8" ht="45" x14ac:dyDescent="0.15">
      <c r="A1158" s="9">
        <v>1157</v>
      </c>
      <c r="B1158" s="10">
        <v>861201</v>
      </c>
      <c r="C1158" s="10" t="s">
        <v>1172</v>
      </c>
      <c r="D1158" s="37" t="s">
        <v>4</v>
      </c>
      <c r="E1158" s="12">
        <f>VLOOKUP(B1158,[2]Hoja1!$B$3:$G$1936,6,0)</f>
        <v>655100</v>
      </c>
      <c r="F1158" s="12">
        <f>VLOOKUP(B1158,[3]Hoja1!$B$3:$G$1936,6,0)</f>
        <v>655200</v>
      </c>
      <c r="G1158" s="14">
        <f>VLOOKUP(B1158,[4]Hoja1!$A$3:$H$1936,8,0)</f>
        <v>655151</v>
      </c>
      <c r="H1158" s="15">
        <f t="shared" si="18"/>
        <v>655100</v>
      </c>
    </row>
    <row r="1159" spans="1:8" ht="45" x14ac:dyDescent="0.15">
      <c r="A1159" s="9">
        <v>1158</v>
      </c>
      <c r="B1159" s="10">
        <v>862003</v>
      </c>
      <c r="C1159" s="10" t="s">
        <v>1173</v>
      </c>
      <c r="D1159" s="37" t="s">
        <v>4</v>
      </c>
      <c r="E1159" s="12">
        <f>VLOOKUP(B1159,[2]Hoja1!$B$3:$G$1936,6,0)</f>
        <v>4678000</v>
      </c>
      <c r="F1159" s="12">
        <f>VLOOKUP(B1159,[3]Hoja1!$B$3:$G$1936,6,0)</f>
        <v>1984600</v>
      </c>
      <c r="G1159" s="14">
        <f>VLOOKUP(B1159,[4]Hoja1!$A$3:$H$1936,8,0)</f>
        <v>1984586.8</v>
      </c>
      <c r="H1159" s="15">
        <f t="shared" si="18"/>
        <v>1984586.8</v>
      </c>
    </row>
    <row r="1160" spans="1:8" ht="45" x14ac:dyDescent="0.15">
      <c r="A1160" s="9">
        <v>1159</v>
      </c>
      <c r="B1160" s="10">
        <v>862004</v>
      </c>
      <c r="C1160" s="10" t="s">
        <v>1174</v>
      </c>
      <c r="D1160" s="37" t="s">
        <v>4</v>
      </c>
      <c r="E1160" s="12">
        <f>VLOOKUP(B1160,[2]Hoja1!$B$3:$G$1936,6,0)</f>
        <v>4678000</v>
      </c>
      <c r="F1160" s="12">
        <f>VLOOKUP(B1160,[3]Hoja1!$B$3:$G$1936,6,0)</f>
        <v>1114900</v>
      </c>
      <c r="G1160" s="14">
        <f>VLOOKUP(B1160,[4]Hoja1!$A$3:$H$1936,8,0)</f>
        <v>1114846.6000000001</v>
      </c>
      <c r="H1160" s="15">
        <f t="shared" si="18"/>
        <v>1114846.6000000001</v>
      </c>
    </row>
    <row r="1161" spans="1:8" ht="45" x14ac:dyDescent="0.15">
      <c r="A1161" s="9">
        <v>1160</v>
      </c>
      <c r="B1161" s="10">
        <v>862006</v>
      </c>
      <c r="C1161" s="10" t="s">
        <v>1175</v>
      </c>
      <c r="D1161" s="37" t="s">
        <v>4</v>
      </c>
      <c r="E1161" s="12">
        <f>VLOOKUP(B1161,[2]Hoja1!$B$3:$G$1936,6,0)</f>
        <v>1114900</v>
      </c>
      <c r="F1161" s="12">
        <f>VLOOKUP(B1161,[3]Hoja1!$B$3:$G$1936,6,0)</f>
        <v>2181400</v>
      </c>
      <c r="G1161" s="14">
        <f>VLOOKUP(B1161,[4]Hoja1!$A$3:$H$1936,8,0)</f>
        <v>1114846.6000000001</v>
      </c>
      <c r="H1161" s="15">
        <f t="shared" si="18"/>
        <v>1114846.6000000001</v>
      </c>
    </row>
    <row r="1162" spans="1:8" ht="45" x14ac:dyDescent="0.15">
      <c r="A1162" s="9">
        <v>1161</v>
      </c>
      <c r="B1162" s="10">
        <v>862007</v>
      </c>
      <c r="C1162" s="10" t="s">
        <v>1176</v>
      </c>
      <c r="D1162" s="37" t="s">
        <v>4</v>
      </c>
      <c r="E1162" s="12" t="s">
        <v>1209</v>
      </c>
      <c r="F1162" s="12">
        <f>VLOOKUP(B1162,[3]Hoja1!$B$3:$G$1936,6,0)</f>
        <v>4054200</v>
      </c>
      <c r="G1162" s="14" t="s">
        <v>1209</v>
      </c>
      <c r="H1162" s="15">
        <f t="shared" si="18"/>
        <v>4054200</v>
      </c>
    </row>
    <row r="1163" spans="1:8" ht="45" x14ac:dyDescent="0.15">
      <c r="A1163" s="9">
        <v>1162</v>
      </c>
      <c r="B1163" s="10">
        <v>862008</v>
      </c>
      <c r="C1163" s="10" t="s">
        <v>1177</v>
      </c>
      <c r="D1163" s="37" t="s">
        <v>4</v>
      </c>
      <c r="E1163" s="12" t="s">
        <v>1209</v>
      </c>
      <c r="F1163" s="12">
        <f>VLOOKUP(B1163,[3]Hoja1!$B$3:$G$1936,6,0)</f>
        <v>4054200</v>
      </c>
      <c r="G1163" s="14">
        <f>VLOOKUP(B1163,[4]Hoja1!$A$3:$H$1936,8,0)</f>
        <v>4074046.2</v>
      </c>
      <c r="H1163" s="15">
        <f t="shared" si="18"/>
        <v>4054200</v>
      </c>
    </row>
    <row r="1164" spans="1:8" ht="45" x14ac:dyDescent="0.15">
      <c r="A1164" s="9">
        <v>1163</v>
      </c>
      <c r="B1164" s="10">
        <v>862009</v>
      </c>
      <c r="C1164" s="10" t="s">
        <v>1178</v>
      </c>
      <c r="D1164" s="37" t="s">
        <v>4</v>
      </c>
      <c r="E1164" s="12" t="s">
        <v>1209</v>
      </c>
      <c r="F1164" s="12">
        <f>VLOOKUP(B1164,[3]Hoja1!$B$3:$G$1936,6,0)</f>
        <v>3744600</v>
      </c>
      <c r="G1164" s="14">
        <f>VLOOKUP(B1164,[4]Hoja1!$A$3:$H$1936,8,0)</f>
        <v>3744775.3</v>
      </c>
      <c r="H1164" s="15">
        <f t="shared" si="18"/>
        <v>3744600</v>
      </c>
    </row>
    <row r="1165" spans="1:8" ht="45" x14ac:dyDescent="0.15">
      <c r="A1165" s="9">
        <v>1164</v>
      </c>
      <c r="B1165" s="10">
        <v>862010</v>
      </c>
      <c r="C1165" s="10" t="s">
        <v>1179</v>
      </c>
      <c r="D1165" s="37" t="s">
        <v>4</v>
      </c>
      <c r="E1165" s="12" t="s">
        <v>1209</v>
      </c>
      <c r="F1165" s="12">
        <f>VLOOKUP(B1165,[3]Hoja1!$B$3:$G$1936,6,0)</f>
        <v>3744600</v>
      </c>
      <c r="G1165" s="14">
        <f>VLOOKUP(B1165,[4]Hoja1!$A$3:$H$1936,8,0)</f>
        <v>3744775.3</v>
      </c>
      <c r="H1165" s="15">
        <f t="shared" si="18"/>
        <v>3744600</v>
      </c>
    </row>
    <row r="1166" spans="1:8" ht="45" x14ac:dyDescent="0.15">
      <c r="A1166" s="9">
        <v>1165</v>
      </c>
      <c r="B1166" s="10">
        <v>862701</v>
      </c>
      <c r="C1166" s="10" t="s">
        <v>1180</v>
      </c>
      <c r="D1166" s="37" t="s">
        <v>4</v>
      </c>
      <c r="E1166" s="12">
        <f>VLOOKUP(B1166,[2]Hoja1!$B$3:$G$1936,6,0)</f>
        <v>554100</v>
      </c>
      <c r="F1166" s="12">
        <f>VLOOKUP(B1166,[3]Hoja1!$B$3:$G$1936,6,0)</f>
        <v>655200</v>
      </c>
      <c r="G1166" s="14">
        <f>VLOOKUP(B1166,[4]Hoja1!$A$3:$H$1936,8,0)</f>
        <v>655151</v>
      </c>
      <c r="H1166" s="15">
        <f t="shared" si="18"/>
        <v>554100</v>
      </c>
    </row>
    <row r="1167" spans="1:8" ht="45" x14ac:dyDescent="0.15">
      <c r="A1167" s="9">
        <v>1166</v>
      </c>
      <c r="B1167" s="10">
        <v>862702</v>
      </c>
      <c r="C1167" s="10" t="s">
        <v>1181</v>
      </c>
      <c r="D1167" s="37" t="s">
        <v>4</v>
      </c>
      <c r="E1167" s="12">
        <f>VLOOKUP(B1167,[2]Hoja1!$B$3:$G$1936,6,0)</f>
        <v>554100</v>
      </c>
      <c r="F1167" s="12">
        <f>VLOOKUP(B1167,[3]Hoja1!$B$3:$G$1936,6,0)</f>
        <v>655200</v>
      </c>
      <c r="G1167" s="14">
        <f>VLOOKUP(B1167,[4]Hoja1!$A$3:$H$1936,8,0)</f>
        <v>554153.6</v>
      </c>
      <c r="H1167" s="15">
        <f t="shared" si="18"/>
        <v>554100</v>
      </c>
    </row>
    <row r="1168" spans="1:8" ht="45" x14ac:dyDescent="0.15">
      <c r="A1168" s="9">
        <v>1167</v>
      </c>
      <c r="B1168" s="10">
        <v>862703</v>
      </c>
      <c r="C1168" s="10" t="s">
        <v>1182</v>
      </c>
      <c r="D1168" s="37" t="s">
        <v>4</v>
      </c>
      <c r="E1168" s="12">
        <f>VLOOKUP(B1168,[2]Hoja1!$B$3:$G$1936,6,0)</f>
        <v>554100</v>
      </c>
      <c r="F1168" s="12">
        <f>VLOOKUP(B1168,[3]Hoja1!$B$3:$G$1936,6,0)</f>
        <v>554300</v>
      </c>
      <c r="G1168" s="14">
        <f>VLOOKUP(B1168,[4]Hoja1!$A$3:$H$1936,8,0)</f>
        <v>554153.6</v>
      </c>
      <c r="H1168" s="15">
        <f t="shared" si="18"/>
        <v>554100</v>
      </c>
    </row>
    <row r="1169" spans="1:8" ht="45" x14ac:dyDescent="0.15">
      <c r="A1169" s="9">
        <v>1168</v>
      </c>
      <c r="B1169" s="10">
        <v>865210</v>
      </c>
      <c r="C1169" s="10" t="s">
        <v>1183</v>
      </c>
      <c r="D1169" s="37" t="s">
        <v>4</v>
      </c>
      <c r="E1169" s="12">
        <f>VLOOKUP(B1169,[2]Hoja1!$B$3:$G$1936,6,0)</f>
        <v>2181400</v>
      </c>
      <c r="F1169" s="12">
        <f>VLOOKUP(B1169,[3]Hoja1!$B$3:$G$1936,6,0)</f>
        <v>554300</v>
      </c>
      <c r="G1169" s="14">
        <f>VLOOKUP(B1169,[4]Hoja1!$A$3:$H$1936,8,0)</f>
        <v>1114846.6000000001</v>
      </c>
      <c r="H1169" s="15">
        <f t="shared" si="18"/>
        <v>554300</v>
      </c>
    </row>
    <row r="1170" spans="1:8" ht="45" x14ac:dyDescent="0.15">
      <c r="A1170" s="9">
        <v>1169</v>
      </c>
      <c r="B1170" s="10">
        <v>866201</v>
      </c>
      <c r="C1170" s="10" t="s">
        <v>1184</v>
      </c>
      <c r="D1170" s="37" t="s">
        <v>4</v>
      </c>
      <c r="E1170" s="12" t="s">
        <v>1209</v>
      </c>
      <c r="F1170" s="12">
        <f>VLOOKUP(B1170,[3]Hoja1!$B$3:$G$1936,6,0)</f>
        <v>2181400</v>
      </c>
      <c r="G1170" s="14">
        <f>VLOOKUP(B1170,[4]Hoja1!$A$3:$H$1936,8,0)</f>
        <v>2181253.2000000002</v>
      </c>
      <c r="H1170" s="15">
        <f t="shared" si="18"/>
        <v>2181253.2000000002</v>
      </c>
    </row>
    <row r="1171" spans="1:8" ht="45" x14ac:dyDescent="0.15">
      <c r="A1171" s="9">
        <v>1170</v>
      </c>
      <c r="B1171" s="10">
        <v>866202</v>
      </c>
      <c r="C1171" s="10" t="s">
        <v>1185</v>
      </c>
      <c r="D1171" s="37" t="s">
        <v>4</v>
      </c>
      <c r="E1171" s="12" t="s">
        <v>1209</v>
      </c>
      <c r="F1171" s="12">
        <f>VLOOKUP(B1171,[3]Hoja1!$B$3:$G$1936,6,0)</f>
        <v>1536400</v>
      </c>
      <c r="G1171" s="14">
        <f>VLOOKUP(B1171,[4]Hoja1!$A$3:$H$1936,8,0)</f>
        <v>3323710.6</v>
      </c>
      <c r="H1171" s="15">
        <f t="shared" si="18"/>
        <v>1536400</v>
      </c>
    </row>
    <row r="1172" spans="1:8" ht="45" x14ac:dyDescent="0.15">
      <c r="A1172" s="9">
        <v>1171</v>
      </c>
      <c r="B1172" s="10">
        <v>866203</v>
      </c>
      <c r="C1172" s="10" t="s">
        <v>1186</v>
      </c>
      <c r="D1172" s="37" t="s">
        <v>4</v>
      </c>
      <c r="E1172" s="12" t="s">
        <v>1209</v>
      </c>
      <c r="F1172" s="12">
        <f>VLOOKUP(B1172,[3]Hoja1!$B$3:$G$1936,6,0)</f>
        <v>1536400</v>
      </c>
      <c r="G1172" s="14">
        <f>VLOOKUP(B1172,[4]Hoja1!$A$3:$H$1936,8,0)</f>
        <v>4074046.2</v>
      </c>
      <c r="H1172" s="15">
        <f t="shared" si="18"/>
        <v>1536400</v>
      </c>
    </row>
    <row r="1173" spans="1:8" ht="45" x14ac:dyDescent="0.15">
      <c r="A1173" s="9">
        <v>1172</v>
      </c>
      <c r="B1173" s="10">
        <v>866204</v>
      </c>
      <c r="C1173" s="10" t="s">
        <v>1187</v>
      </c>
      <c r="D1173" s="37" t="s">
        <v>4</v>
      </c>
      <c r="E1173" s="12" t="s">
        <v>1209</v>
      </c>
      <c r="F1173" s="12">
        <f>VLOOKUP(B1173,[3]Hoja1!$B$3:$G$1936,6,0)</f>
        <v>4054200</v>
      </c>
      <c r="G1173" s="14">
        <f>VLOOKUP(B1173,[4]Hoja1!$A$3:$H$1936,8,0)</f>
        <v>4074046.2</v>
      </c>
      <c r="H1173" s="15">
        <f t="shared" si="18"/>
        <v>4054200</v>
      </c>
    </row>
    <row r="1174" spans="1:8" ht="45" x14ac:dyDescent="0.15">
      <c r="A1174" s="9">
        <v>1173</v>
      </c>
      <c r="B1174" s="10">
        <v>867001</v>
      </c>
      <c r="C1174" s="10" t="s">
        <v>1188</v>
      </c>
      <c r="D1174" s="37" t="s">
        <v>4</v>
      </c>
      <c r="E1174" s="12">
        <f>VLOOKUP(B1174,[2]Hoja1!$B$3:$G$1936,6,0)</f>
        <v>4678000</v>
      </c>
      <c r="F1174" s="12">
        <f>VLOOKUP(B1174,[3]Hoja1!$B$3:$G$1936,6,0)</f>
        <v>1984600</v>
      </c>
      <c r="G1174" s="14">
        <f>VLOOKUP(B1174,[4]Hoja1!$A$3:$H$1936,8,0)</f>
        <v>1984586.8</v>
      </c>
      <c r="H1174" s="15">
        <f t="shared" si="18"/>
        <v>1984586.8</v>
      </c>
    </row>
    <row r="1175" spans="1:8" ht="45" x14ac:dyDescent="0.15">
      <c r="A1175" s="9">
        <v>1174</v>
      </c>
      <c r="B1175" s="10">
        <v>867002</v>
      </c>
      <c r="C1175" s="10" t="s">
        <v>1189</v>
      </c>
      <c r="D1175" s="37" t="s">
        <v>4</v>
      </c>
      <c r="E1175" s="12">
        <f>VLOOKUP(B1175,[2]Hoja1!$B$3:$G$1936,6,0)</f>
        <v>4678000</v>
      </c>
      <c r="F1175" s="12">
        <f>VLOOKUP(B1175,[3]Hoja1!$B$3:$G$1936,6,0)</f>
        <v>1984600</v>
      </c>
      <c r="G1175" s="14">
        <f>VLOOKUP(B1175,[4]Hoja1!$A$3:$H$1936,8,0)</f>
        <v>1984586.8</v>
      </c>
      <c r="H1175" s="15">
        <f t="shared" si="18"/>
        <v>1984586.8</v>
      </c>
    </row>
    <row r="1176" spans="1:8" ht="45" x14ac:dyDescent="0.15">
      <c r="A1176" s="9">
        <v>1175</v>
      </c>
      <c r="B1176" s="10">
        <v>867003</v>
      </c>
      <c r="C1176" s="10" t="s">
        <v>1190</v>
      </c>
      <c r="D1176" s="37" t="s">
        <v>4</v>
      </c>
      <c r="E1176" s="12" t="s">
        <v>1209</v>
      </c>
      <c r="F1176" s="12">
        <f>VLOOKUP(B1176,[3]Hoja1!$B$3:$G$1936,6,0)</f>
        <v>4054200</v>
      </c>
      <c r="G1176" s="14">
        <f>VLOOKUP(B1176,[4]Hoja1!$A$3:$H$1936,8,0)</f>
        <v>1984586.8</v>
      </c>
      <c r="H1176" s="15">
        <f t="shared" si="18"/>
        <v>1984586.8</v>
      </c>
    </row>
    <row r="1177" spans="1:8" ht="45" x14ac:dyDescent="0.15">
      <c r="A1177" s="9">
        <v>1176</v>
      </c>
      <c r="B1177" s="10">
        <v>867004</v>
      </c>
      <c r="C1177" s="10" t="s">
        <v>1191</v>
      </c>
      <c r="D1177" s="37" t="s">
        <v>4</v>
      </c>
      <c r="E1177" s="12" t="s">
        <v>1209</v>
      </c>
      <c r="F1177" s="12">
        <f>VLOOKUP(B1177,[3]Hoja1!$B$3:$G$1936,6,0)</f>
        <v>4054200</v>
      </c>
      <c r="G1177" s="14">
        <f>VLOOKUP(B1177,[4]Hoja1!$A$3:$H$1936,8,0)</f>
        <v>4074046.2</v>
      </c>
      <c r="H1177" s="15">
        <f t="shared" si="18"/>
        <v>4054200</v>
      </c>
    </row>
    <row r="1178" spans="1:8" ht="45" x14ac:dyDescent="0.15">
      <c r="A1178" s="9">
        <v>1177</v>
      </c>
      <c r="B1178" s="10">
        <v>867103</v>
      </c>
      <c r="C1178" s="10" t="s">
        <v>1192</v>
      </c>
      <c r="D1178" s="37" t="s">
        <v>4</v>
      </c>
      <c r="E1178" s="12" t="s">
        <v>1209</v>
      </c>
      <c r="F1178" s="12">
        <f>VLOOKUP(B1178,[3]Hoja1!$B$3:$G$1936,6,0)</f>
        <v>4054200</v>
      </c>
      <c r="G1178" s="14">
        <f>VLOOKUP(B1178,[4]Hoja1!$A$3:$H$1936,8,0)</f>
        <v>4074046.2</v>
      </c>
      <c r="H1178" s="15">
        <f t="shared" si="18"/>
        <v>4054200</v>
      </c>
    </row>
    <row r="1179" spans="1:8" ht="45" x14ac:dyDescent="0.15">
      <c r="A1179" s="9">
        <v>1178</v>
      </c>
      <c r="B1179" s="10">
        <v>867104</v>
      </c>
      <c r="C1179" s="10" t="s">
        <v>1193</v>
      </c>
      <c r="D1179" s="37" t="s">
        <v>4</v>
      </c>
      <c r="E1179" s="12" t="s">
        <v>1209</v>
      </c>
      <c r="F1179" s="12">
        <f>VLOOKUP(B1179,[3]Hoja1!$B$3:$G$1936,6,0)</f>
        <v>4054200</v>
      </c>
      <c r="G1179" s="14">
        <f>VLOOKUP(B1179,[4]Hoja1!$A$3:$H$1936,8,0)</f>
        <v>4074046.2</v>
      </c>
      <c r="H1179" s="15">
        <f t="shared" si="18"/>
        <v>4054200</v>
      </c>
    </row>
    <row r="1180" spans="1:8" ht="45" x14ac:dyDescent="0.15">
      <c r="A1180" s="9">
        <v>1179</v>
      </c>
      <c r="B1180" s="10">
        <v>867105</v>
      </c>
      <c r="C1180" s="10" t="s">
        <v>1194</v>
      </c>
      <c r="D1180" s="37" t="s">
        <v>4</v>
      </c>
      <c r="E1180" s="12" t="s">
        <v>1209</v>
      </c>
      <c r="F1180" s="12">
        <f>VLOOKUP(B1180,[3]Hoja1!$B$3:$G$1936,6,0)</f>
        <v>4054200</v>
      </c>
      <c r="G1180" s="14">
        <f>VLOOKUP(B1180,[4]Hoja1!$A$3:$H$1936,8,0)</f>
        <v>3744775.3</v>
      </c>
      <c r="H1180" s="15">
        <f t="shared" si="18"/>
        <v>3744775.3</v>
      </c>
    </row>
    <row r="1181" spans="1:8" ht="45" x14ac:dyDescent="0.15">
      <c r="A1181" s="9">
        <v>1180</v>
      </c>
      <c r="B1181" s="10">
        <v>867108</v>
      </c>
      <c r="C1181" s="10" t="s">
        <v>1195</v>
      </c>
      <c r="D1181" s="37" t="s">
        <v>4</v>
      </c>
      <c r="E1181" s="12" t="s">
        <v>1209</v>
      </c>
      <c r="F1181" s="12">
        <f>VLOOKUP(B1181,[3]Hoja1!$B$3:$G$1936,6,0)</f>
        <v>3744600</v>
      </c>
      <c r="G1181" s="14" t="s">
        <v>1209</v>
      </c>
      <c r="H1181" s="15">
        <f t="shared" si="18"/>
        <v>3744600</v>
      </c>
    </row>
    <row r="1182" spans="1:8" ht="45" x14ac:dyDescent="0.15">
      <c r="A1182" s="9">
        <v>1181</v>
      </c>
      <c r="B1182" s="10">
        <v>867201</v>
      </c>
      <c r="C1182" s="10" t="s">
        <v>1196</v>
      </c>
      <c r="D1182" s="37" t="s">
        <v>4</v>
      </c>
      <c r="E1182" s="12">
        <f>VLOOKUP(B1182,[2]Hoja1!$B$3:$G$1936,6,0)</f>
        <v>4074000</v>
      </c>
      <c r="F1182" s="12">
        <f>VLOOKUP(B1182,[3]Hoja1!$B$3:$G$1936,6,0)</f>
        <v>3323700</v>
      </c>
      <c r="G1182" s="14">
        <f>VLOOKUP(B1182,[4]Hoja1!$A$3:$H$1936,8,0)</f>
        <v>4074046.2</v>
      </c>
      <c r="H1182" s="15">
        <f t="shared" si="18"/>
        <v>3323700</v>
      </c>
    </row>
    <row r="1183" spans="1:8" ht="45" x14ac:dyDescent="0.15">
      <c r="A1183" s="9">
        <v>1182</v>
      </c>
      <c r="B1183" s="10">
        <v>867202</v>
      </c>
      <c r="C1183" s="10" t="s">
        <v>1197</v>
      </c>
      <c r="D1183" s="37" t="s">
        <v>4</v>
      </c>
      <c r="E1183" s="12">
        <f>VLOOKUP(B1183,[2]Hoja1!$B$3:$G$1936,6,0)</f>
        <v>4074000</v>
      </c>
      <c r="F1183" s="12">
        <f>VLOOKUP(B1183,[3]Hoja1!$B$3:$G$1936,6,0)</f>
        <v>4054200</v>
      </c>
      <c r="G1183" s="14">
        <f>VLOOKUP(B1183,[4]Hoja1!$A$3:$H$1936,8,0)</f>
        <v>4074046.2</v>
      </c>
      <c r="H1183" s="15">
        <f t="shared" si="18"/>
        <v>4054200</v>
      </c>
    </row>
    <row r="1184" spans="1:8" ht="45" x14ac:dyDescent="0.15">
      <c r="A1184" s="9">
        <v>1183</v>
      </c>
      <c r="B1184" s="10">
        <v>867203</v>
      </c>
      <c r="C1184" s="10" t="s">
        <v>1198</v>
      </c>
      <c r="D1184" s="37" t="s">
        <v>4</v>
      </c>
      <c r="E1184" s="12" t="s">
        <v>1209</v>
      </c>
      <c r="F1184" s="12">
        <f>VLOOKUP(B1184,[3]Hoja1!$B$3:$G$1936,6,0)</f>
        <v>4054200</v>
      </c>
      <c r="G1184" s="14">
        <f>VLOOKUP(B1184,[4]Hoja1!$A$3:$H$1936,8,0)</f>
        <v>4074046.2</v>
      </c>
      <c r="H1184" s="15">
        <f t="shared" si="18"/>
        <v>4054200</v>
      </c>
    </row>
    <row r="1185" spans="1:8" ht="45" x14ac:dyDescent="0.15">
      <c r="A1185" s="9">
        <v>1184</v>
      </c>
      <c r="B1185" s="10">
        <v>868602</v>
      </c>
      <c r="C1185" s="10" t="s">
        <v>1199</v>
      </c>
      <c r="D1185" s="37" t="s">
        <v>4</v>
      </c>
      <c r="E1185" s="12">
        <f>VLOOKUP(B1185,[2]Hoja1!$B$3:$G$1936,6,0)</f>
        <v>554100</v>
      </c>
      <c r="F1185" s="12">
        <f>VLOOKUP(B1185,[3]Hoja1!$B$3:$G$1936,6,0)</f>
        <v>554300</v>
      </c>
      <c r="G1185" s="14">
        <f>VLOOKUP(B1185,[4]Hoja1!$A$3:$H$1936,8,0)</f>
        <v>554153.6</v>
      </c>
      <c r="H1185" s="15">
        <f t="shared" si="18"/>
        <v>554100</v>
      </c>
    </row>
    <row r="1186" spans="1:8" ht="45" x14ac:dyDescent="0.15">
      <c r="A1186" s="9">
        <v>1185</v>
      </c>
      <c r="B1186" s="10">
        <v>868603</v>
      </c>
      <c r="C1186" s="10" t="s">
        <v>1200</v>
      </c>
      <c r="D1186" s="37" t="s">
        <v>4</v>
      </c>
      <c r="E1186" s="12">
        <f>VLOOKUP(B1186,[2]Hoja1!$B$3:$G$1936,6,0)</f>
        <v>4678000</v>
      </c>
      <c r="F1186" s="12">
        <f>VLOOKUP(B1186,[3]Hoja1!$B$3:$G$1936,6,0)</f>
        <v>1536400</v>
      </c>
      <c r="G1186" s="14">
        <f>VLOOKUP(B1186,[4]Hoja1!$A$3:$H$1936,8,0)</f>
        <v>1536516.8</v>
      </c>
      <c r="H1186" s="15">
        <f t="shared" si="18"/>
        <v>1536400</v>
      </c>
    </row>
    <row r="1187" spans="1:8" ht="45" x14ac:dyDescent="0.15">
      <c r="A1187" s="9">
        <v>1186</v>
      </c>
      <c r="B1187" s="10">
        <v>868604</v>
      </c>
      <c r="C1187" s="10" t="s">
        <v>1201</v>
      </c>
      <c r="D1187" s="37" t="s">
        <v>4</v>
      </c>
      <c r="E1187" s="12">
        <f>VLOOKUP(B1187,[2]Hoja1!$B$3:$G$1936,6,0)</f>
        <v>4678000</v>
      </c>
      <c r="F1187" s="12">
        <f>VLOOKUP(B1187,[3]Hoja1!$B$3:$G$1936,6,0)</f>
        <v>1536400</v>
      </c>
      <c r="G1187" s="14">
        <f>VLOOKUP(B1187,[4]Hoja1!$A$3:$H$1936,8,0)</f>
        <v>1536516.8</v>
      </c>
      <c r="H1187" s="15">
        <f t="shared" si="18"/>
        <v>1536400</v>
      </c>
    </row>
    <row r="1188" spans="1:8" ht="36" x14ac:dyDescent="0.15">
      <c r="A1188" s="9">
        <v>1187</v>
      </c>
      <c r="B1188" s="38">
        <v>890202</v>
      </c>
      <c r="C1188" s="28" t="s">
        <v>1115</v>
      </c>
      <c r="D1188" s="36" t="s">
        <v>656</v>
      </c>
      <c r="E1188" s="12">
        <f>VLOOKUP(B1188,[2]Hoja1!$B$3:$G$1936,6,0)</f>
        <v>103750</v>
      </c>
      <c r="F1188" s="12" t="str">
        <f>VLOOKUP(B1188,[3]Hoja1!$B$3:$G$1936,6,0)</f>
        <v>SEGÚN TARIFA PACTADA PARA CADA ESPECIALIDAD O SUB ESPECIALIDAD</v>
      </c>
      <c r="G1188" s="14">
        <f>VLOOKUP(B1188,[4]Hoja1!$A$3:$H$1936,8,0)</f>
        <v>114310</v>
      </c>
      <c r="H1188" s="15">
        <f t="shared" si="18"/>
        <v>103750</v>
      </c>
    </row>
    <row r="1189" spans="1:8" x14ac:dyDescent="0.15">
      <c r="A1189" s="9">
        <v>1188</v>
      </c>
      <c r="B1189" s="39">
        <v>890226</v>
      </c>
      <c r="C1189" s="40" t="s">
        <v>1114</v>
      </c>
      <c r="D1189" s="36" t="s">
        <v>656</v>
      </c>
      <c r="E1189" s="12">
        <f>VLOOKUP(B1189,[2]Hoja1!$B$3:$G$1936,6,0)</f>
        <v>71600</v>
      </c>
      <c r="F1189" s="12">
        <f>VLOOKUP(B1189,[3]Hoja1!$B$3:$G$1936,6,0)</f>
        <v>64600</v>
      </c>
      <c r="G1189" s="14">
        <f>VLOOKUP(B1189,[4]Hoja1!$A$3:$H$1936,8,0)</f>
        <v>118286</v>
      </c>
      <c r="H1189" s="15">
        <f t="shared" si="18"/>
        <v>64600</v>
      </c>
    </row>
    <row r="1190" spans="1:8" ht="18" x14ac:dyDescent="0.15">
      <c r="A1190" s="9">
        <v>1189</v>
      </c>
      <c r="B1190" s="38">
        <v>890239</v>
      </c>
      <c r="C1190" s="28" t="s">
        <v>1116</v>
      </c>
      <c r="D1190" s="36" t="s">
        <v>656</v>
      </c>
      <c r="E1190" s="12">
        <f>VLOOKUP(B1190,[2]Hoja1!$B$3:$G$1936,6,0)</f>
        <v>103750</v>
      </c>
      <c r="F1190" s="12">
        <f>VLOOKUP(B1190,[3]Hoja1!$B$3:$G$1936,6,0)</f>
        <v>75400</v>
      </c>
      <c r="G1190" s="14">
        <f>VLOOKUP(B1190,[4]Hoja1!$A$3:$H$1936,8,0)</f>
        <v>119280</v>
      </c>
      <c r="H1190" s="15">
        <f t="shared" si="18"/>
        <v>75400</v>
      </c>
    </row>
    <row r="1191" spans="1:8" x14ac:dyDescent="0.15">
      <c r="A1191" s="9">
        <v>1190</v>
      </c>
      <c r="B1191" s="38">
        <v>890280</v>
      </c>
      <c r="C1191" s="28" t="s">
        <v>1118</v>
      </c>
      <c r="D1191" s="36" t="s">
        <v>656</v>
      </c>
      <c r="E1191" s="12">
        <f>VLOOKUP(B1191,[2]Hoja1!$B$3:$G$1936,6,0)</f>
        <v>103750</v>
      </c>
      <c r="F1191" s="12">
        <f>VLOOKUP(B1191,[3]Hoja1!$B$3:$G$1936,6,0)</f>
        <v>75400</v>
      </c>
      <c r="G1191" s="14">
        <f>VLOOKUP(B1191,[4]Hoja1!$A$3:$H$1936,8,0)</f>
        <v>85484</v>
      </c>
      <c r="H1191" s="15">
        <f t="shared" si="18"/>
        <v>75400</v>
      </c>
    </row>
    <row r="1192" spans="1:8" ht="18" x14ac:dyDescent="0.15">
      <c r="A1192" s="9">
        <v>1191</v>
      </c>
      <c r="B1192" s="38">
        <v>890281</v>
      </c>
      <c r="C1192" s="28" t="s">
        <v>1120</v>
      </c>
      <c r="D1192" s="36" t="s">
        <v>656</v>
      </c>
      <c r="E1192" s="12">
        <f>VLOOKUP(B1192,[2]Hoja1!$B$3:$G$1936,6,0)</f>
        <v>119750</v>
      </c>
      <c r="F1192" s="12">
        <f>VLOOKUP(B1192,[3]Hoja1!$B$3:$G$1936,6,0)</f>
        <v>120078</v>
      </c>
      <c r="G1192" s="14" t="s">
        <v>1209</v>
      </c>
      <c r="H1192" s="15">
        <f t="shared" si="18"/>
        <v>119750</v>
      </c>
    </row>
    <row r="1193" spans="1:8" ht="18" x14ac:dyDescent="0.15">
      <c r="A1193" s="9">
        <v>1192</v>
      </c>
      <c r="B1193" s="38">
        <v>890339</v>
      </c>
      <c r="C1193" s="28" t="s">
        <v>1117</v>
      </c>
      <c r="D1193" s="36" t="s">
        <v>656</v>
      </c>
      <c r="E1193" s="12">
        <f>VLOOKUP(B1193,[2]Hoja1!$B$3:$G$1936,6,0)</f>
        <v>103750</v>
      </c>
      <c r="F1193" s="12">
        <f>VLOOKUP(B1193,[3]Hoja1!$B$3:$G$1936,6,0)</f>
        <v>75400</v>
      </c>
      <c r="G1193" s="14">
        <f>VLOOKUP(B1193,[4]Hoja1!$A$3:$H$1936,8,0)</f>
        <v>119280</v>
      </c>
      <c r="H1193" s="15">
        <f t="shared" si="18"/>
        <v>75400</v>
      </c>
    </row>
    <row r="1194" spans="1:8" ht="18" x14ac:dyDescent="0.15">
      <c r="A1194" s="9">
        <v>1193</v>
      </c>
      <c r="B1194" s="38">
        <v>890380</v>
      </c>
      <c r="C1194" s="28" t="s">
        <v>1119</v>
      </c>
      <c r="D1194" s="36" t="s">
        <v>656</v>
      </c>
      <c r="E1194" s="12">
        <f>VLOOKUP(B1194,[2]Hoja1!$B$3:$G$1936,6,0)</f>
        <v>103750</v>
      </c>
      <c r="F1194" s="12">
        <f>VLOOKUP(B1194,[3]Hoja1!$B$3:$G$1936,6,0)</f>
        <v>75400</v>
      </c>
      <c r="G1194" s="14">
        <f>VLOOKUP(B1194,[4]Hoja1!$A$3:$H$1936,8,0)</f>
        <v>85484</v>
      </c>
      <c r="H1194" s="15">
        <f t="shared" si="18"/>
        <v>75400</v>
      </c>
    </row>
    <row r="1195" spans="1:8" ht="18" x14ac:dyDescent="0.15">
      <c r="A1195" s="9">
        <v>1194</v>
      </c>
      <c r="B1195" s="38">
        <v>890381</v>
      </c>
      <c r="C1195" s="28" t="s">
        <v>1121</v>
      </c>
      <c r="D1195" s="36" t="s">
        <v>656</v>
      </c>
      <c r="E1195" s="12">
        <f>VLOOKUP(B1195,[2]Hoja1!$B$3:$G$1936,6,0)</f>
        <v>119750</v>
      </c>
      <c r="F1195" s="12">
        <f>VLOOKUP(B1195,[3]Hoja1!$B$3:$G$1936,6,0)</f>
        <v>120078</v>
      </c>
      <c r="G1195" s="14" t="s">
        <v>1209</v>
      </c>
      <c r="H1195" s="15">
        <f t="shared" si="18"/>
        <v>119750</v>
      </c>
    </row>
    <row r="1196" spans="1:8" ht="36" x14ac:dyDescent="0.15">
      <c r="A1196" s="9">
        <v>1195</v>
      </c>
      <c r="B1196" s="37">
        <v>890502</v>
      </c>
      <c r="C1196" s="28" t="s">
        <v>1122</v>
      </c>
      <c r="D1196" s="36" t="s">
        <v>656</v>
      </c>
      <c r="E1196" s="12">
        <f>VLOOKUP(B1196,[2]Hoja1!$B$3:$G$1936,6,0)</f>
        <v>850000</v>
      </c>
      <c r="F1196" s="12" t="str">
        <f>VLOOKUP(B1196,[3]Hoja1!$B$3:$G$1936,6,0)</f>
        <v>SEGÚN TARIFA PACTADA PARA CADA ESPECIALIDAD O SUB ESPECIALIDAD</v>
      </c>
      <c r="G1196" s="14">
        <f>VLOOKUP(B1196,[4]Hoja1!$A$3:$H$1936,8,0)</f>
        <v>159246.5</v>
      </c>
      <c r="H1196" s="15">
        <f t="shared" si="18"/>
        <v>159246.5</v>
      </c>
    </row>
    <row r="1197" spans="1:8" ht="45" x14ac:dyDescent="0.15">
      <c r="A1197" s="9">
        <v>1196</v>
      </c>
      <c r="B1197" s="10">
        <v>935301</v>
      </c>
      <c r="C1197" s="10" t="s">
        <v>1202</v>
      </c>
      <c r="D1197" s="37" t="s">
        <v>4</v>
      </c>
      <c r="E1197" s="12">
        <f>VLOOKUP(B1197,[2]Hoja1!$B$3:$G$1936,6,0)</f>
        <v>347000</v>
      </c>
      <c r="F1197" s="12">
        <f>VLOOKUP(B1197,[3]Hoja1!$B$3:$G$1936,6,0)</f>
        <v>343695</v>
      </c>
      <c r="G1197" s="14">
        <f>VLOOKUP(B1197,[4]Hoja1!$A$3:$H$1936,8,0)</f>
        <v>85981</v>
      </c>
      <c r="H1197" s="15">
        <f t="shared" si="18"/>
        <v>85981</v>
      </c>
    </row>
    <row r="1198" spans="1:8" ht="45" x14ac:dyDescent="0.15">
      <c r="A1198" s="9">
        <v>1197</v>
      </c>
      <c r="B1198" s="10">
        <v>935302</v>
      </c>
      <c r="C1198" s="10" t="s">
        <v>1203</v>
      </c>
      <c r="D1198" s="37" t="s">
        <v>4</v>
      </c>
      <c r="E1198" s="12">
        <f>VLOOKUP(B1198,[2]Hoja1!$B$3:$G$1936,6,0)</f>
        <v>347000</v>
      </c>
      <c r="F1198" s="12">
        <f>VLOOKUP(B1198,[3]Hoja1!$B$3:$G$1936,6,0)</f>
        <v>265500</v>
      </c>
      <c r="G1198" s="14">
        <f>VLOOKUP(B1198,[4]Hoja1!$A$3:$H$1936,8,0)</f>
        <v>85981</v>
      </c>
      <c r="H1198" s="15">
        <f t="shared" si="18"/>
        <v>85981</v>
      </c>
    </row>
    <row r="1199" spans="1:8" ht="45" x14ac:dyDescent="0.15">
      <c r="A1199" s="9">
        <v>1198</v>
      </c>
      <c r="B1199" s="10">
        <v>935303</v>
      </c>
      <c r="C1199" s="10" t="s">
        <v>1204</v>
      </c>
      <c r="D1199" s="37" t="s">
        <v>4</v>
      </c>
      <c r="E1199" s="12">
        <f>VLOOKUP(B1199,[2]Hoja1!$B$3:$G$1936,6,0)</f>
        <v>347000</v>
      </c>
      <c r="F1199" s="12">
        <f>VLOOKUP(B1199,[3]Hoja1!$B$3:$G$1936,6,0)</f>
        <v>265500</v>
      </c>
      <c r="G1199" s="14">
        <f>VLOOKUP(B1199,[4]Hoja1!$A$3:$H$1936,8,0)</f>
        <v>170145.5</v>
      </c>
      <c r="H1199" s="15">
        <f t="shared" si="18"/>
        <v>170145.5</v>
      </c>
    </row>
    <row r="1200" spans="1:8" ht="45" x14ac:dyDescent="0.15">
      <c r="A1200" s="9">
        <v>1199</v>
      </c>
      <c r="B1200" s="10">
        <v>935304</v>
      </c>
      <c r="C1200" s="10" t="s">
        <v>1205</v>
      </c>
      <c r="D1200" s="37" t="s">
        <v>4</v>
      </c>
      <c r="E1200" s="12">
        <f>VLOOKUP(B1200,[2]Hoja1!$B$3:$G$1936,6,0)</f>
        <v>347000</v>
      </c>
      <c r="F1200" s="12">
        <f>VLOOKUP(B1200,[3]Hoja1!$B$3:$G$1936,6,0)</f>
        <v>265500</v>
      </c>
      <c r="G1200" s="14">
        <f>VLOOKUP(B1200,[4]Hoja1!$A$3:$H$1936,8,0)</f>
        <v>85981</v>
      </c>
      <c r="H1200" s="15">
        <f t="shared" si="18"/>
        <v>85981</v>
      </c>
    </row>
    <row r="1201" spans="1:8" ht="45" x14ac:dyDescent="0.15">
      <c r="A1201" s="9">
        <v>1200</v>
      </c>
      <c r="B1201" s="10">
        <v>935305</v>
      </c>
      <c r="C1201" s="10" t="s">
        <v>1206</v>
      </c>
      <c r="D1201" s="37" t="s">
        <v>4</v>
      </c>
      <c r="E1201" s="12">
        <f>VLOOKUP(B1201,[2]Hoja1!$B$3:$G$1936,6,0)</f>
        <v>347000</v>
      </c>
      <c r="F1201" s="12">
        <f>VLOOKUP(B1201,[3]Hoja1!$B$3:$G$1936,6,0)</f>
        <v>513150</v>
      </c>
      <c r="G1201" s="14">
        <f>VLOOKUP(B1201,[4]Hoja1!$A$3:$H$1936,8,0)</f>
        <v>219069.9</v>
      </c>
      <c r="H1201" s="15">
        <f t="shared" si="18"/>
        <v>219069.9</v>
      </c>
    </row>
    <row r="1202" spans="1:8" ht="45" x14ac:dyDescent="0.15">
      <c r="A1202" s="9">
        <v>1201</v>
      </c>
      <c r="B1202" s="10">
        <v>992990</v>
      </c>
      <c r="C1202" s="10" t="s">
        <v>1207</v>
      </c>
      <c r="D1202" s="37" t="s">
        <v>4</v>
      </c>
      <c r="E1202" s="12">
        <f>VLOOKUP(B1202,[2]Hoja1!$B$3:$G$1936,6,0)</f>
        <v>1181400</v>
      </c>
      <c r="F1202" s="12">
        <f>VLOOKUP(B1202,[3]Hoja1!$B$3:$G$1936,6,0)</f>
        <v>479220</v>
      </c>
      <c r="G1202" s="14">
        <f>VLOOKUP(B1202,[4]Hoja1!$A$3:$H$1936,8,0)</f>
        <v>201782</v>
      </c>
      <c r="H1202" s="15">
        <f t="shared" si="18"/>
        <v>201782</v>
      </c>
    </row>
  </sheetData>
  <conditionalFormatting sqref="B1:B1048576">
    <cfRule type="duplicateValues" dxfId="2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577A6-A000-46CB-A122-1BB508AB7546}">
  <dimension ref="A1:E1202"/>
  <sheetViews>
    <sheetView tabSelected="1" topLeftCell="A1145" workbookViewId="0">
      <selection activeCell="F1148" sqref="F1148"/>
    </sheetView>
  </sheetViews>
  <sheetFormatPr baseColWidth="10" defaultColWidth="15.7109375" defaultRowHeight="9" x14ac:dyDescent="0.15"/>
  <cols>
    <col min="1" max="1" width="8.85546875" style="8" customWidth="1"/>
    <col min="2" max="2" width="11" style="41" customWidth="1"/>
    <col min="3" max="3" width="30.85546875" style="46" customWidth="1"/>
    <col min="4" max="4" width="25.5703125" style="8" customWidth="1"/>
    <col min="5" max="5" width="18.42578125" style="44" customWidth="1"/>
    <col min="6" max="16384" width="15.7109375" style="8"/>
  </cols>
  <sheetData>
    <row r="1" spans="1:5" ht="18" x14ac:dyDescent="0.15">
      <c r="A1" s="1" t="s">
        <v>0</v>
      </c>
      <c r="B1" s="2" t="s">
        <v>1</v>
      </c>
      <c r="C1" s="1" t="s">
        <v>2</v>
      </c>
      <c r="D1" s="1" t="s">
        <v>3</v>
      </c>
      <c r="E1" s="6" t="s">
        <v>1217</v>
      </c>
    </row>
    <row r="2" spans="1:5" ht="45" x14ac:dyDescent="0.15">
      <c r="A2" s="40">
        <v>1</v>
      </c>
      <c r="B2" s="10">
        <v>42310</v>
      </c>
      <c r="C2" s="28" t="s">
        <v>1123</v>
      </c>
      <c r="D2" s="11" t="s">
        <v>4</v>
      </c>
      <c r="E2" s="14">
        <v>2181400</v>
      </c>
    </row>
    <row r="3" spans="1:5" ht="45" x14ac:dyDescent="0.15">
      <c r="A3" s="40">
        <v>2</v>
      </c>
      <c r="B3" s="10">
        <v>42311</v>
      </c>
      <c r="C3" s="28" t="s">
        <v>1124</v>
      </c>
      <c r="D3" s="11" t="s">
        <v>4</v>
      </c>
      <c r="E3" s="14">
        <v>2181400</v>
      </c>
    </row>
    <row r="4" spans="1:5" ht="45" x14ac:dyDescent="0.15">
      <c r="A4" s="40">
        <v>3</v>
      </c>
      <c r="B4" s="10">
        <v>42312</v>
      </c>
      <c r="C4" s="28" t="s">
        <v>1125</v>
      </c>
      <c r="D4" s="11" t="s">
        <v>4</v>
      </c>
      <c r="E4" s="14">
        <v>2181253.2000000002</v>
      </c>
    </row>
    <row r="5" spans="1:5" ht="45" x14ac:dyDescent="0.15">
      <c r="A5" s="40">
        <v>4</v>
      </c>
      <c r="B5" s="10">
        <v>42313</v>
      </c>
      <c r="C5" s="28" t="s">
        <v>1126</v>
      </c>
      <c r="D5" s="11" t="s">
        <v>4</v>
      </c>
      <c r="E5" s="14">
        <v>2181400</v>
      </c>
    </row>
    <row r="6" spans="1:5" ht="45" x14ac:dyDescent="0.15">
      <c r="A6" s="40">
        <v>5</v>
      </c>
      <c r="B6" s="10">
        <v>42314</v>
      </c>
      <c r="C6" s="28" t="s">
        <v>1127</v>
      </c>
      <c r="D6" s="11" t="s">
        <v>4</v>
      </c>
      <c r="E6" s="14">
        <v>2181253.2000000002</v>
      </c>
    </row>
    <row r="7" spans="1:5" ht="45" x14ac:dyDescent="0.15">
      <c r="A7" s="40">
        <v>6</v>
      </c>
      <c r="B7" s="10">
        <v>42315</v>
      </c>
      <c r="C7" s="28" t="s">
        <v>1128</v>
      </c>
      <c r="D7" s="11" t="s">
        <v>4</v>
      </c>
      <c r="E7" s="14">
        <v>2333384.0948126605</v>
      </c>
    </row>
    <row r="8" spans="1:5" ht="45" x14ac:dyDescent="0.15">
      <c r="A8" s="40">
        <v>7</v>
      </c>
      <c r="B8" s="10">
        <v>42316</v>
      </c>
      <c r="C8" s="28" t="s">
        <v>1129</v>
      </c>
      <c r="D8" s="11" t="s">
        <v>4</v>
      </c>
      <c r="E8" s="14">
        <v>1984600</v>
      </c>
    </row>
    <row r="9" spans="1:5" ht="45" x14ac:dyDescent="0.15">
      <c r="A9" s="40">
        <v>8</v>
      </c>
      <c r="B9" s="10">
        <v>42317</v>
      </c>
      <c r="C9" s="28" t="s">
        <v>1130</v>
      </c>
      <c r="D9" s="11" t="s">
        <v>4</v>
      </c>
      <c r="E9" s="14">
        <v>2886920</v>
      </c>
    </row>
    <row r="10" spans="1:5" ht="45" x14ac:dyDescent="0.15">
      <c r="A10" s="40">
        <v>9</v>
      </c>
      <c r="B10" s="10">
        <v>42319</v>
      </c>
      <c r="C10" s="28" t="s">
        <v>1131</v>
      </c>
      <c r="D10" s="11" t="s">
        <v>4</v>
      </c>
      <c r="E10" s="14">
        <v>1984600</v>
      </c>
    </row>
    <row r="11" spans="1:5" ht="45" x14ac:dyDescent="0.15">
      <c r="A11" s="40">
        <v>10</v>
      </c>
      <c r="B11" s="10">
        <v>42320</v>
      </c>
      <c r="C11" s="28" t="s">
        <v>1132</v>
      </c>
      <c r="D11" s="11" t="s">
        <v>4</v>
      </c>
      <c r="E11" s="14">
        <v>2886920</v>
      </c>
    </row>
    <row r="12" spans="1:5" ht="45" x14ac:dyDescent="0.15">
      <c r="A12" s="40">
        <v>11</v>
      </c>
      <c r="B12" s="10">
        <v>42321</v>
      </c>
      <c r="C12" s="28" t="s">
        <v>1133</v>
      </c>
      <c r="D12" s="11" t="s">
        <v>4</v>
      </c>
      <c r="E12" s="14">
        <v>1984600</v>
      </c>
    </row>
    <row r="13" spans="1:5" ht="45" x14ac:dyDescent="0.15">
      <c r="A13" s="40">
        <v>12</v>
      </c>
      <c r="B13" s="10">
        <v>42322</v>
      </c>
      <c r="C13" s="28" t="s">
        <v>1134</v>
      </c>
      <c r="D13" s="11" t="s">
        <v>4</v>
      </c>
      <c r="E13" s="14">
        <v>2886920</v>
      </c>
    </row>
    <row r="14" spans="1:5" ht="45" x14ac:dyDescent="0.15">
      <c r="A14" s="40">
        <v>13</v>
      </c>
      <c r="B14" s="10">
        <v>42323</v>
      </c>
      <c r="C14" s="28" t="s">
        <v>1135</v>
      </c>
      <c r="D14" s="11" t="s">
        <v>4</v>
      </c>
      <c r="E14" s="14">
        <v>1001910</v>
      </c>
    </row>
    <row r="15" spans="1:5" ht="45" x14ac:dyDescent="0.15">
      <c r="A15" s="40">
        <v>14</v>
      </c>
      <c r="B15" s="10">
        <v>42324</v>
      </c>
      <c r="C15" s="28" t="s">
        <v>1136</v>
      </c>
      <c r="D15" s="11" t="s">
        <v>4</v>
      </c>
      <c r="E15" s="14">
        <v>1001910</v>
      </c>
    </row>
    <row r="16" spans="1:5" ht="45" x14ac:dyDescent="0.15">
      <c r="A16" s="40">
        <v>15</v>
      </c>
      <c r="B16" s="10">
        <v>42325</v>
      </c>
      <c r="C16" s="28" t="s">
        <v>1137</v>
      </c>
      <c r="D16" s="11" t="s">
        <v>4</v>
      </c>
      <c r="E16" s="14">
        <v>1003730</v>
      </c>
    </row>
    <row r="17" spans="1:5" ht="45" x14ac:dyDescent="0.15">
      <c r="A17" s="40">
        <v>16</v>
      </c>
      <c r="B17" s="10">
        <v>42326</v>
      </c>
      <c r="C17" s="40" t="s">
        <v>1138</v>
      </c>
      <c r="D17" s="19" t="s">
        <v>4</v>
      </c>
      <c r="E17" s="14">
        <v>3140020</v>
      </c>
    </row>
    <row r="18" spans="1:5" ht="45" x14ac:dyDescent="0.15">
      <c r="A18" s="40">
        <v>17</v>
      </c>
      <c r="B18" s="10">
        <v>43103</v>
      </c>
      <c r="C18" s="28" t="s">
        <v>1139</v>
      </c>
      <c r="D18" s="11" t="s">
        <v>4</v>
      </c>
      <c r="E18" s="14">
        <v>3323600</v>
      </c>
    </row>
    <row r="19" spans="1:5" ht="45" x14ac:dyDescent="0.15">
      <c r="A19" s="40">
        <v>18</v>
      </c>
      <c r="B19" s="10">
        <v>43104</v>
      </c>
      <c r="C19" s="28" t="s">
        <v>1140</v>
      </c>
      <c r="D19" s="11" t="s">
        <v>4</v>
      </c>
      <c r="E19" s="14">
        <v>3694088.6804827652</v>
      </c>
    </row>
    <row r="20" spans="1:5" ht="45" x14ac:dyDescent="0.15">
      <c r="A20" s="40">
        <v>19</v>
      </c>
      <c r="B20" s="10">
        <v>43105</v>
      </c>
      <c r="C20" s="28" t="s">
        <v>1141</v>
      </c>
      <c r="D20" s="11" t="s">
        <v>4</v>
      </c>
      <c r="E20" s="14">
        <v>2902191.5</v>
      </c>
    </row>
    <row r="21" spans="1:5" ht="45" x14ac:dyDescent="0.15">
      <c r="A21" s="40">
        <v>20</v>
      </c>
      <c r="B21" s="10">
        <v>43106</v>
      </c>
      <c r="C21" s="28" t="s">
        <v>1142</v>
      </c>
      <c r="D21" s="11" t="s">
        <v>4</v>
      </c>
      <c r="E21" s="14">
        <v>2253773.377050098</v>
      </c>
    </row>
    <row r="22" spans="1:5" ht="45" x14ac:dyDescent="0.15">
      <c r="A22" s="40">
        <v>21</v>
      </c>
      <c r="B22" s="10">
        <v>43107</v>
      </c>
      <c r="C22" s="28" t="s">
        <v>1143</v>
      </c>
      <c r="D22" s="11" t="s">
        <v>4</v>
      </c>
      <c r="E22" s="14">
        <v>3447249.7521322039</v>
      </c>
    </row>
    <row r="23" spans="1:5" ht="45" x14ac:dyDescent="0.15">
      <c r="A23" s="40">
        <v>22</v>
      </c>
      <c r="B23" s="10">
        <v>43108</v>
      </c>
      <c r="C23" s="28" t="s">
        <v>1144</v>
      </c>
      <c r="D23" s="11" t="s">
        <v>4</v>
      </c>
      <c r="E23" s="14">
        <v>3684505.3987440541</v>
      </c>
    </row>
    <row r="24" spans="1:5" ht="45" x14ac:dyDescent="0.15">
      <c r="A24" s="40">
        <v>23</v>
      </c>
      <c r="B24" s="10">
        <v>43109</v>
      </c>
      <c r="C24" s="28" t="s">
        <v>1145</v>
      </c>
      <c r="D24" s="11" t="s">
        <v>4</v>
      </c>
      <c r="E24" s="14">
        <v>1984600</v>
      </c>
    </row>
    <row r="25" spans="1:5" s="26" customFormat="1" ht="45" x14ac:dyDescent="0.15">
      <c r="A25" s="40">
        <v>24</v>
      </c>
      <c r="B25" s="20">
        <v>44301</v>
      </c>
      <c r="C25" s="45" t="s">
        <v>1146</v>
      </c>
      <c r="D25" s="21" t="s">
        <v>4</v>
      </c>
      <c r="E25" s="14">
        <v>1984600</v>
      </c>
    </row>
    <row r="26" spans="1:5" ht="45" x14ac:dyDescent="0.15">
      <c r="A26" s="40">
        <v>25</v>
      </c>
      <c r="B26" s="10">
        <v>44303</v>
      </c>
      <c r="C26" s="28" t="s">
        <v>1147</v>
      </c>
      <c r="D26" s="11" t="s">
        <v>4</v>
      </c>
      <c r="E26" s="14">
        <v>1984600</v>
      </c>
    </row>
    <row r="27" spans="1:5" ht="45" x14ac:dyDescent="0.15">
      <c r="A27" s="40">
        <v>26</v>
      </c>
      <c r="B27" s="10">
        <v>44304</v>
      </c>
      <c r="C27" s="28" t="s">
        <v>1148</v>
      </c>
      <c r="D27" s="11" t="s">
        <v>4</v>
      </c>
      <c r="E27" s="14">
        <v>1984600</v>
      </c>
    </row>
    <row r="28" spans="1:5" ht="45" x14ac:dyDescent="0.15">
      <c r="A28" s="40">
        <v>27</v>
      </c>
      <c r="B28" s="10">
        <v>44401</v>
      </c>
      <c r="C28" s="28" t="s">
        <v>1149</v>
      </c>
      <c r="D28" s="11" t="s">
        <v>4</v>
      </c>
      <c r="E28" s="14">
        <v>1536400</v>
      </c>
    </row>
    <row r="29" spans="1:5" ht="45" x14ac:dyDescent="0.15">
      <c r="A29" s="40">
        <v>28</v>
      </c>
      <c r="B29" s="10">
        <v>44402</v>
      </c>
      <c r="C29" s="28" t="s">
        <v>1150</v>
      </c>
      <c r="D29" s="11" t="s">
        <v>4</v>
      </c>
      <c r="E29" s="14">
        <v>1536400</v>
      </c>
    </row>
    <row r="30" spans="1:5" ht="45" x14ac:dyDescent="0.15">
      <c r="A30" s="40">
        <v>29</v>
      </c>
      <c r="B30" s="10">
        <v>44510</v>
      </c>
      <c r="C30" s="28" t="s">
        <v>1151</v>
      </c>
      <c r="D30" s="11" t="s">
        <v>4</v>
      </c>
      <c r="E30" s="14">
        <v>1806077</v>
      </c>
    </row>
    <row r="31" spans="1:5" ht="45" x14ac:dyDescent="0.15">
      <c r="A31" s="40">
        <v>30</v>
      </c>
      <c r="B31" s="10">
        <v>44511</v>
      </c>
      <c r="C31" s="28" t="s">
        <v>1152</v>
      </c>
      <c r="D31" s="11" t="s">
        <v>4</v>
      </c>
      <c r="E31" s="14">
        <v>1806077</v>
      </c>
    </row>
    <row r="32" spans="1:5" ht="45" x14ac:dyDescent="0.15">
      <c r="A32" s="40">
        <v>31</v>
      </c>
      <c r="B32" s="10">
        <v>44512</v>
      </c>
      <c r="C32" s="28" t="s">
        <v>1153</v>
      </c>
      <c r="D32" s="11" t="s">
        <v>4</v>
      </c>
      <c r="E32" s="14">
        <v>1806077</v>
      </c>
    </row>
    <row r="33" spans="1:5" ht="45" x14ac:dyDescent="0.15">
      <c r="A33" s="40">
        <v>32</v>
      </c>
      <c r="B33" s="10">
        <v>44513</v>
      </c>
      <c r="C33" s="28" t="s">
        <v>1154</v>
      </c>
      <c r="D33" s="11" t="s">
        <v>4</v>
      </c>
      <c r="E33" s="14">
        <v>1984600</v>
      </c>
    </row>
    <row r="34" spans="1:5" ht="45" x14ac:dyDescent="0.15">
      <c r="A34" s="40">
        <v>33</v>
      </c>
      <c r="B34" s="10">
        <v>44514</v>
      </c>
      <c r="C34" s="28" t="s">
        <v>1155</v>
      </c>
      <c r="D34" s="11" t="s">
        <v>4</v>
      </c>
      <c r="E34" s="14">
        <v>1984600</v>
      </c>
    </row>
    <row r="35" spans="1:5" ht="45" x14ac:dyDescent="0.15">
      <c r="A35" s="40">
        <v>34</v>
      </c>
      <c r="B35" s="10">
        <v>44515</v>
      </c>
      <c r="C35" s="28" t="s">
        <v>1156</v>
      </c>
      <c r="D35" s="11" t="s">
        <v>4</v>
      </c>
      <c r="E35" s="14">
        <v>1984600</v>
      </c>
    </row>
    <row r="36" spans="1:5" ht="45" x14ac:dyDescent="0.15">
      <c r="A36" s="40">
        <v>35</v>
      </c>
      <c r="B36" s="10">
        <v>44516</v>
      </c>
      <c r="C36" s="28" t="s">
        <v>1157</v>
      </c>
      <c r="D36" s="11" t="s">
        <v>4</v>
      </c>
      <c r="E36" s="14">
        <v>1984600</v>
      </c>
    </row>
    <row r="37" spans="1:5" ht="45" x14ac:dyDescent="0.15">
      <c r="A37" s="40">
        <v>36</v>
      </c>
      <c r="B37" s="10">
        <v>44517</v>
      </c>
      <c r="C37" s="28" t="s">
        <v>1158</v>
      </c>
      <c r="D37" s="11" t="s">
        <v>4</v>
      </c>
      <c r="E37" s="14">
        <v>1984600</v>
      </c>
    </row>
    <row r="38" spans="1:5" ht="45" x14ac:dyDescent="0.15">
      <c r="A38" s="40">
        <v>37</v>
      </c>
      <c r="B38" s="10">
        <v>44518</v>
      </c>
      <c r="C38" s="28" t="s">
        <v>1159</v>
      </c>
      <c r="D38" s="11" t="s">
        <v>4</v>
      </c>
      <c r="E38" s="14">
        <v>1984600</v>
      </c>
    </row>
    <row r="39" spans="1:5" ht="45" x14ac:dyDescent="0.15">
      <c r="A39" s="40">
        <v>38</v>
      </c>
      <c r="B39" s="10">
        <v>44519</v>
      </c>
      <c r="C39" s="28" t="s">
        <v>1160</v>
      </c>
      <c r="D39" s="11" t="s">
        <v>4</v>
      </c>
      <c r="E39" s="14">
        <v>1806838.1546175457</v>
      </c>
    </row>
    <row r="40" spans="1:5" ht="45" x14ac:dyDescent="0.15">
      <c r="A40" s="40">
        <v>39</v>
      </c>
      <c r="B40" s="10">
        <v>44520</v>
      </c>
      <c r="C40" s="28" t="s">
        <v>1161</v>
      </c>
      <c r="D40" s="11" t="s">
        <v>4</v>
      </c>
      <c r="E40" s="14">
        <v>1984600</v>
      </c>
    </row>
    <row r="41" spans="1:5" ht="45" x14ac:dyDescent="0.15">
      <c r="A41" s="40">
        <v>40</v>
      </c>
      <c r="B41" s="10">
        <v>44521</v>
      </c>
      <c r="C41" s="28" t="s">
        <v>1162</v>
      </c>
      <c r="D41" s="11" t="s">
        <v>4</v>
      </c>
      <c r="E41" s="14">
        <v>1984600</v>
      </c>
    </row>
    <row r="42" spans="1:5" ht="45" x14ac:dyDescent="0.15">
      <c r="A42" s="40">
        <v>41</v>
      </c>
      <c r="B42" s="10">
        <v>44522</v>
      </c>
      <c r="C42" s="28" t="s">
        <v>1163</v>
      </c>
      <c r="D42" s="11" t="s">
        <v>4</v>
      </c>
      <c r="E42" s="14">
        <v>1984600</v>
      </c>
    </row>
    <row r="43" spans="1:5" ht="45" x14ac:dyDescent="0.15">
      <c r="A43" s="40">
        <v>42</v>
      </c>
      <c r="B43" s="10">
        <v>44523</v>
      </c>
      <c r="C43" s="28" t="s">
        <v>1164</v>
      </c>
      <c r="D43" s="11" t="s">
        <v>4</v>
      </c>
      <c r="E43" s="14">
        <v>1984600</v>
      </c>
    </row>
    <row r="44" spans="1:5" ht="45" x14ac:dyDescent="0.15">
      <c r="A44" s="40">
        <v>43</v>
      </c>
      <c r="B44" s="10">
        <v>44524</v>
      </c>
      <c r="C44" s="28" t="s">
        <v>1165</v>
      </c>
      <c r="D44" s="11" t="s">
        <v>4</v>
      </c>
      <c r="E44" s="14">
        <v>1984600</v>
      </c>
    </row>
    <row r="45" spans="1:5" ht="45" x14ac:dyDescent="0.15">
      <c r="A45" s="40">
        <v>44</v>
      </c>
      <c r="B45" s="10">
        <v>44525</v>
      </c>
      <c r="C45" s="28" t="s">
        <v>1166</v>
      </c>
      <c r="D45" s="11" t="s">
        <v>4</v>
      </c>
      <c r="E45" s="14">
        <v>1536400</v>
      </c>
    </row>
    <row r="46" spans="1:5" ht="45" x14ac:dyDescent="0.15">
      <c r="A46" s="40">
        <v>45</v>
      </c>
      <c r="B46" s="10">
        <v>44526</v>
      </c>
      <c r="C46" s="28" t="s">
        <v>1167</v>
      </c>
      <c r="D46" s="11" t="s">
        <v>4</v>
      </c>
      <c r="E46" s="14">
        <v>1984600</v>
      </c>
    </row>
    <row r="47" spans="1:5" ht="45" x14ac:dyDescent="0.15">
      <c r="A47" s="40">
        <v>46</v>
      </c>
      <c r="B47" s="10">
        <v>44527</v>
      </c>
      <c r="C47" s="28" t="s">
        <v>1168</v>
      </c>
      <c r="D47" s="11" t="s">
        <v>4</v>
      </c>
      <c r="E47" s="14">
        <v>1536400</v>
      </c>
    </row>
    <row r="48" spans="1:5" ht="45" x14ac:dyDescent="0.15">
      <c r="A48" s="40">
        <v>47</v>
      </c>
      <c r="B48" s="10">
        <v>48201</v>
      </c>
      <c r="C48" s="28" t="s">
        <v>1169</v>
      </c>
      <c r="D48" s="11" t="s">
        <v>4</v>
      </c>
      <c r="E48" s="14">
        <v>1266000</v>
      </c>
    </row>
    <row r="49" spans="1:5" ht="45" x14ac:dyDescent="0.15">
      <c r="A49" s="40">
        <v>48</v>
      </c>
      <c r="B49" s="27">
        <v>770101</v>
      </c>
      <c r="C49" s="28" t="s">
        <v>5</v>
      </c>
      <c r="D49" s="11" t="s">
        <v>4</v>
      </c>
      <c r="E49" s="14">
        <v>1040834.6359999999</v>
      </c>
    </row>
    <row r="50" spans="1:5" ht="45" x14ac:dyDescent="0.15">
      <c r="A50" s="40">
        <v>49</v>
      </c>
      <c r="B50" s="27">
        <v>770201</v>
      </c>
      <c r="C50" s="28" t="s">
        <v>6</v>
      </c>
      <c r="D50" s="11" t="s">
        <v>4</v>
      </c>
      <c r="E50" s="14">
        <v>1788014.1489499998</v>
      </c>
    </row>
    <row r="51" spans="1:5" ht="45" x14ac:dyDescent="0.15">
      <c r="A51" s="40">
        <v>50</v>
      </c>
      <c r="B51" s="27">
        <v>770301</v>
      </c>
      <c r="C51" s="28" t="s">
        <v>7</v>
      </c>
      <c r="D51" s="11" t="s">
        <v>4</v>
      </c>
      <c r="E51" s="14">
        <v>1917351.8160000001</v>
      </c>
    </row>
    <row r="52" spans="1:5" ht="45" x14ac:dyDescent="0.15">
      <c r="A52" s="40">
        <v>51</v>
      </c>
      <c r="B52" s="27">
        <v>770302</v>
      </c>
      <c r="C52" s="28" t="s">
        <v>8</v>
      </c>
      <c r="D52" s="11" t="s">
        <v>4</v>
      </c>
      <c r="E52" s="14">
        <v>1917351.8160000001</v>
      </c>
    </row>
    <row r="53" spans="1:5" ht="45" x14ac:dyDescent="0.15">
      <c r="A53" s="40">
        <v>52</v>
      </c>
      <c r="B53" s="27">
        <v>770401</v>
      </c>
      <c r="C53" s="28" t="s">
        <v>9</v>
      </c>
      <c r="D53" s="11" t="s">
        <v>4</v>
      </c>
      <c r="E53" s="14">
        <v>913844.13599999994</v>
      </c>
    </row>
    <row r="54" spans="1:5" ht="45" x14ac:dyDescent="0.15">
      <c r="A54" s="40">
        <v>53</v>
      </c>
      <c r="B54" s="27">
        <v>770402</v>
      </c>
      <c r="C54" s="28" t="s">
        <v>10</v>
      </c>
      <c r="D54" s="11" t="s">
        <v>4</v>
      </c>
      <c r="E54" s="14">
        <v>913844.13599999994</v>
      </c>
    </row>
    <row r="55" spans="1:5" ht="45" x14ac:dyDescent="0.15">
      <c r="A55" s="40">
        <v>54</v>
      </c>
      <c r="B55" s="27">
        <v>770501</v>
      </c>
      <c r="C55" s="28" t="s">
        <v>11</v>
      </c>
      <c r="D55" s="11" t="s">
        <v>4</v>
      </c>
      <c r="E55" s="14">
        <v>2189564.9934999999</v>
      </c>
    </row>
    <row r="56" spans="1:5" ht="45" x14ac:dyDescent="0.15">
      <c r="A56" s="40">
        <v>55</v>
      </c>
      <c r="B56" s="27">
        <v>770601</v>
      </c>
      <c r="C56" s="28" t="s">
        <v>12</v>
      </c>
      <c r="D56" s="11" t="s">
        <v>4</v>
      </c>
      <c r="E56" s="14">
        <v>774028.67500000005</v>
      </c>
    </row>
    <row r="57" spans="1:5" ht="45" x14ac:dyDescent="0.15">
      <c r="A57" s="40">
        <v>56</v>
      </c>
      <c r="B57" s="27">
        <v>770701</v>
      </c>
      <c r="C57" s="28" t="s">
        <v>13</v>
      </c>
      <c r="D57" s="11" t="s">
        <v>4</v>
      </c>
      <c r="E57" s="14">
        <v>2189564.9934999999</v>
      </c>
    </row>
    <row r="58" spans="1:5" ht="45" x14ac:dyDescent="0.15">
      <c r="A58" s="40">
        <v>57</v>
      </c>
      <c r="B58" s="27">
        <v>770702</v>
      </c>
      <c r="C58" s="28" t="s">
        <v>14</v>
      </c>
      <c r="D58" s="11" t="s">
        <v>4</v>
      </c>
      <c r="E58" s="14">
        <v>2189564.9934999999</v>
      </c>
    </row>
    <row r="59" spans="1:5" ht="45" x14ac:dyDescent="0.15">
      <c r="A59" s="40">
        <v>58</v>
      </c>
      <c r="B59" s="27">
        <v>770801</v>
      </c>
      <c r="C59" s="28" t="s">
        <v>15</v>
      </c>
      <c r="D59" s="11" t="s">
        <v>4</v>
      </c>
      <c r="E59" s="14">
        <v>979921.51099999994</v>
      </c>
    </row>
    <row r="60" spans="1:5" ht="45" x14ac:dyDescent="0.15">
      <c r="A60" s="40">
        <v>59</v>
      </c>
      <c r="B60" s="27">
        <v>770802</v>
      </c>
      <c r="C60" s="28" t="s">
        <v>16</v>
      </c>
      <c r="D60" s="11" t="s">
        <v>4</v>
      </c>
      <c r="E60" s="14">
        <v>979921.51099999994</v>
      </c>
    </row>
    <row r="61" spans="1:5" ht="45" x14ac:dyDescent="0.15">
      <c r="A61" s="40">
        <v>60</v>
      </c>
      <c r="B61" s="27">
        <v>770901</v>
      </c>
      <c r="C61" s="28" t="s">
        <v>17</v>
      </c>
      <c r="D61" s="11" t="s">
        <v>4</v>
      </c>
      <c r="E61" s="14">
        <v>774028.67500000005</v>
      </c>
    </row>
    <row r="62" spans="1:5" ht="45" x14ac:dyDescent="0.15">
      <c r="A62" s="40">
        <v>61</v>
      </c>
      <c r="B62" s="27">
        <v>770902</v>
      </c>
      <c r="C62" s="28" t="s">
        <v>18</v>
      </c>
      <c r="D62" s="11" t="s">
        <v>4</v>
      </c>
      <c r="E62" s="14">
        <v>880800</v>
      </c>
    </row>
    <row r="63" spans="1:5" ht="45" x14ac:dyDescent="0.15">
      <c r="A63" s="40">
        <v>62</v>
      </c>
      <c r="B63" s="27">
        <v>770920</v>
      </c>
      <c r="C63" s="28" t="s">
        <v>19</v>
      </c>
      <c r="D63" s="11" t="s">
        <v>4</v>
      </c>
      <c r="E63" s="14">
        <v>2036277.4410000001</v>
      </c>
    </row>
    <row r="64" spans="1:5" ht="45" x14ac:dyDescent="0.15">
      <c r="A64" s="40">
        <v>63</v>
      </c>
      <c r="B64" s="27">
        <v>771101</v>
      </c>
      <c r="C64" s="28" t="s">
        <v>20</v>
      </c>
      <c r="D64" s="11" t="s">
        <v>4</v>
      </c>
      <c r="E64" s="14">
        <v>3926422.5</v>
      </c>
    </row>
    <row r="65" spans="1:5" ht="45" x14ac:dyDescent="0.15">
      <c r="A65" s="40">
        <v>64</v>
      </c>
      <c r="B65" s="27">
        <v>771102</v>
      </c>
      <c r="C65" s="28" t="s">
        <v>21</v>
      </c>
      <c r="D65" s="11" t="s">
        <v>4</v>
      </c>
      <c r="E65" s="14">
        <v>3926422.5</v>
      </c>
    </row>
    <row r="66" spans="1:5" ht="45" x14ac:dyDescent="0.15">
      <c r="A66" s="40">
        <v>65</v>
      </c>
      <c r="B66" s="27">
        <v>772101</v>
      </c>
      <c r="C66" s="28" t="s">
        <v>22</v>
      </c>
      <c r="D66" s="11" t="s">
        <v>4</v>
      </c>
      <c r="E66" s="14">
        <v>1670132.1135</v>
      </c>
    </row>
    <row r="67" spans="1:5" ht="45" x14ac:dyDescent="0.15">
      <c r="A67" s="40">
        <v>66</v>
      </c>
      <c r="B67" s="27">
        <v>772102</v>
      </c>
      <c r="C67" s="28" t="s">
        <v>23</v>
      </c>
      <c r="D67" s="11" t="s">
        <v>4</v>
      </c>
      <c r="E67" s="14">
        <v>1771312.7385</v>
      </c>
    </row>
    <row r="68" spans="1:5" ht="45" x14ac:dyDescent="0.15">
      <c r="A68" s="40">
        <v>67</v>
      </c>
      <c r="B68" s="27">
        <v>772104</v>
      </c>
      <c r="C68" s="28" t="s">
        <v>24</v>
      </c>
      <c r="D68" s="11" t="s">
        <v>4</v>
      </c>
      <c r="E68" s="14">
        <v>1670132.1135</v>
      </c>
    </row>
    <row r="69" spans="1:5" ht="45" x14ac:dyDescent="0.15">
      <c r="A69" s="40">
        <v>68</v>
      </c>
      <c r="B69" s="27">
        <v>772203</v>
      </c>
      <c r="C69" s="28" t="s">
        <v>25</v>
      </c>
      <c r="D69" s="11" t="s">
        <v>4</v>
      </c>
      <c r="E69" s="14">
        <v>2030258.1184999999</v>
      </c>
    </row>
    <row r="70" spans="1:5" ht="45" x14ac:dyDescent="0.15">
      <c r="A70" s="40">
        <v>69</v>
      </c>
      <c r="B70" s="27">
        <v>772204</v>
      </c>
      <c r="C70" s="28" t="s">
        <v>26</v>
      </c>
      <c r="D70" s="11" t="s">
        <v>4</v>
      </c>
      <c r="E70" s="14">
        <v>2030258.1184999999</v>
      </c>
    </row>
    <row r="71" spans="1:5" ht="45" x14ac:dyDescent="0.15">
      <c r="A71" s="40">
        <v>70</v>
      </c>
      <c r="B71" s="27">
        <v>772304</v>
      </c>
      <c r="C71" s="28" t="s">
        <v>27</v>
      </c>
      <c r="D71" s="11" t="s">
        <v>4</v>
      </c>
      <c r="E71" s="14">
        <v>2189564.9934999999</v>
      </c>
    </row>
    <row r="72" spans="1:5" ht="45" x14ac:dyDescent="0.15">
      <c r="A72" s="40">
        <v>71</v>
      </c>
      <c r="B72" s="27">
        <v>772305</v>
      </c>
      <c r="C72" s="28" t="s">
        <v>28</v>
      </c>
      <c r="D72" s="11" t="s">
        <v>4</v>
      </c>
      <c r="E72" s="14">
        <v>2189564.9934999999</v>
      </c>
    </row>
    <row r="73" spans="1:5" ht="45" x14ac:dyDescent="0.15">
      <c r="A73" s="40">
        <v>72</v>
      </c>
      <c r="B73" s="27">
        <v>772306</v>
      </c>
      <c r="C73" s="28" t="s">
        <v>29</v>
      </c>
      <c r="D73" s="11" t="s">
        <v>4</v>
      </c>
      <c r="E73" s="14">
        <v>2189564.9934999999</v>
      </c>
    </row>
    <row r="74" spans="1:5" ht="45" x14ac:dyDescent="0.15">
      <c r="A74" s="40">
        <v>73</v>
      </c>
      <c r="B74" s="27">
        <v>772307</v>
      </c>
      <c r="C74" s="28" t="s">
        <v>30</v>
      </c>
      <c r="D74" s="11" t="s">
        <v>4</v>
      </c>
      <c r="E74" s="14">
        <v>2189564.9934999999</v>
      </c>
    </row>
    <row r="75" spans="1:5" ht="45" x14ac:dyDescent="0.15">
      <c r="A75" s="40">
        <v>74</v>
      </c>
      <c r="B75" s="27">
        <v>772403</v>
      </c>
      <c r="C75" s="28" t="s">
        <v>31</v>
      </c>
      <c r="D75" s="11" t="s">
        <v>4</v>
      </c>
      <c r="E75" s="14">
        <v>1788029.4410000001</v>
      </c>
    </row>
    <row r="76" spans="1:5" ht="45" x14ac:dyDescent="0.15">
      <c r="A76" s="40">
        <v>75</v>
      </c>
      <c r="B76" s="27">
        <v>772404</v>
      </c>
      <c r="C76" s="28" t="s">
        <v>32</v>
      </c>
      <c r="D76" s="11" t="s">
        <v>4</v>
      </c>
      <c r="E76" s="14">
        <v>1788029.4410000001</v>
      </c>
    </row>
    <row r="77" spans="1:5" ht="45" x14ac:dyDescent="0.15">
      <c r="A77" s="40">
        <v>76</v>
      </c>
      <c r="B77" s="27">
        <v>772405</v>
      </c>
      <c r="C77" s="28" t="s">
        <v>33</v>
      </c>
      <c r="D77" s="11" t="s">
        <v>4</v>
      </c>
      <c r="E77" s="14">
        <v>1788029.4410000001</v>
      </c>
    </row>
    <row r="78" spans="1:5" ht="45" x14ac:dyDescent="0.15">
      <c r="A78" s="40">
        <v>77</v>
      </c>
      <c r="B78" s="27">
        <v>772406</v>
      </c>
      <c r="C78" s="28" t="s">
        <v>34</v>
      </c>
      <c r="D78" s="11" t="s">
        <v>4</v>
      </c>
      <c r="E78" s="14">
        <v>1788029.4410000001</v>
      </c>
    </row>
    <row r="79" spans="1:5" ht="45" x14ac:dyDescent="0.15">
      <c r="A79" s="40">
        <v>78</v>
      </c>
      <c r="B79" s="27">
        <v>772513</v>
      </c>
      <c r="C79" s="28" t="s">
        <v>35</v>
      </c>
      <c r="D79" s="11" t="s">
        <v>4</v>
      </c>
      <c r="E79" s="14">
        <v>3187252.6381645515</v>
      </c>
    </row>
    <row r="80" spans="1:5" ht="45" x14ac:dyDescent="0.15">
      <c r="A80" s="40">
        <v>79</v>
      </c>
      <c r="B80" s="27">
        <v>772514</v>
      </c>
      <c r="C80" s="28" t="s">
        <v>36</v>
      </c>
      <c r="D80" s="11" t="s">
        <v>4</v>
      </c>
      <c r="E80" s="14">
        <v>3164587.037175396</v>
      </c>
    </row>
    <row r="81" spans="1:5" ht="45" x14ac:dyDescent="0.15">
      <c r="A81" s="40">
        <v>80</v>
      </c>
      <c r="B81" s="27">
        <v>772601</v>
      </c>
      <c r="C81" s="28" t="s">
        <v>37</v>
      </c>
      <c r="D81" s="11" t="s">
        <v>4</v>
      </c>
      <c r="E81" s="14">
        <v>995375</v>
      </c>
    </row>
    <row r="82" spans="1:5" ht="45" x14ac:dyDescent="0.15">
      <c r="A82" s="40">
        <v>81</v>
      </c>
      <c r="B82" s="27">
        <v>772704</v>
      </c>
      <c r="C82" s="28" t="s">
        <v>38</v>
      </c>
      <c r="D82" s="11" t="s">
        <v>4</v>
      </c>
      <c r="E82" s="14">
        <v>3266801.8902197923</v>
      </c>
    </row>
    <row r="83" spans="1:5" ht="45" x14ac:dyDescent="0.15">
      <c r="A83" s="40">
        <v>82</v>
      </c>
      <c r="B83" s="27">
        <v>772705</v>
      </c>
      <c r="C83" s="28" t="s">
        <v>39</v>
      </c>
      <c r="D83" s="11" t="s">
        <v>4</v>
      </c>
      <c r="E83" s="14">
        <v>3266801.8902197923</v>
      </c>
    </row>
    <row r="84" spans="1:5" ht="45" x14ac:dyDescent="0.15">
      <c r="A84" s="40">
        <v>83</v>
      </c>
      <c r="B84" s="27">
        <v>772706</v>
      </c>
      <c r="C84" s="28" t="s">
        <v>40</v>
      </c>
      <c r="D84" s="11" t="s">
        <v>4</v>
      </c>
      <c r="E84" s="14">
        <v>3266801.8902197923</v>
      </c>
    </row>
    <row r="85" spans="1:5" ht="45" x14ac:dyDescent="0.15">
      <c r="A85" s="40">
        <v>84</v>
      </c>
      <c r="B85" s="27">
        <v>772707</v>
      </c>
      <c r="C85" s="28" t="s">
        <v>41</v>
      </c>
      <c r="D85" s="11" t="s">
        <v>4</v>
      </c>
      <c r="E85" s="14">
        <v>3266801.8902197923</v>
      </c>
    </row>
    <row r="86" spans="1:5" ht="45" x14ac:dyDescent="0.15">
      <c r="A86" s="40">
        <v>85</v>
      </c>
      <c r="B86" s="27">
        <v>772708</v>
      </c>
      <c r="C86" s="28" t="s">
        <v>42</v>
      </c>
      <c r="D86" s="11" t="s">
        <v>4</v>
      </c>
      <c r="E86" s="14">
        <v>3266801.8902197923</v>
      </c>
    </row>
    <row r="87" spans="1:5" ht="45" x14ac:dyDescent="0.15">
      <c r="A87" s="40">
        <v>86</v>
      </c>
      <c r="B87" s="27">
        <v>772709</v>
      </c>
      <c r="C87" s="28" t="s">
        <v>43</v>
      </c>
      <c r="D87" s="11" t="s">
        <v>4</v>
      </c>
      <c r="E87" s="14">
        <v>3266801.8902197923</v>
      </c>
    </row>
    <row r="88" spans="1:5" ht="45" x14ac:dyDescent="0.15">
      <c r="A88" s="40">
        <v>87</v>
      </c>
      <c r="B88" s="27">
        <v>772710</v>
      </c>
      <c r="C88" s="28" t="s">
        <v>44</v>
      </c>
      <c r="D88" s="11" t="s">
        <v>4</v>
      </c>
      <c r="E88" s="14">
        <v>3266801.8902197923</v>
      </c>
    </row>
    <row r="89" spans="1:5" ht="45" x14ac:dyDescent="0.15">
      <c r="A89" s="40">
        <v>88</v>
      </c>
      <c r="B89" s="27">
        <v>772711</v>
      </c>
      <c r="C89" s="28" t="s">
        <v>45</v>
      </c>
      <c r="D89" s="11" t="s">
        <v>4</v>
      </c>
      <c r="E89" s="14">
        <v>3266801.8902197923</v>
      </c>
    </row>
    <row r="90" spans="1:5" ht="45" x14ac:dyDescent="0.15">
      <c r="A90" s="40">
        <v>89</v>
      </c>
      <c r="B90" s="27">
        <v>772712</v>
      </c>
      <c r="C90" s="28" t="s">
        <v>46</v>
      </c>
      <c r="D90" s="11" t="s">
        <v>4</v>
      </c>
      <c r="E90" s="14">
        <v>3266801.8902197923</v>
      </c>
    </row>
    <row r="91" spans="1:5" ht="45" x14ac:dyDescent="0.15">
      <c r="A91" s="40">
        <v>90</v>
      </c>
      <c r="B91" s="27">
        <v>772713</v>
      </c>
      <c r="C91" s="28" t="s">
        <v>47</v>
      </c>
      <c r="D91" s="11" t="s">
        <v>4</v>
      </c>
      <c r="E91" s="14">
        <v>3289467.4912089482</v>
      </c>
    </row>
    <row r="92" spans="1:5" ht="45" x14ac:dyDescent="0.15">
      <c r="A92" s="40">
        <v>91</v>
      </c>
      <c r="B92" s="27">
        <v>772714</v>
      </c>
      <c r="C92" s="28" t="s">
        <v>48</v>
      </c>
      <c r="D92" s="11" t="s">
        <v>4</v>
      </c>
      <c r="E92" s="14">
        <v>3266801.8902197923</v>
      </c>
    </row>
    <row r="93" spans="1:5" ht="45" x14ac:dyDescent="0.15">
      <c r="A93" s="40">
        <v>92</v>
      </c>
      <c r="B93" s="27">
        <v>772715</v>
      </c>
      <c r="C93" s="28" t="s">
        <v>49</v>
      </c>
      <c r="D93" s="11" t="s">
        <v>4</v>
      </c>
      <c r="E93" s="14">
        <v>3266801.8902197923</v>
      </c>
    </row>
    <row r="94" spans="1:5" ht="45" x14ac:dyDescent="0.15">
      <c r="A94" s="40">
        <v>93</v>
      </c>
      <c r="B94" s="27">
        <v>772716</v>
      </c>
      <c r="C94" s="28" t="s">
        <v>50</v>
      </c>
      <c r="D94" s="11" t="s">
        <v>4</v>
      </c>
      <c r="E94" s="14">
        <v>3266801.8902197923</v>
      </c>
    </row>
    <row r="95" spans="1:5" ht="45" x14ac:dyDescent="0.15">
      <c r="A95" s="40">
        <v>94</v>
      </c>
      <c r="B95" s="27">
        <v>772717</v>
      </c>
      <c r="C95" s="28" t="s">
        <v>51</v>
      </c>
      <c r="D95" s="11" t="s">
        <v>4</v>
      </c>
      <c r="E95" s="14">
        <v>3266801.8902197923</v>
      </c>
    </row>
    <row r="96" spans="1:5" ht="45" x14ac:dyDescent="0.15">
      <c r="A96" s="40">
        <v>95</v>
      </c>
      <c r="B96" s="27">
        <v>772718</v>
      </c>
      <c r="C96" s="28" t="s">
        <v>52</v>
      </c>
      <c r="D96" s="11" t="s">
        <v>4</v>
      </c>
      <c r="E96" s="14">
        <v>3266801.8902197923</v>
      </c>
    </row>
    <row r="97" spans="1:5" ht="45" x14ac:dyDescent="0.15">
      <c r="A97" s="40">
        <v>96</v>
      </c>
      <c r="B97" s="27">
        <v>772719</v>
      </c>
      <c r="C97" s="28" t="s">
        <v>53</v>
      </c>
      <c r="D97" s="11" t="s">
        <v>4</v>
      </c>
      <c r="E97" s="14">
        <v>3239935.6028734818</v>
      </c>
    </row>
    <row r="98" spans="1:5" ht="45" x14ac:dyDescent="0.15">
      <c r="A98" s="40">
        <v>97</v>
      </c>
      <c r="B98" s="27">
        <v>772720</v>
      </c>
      <c r="C98" s="28" t="s">
        <v>54</v>
      </c>
      <c r="D98" s="11" t="s">
        <v>4</v>
      </c>
      <c r="E98" s="14">
        <v>3239935.6028734818</v>
      </c>
    </row>
    <row r="99" spans="1:5" ht="45" x14ac:dyDescent="0.15">
      <c r="A99" s="40">
        <v>98</v>
      </c>
      <c r="B99" s="27">
        <v>772721</v>
      </c>
      <c r="C99" s="28" t="s">
        <v>55</v>
      </c>
      <c r="D99" s="11" t="s">
        <v>4</v>
      </c>
      <c r="E99" s="14">
        <v>3239935.6028734818</v>
      </c>
    </row>
    <row r="100" spans="1:5" ht="45" x14ac:dyDescent="0.15">
      <c r="A100" s="40">
        <v>99</v>
      </c>
      <c r="B100" s="27">
        <v>772722</v>
      </c>
      <c r="C100" s="28" t="s">
        <v>56</v>
      </c>
      <c r="D100" s="11" t="s">
        <v>4</v>
      </c>
      <c r="E100" s="14">
        <v>3239935.6028734818</v>
      </c>
    </row>
    <row r="101" spans="1:5" ht="45" x14ac:dyDescent="0.15">
      <c r="A101" s="40">
        <v>100</v>
      </c>
      <c r="B101" s="27">
        <v>772804</v>
      </c>
      <c r="C101" s="28" t="s">
        <v>57</v>
      </c>
      <c r="D101" s="11" t="s">
        <v>4</v>
      </c>
      <c r="E101" s="14">
        <v>1670132.1135</v>
      </c>
    </row>
    <row r="102" spans="1:5" ht="45" x14ac:dyDescent="0.15">
      <c r="A102" s="40">
        <v>101</v>
      </c>
      <c r="B102" s="27">
        <v>772805</v>
      </c>
      <c r="C102" s="28" t="s">
        <v>58</v>
      </c>
      <c r="D102" s="11" t="s">
        <v>4</v>
      </c>
      <c r="E102" s="14">
        <v>1670132.1135</v>
      </c>
    </row>
    <row r="103" spans="1:5" ht="45" x14ac:dyDescent="0.15">
      <c r="A103" s="40">
        <v>102</v>
      </c>
      <c r="B103" s="27">
        <v>772806</v>
      </c>
      <c r="C103" s="28" t="s">
        <v>59</v>
      </c>
      <c r="D103" s="11" t="s">
        <v>4</v>
      </c>
      <c r="E103" s="14">
        <v>1670132.1135</v>
      </c>
    </row>
    <row r="104" spans="1:5" ht="45" x14ac:dyDescent="0.15">
      <c r="A104" s="40">
        <v>103</v>
      </c>
      <c r="B104" s="27">
        <v>772807</v>
      </c>
      <c r="C104" s="28" t="s">
        <v>60</v>
      </c>
      <c r="D104" s="11" t="s">
        <v>4</v>
      </c>
      <c r="E104" s="14">
        <v>1670132.1135</v>
      </c>
    </row>
    <row r="105" spans="1:5" ht="45" x14ac:dyDescent="0.15">
      <c r="A105" s="40">
        <v>104</v>
      </c>
      <c r="B105" s="27">
        <v>772808</v>
      </c>
      <c r="C105" s="28" t="s">
        <v>61</v>
      </c>
      <c r="D105" s="11" t="s">
        <v>4</v>
      </c>
      <c r="E105" s="14">
        <v>1771312.7385</v>
      </c>
    </row>
    <row r="106" spans="1:5" ht="45" x14ac:dyDescent="0.15">
      <c r="A106" s="40">
        <v>105</v>
      </c>
      <c r="B106" s="27">
        <v>772809</v>
      </c>
      <c r="C106" s="28" t="s">
        <v>62</v>
      </c>
      <c r="D106" s="11" t="s">
        <v>4</v>
      </c>
      <c r="E106" s="14">
        <v>1670132.1135</v>
      </c>
    </row>
    <row r="107" spans="1:5" ht="45" x14ac:dyDescent="0.15">
      <c r="A107" s="40">
        <v>106</v>
      </c>
      <c r="B107" s="27">
        <v>772903</v>
      </c>
      <c r="C107" s="28" t="s">
        <v>63</v>
      </c>
      <c r="D107" s="11" t="s">
        <v>4</v>
      </c>
      <c r="E107" s="14">
        <v>1156732.8635</v>
      </c>
    </row>
    <row r="108" spans="1:5" ht="45" x14ac:dyDescent="0.15">
      <c r="A108" s="40">
        <v>107</v>
      </c>
      <c r="B108" s="27">
        <v>772904</v>
      </c>
      <c r="C108" s="28" t="s">
        <v>64</v>
      </c>
      <c r="D108" s="11" t="s">
        <v>4</v>
      </c>
      <c r="E108" s="14">
        <v>1156732.8635</v>
      </c>
    </row>
    <row r="109" spans="1:5" ht="45" x14ac:dyDescent="0.15">
      <c r="A109" s="40">
        <v>108</v>
      </c>
      <c r="B109" s="27">
        <v>772905</v>
      </c>
      <c r="C109" s="28" t="s">
        <v>65</v>
      </c>
      <c r="D109" s="11" t="s">
        <v>4</v>
      </c>
      <c r="E109" s="14">
        <v>1280619.6359999999</v>
      </c>
    </row>
    <row r="110" spans="1:5" ht="45" x14ac:dyDescent="0.15">
      <c r="A110" s="40">
        <v>109</v>
      </c>
      <c r="B110" s="27">
        <v>772906</v>
      </c>
      <c r="C110" s="28" t="s">
        <v>66</v>
      </c>
      <c r="D110" s="11" t="s">
        <v>4</v>
      </c>
      <c r="E110" s="14">
        <v>1318694.5378749999</v>
      </c>
    </row>
    <row r="111" spans="1:5" ht="45" x14ac:dyDescent="0.15">
      <c r="A111" s="40">
        <v>110</v>
      </c>
      <c r="B111" s="27">
        <v>772907</v>
      </c>
      <c r="C111" s="28" t="s">
        <v>67</v>
      </c>
      <c r="D111" s="11" t="s">
        <v>4</v>
      </c>
      <c r="E111" s="14">
        <v>979921.51099999994</v>
      </c>
    </row>
    <row r="112" spans="1:5" ht="45" x14ac:dyDescent="0.15">
      <c r="A112" s="40">
        <v>111</v>
      </c>
      <c r="B112" s="27">
        <v>772908</v>
      </c>
      <c r="C112" s="28" t="s">
        <v>68</v>
      </c>
      <c r="D112" s="11" t="s">
        <v>4</v>
      </c>
      <c r="E112" s="14">
        <v>1042199.6359999999</v>
      </c>
    </row>
    <row r="113" spans="1:5" ht="45" x14ac:dyDescent="0.15">
      <c r="A113" s="40">
        <v>112</v>
      </c>
      <c r="B113" s="27">
        <v>772912</v>
      </c>
      <c r="C113" s="28" t="s">
        <v>69</v>
      </c>
      <c r="D113" s="11" t="s">
        <v>4</v>
      </c>
      <c r="E113" s="14">
        <v>3983242.5000461605</v>
      </c>
    </row>
    <row r="114" spans="1:5" ht="45" x14ac:dyDescent="0.15">
      <c r="A114" s="40">
        <v>113</v>
      </c>
      <c r="B114" s="27">
        <v>773001</v>
      </c>
      <c r="C114" s="28" t="s">
        <v>70</v>
      </c>
      <c r="D114" s="11" t="s">
        <v>4</v>
      </c>
      <c r="E114" s="14">
        <v>3465506.659795234</v>
      </c>
    </row>
    <row r="115" spans="1:5" ht="45" x14ac:dyDescent="0.15">
      <c r="A115" s="40">
        <v>114</v>
      </c>
      <c r="B115" s="27">
        <v>773003</v>
      </c>
      <c r="C115" s="28" t="s">
        <v>71</v>
      </c>
      <c r="D115" s="11" t="s">
        <v>4</v>
      </c>
      <c r="E115" s="14">
        <v>3562840.3114999998</v>
      </c>
    </row>
    <row r="116" spans="1:5" ht="45" x14ac:dyDescent="0.15">
      <c r="A116" s="40">
        <v>115</v>
      </c>
      <c r="B116" s="27">
        <v>773005</v>
      </c>
      <c r="C116" s="28" t="s">
        <v>72</v>
      </c>
      <c r="D116" s="11" t="s">
        <v>4</v>
      </c>
      <c r="E116" s="14">
        <v>3562840.3114999998</v>
      </c>
    </row>
    <row r="117" spans="1:5" ht="45" x14ac:dyDescent="0.15">
      <c r="A117" s="40">
        <v>116</v>
      </c>
      <c r="B117" s="27">
        <v>773007</v>
      </c>
      <c r="C117" s="28" t="s">
        <v>73</v>
      </c>
      <c r="D117" s="11" t="s">
        <v>4</v>
      </c>
      <c r="E117" s="14">
        <v>4079341</v>
      </c>
    </row>
    <row r="118" spans="1:5" ht="45" x14ac:dyDescent="0.15">
      <c r="A118" s="40">
        <v>117</v>
      </c>
      <c r="B118" s="27">
        <v>773009</v>
      </c>
      <c r="C118" s="28" t="s">
        <v>74</v>
      </c>
      <c r="D118" s="11" t="s">
        <v>4</v>
      </c>
      <c r="E118" s="14">
        <v>4079341</v>
      </c>
    </row>
    <row r="119" spans="1:5" ht="45" x14ac:dyDescent="0.15">
      <c r="A119" s="40">
        <v>118</v>
      </c>
      <c r="B119" s="27">
        <v>773101</v>
      </c>
      <c r="C119" s="28" t="s">
        <v>75</v>
      </c>
      <c r="D119" s="11" t="s">
        <v>4</v>
      </c>
      <c r="E119" s="14">
        <v>1984600</v>
      </c>
    </row>
    <row r="120" spans="1:5" ht="45" x14ac:dyDescent="0.15">
      <c r="A120" s="40">
        <v>119</v>
      </c>
      <c r="B120" s="27">
        <v>773102</v>
      </c>
      <c r="C120" s="28" t="s">
        <v>76</v>
      </c>
      <c r="D120" s="11" t="s">
        <v>4</v>
      </c>
      <c r="E120" s="14">
        <v>1984600</v>
      </c>
    </row>
    <row r="121" spans="1:5" ht="45" x14ac:dyDescent="0.15">
      <c r="A121" s="40">
        <v>120</v>
      </c>
      <c r="B121" s="27">
        <v>773103</v>
      </c>
      <c r="C121" s="28" t="s">
        <v>77</v>
      </c>
      <c r="D121" s="11" t="s">
        <v>4</v>
      </c>
      <c r="E121" s="14">
        <v>1984600</v>
      </c>
    </row>
    <row r="122" spans="1:5" ht="45" x14ac:dyDescent="0.15">
      <c r="A122" s="40">
        <v>121</v>
      </c>
      <c r="B122" s="27">
        <v>773104</v>
      </c>
      <c r="C122" s="28" t="s">
        <v>78</v>
      </c>
      <c r="D122" s="11" t="s">
        <v>4</v>
      </c>
      <c r="E122" s="14">
        <v>1984600</v>
      </c>
    </row>
    <row r="123" spans="1:5" ht="45" x14ac:dyDescent="0.15">
      <c r="A123" s="40">
        <v>122</v>
      </c>
      <c r="B123" s="27">
        <v>774001</v>
      </c>
      <c r="C123" s="28" t="s">
        <v>79</v>
      </c>
      <c r="D123" s="11" t="s">
        <v>4</v>
      </c>
      <c r="E123" s="14">
        <v>756464.68099158094</v>
      </c>
    </row>
    <row r="124" spans="1:5" ht="45" x14ac:dyDescent="0.15">
      <c r="A124" s="40">
        <v>123</v>
      </c>
      <c r="B124" s="27">
        <v>774002</v>
      </c>
      <c r="C124" s="28" t="s">
        <v>80</v>
      </c>
      <c r="D124" s="11" t="s">
        <v>4</v>
      </c>
      <c r="E124" s="14">
        <v>880800</v>
      </c>
    </row>
    <row r="125" spans="1:5" ht="45" x14ac:dyDescent="0.15">
      <c r="A125" s="40">
        <v>124</v>
      </c>
      <c r="B125" s="27">
        <v>774003</v>
      </c>
      <c r="C125" s="28" t="s">
        <v>81</v>
      </c>
      <c r="D125" s="11" t="s">
        <v>4</v>
      </c>
      <c r="E125" s="14">
        <v>880639.2</v>
      </c>
    </row>
    <row r="126" spans="1:5" ht="45" x14ac:dyDescent="0.15">
      <c r="A126" s="40">
        <v>125</v>
      </c>
      <c r="B126" s="27">
        <v>775104</v>
      </c>
      <c r="C126" s="28" t="s">
        <v>82</v>
      </c>
      <c r="D126" s="11" t="s">
        <v>4</v>
      </c>
      <c r="E126" s="14">
        <v>1434406.6855000001</v>
      </c>
    </row>
    <row r="127" spans="1:5" ht="45" x14ac:dyDescent="0.15">
      <c r="A127" s="40">
        <v>126</v>
      </c>
      <c r="B127" s="27">
        <v>775105</v>
      </c>
      <c r="C127" s="28" t="s">
        <v>83</v>
      </c>
      <c r="D127" s="11" t="s">
        <v>4</v>
      </c>
      <c r="E127" s="14">
        <v>1436226.6855000001</v>
      </c>
    </row>
    <row r="128" spans="1:5" ht="45" x14ac:dyDescent="0.15">
      <c r="A128" s="40">
        <v>127</v>
      </c>
      <c r="B128" s="27">
        <v>775106</v>
      </c>
      <c r="C128" s="28" t="s">
        <v>84</v>
      </c>
      <c r="D128" s="11" t="s">
        <v>4</v>
      </c>
      <c r="E128" s="14">
        <v>1436226.6855000001</v>
      </c>
    </row>
    <row r="129" spans="1:5" ht="45" x14ac:dyDescent="0.15">
      <c r="A129" s="40">
        <v>128</v>
      </c>
      <c r="B129" s="27">
        <v>775107</v>
      </c>
      <c r="C129" s="28" t="s">
        <v>85</v>
      </c>
      <c r="D129" s="11" t="s">
        <v>4</v>
      </c>
      <c r="E129" s="14">
        <v>1536400</v>
      </c>
    </row>
    <row r="130" spans="1:5" ht="45" x14ac:dyDescent="0.15">
      <c r="A130" s="40">
        <v>129</v>
      </c>
      <c r="B130" s="27">
        <v>775401</v>
      </c>
      <c r="C130" s="28" t="s">
        <v>86</v>
      </c>
      <c r="D130" s="11" t="s">
        <v>4</v>
      </c>
      <c r="E130" s="14">
        <v>2036277.4410000001</v>
      </c>
    </row>
    <row r="131" spans="1:5" ht="45" x14ac:dyDescent="0.15">
      <c r="A131" s="40">
        <v>130</v>
      </c>
      <c r="B131" s="27">
        <v>775402</v>
      </c>
      <c r="C131" s="28" t="s">
        <v>87</v>
      </c>
      <c r="D131" s="11" t="s">
        <v>4</v>
      </c>
      <c r="E131" s="14">
        <v>1536400</v>
      </c>
    </row>
    <row r="132" spans="1:5" ht="45" x14ac:dyDescent="0.15">
      <c r="A132" s="40">
        <v>131</v>
      </c>
      <c r="B132" s="27">
        <v>775403</v>
      </c>
      <c r="C132" s="28" t="s">
        <v>88</v>
      </c>
      <c r="D132" s="11" t="s">
        <v>4</v>
      </c>
      <c r="E132" s="14">
        <v>2036277.4410000001</v>
      </c>
    </row>
    <row r="133" spans="1:5" ht="45" x14ac:dyDescent="0.15">
      <c r="A133" s="40">
        <v>132</v>
      </c>
      <c r="B133" s="27">
        <v>775404</v>
      </c>
      <c r="C133" s="28" t="s">
        <v>89</v>
      </c>
      <c r="D133" s="11" t="s">
        <v>4</v>
      </c>
      <c r="E133" s="14">
        <v>2036277.4410000001</v>
      </c>
    </row>
    <row r="134" spans="1:5" ht="45" x14ac:dyDescent="0.15">
      <c r="A134" s="40">
        <v>133</v>
      </c>
      <c r="B134" s="27">
        <v>776001</v>
      </c>
      <c r="C134" s="28" t="s">
        <v>90</v>
      </c>
      <c r="D134" s="11" t="s">
        <v>4</v>
      </c>
      <c r="E134" s="14">
        <v>1670132.1135</v>
      </c>
    </row>
    <row r="135" spans="1:5" ht="45" x14ac:dyDescent="0.15">
      <c r="A135" s="40">
        <v>134</v>
      </c>
      <c r="B135" s="27">
        <v>776101</v>
      </c>
      <c r="C135" s="28" t="s">
        <v>91</v>
      </c>
      <c r="D135" s="11" t="s">
        <v>4</v>
      </c>
      <c r="E135" s="14">
        <v>1040834.6359999999</v>
      </c>
    </row>
    <row r="136" spans="1:5" ht="45" x14ac:dyDescent="0.15">
      <c r="A136" s="40">
        <v>135</v>
      </c>
      <c r="B136" s="27">
        <v>776104</v>
      </c>
      <c r="C136" s="28" t="s">
        <v>92</v>
      </c>
      <c r="D136" s="11" t="s">
        <v>4</v>
      </c>
      <c r="E136" s="14">
        <v>1222810.2385</v>
      </c>
    </row>
    <row r="137" spans="1:5" ht="45" x14ac:dyDescent="0.15">
      <c r="A137" s="40">
        <v>136</v>
      </c>
      <c r="B137" s="27">
        <v>776201</v>
      </c>
      <c r="C137" s="28" t="s">
        <v>93</v>
      </c>
      <c r="D137" s="11" t="s">
        <v>4</v>
      </c>
      <c r="E137" s="14">
        <v>1670132.1135</v>
      </c>
    </row>
    <row r="138" spans="1:5" ht="45" x14ac:dyDescent="0.15">
      <c r="A138" s="40">
        <v>137</v>
      </c>
      <c r="B138" s="27">
        <v>776202</v>
      </c>
      <c r="C138" s="28" t="s">
        <v>94</v>
      </c>
      <c r="D138" s="11" t="s">
        <v>4</v>
      </c>
      <c r="E138" s="14">
        <v>2358888.3635</v>
      </c>
    </row>
    <row r="139" spans="1:5" ht="45" x14ac:dyDescent="0.15">
      <c r="A139" s="40">
        <v>138</v>
      </c>
      <c r="B139" s="27">
        <v>776204</v>
      </c>
      <c r="C139" s="28" t="s">
        <v>95</v>
      </c>
      <c r="D139" s="11" t="s">
        <v>4</v>
      </c>
      <c r="E139" s="14">
        <v>1670132.1135</v>
      </c>
    </row>
    <row r="140" spans="1:5" ht="45" x14ac:dyDescent="0.15">
      <c r="A140" s="40">
        <v>139</v>
      </c>
      <c r="B140" s="27">
        <v>776301</v>
      </c>
      <c r="C140" s="28" t="s">
        <v>96</v>
      </c>
      <c r="D140" s="11" t="s">
        <v>4</v>
      </c>
      <c r="E140" s="14">
        <v>1670132.1135</v>
      </c>
    </row>
    <row r="141" spans="1:5" ht="45" x14ac:dyDescent="0.15">
      <c r="A141" s="40">
        <v>140</v>
      </c>
      <c r="B141" s="27">
        <v>776401</v>
      </c>
      <c r="C141" s="28" t="s">
        <v>97</v>
      </c>
      <c r="D141" s="11" t="s">
        <v>4</v>
      </c>
      <c r="E141" s="14">
        <v>1259504.6855000001</v>
      </c>
    </row>
    <row r="142" spans="1:5" ht="45" x14ac:dyDescent="0.15">
      <c r="A142" s="40">
        <v>141</v>
      </c>
      <c r="B142" s="27">
        <v>776501</v>
      </c>
      <c r="C142" s="28" t="s">
        <v>98</v>
      </c>
      <c r="D142" s="11" t="s">
        <v>4</v>
      </c>
      <c r="E142" s="14">
        <v>2036277.4410000001</v>
      </c>
    </row>
    <row r="143" spans="1:5" ht="45" x14ac:dyDescent="0.15">
      <c r="A143" s="40">
        <v>142</v>
      </c>
      <c r="B143" s="27">
        <v>776502</v>
      </c>
      <c r="C143" s="28" t="s">
        <v>99</v>
      </c>
      <c r="D143" s="11" t="s">
        <v>4</v>
      </c>
      <c r="E143" s="14">
        <v>2647103.7204999998</v>
      </c>
    </row>
    <row r="144" spans="1:5" ht="45" x14ac:dyDescent="0.15">
      <c r="A144" s="40">
        <v>143</v>
      </c>
      <c r="B144" s="27">
        <v>776601</v>
      </c>
      <c r="C144" s="28" t="s">
        <v>100</v>
      </c>
      <c r="D144" s="11" t="s">
        <v>4</v>
      </c>
      <c r="E144" s="14">
        <v>1350572.9355000001</v>
      </c>
    </row>
    <row r="145" spans="1:5" ht="45" x14ac:dyDescent="0.15">
      <c r="A145" s="40">
        <v>144</v>
      </c>
      <c r="B145" s="27">
        <v>776701</v>
      </c>
      <c r="C145" s="28" t="s">
        <v>101</v>
      </c>
      <c r="D145" s="11" t="s">
        <v>4</v>
      </c>
      <c r="E145" s="14">
        <v>1670132.1135</v>
      </c>
    </row>
    <row r="146" spans="1:5" ht="45" x14ac:dyDescent="0.15">
      <c r="A146" s="40">
        <v>145</v>
      </c>
      <c r="B146" s="27">
        <v>776802</v>
      </c>
      <c r="C146" s="28" t="s">
        <v>102</v>
      </c>
      <c r="D146" s="11" t="s">
        <v>4</v>
      </c>
      <c r="E146" s="14">
        <v>1350572.9355000001</v>
      </c>
    </row>
    <row r="147" spans="1:5" ht="45" x14ac:dyDescent="0.15">
      <c r="A147" s="40">
        <v>146</v>
      </c>
      <c r="B147" s="27">
        <v>776803</v>
      </c>
      <c r="C147" s="28" t="s">
        <v>103</v>
      </c>
      <c r="D147" s="11" t="s">
        <v>4</v>
      </c>
      <c r="E147" s="14">
        <v>1016176.4128749999</v>
      </c>
    </row>
    <row r="148" spans="1:5" ht="45" x14ac:dyDescent="0.15">
      <c r="A148" s="40">
        <v>147</v>
      </c>
      <c r="B148" s="27">
        <v>776804</v>
      </c>
      <c r="C148" s="28" t="s">
        <v>104</v>
      </c>
      <c r="D148" s="11" t="s">
        <v>4</v>
      </c>
      <c r="E148" s="14">
        <v>2785541.8955166615</v>
      </c>
    </row>
    <row r="149" spans="1:5" ht="45" x14ac:dyDescent="0.15">
      <c r="A149" s="40">
        <v>148</v>
      </c>
      <c r="B149" s="27">
        <v>776805</v>
      </c>
      <c r="C149" s="28" t="s">
        <v>105</v>
      </c>
      <c r="D149" s="11" t="s">
        <v>4</v>
      </c>
      <c r="E149" s="14">
        <v>2243250</v>
      </c>
    </row>
    <row r="150" spans="1:5" ht="45" x14ac:dyDescent="0.15">
      <c r="A150" s="40">
        <v>149</v>
      </c>
      <c r="B150" s="27">
        <v>776901</v>
      </c>
      <c r="C150" s="28" t="s">
        <v>106</v>
      </c>
      <c r="D150" s="11" t="s">
        <v>4</v>
      </c>
      <c r="E150" s="14">
        <v>1350572.9355000001</v>
      </c>
    </row>
    <row r="151" spans="1:5" ht="45" x14ac:dyDescent="0.15">
      <c r="A151" s="40">
        <v>150</v>
      </c>
      <c r="B151" s="27">
        <v>776920</v>
      </c>
      <c r="C151" s="28" t="s">
        <v>107</v>
      </c>
      <c r="D151" s="11" t="s">
        <v>4</v>
      </c>
      <c r="E151" s="14">
        <v>1494645.4410000001</v>
      </c>
    </row>
    <row r="152" spans="1:5" ht="45" x14ac:dyDescent="0.15">
      <c r="A152" s="40">
        <v>151</v>
      </c>
      <c r="B152" s="27">
        <v>776932</v>
      </c>
      <c r="C152" s="28" t="s">
        <v>108</v>
      </c>
      <c r="D152" s="11" t="s">
        <v>4</v>
      </c>
      <c r="E152" s="14">
        <v>3561454.7030788148</v>
      </c>
    </row>
    <row r="153" spans="1:5" ht="45" x14ac:dyDescent="0.15">
      <c r="A153" s="40">
        <v>152</v>
      </c>
      <c r="B153" s="27">
        <v>776933</v>
      </c>
      <c r="C153" s="28" t="s">
        <v>109</v>
      </c>
      <c r="D153" s="11" t="s">
        <v>4</v>
      </c>
      <c r="E153" s="14">
        <v>3516123.5011005038</v>
      </c>
    </row>
    <row r="154" spans="1:5" ht="45" x14ac:dyDescent="0.15">
      <c r="A154" s="40">
        <v>153</v>
      </c>
      <c r="B154" s="27">
        <v>777001</v>
      </c>
      <c r="C154" s="28" t="s">
        <v>110</v>
      </c>
      <c r="D154" s="11" t="s">
        <v>4</v>
      </c>
      <c r="E154" s="14">
        <v>2181400</v>
      </c>
    </row>
    <row r="155" spans="1:5" ht="45" x14ac:dyDescent="0.15">
      <c r="A155" s="40">
        <v>154</v>
      </c>
      <c r="B155" s="27">
        <v>777101</v>
      </c>
      <c r="C155" s="28" t="s">
        <v>111</v>
      </c>
      <c r="D155" s="11" t="s">
        <v>4</v>
      </c>
      <c r="E155" s="14">
        <v>2181400</v>
      </c>
    </row>
    <row r="156" spans="1:5" ht="45" x14ac:dyDescent="0.15">
      <c r="A156" s="40">
        <v>155</v>
      </c>
      <c r="B156" s="27">
        <v>777102</v>
      </c>
      <c r="C156" s="28" t="s">
        <v>112</v>
      </c>
      <c r="D156" s="11" t="s">
        <v>4</v>
      </c>
      <c r="E156" s="14">
        <v>2181400</v>
      </c>
    </row>
    <row r="157" spans="1:5" ht="45" x14ac:dyDescent="0.15">
      <c r="A157" s="40">
        <v>156</v>
      </c>
      <c r="B157" s="27">
        <v>777201</v>
      </c>
      <c r="C157" s="28" t="s">
        <v>113</v>
      </c>
      <c r="D157" s="11" t="s">
        <v>4</v>
      </c>
      <c r="E157" s="14">
        <v>3323600</v>
      </c>
    </row>
    <row r="158" spans="1:5" ht="45" x14ac:dyDescent="0.15">
      <c r="A158" s="40">
        <v>157</v>
      </c>
      <c r="B158" s="27">
        <v>777301</v>
      </c>
      <c r="C158" s="28" t="s">
        <v>114</v>
      </c>
      <c r="D158" s="11" t="s">
        <v>4</v>
      </c>
      <c r="E158" s="14">
        <v>3106718.8564999998</v>
      </c>
    </row>
    <row r="159" spans="1:5" ht="45" x14ac:dyDescent="0.15">
      <c r="A159" s="40">
        <v>158</v>
      </c>
      <c r="B159" s="27">
        <v>777401</v>
      </c>
      <c r="C159" s="28" t="s">
        <v>115</v>
      </c>
      <c r="D159" s="11" t="s">
        <v>4</v>
      </c>
      <c r="E159" s="14">
        <v>1984600</v>
      </c>
    </row>
    <row r="160" spans="1:5" ht="45" x14ac:dyDescent="0.15">
      <c r="A160" s="40">
        <v>159</v>
      </c>
      <c r="B160" s="27">
        <v>777601</v>
      </c>
      <c r="C160" s="28" t="s">
        <v>116</v>
      </c>
      <c r="D160" s="11" t="s">
        <v>4</v>
      </c>
      <c r="E160" s="14">
        <v>4206995</v>
      </c>
    </row>
    <row r="161" spans="1:5" ht="45" x14ac:dyDescent="0.15">
      <c r="A161" s="40">
        <v>160</v>
      </c>
      <c r="B161" s="27">
        <v>777701</v>
      </c>
      <c r="C161" s="28" t="s">
        <v>117</v>
      </c>
      <c r="D161" s="11" t="s">
        <v>4</v>
      </c>
      <c r="E161" s="14">
        <v>2926203.8811849998</v>
      </c>
    </row>
    <row r="162" spans="1:5" ht="45" x14ac:dyDescent="0.15">
      <c r="A162" s="40">
        <v>161</v>
      </c>
      <c r="B162" s="27">
        <v>777801</v>
      </c>
      <c r="C162" s="28" t="s">
        <v>118</v>
      </c>
      <c r="D162" s="11" t="s">
        <v>4</v>
      </c>
      <c r="E162" s="14">
        <v>2490800</v>
      </c>
    </row>
    <row r="163" spans="1:5" ht="45" x14ac:dyDescent="0.15">
      <c r="A163" s="40">
        <v>162</v>
      </c>
      <c r="B163" s="27">
        <v>777902</v>
      </c>
      <c r="C163" s="28" t="s">
        <v>119</v>
      </c>
      <c r="D163" s="11" t="s">
        <v>4</v>
      </c>
      <c r="E163" s="14">
        <v>1780583.3635</v>
      </c>
    </row>
    <row r="164" spans="1:5" ht="45" x14ac:dyDescent="0.15">
      <c r="A164" s="40">
        <v>163</v>
      </c>
      <c r="B164" s="27">
        <v>778101</v>
      </c>
      <c r="C164" s="28" t="s">
        <v>120</v>
      </c>
      <c r="D164" s="11" t="s">
        <v>4</v>
      </c>
      <c r="E164" s="14">
        <v>1778308.3635</v>
      </c>
    </row>
    <row r="165" spans="1:5" ht="45" x14ac:dyDescent="0.15">
      <c r="A165" s="40">
        <v>164</v>
      </c>
      <c r="B165" s="27">
        <v>778102</v>
      </c>
      <c r="C165" s="28" t="s">
        <v>121</v>
      </c>
      <c r="D165" s="11" t="s">
        <v>4</v>
      </c>
      <c r="E165" s="14">
        <v>1670132.1135</v>
      </c>
    </row>
    <row r="166" spans="1:5" ht="45" x14ac:dyDescent="0.15">
      <c r="A166" s="40">
        <v>165</v>
      </c>
      <c r="B166" s="27">
        <v>778103</v>
      </c>
      <c r="C166" s="28" t="s">
        <v>122</v>
      </c>
      <c r="D166" s="11" t="s">
        <v>4</v>
      </c>
      <c r="E166" s="14">
        <v>1744451.4764999999</v>
      </c>
    </row>
    <row r="167" spans="1:5" ht="45" x14ac:dyDescent="0.15">
      <c r="A167" s="40">
        <v>166</v>
      </c>
      <c r="B167" s="27">
        <v>778201</v>
      </c>
      <c r="C167" s="28" t="s">
        <v>123</v>
      </c>
      <c r="D167" s="11" t="s">
        <v>4</v>
      </c>
      <c r="E167" s="14">
        <v>1670132.1135</v>
      </c>
    </row>
    <row r="168" spans="1:5" ht="45" x14ac:dyDescent="0.15">
      <c r="A168" s="40">
        <v>167</v>
      </c>
      <c r="B168" s="27">
        <v>778202</v>
      </c>
      <c r="C168" s="28" t="s">
        <v>124</v>
      </c>
      <c r="D168" s="11" t="s">
        <v>4</v>
      </c>
      <c r="E168" s="14">
        <v>2189564.9934999999</v>
      </c>
    </row>
    <row r="169" spans="1:5" ht="45" x14ac:dyDescent="0.15">
      <c r="A169" s="40">
        <v>168</v>
      </c>
      <c r="B169" s="27">
        <v>778203</v>
      </c>
      <c r="C169" s="28" t="s">
        <v>125</v>
      </c>
      <c r="D169" s="11" t="s">
        <v>4</v>
      </c>
      <c r="E169" s="14">
        <v>1984586.8</v>
      </c>
    </row>
    <row r="170" spans="1:5" ht="45" x14ac:dyDescent="0.15">
      <c r="A170" s="40">
        <v>169</v>
      </c>
      <c r="B170" s="27">
        <v>778301</v>
      </c>
      <c r="C170" s="28" t="s">
        <v>126</v>
      </c>
      <c r="D170" s="11" t="s">
        <v>4</v>
      </c>
      <c r="E170" s="14">
        <v>2189564.9934999999</v>
      </c>
    </row>
    <row r="171" spans="1:5" ht="45" x14ac:dyDescent="0.15">
      <c r="A171" s="40">
        <v>170</v>
      </c>
      <c r="B171" s="27">
        <v>778302</v>
      </c>
      <c r="C171" s="28" t="s">
        <v>127</v>
      </c>
      <c r="D171" s="11" t="s">
        <v>4</v>
      </c>
      <c r="E171" s="14">
        <v>1670132.1135</v>
      </c>
    </row>
    <row r="172" spans="1:5" ht="45" x14ac:dyDescent="0.15">
      <c r="A172" s="40">
        <v>171</v>
      </c>
      <c r="B172" s="27">
        <v>778303</v>
      </c>
      <c r="C172" s="28" t="s">
        <v>128</v>
      </c>
      <c r="D172" s="11" t="s">
        <v>4</v>
      </c>
      <c r="E172" s="14">
        <v>1929077.4934999999</v>
      </c>
    </row>
    <row r="173" spans="1:5" ht="45" x14ac:dyDescent="0.15">
      <c r="A173" s="40">
        <v>172</v>
      </c>
      <c r="B173" s="27">
        <v>778304</v>
      </c>
      <c r="C173" s="28" t="s">
        <v>129</v>
      </c>
      <c r="D173" s="11" t="s">
        <v>4</v>
      </c>
      <c r="E173" s="14">
        <v>1670132.1135</v>
      </c>
    </row>
    <row r="174" spans="1:5" ht="45" x14ac:dyDescent="0.15">
      <c r="A174" s="40">
        <v>173</v>
      </c>
      <c r="B174" s="27">
        <v>778305</v>
      </c>
      <c r="C174" s="28" t="s">
        <v>130</v>
      </c>
      <c r="D174" s="11" t="s">
        <v>4</v>
      </c>
      <c r="E174" s="14">
        <v>1670132.1135</v>
      </c>
    </row>
    <row r="175" spans="1:5" ht="45" x14ac:dyDescent="0.15">
      <c r="A175" s="40">
        <v>174</v>
      </c>
      <c r="B175" s="27">
        <v>778306</v>
      </c>
      <c r="C175" s="28" t="s">
        <v>131</v>
      </c>
      <c r="D175" s="11" t="s">
        <v>4</v>
      </c>
      <c r="E175" s="14">
        <v>1670132.1135</v>
      </c>
    </row>
    <row r="176" spans="1:5" ht="45" x14ac:dyDescent="0.15">
      <c r="A176" s="40">
        <v>175</v>
      </c>
      <c r="B176" s="27">
        <v>778307</v>
      </c>
      <c r="C176" s="28" t="s">
        <v>132</v>
      </c>
      <c r="D176" s="11" t="s">
        <v>4</v>
      </c>
      <c r="E176" s="14">
        <v>1806077</v>
      </c>
    </row>
    <row r="177" spans="1:5" ht="45" x14ac:dyDescent="0.15">
      <c r="A177" s="40">
        <v>176</v>
      </c>
      <c r="B177" s="27">
        <v>778403</v>
      </c>
      <c r="C177" s="28" t="s">
        <v>133</v>
      </c>
      <c r="D177" s="11" t="s">
        <v>4</v>
      </c>
      <c r="E177" s="14">
        <v>1405081.4416863099</v>
      </c>
    </row>
    <row r="178" spans="1:5" ht="45" x14ac:dyDescent="0.15">
      <c r="A178" s="40">
        <v>177</v>
      </c>
      <c r="B178" s="27">
        <v>778404</v>
      </c>
      <c r="C178" s="28" t="s">
        <v>134</v>
      </c>
      <c r="D178" s="11" t="s">
        <v>4</v>
      </c>
      <c r="E178" s="14">
        <v>1539706</v>
      </c>
    </row>
    <row r="179" spans="1:5" ht="45" x14ac:dyDescent="0.15">
      <c r="A179" s="40">
        <v>178</v>
      </c>
      <c r="B179" s="27">
        <v>778405</v>
      </c>
      <c r="C179" s="28" t="s">
        <v>135</v>
      </c>
      <c r="D179" s="11" t="s">
        <v>4</v>
      </c>
      <c r="E179" s="14">
        <v>1552491.8635</v>
      </c>
    </row>
    <row r="180" spans="1:5" ht="45" x14ac:dyDescent="0.15">
      <c r="A180" s="40">
        <v>179</v>
      </c>
      <c r="B180" s="27">
        <v>778406</v>
      </c>
      <c r="C180" s="28" t="s">
        <v>136</v>
      </c>
      <c r="D180" s="11" t="s">
        <v>4</v>
      </c>
      <c r="E180" s="14">
        <v>1806077</v>
      </c>
    </row>
    <row r="181" spans="1:5" ht="45" x14ac:dyDescent="0.15">
      <c r="A181" s="40">
        <v>180</v>
      </c>
      <c r="B181" s="27">
        <v>778601</v>
      </c>
      <c r="C181" s="28" t="s">
        <v>137</v>
      </c>
      <c r="D181" s="11" t="s">
        <v>4</v>
      </c>
      <c r="E181" s="14">
        <v>1788014.1489499998</v>
      </c>
    </row>
    <row r="182" spans="1:5" ht="45" x14ac:dyDescent="0.15">
      <c r="A182" s="40">
        <v>181</v>
      </c>
      <c r="B182" s="27">
        <v>778701</v>
      </c>
      <c r="C182" s="28" t="s">
        <v>138</v>
      </c>
      <c r="D182" s="11" t="s">
        <v>4</v>
      </c>
      <c r="E182" s="14">
        <v>2189564.9934999999</v>
      </c>
    </row>
    <row r="183" spans="1:5" ht="45" x14ac:dyDescent="0.15">
      <c r="A183" s="40">
        <v>182</v>
      </c>
      <c r="B183" s="27">
        <v>778702</v>
      </c>
      <c r="C183" s="28" t="s">
        <v>139</v>
      </c>
      <c r="D183" s="11" t="s">
        <v>4</v>
      </c>
      <c r="E183" s="14">
        <v>2189564.9934999999</v>
      </c>
    </row>
    <row r="184" spans="1:5" ht="45" x14ac:dyDescent="0.15">
      <c r="A184" s="40">
        <v>183</v>
      </c>
      <c r="B184" s="27">
        <v>778703</v>
      </c>
      <c r="C184" s="28" t="s">
        <v>140</v>
      </c>
      <c r="D184" s="11" t="s">
        <v>4</v>
      </c>
      <c r="E184" s="14">
        <v>2189564.9934999999</v>
      </c>
    </row>
    <row r="185" spans="1:5" ht="45" x14ac:dyDescent="0.15">
      <c r="A185" s="40">
        <v>184</v>
      </c>
      <c r="B185" s="27">
        <v>778801</v>
      </c>
      <c r="C185" s="28" t="s">
        <v>141</v>
      </c>
      <c r="D185" s="11" t="s">
        <v>4</v>
      </c>
      <c r="E185" s="14">
        <v>1552491.8635</v>
      </c>
    </row>
    <row r="186" spans="1:5" ht="45" x14ac:dyDescent="0.15">
      <c r="A186" s="40">
        <v>185</v>
      </c>
      <c r="B186" s="27">
        <v>778901</v>
      </c>
      <c r="C186" s="28" t="s">
        <v>142</v>
      </c>
      <c r="D186" s="11" t="s">
        <v>4</v>
      </c>
      <c r="E186" s="14">
        <v>1114900</v>
      </c>
    </row>
    <row r="187" spans="1:5" ht="45" x14ac:dyDescent="0.15">
      <c r="A187" s="40">
        <v>186</v>
      </c>
      <c r="B187" s="27">
        <v>778902</v>
      </c>
      <c r="C187" s="28" t="s">
        <v>143</v>
      </c>
      <c r="D187" s="11" t="s">
        <v>4</v>
      </c>
      <c r="E187" s="14">
        <v>1780157.4057749989</v>
      </c>
    </row>
    <row r="188" spans="1:5" ht="45" x14ac:dyDescent="0.15">
      <c r="A188" s="40">
        <v>187</v>
      </c>
      <c r="B188" s="27">
        <v>778911</v>
      </c>
      <c r="C188" s="28" t="s">
        <v>144</v>
      </c>
      <c r="D188" s="11" t="s">
        <v>4</v>
      </c>
      <c r="E188" s="14">
        <v>1670132.1135</v>
      </c>
    </row>
    <row r="189" spans="1:5" ht="45" x14ac:dyDescent="0.15">
      <c r="A189" s="40">
        <v>188</v>
      </c>
      <c r="B189" s="27">
        <v>778912</v>
      </c>
      <c r="C189" s="28" t="s">
        <v>145</v>
      </c>
      <c r="D189" s="11" t="s">
        <v>4</v>
      </c>
      <c r="E189" s="14">
        <v>1016176.4128749999</v>
      </c>
    </row>
    <row r="190" spans="1:5" ht="45" x14ac:dyDescent="0.15">
      <c r="A190" s="40">
        <v>189</v>
      </c>
      <c r="B190" s="27">
        <v>779101</v>
      </c>
      <c r="C190" s="28" t="s">
        <v>146</v>
      </c>
      <c r="D190" s="11" t="s">
        <v>4</v>
      </c>
      <c r="E190" s="14">
        <v>1780583.3635</v>
      </c>
    </row>
    <row r="191" spans="1:5" ht="45" x14ac:dyDescent="0.15">
      <c r="A191" s="40">
        <v>190</v>
      </c>
      <c r="B191" s="27">
        <v>779102</v>
      </c>
      <c r="C191" s="28" t="s">
        <v>147</v>
      </c>
      <c r="D191" s="11" t="s">
        <v>4</v>
      </c>
      <c r="E191" s="14">
        <v>1309573.4058749999</v>
      </c>
    </row>
    <row r="192" spans="1:5" ht="45" x14ac:dyDescent="0.15">
      <c r="A192" s="40">
        <v>191</v>
      </c>
      <c r="B192" s="27">
        <v>779201</v>
      </c>
      <c r="C192" s="28" t="s">
        <v>148</v>
      </c>
      <c r="D192" s="11" t="s">
        <v>4</v>
      </c>
      <c r="E192" s="14">
        <v>2189564.9934999999</v>
      </c>
    </row>
    <row r="193" spans="1:5" ht="45" x14ac:dyDescent="0.15">
      <c r="A193" s="40">
        <v>192</v>
      </c>
      <c r="B193" s="27">
        <v>779202</v>
      </c>
      <c r="C193" s="28" t="s">
        <v>149</v>
      </c>
      <c r="D193" s="11" t="s">
        <v>4</v>
      </c>
      <c r="E193" s="14">
        <v>2325268.7434999999</v>
      </c>
    </row>
    <row r="194" spans="1:5" ht="45" x14ac:dyDescent="0.15">
      <c r="A194" s="40">
        <v>193</v>
      </c>
      <c r="B194" s="27">
        <v>779203</v>
      </c>
      <c r="C194" s="28" t="s">
        <v>150</v>
      </c>
      <c r="D194" s="11" t="s">
        <v>4</v>
      </c>
      <c r="E194" s="14">
        <v>2325268.7434999999</v>
      </c>
    </row>
    <row r="195" spans="1:5" ht="45" x14ac:dyDescent="0.15">
      <c r="A195" s="40">
        <v>194</v>
      </c>
      <c r="B195" s="27">
        <v>779301</v>
      </c>
      <c r="C195" s="28" t="s">
        <v>151</v>
      </c>
      <c r="D195" s="11" t="s">
        <v>4</v>
      </c>
      <c r="E195" s="14">
        <v>1917351.8160000001</v>
      </c>
    </row>
    <row r="196" spans="1:5" ht="45" x14ac:dyDescent="0.15">
      <c r="A196" s="40">
        <v>195</v>
      </c>
      <c r="B196" s="27">
        <v>779402</v>
      </c>
      <c r="C196" s="28" t="s">
        <v>152</v>
      </c>
      <c r="D196" s="11" t="s">
        <v>4</v>
      </c>
      <c r="E196" s="14">
        <v>2181400</v>
      </c>
    </row>
    <row r="197" spans="1:5" ht="45" x14ac:dyDescent="0.15">
      <c r="A197" s="40">
        <v>196</v>
      </c>
      <c r="B197" s="27">
        <v>779403</v>
      </c>
      <c r="C197" s="28" t="s">
        <v>153</v>
      </c>
      <c r="D197" s="11" t="s">
        <v>4</v>
      </c>
      <c r="E197" s="14">
        <v>2981225</v>
      </c>
    </row>
    <row r="198" spans="1:5" ht="45" x14ac:dyDescent="0.15">
      <c r="A198" s="40">
        <v>197</v>
      </c>
      <c r="B198" s="27">
        <v>779404</v>
      </c>
      <c r="C198" s="28" t="s">
        <v>154</v>
      </c>
      <c r="D198" s="11" t="s">
        <v>4</v>
      </c>
      <c r="E198" s="14">
        <v>2166895.0516236592</v>
      </c>
    </row>
    <row r="199" spans="1:5" ht="45" x14ac:dyDescent="0.15">
      <c r="A199" s="40">
        <v>198</v>
      </c>
      <c r="B199" s="27">
        <v>779501</v>
      </c>
      <c r="C199" s="28" t="s">
        <v>155</v>
      </c>
      <c r="D199" s="11" t="s">
        <v>4</v>
      </c>
      <c r="E199" s="14">
        <v>2041757.4788974999</v>
      </c>
    </row>
    <row r="200" spans="1:5" ht="45" x14ac:dyDescent="0.15">
      <c r="A200" s="40">
        <v>199</v>
      </c>
      <c r="B200" s="27">
        <v>779601</v>
      </c>
      <c r="C200" s="28" t="s">
        <v>156</v>
      </c>
      <c r="D200" s="11" t="s">
        <v>4</v>
      </c>
      <c r="E200" s="14">
        <v>1788014.1489499998</v>
      </c>
    </row>
    <row r="201" spans="1:5" ht="45" x14ac:dyDescent="0.15">
      <c r="A201" s="40">
        <v>200</v>
      </c>
      <c r="B201" s="27">
        <v>779701</v>
      </c>
      <c r="C201" s="28" t="s">
        <v>157</v>
      </c>
      <c r="D201" s="11" t="s">
        <v>4</v>
      </c>
      <c r="E201" s="14">
        <v>1917351.8160000001</v>
      </c>
    </row>
    <row r="202" spans="1:5" ht="45" x14ac:dyDescent="0.15">
      <c r="A202" s="40">
        <v>201</v>
      </c>
      <c r="B202" s="27">
        <v>779801</v>
      </c>
      <c r="C202" s="28" t="s">
        <v>158</v>
      </c>
      <c r="D202" s="11" t="s">
        <v>4</v>
      </c>
      <c r="E202" s="14">
        <v>1771312.7385</v>
      </c>
    </row>
    <row r="203" spans="1:5" ht="45" x14ac:dyDescent="0.15">
      <c r="A203" s="40">
        <v>202</v>
      </c>
      <c r="B203" s="27">
        <v>779802</v>
      </c>
      <c r="C203" s="28" t="s">
        <v>159</v>
      </c>
      <c r="D203" s="11" t="s">
        <v>4</v>
      </c>
      <c r="E203" s="14">
        <v>2189564.9934999999</v>
      </c>
    </row>
    <row r="204" spans="1:5" ht="45" x14ac:dyDescent="0.15">
      <c r="A204" s="40">
        <v>203</v>
      </c>
      <c r="B204" s="27">
        <v>779901</v>
      </c>
      <c r="C204" s="28" t="s">
        <v>160</v>
      </c>
      <c r="D204" s="11" t="s">
        <v>4</v>
      </c>
      <c r="E204" s="14">
        <v>807283.13599999994</v>
      </c>
    </row>
    <row r="205" spans="1:5" ht="45" x14ac:dyDescent="0.15">
      <c r="A205" s="40">
        <v>204</v>
      </c>
      <c r="B205" s="27">
        <v>779902</v>
      </c>
      <c r="C205" s="28" t="s">
        <v>161</v>
      </c>
      <c r="D205" s="11" t="s">
        <v>4</v>
      </c>
      <c r="E205" s="14">
        <v>774028.67500000005</v>
      </c>
    </row>
    <row r="206" spans="1:5" ht="45" x14ac:dyDescent="0.15">
      <c r="A206" s="40">
        <v>205</v>
      </c>
      <c r="B206" s="27">
        <v>780101</v>
      </c>
      <c r="C206" s="28" t="s">
        <v>162</v>
      </c>
      <c r="D206" s="11" t="s">
        <v>4</v>
      </c>
      <c r="E206" s="14">
        <v>1788029.4410000001</v>
      </c>
    </row>
    <row r="207" spans="1:5" ht="45" x14ac:dyDescent="0.15">
      <c r="A207" s="40">
        <v>206</v>
      </c>
      <c r="B207" s="27">
        <v>780102</v>
      </c>
      <c r="C207" s="28" t="s">
        <v>163</v>
      </c>
      <c r="D207" s="11" t="s">
        <v>4</v>
      </c>
      <c r="E207" s="14">
        <v>1985074</v>
      </c>
    </row>
    <row r="208" spans="1:5" ht="45" x14ac:dyDescent="0.15">
      <c r="A208" s="40">
        <v>207</v>
      </c>
      <c r="B208" s="27">
        <v>780103</v>
      </c>
      <c r="C208" s="28" t="s">
        <v>164</v>
      </c>
      <c r="D208" s="11" t="s">
        <v>4</v>
      </c>
      <c r="E208" s="14">
        <v>2181400</v>
      </c>
    </row>
    <row r="209" spans="1:5" ht="45" x14ac:dyDescent="0.15">
      <c r="A209" s="40">
        <v>208</v>
      </c>
      <c r="B209" s="27">
        <v>780104</v>
      </c>
      <c r="C209" s="28" t="s">
        <v>165</v>
      </c>
      <c r="D209" s="11" t="s">
        <v>4</v>
      </c>
      <c r="E209" s="14">
        <v>3294612.9736335152</v>
      </c>
    </row>
    <row r="210" spans="1:5" ht="45" x14ac:dyDescent="0.15">
      <c r="A210" s="40">
        <v>209</v>
      </c>
      <c r="B210" s="27">
        <v>780105</v>
      </c>
      <c r="C210" s="28" t="s">
        <v>166</v>
      </c>
      <c r="D210" s="11" t="s">
        <v>4</v>
      </c>
      <c r="E210" s="14">
        <v>2181400</v>
      </c>
    </row>
    <row r="211" spans="1:5" ht="45" x14ac:dyDescent="0.15">
      <c r="A211" s="40">
        <v>210</v>
      </c>
      <c r="B211" s="27">
        <v>780106</v>
      </c>
      <c r="C211" s="28" t="s">
        <v>167</v>
      </c>
      <c r="D211" s="11" t="s">
        <v>4</v>
      </c>
      <c r="E211" s="14">
        <v>3190889.8302194998</v>
      </c>
    </row>
    <row r="212" spans="1:5" ht="45" x14ac:dyDescent="0.15">
      <c r="A212" s="40">
        <v>211</v>
      </c>
      <c r="B212" s="27">
        <v>780201</v>
      </c>
      <c r="C212" s="28" t="s">
        <v>168</v>
      </c>
      <c r="D212" s="11" t="s">
        <v>4</v>
      </c>
      <c r="E212" s="14">
        <v>2724336.8564999998</v>
      </c>
    </row>
    <row r="213" spans="1:5" ht="45" x14ac:dyDescent="0.15">
      <c r="A213" s="40">
        <v>212</v>
      </c>
      <c r="B213" s="27">
        <v>780202</v>
      </c>
      <c r="C213" s="28" t="s">
        <v>169</v>
      </c>
      <c r="D213" s="11" t="s">
        <v>4</v>
      </c>
      <c r="E213" s="14">
        <v>2724336.8564999998</v>
      </c>
    </row>
    <row r="214" spans="1:5" ht="45" x14ac:dyDescent="0.15">
      <c r="A214" s="40">
        <v>213</v>
      </c>
      <c r="B214" s="27">
        <v>780301</v>
      </c>
      <c r="C214" s="28" t="s">
        <v>170</v>
      </c>
      <c r="D214" s="11" t="s">
        <v>4</v>
      </c>
      <c r="E214" s="14">
        <v>2724336.8564999998</v>
      </c>
    </row>
    <row r="215" spans="1:5" ht="45" x14ac:dyDescent="0.15">
      <c r="A215" s="40">
        <v>214</v>
      </c>
      <c r="B215" s="27">
        <v>780401</v>
      </c>
      <c r="C215" s="28" t="s">
        <v>171</v>
      </c>
      <c r="D215" s="11" t="s">
        <v>4</v>
      </c>
      <c r="E215" s="14">
        <v>1552491.8635</v>
      </c>
    </row>
    <row r="216" spans="1:5" ht="45" x14ac:dyDescent="0.15">
      <c r="A216" s="40">
        <v>215</v>
      </c>
      <c r="B216" s="27">
        <v>780402</v>
      </c>
      <c r="C216" s="28" t="s">
        <v>172</v>
      </c>
      <c r="D216" s="11" t="s">
        <v>4</v>
      </c>
      <c r="E216" s="14">
        <v>2571136.6634999998</v>
      </c>
    </row>
    <row r="217" spans="1:5" ht="45" x14ac:dyDescent="0.15">
      <c r="A217" s="40">
        <v>216</v>
      </c>
      <c r="B217" s="27">
        <v>780403</v>
      </c>
      <c r="C217" s="28" t="s">
        <v>173</v>
      </c>
      <c r="D217" s="11" t="s">
        <v>4</v>
      </c>
      <c r="E217" s="14">
        <v>2041758.2434999999</v>
      </c>
    </row>
    <row r="218" spans="1:5" ht="45" x14ac:dyDescent="0.15">
      <c r="A218" s="40">
        <v>217</v>
      </c>
      <c r="B218" s="27">
        <v>780404</v>
      </c>
      <c r="C218" s="28" t="s">
        <v>174</v>
      </c>
      <c r="D218" s="11" t="s">
        <v>4</v>
      </c>
      <c r="E218" s="14">
        <v>3248609</v>
      </c>
    </row>
    <row r="219" spans="1:5" ht="45" x14ac:dyDescent="0.15">
      <c r="A219" s="40">
        <v>218</v>
      </c>
      <c r="B219" s="27">
        <v>780601</v>
      </c>
      <c r="C219" s="28" t="s">
        <v>175</v>
      </c>
      <c r="D219" s="11" t="s">
        <v>4</v>
      </c>
      <c r="E219" s="14">
        <v>2181400</v>
      </c>
    </row>
    <row r="220" spans="1:5" ht="45" x14ac:dyDescent="0.15">
      <c r="A220" s="40">
        <v>219</v>
      </c>
      <c r="B220" s="27">
        <v>780701</v>
      </c>
      <c r="C220" s="28" t="s">
        <v>176</v>
      </c>
      <c r="D220" s="11" t="s">
        <v>4</v>
      </c>
      <c r="E220" s="14">
        <v>2926218.6634999998</v>
      </c>
    </row>
    <row r="221" spans="1:5" ht="45" x14ac:dyDescent="0.15">
      <c r="A221" s="40">
        <v>220</v>
      </c>
      <c r="B221" s="27">
        <v>780702</v>
      </c>
      <c r="C221" s="28" t="s">
        <v>177</v>
      </c>
      <c r="D221" s="11" t="s">
        <v>4</v>
      </c>
      <c r="E221" s="14">
        <v>2926218.6634999998</v>
      </c>
    </row>
    <row r="222" spans="1:5" ht="45" x14ac:dyDescent="0.15">
      <c r="A222" s="40">
        <v>221</v>
      </c>
      <c r="B222" s="27">
        <v>780703</v>
      </c>
      <c r="C222" s="28" t="s">
        <v>178</v>
      </c>
      <c r="D222" s="11" t="s">
        <v>4</v>
      </c>
      <c r="E222" s="14">
        <v>2926218.6634999998</v>
      </c>
    </row>
    <row r="223" spans="1:5" ht="45" x14ac:dyDescent="0.15">
      <c r="A223" s="40">
        <v>222</v>
      </c>
      <c r="B223" s="27">
        <v>780705</v>
      </c>
      <c r="C223" s="28" t="s">
        <v>179</v>
      </c>
      <c r="D223" s="11" t="s">
        <v>4</v>
      </c>
      <c r="E223" s="14">
        <v>3248609</v>
      </c>
    </row>
    <row r="224" spans="1:5" ht="45" x14ac:dyDescent="0.15">
      <c r="A224" s="40">
        <v>223</v>
      </c>
      <c r="B224" s="27">
        <v>780706</v>
      </c>
      <c r="C224" s="28" t="s">
        <v>180</v>
      </c>
      <c r="D224" s="11" t="s">
        <v>4</v>
      </c>
      <c r="E224" s="14">
        <v>2926218.6634999998</v>
      </c>
    </row>
    <row r="225" spans="1:5" ht="45" x14ac:dyDescent="0.15">
      <c r="A225" s="40">
        <v>224</v>
      </c>
      <c r="B225" s="27">
        <v>780801</v>
      </c>
      <c r="C225" s="28" t="s">
        <v>181</v>
      </c>
      <c r="D225" s="11" t="s">
        <v>4</v>
      </c>
      <c r="E225" s="14">
        <v>1788014.1489499998</v>
      </c>
    </row>
    <row r="226" spans="1:5" ht="45" x14ac:dyDescent="0.15">
      <c r="A226" s="40">
        <v>225</v>
      </c>
      <c r="B226" s="27">
        <v>780901</v>
      </c>
      <c r="C226" s="28" t="s">
        <v>182</v>
      </c>
      <c r="D226" s="11" t="s">
        <v>4</v>
      </c>
      <c r="E226" s="14">
        <v>1788029.4410000001</v>
      </c>
    </row>
    <row r="227" spans="1:5" ht="45" x14ac:dyDescent="0.15">
      <c r="A227" s="40">
        <v>226</v>
      </c>
      <c r="B227" s="27">
        <v>780902</v>
      </c>
      <c r="C227" s="28" t="s">
        <v>183</v>
      </c>
      <c r="D227" s="11" t="s">
        <v>4</v>
      </c>
      <c r="E227" s="14">
        <v>1788029.4410000001</v>
      </c>
    </row>
    <row r="228" spans="1:5" ht="45" x14ac:dyDescent="0.15">
      <c r="A228" s="40">
        <v>227</v>
      </c>
      <c r="B228" s="27">
        <v>780903</v>
      </c>
      <c r="C228" s="28" t="s">
        <v>184</v>
      </c>
      <c r="D228" s="11" t="s">
        <v>4</v>
      </c>
      <c r="E228" s="14">
        <v>2181400</v>
      </c>
    </row>
    <row r="229" spans="1:5" ht="45" x14ac:dyDescent="0.15">
      <c r="A229" s="40">
        <v>228</v>
      </c>
      <c r="B229" s="27">
        <v>780904</v>
      </c>
      <c r="C229" s="28" t="s">
        <v>185</v>
      </c>
      <c r="D229" s="11" t="s">
        <v>4</v>
      </c>
      <c r="E229" s="14">
        <v>2181400</v>
      </c>
    </row>
    <row r="230" spans="1:5" ht="45" x14ac:dyDescent="0.15">
      <c r="A230" s="40">
        <v>229</v>
      </c>
      <c r="B230" s="27">
        <v>780905</v>
      </c>
      <c r="C230" s="28" t="s">
        <v>186</v>
      </c>
      <c r="D230" s="11" t="s">
        <v>4</v>
      </c>
      <c r="E230" s="14">
        <v>1985074</v>
      </c>
    </row>
    <row r="231" spans="1:5" ht="45" x14ac:dyDescent="0.15">
      <c r="A231" s="40">
        <v>230</v>
      </c>
      <c r="B231" s="27">
        <v>781201</v>
      </c>
      <c r="C231" s="28" t="s">
        <v>187</v>
      </c>
      <c r="D231" s="11" t="s">
        <v>4</v>
      </c>
      <c r="E231" s="14">
        <v>1788029.4410000001</v>
      </c>
    </row>
    <row r="232" spans="1:5" ht="45" x14ac:dyDescent="0.15">
      <c r="A232" s="40">
        <v>231</v>
      </c>
      <c r="B232" s="27">
        <v>781202</v>
      </c>
      <c r="C232" s="28" t="s">
        <v>188</v>
      </c>
      <c r="D232" s="11" t="s">
        <v>4</v>
      </c>
      <c r="E232" s="14">
        <v>2491057.8939999999</v>
      </c>
    </row>
    <row r="233" spans="1:5" ht="45" x14ac:dyDescent="0.15">
      <c r="A233" s="40">
        <v>232</v>
      </c>
      <c r="B233" s="27">
        <v>781301</v>
      </c>
      <c r="C233" s="28" t="s">
        <v>189</v>
      </c>
      <c r="D233" s="11" t="s">
        <v>4</v>
      </c>
      <c r="E233" s="14">
        <v>1716309.7264999999</v>
      </c>
    </row>
    <row r="234" spans="1:5" ht="45" x14ac:dyDescent="0.15">
      <c r="A234" s="40">
        <v>233</v>
      </c>
      <c r="B234" s="27">
        <v>781302</v>
      </c>
      <c r="C234" s="28" t="s">
        <v>190</v>
      </c>
      <c r="D234" s="11" t="s">
        <v>4</v>
      </c>
      <c r="E234" s="14">
        <v>1716309.7264999999</v>
      </c>
    </row>
    <row r="235" spans="1:5" ht="45" x14ac:dyDescent="0.15">
      <c r="A235" s="40">
        <v>234</v>
      </c>
      <c r="B235" s="27">
        <v>781304</v>
      </c>
      <c r="C235" s="28" t="s">
        <v>191</v>
      </c>
      <c r="D235" s="11" t="s">
        <v>4</v>
      </c>
      <c r="E235" s="14">
        <v>1859290.3939999999</v>
      </c>
    </row>
    <row r="236" spans="1:5" ht="45" x14ac:dyDescent="0.15">
      <c r="A236" s="40">
        <v>235</v>
      </c>
      <c r="B236" s="27">
        <v>781401</v>
      </c>
      <c r="C236" s="28" t="s">
        <v>192</v>
      </c>
      <c r="D236" s="11" t="s">
        <v>4</v>
      </c>
      <c r="E236" s="14">
        <v>1859290.3939999999</v>
      </c>
    </row>
    <row r="237" spans="1:5" ht="45" x14ac:dyDescent="0.15">
      <c r="A237" s="40">
        <v>236</v>
      </c>
      <c r="B237" s="27">
        <v>781502</v>
      </c>
      <c r="C237" s="28" t="s">
        <v>193</v>
      </c>
      <c r="D237" s="11" t="s">
        <v>4</v>
      </c>
      <c r="E237" s="14">
        <v>1859290.3939999999</v>
      </c>
    </row>
    <row r="238" spans="1:5" ht="45" x14ac:dyDescent="0.15">
      <c r="A238" s="40">
        <v>237</v>
      </c>
      <c r="B238" s="27">
        <v>781503</v>
      </c>
      <c r="C238" s="28" t="s">
        <v>194</v>
      </c>
      <c r="D238" s="11" t="s">
        <v>4</v>
      </c>
      <c r="E238" s="14">
        <v>2465625</v>
      </c>
    </row>
    <row r="239" spans="1:5" ht="45" x14ac:dyDescent="0.15">
      <c r="A239" s="40">
        <v>238</v>
      </c>
      <c r="B239" s="27">
        <v>781601</v>
      </c>
      <c r="C239" s="28" t="s">
        <v>195</v>
      </c>
      <c r="D239" s="11" t="s">
        <v>4</v>
      </c>
      <c r="E239" s="14">
        <v>1436226.6855000001</v>
      </c>
    </row>
    <row r="240" spans="1:5" ht="45" x14ac:dyDescent="0.15">
      <c r="A240" s="40">
        <v>239</v>
      </c>
      <c r="B240" s="27">
        <v>781701</v>
      </c>
      <c r="C240" s="28" t="s">
        <v>196</v>
      </c>
      <c r="D240" s="11" t="s">
        <v>4</v>
      </c>
      <c r="E240" s="14">
        <v>1859290.3939999999</v>
      </c>
    </row>
    <row r="241" spans="1:5" ht="45" x14ac:dyDescent="0.15">
      <c r="A241" s="40">
        <v>240</v>
      </c>
      <c r="B241" s="27">
        <v>781702</v>
      </c>
      <c r="C241" s="28" t="s">
        <v>197</v>
      </c>
      <c r="D241" s="11" t="s">
        <v>4</v>
      </c>
      <c r="E241" s="14">
        <v>1859290.3939999999</v>
      </c>
    </row>
    <row r="242" spans="1:5" ht="45" x14ac:dyDescent="0.15">
      <c r="A242" s="40">
        <v>241</v>
      </c>
      <c r="B242" s="27">
        <v>781703</v>
      </c>
      <c r="C242" s="28" t="s">
        <v>198</v>
      </c>
      <c r="D242" s="11" t="s">
        <v>4</v>
      </c>
      <c r="E242" s="14">
        <v>2294451.1634999998</v>
      </c>
    </row>
    <row r="243" spans="1:5" ht="45" x14ac:dyDescent="0.15">
      <c r="A243" s="40">
        <v>242</v>
      </c>
      <c r="B243" s="27">
        <v>781704</v>
      </c>
      <c r="C243" s="28" t="s">
        <v>199</v>
      </c>
      <c r="D243" s="11" t="s">
        <v>4</v>
      </c>
      <c r="E243" s="14">
        <v>1988612.7689999999</v>
      </c>
    </row>
    <row r="244" spans="1:5" ht="45" x14ac:dyDescent="0.15">
      <c r="A244" s="40">
        <v>243</v>
      </c>
      <c r="B244" s="27">
        <v>781801</v>
      </c>
      <c r="C244" s="28" t="s">
        <v>200</v>
      </c>
      <c r="D244" s="11" t="s">
        <v>4</v>
      </c>
      <c r="E244" s="14">
        <v>1788029.4410000001</v>
      </c>
    </row>
    <row r="245" spans="1:5" ht="45" x14ac:dyDescent="0.15">
      <c r="A245" s="40">
        <v>244</v>
      </c>
      <c r="B245" s="27">
        <v>781802</v>
      </c>
      <c r="C245" s="28" t="s">
        <v>201</v>
      </c>
      <c r="D245" s="11" t="s">
        <v>4</v>
      </c>
      <c r="E245" s="14">
        <v>1788029.4410000001</v>
      </c>
    </row>
    <row r="246" spans="1:5" ht="45" x14ac:dyDescent="0.15">
      <c r="A246" s="40">
        <v>245</v>
      </c>
      <c r="B246" s="27">
        <v>781901</v>
      </c>
      <c r="C246" s="28" t="s">
        <v>202</v>
      </c>
      <c r="D246" s="11" t="s">
        <v>4</v>
      </c>
      <c r="E246" s="14">
        <v>2486644.3939999999</v>
      </c>
    </row>
    <row r="247" spans="1:5" ht="45" x14ac:dyDescent="0.15">
      <c r="A247" s="40">
        <v>246</v>
      </c>
      <c r="B247" s="27">
        <v>781902</v>
      </c>
      <c r="C247" s="28" t="s">
        <v>203</v>
      </c>
      <c r="D247" s="11" t="s">
        <v>4</v>
      </c>
      <c r="E247" s="14">
        <v>1788029.4410000001</v>
      </c>
    </row>
    <row r="248" spans="1:5" ht="45" x14ac:dyDescent="0.15">
      <c r="A248" s="40">
        <v>247</v>
      </c>
      <c r="B248" s="27">
        <v>782101</v>
      </c>
      <c r="C248" s="28" t="s">
        <v>204</v>
      </c>
      <c r="D248" s="11" t="s">
        <v>4</v>
      </c>
      <c r="E248" s="14">
        <v>1798850.27487509</v>
      </c>
    </row>
    <row r="249" spans="1:5" ht="45" x14ac:dyDescent="0.15">
      <c r="A249" s="40">
        <v>248</v>
      </c>
      <c r="B249" s="27">
        <v>782102</v>
      </c>
      <c r="C249" s="28" t="s">
        <v>205</v>
      </c>
      <c r="D249" s="11" t="s">
        <v>4</v>
      </c>
      <c r="E249" s="14">
        <v>1854902.7264999999</v>
      </c>
    </row>
    <row r="250" spans="1:5" ht="45" x14ac:dyDescent="0.15">
      <c r="A250" s="40">
        <v>249</v>
      </c>
      <c r="B250" s="27">
        <v>782103</v>
      </c>
      <c r="C250" s="28" t="s">
        <v>206</v>
      </c>
      <c r="D250" s="11" t="s">
        <v>4</v>
      </c>
      <c r="E250" s="14">
        <v>2368489.7747034165</v>
      </c>
    </row>
    <row r="251" spans="1:5" ht="45" x14ac:dyDescent="0.15">
      <c r="A251" s="40">
        <v>250</v>
      </c>
      <c r="B251" s="27">
        <v>782104</v>
      </c>
      <c r="C251" s="28" t="s">
        <v>207</v>
      </c>
      <c r="D251" s="11" t="s">
        <v>4</v>
      </c>
      <c r="E251" s="14">
        <v>2189564.9934999999</v>
      </c>
    </row>
    <row r="252" spans="1:5" ht="45" x14ac:dyDescent="0.15">
      <c r="A252" s="40">
        <v>251</v>
      </c>
      <c r="B252" s="27">
        <v>782211</v>
      </c>
      <c r="C252" s="28" t="s">
        <v>208</v>
      </c>
      <c r="D252" s="11" t="s">
        <v>4</v>
      </c>
      <c r="E252" s="14">
        <v>2189564.9934999999</v>
      </c>
    </row>
    <row r="253" spans="1:5" ht="45" x14ac:dyDescent="0.15">
      <c r="A253" s="40">
        <v>252</v>
      </c>
      <c r="B253" s="27">
        <v>782213</v>
      </c>
      <c r="C253" s="28" t="s">
        <v>209</v>
      </c>
      <c r="D253" s="11" t="s">
        <v>4</v>
      </c>
      <c r="E253" s="14">
        <v>2189564.9934999999</v>
      </c>
    </row>
    <row r="254" spans="1:5" ht="45" x14ac:dyDescent="0.15">
      <c r="A254" s="40">
        <v>253</v>
      </c>
      <c r="B254" s="27">
        <v>782221</v>
      </c>
      <c r="C254" s="28" t="s">
        <v>210</v>
      </c>
      <c r="D254" s="11" t="s">
        <v>4</v>
      </c>
      <c r="E254" s="14">
        <v>2189564.9934999999</v>
      </c>
    </row>
    <row r="255" spans="1:5" ht="45" x14ac:dyDescent="0.15">
      <c r="A255" s="40">
        <v>254</v>
      </c>
      <c r="B255" s="27">
        <v>782223</v>
      </c>
      <c r="C255" s="28" t="s">
        <v>211</v>
      </c>
      <c r="D255" s="11" t="s">
        <v>4</v>
      </c>
      <c r="E255" s="14">
        <v>2189564.9934999999</v>
      </c>
    </row>
    <row r="256" spans="1:5" ht="45" x14ac:dyDescent="0.15">
      <c r="A256" s="40">
        <v>255</v>
      </c>
      <c r="B256" s="27">
        <v>782231</v>
      </c>
      <c r="C256" s="28" t="s">
        <v>212</v>
      </c>
      <c r="D256" s="11" t="s">
        <v>4</v>
      </c>
      <c r="E256" s="14">
        <v>2490800</v>
      </c>
    </row>
    <row r="257" spans="1:5" ht="45" x14ac:dyDescent="0.15">
      <c r="A257" s="40">
        <v>256</v>
      </c>
      <c r="B257" s="27">
        <v>782233</v>
      </c>
      <c r="C257" s="28" t="s">
        <v>213</v>
      </c>
      <c r="D257" s="11" t="s">
        <v>4</v>
      </c>
      <c r="E257" s="14">
        <v>2490800</v>
      </c>
    </row>
    <row r="258" spans="1:5" ht="45" x14ac:dyDescent="0.15">
      <c r="A258" s="40">
        <v>257</v>
      </c>
      <c r="B258" s="27">
        <v>782241</v>
      </c>
      <c r="C258" s="28" t="s">
        <v>214</v>
      </c>
      <c r="D258" s="11" t="s">
        <v>4</v>
      </c>
      <c r="E258" s="14">
        <v>2189564.9934999999</v>
      </c>
    </row>
    <row r="259" spans="1:5" ht="45" x14ac:dyDescent="0.15">
      <c r="A259" s="40">
        <v>258</v>
      </c>
      <c r="B259" s="27">
        <v>782243</v>
      </c>
      <c r="C259" s="28" t="s">
        <v>215</v>
      </c>
      <c r="D259" s="11" t="s">
        <v>4</v>
      </c>
      <c r="E259" s="14">
        <v>2189564.9934999999</v>
      </c>
    </row>
    <row r="260" spans="1:5" ht="45" x14ac:dyDescent="0.15">
      <c r="A260" s="40">
        <v>259</v>
      </c>
      <c r="B260" s="27">
        <v>782311</v>
      </c>
      <c r="C260" s="28" t="s">
        <v>216</v>
      </c>
      <c r="D260" s="11" t="s">
        <v>4</v>
      </c>
      <c r="E260" s="14">
        <v>1698530.9410000001</v>
      </c>
    </row>
    <row r="261" spans="1:5" ht="45" x14ac:dyDescent="0.15">
      <c r="A261" s="40">
        <v>260</v>
      </c>
      <c r="B261" s="27">
        <v>782321</v>
      </c>
      <c r="C261" s="28" t="s">
        <v>217</v>
      </c>
      <c r="D261" s="11" t="s">
        <v>4</v>
      </c>
      <c r="E261" s="14">
        <v>1806077</v>
      </c>
    </row>
    <row r="262" spans="1:5" ht="45" x14ac:dyDescent="0.15">
      <c r="A262" s="40">
        <v>261</v>
      </c>
      <c r="B262" s="27">
        <v>782331</v>
      </c>
      <c r="C262" s="28" t="s">
        <v>218</v>
      </c>
      <c r="D262" s="11" t="s">
        <v>4</v>
      </c>
      <c r="E262" s="14">
        <v>1727609.32968615</v>
      </c>
    </row>
    <row r="263" spans="1:5" ht="45" x14ac:dyDescent="0.15">
      <c r="A263" s="40">
        <v>262</v>
      </c>
      <c r="B263" s="27">
        <v>782341</v>
      </c>
      <c r="C263" s="28" t="s">
        <v>219</v>
      </c>
      <c r="D263" s="11" t="s">
        <v>4</v>
      </c>
      <c r="E263" s="14">
        <v>1698530.9410000001</v>
      </c>
    </row>
    <row r="264" spans="1:5" ht="45" x14ac:dyDescent="0.15">
      <c r="A264" s="40">
        <v>263</v>
      </c>
      <c r="B264" s="27">
        <v>782511</v>
      </c>
      <c r="C264" s="28" t="s">
        <v>220</v>
      </c>
      <c r="D264" s="11" t="s">
        <v>4</v>
      </c>
      <c r="E264" s="14">
        <v>2189564.9934999999</v>
      </c>
    </row>
    <row r="265" spans="1:5" ht="45" x14ac:dyDescent="0.15">
      <c r="A265" s="40">
        <v>264</v>
      </c>
      <c r="B265" s="27">
        <v>782513</v>
      </c>
      <c r="C265" s="28" t="s">
        <v>221</v>
      </c>
      <c r="D265" s="11" t="s">
        <v>4</v>
      </c>
      <c r="E265" s="14">
        <v>2189564.9934999999</v>
      </c>
    </row>
    <row r="266" spans="1:5" ht="45" x14ac:dyDescent="0.15">
      <c r="A266" s="40">
        <v>265</v>
      </c>
      <c r="B266" s="27">
        <v>782521</v>
      </c>
      <c r="C266" s="28" t="s">
        <v>222</v>
      </c>
      <c r="D266" s="11" t="s">
        <v>4</v>
      </c>
      <c r="E266" s="14">
        <v>2189564.9934999999</v>
      </c>
    </row>
    <row r="267" spans="1:5" ht="45" x14ac:dyDescent="0.15">
      <c r="A267" s="40">
        <v>266</v>
      </c>
      <c r="B267" s="27">
        <v>782523</v>
      </c>
      <c r="C267" s="28" t="s">
        <v>223</v>
      </c>
      <c r="D267" s="11" t="s">
        <v>4</v>
      </c>
      <c r="E267" s="14">
        <v>2189564.9934999999</v>
      </c>
    </row>
    <row r="268" spans="1:5" ht="45" x14ac:dyDescent="0.15">
      <c r="A268" s="40">
        <v>267</v>
      </c>
      <c r="B268" s="27">
        <v>782531</v>
      </c>
      <c r="C268" s="28" t="s">
        <v>224</v>
      </c>
      <c r="D268" s="11" t="s">
        <v>4</v>
      </c>
      <c r="E268" s="14">
        <v>2876224.1693232278</v>
      </c>
    </row>
    <row r="269" spans="1:5" ht="45" x14ac:dyDescent="0.15">
      <c r="A269" s="40">
        <v>268</v>
      </c>
      <c r="B269" s="27">
        <v>782533</v>
      </c>
      <c r="C269" s="28" t="s">
        <v>225</v>
      </c>
      <c r="D269" s="11" t="s">
        <v>4</v>
      </c>
      <c r="E269" s="14">
        <v>2876224.1693232278</v>
      </c>
    </row>
    <row r="270" spans="1:5" ht="45" x14ac:dyDescent="0.15">
      <c r="A270" s="40">
        <v>269</v>
      </c>
      <c r="B270" s="27">
        <v>782541</v>
      </c>
      <c r="C270" s="28" t="s">
        <v>226</v>
      </c>
      <c r="D270" s="11" t="s">
        <v>4</v>
      </c>
      <c r="E270" s="14">
        <v>3284316.4121964765</v>
      </c>
    </row>
    <row r="271" spans="1:5" ht="45" x14ac:dyDescent="0.15">
      <c r="A271" s="40">
        <v>270</v>
      </c>
      <c r="B271" s="27">
        <v>782543</v>
      </c>
      <c r="C271" s="28" t="s">
        <v>227</v>
      </c>
      <c r="D271" s="11" t="s">
        <v>4</v>
      </c>
      <c r="E271" s="14">
        <v>3284316.4121964765</v>
      </c>
    </row>
    <row r="272" spans="1:5" ht="45" x14ac:dyDescent="0.15">
      <c r="A272" s="40">
        <v>271</v>
      </c>
      <c r="B272" s="27">
        <v>782611</v>
      </c>
      <c r="C272" s="28" t="s">
        <v>228</v>
      </c>
      <c r="D272" s="11" t="s">
        <v>4</v>
      </c>
      <c r="E272" s="14">
        <v>2181400</v>
      </c>
    </row>
    <row r="273" spans="1:5" ht="45" x14ac:dyDescent="0.15">
      <c r="A273" s="40">
        <v>272</v>
      </c>
      <c r="B273" s="27">
        <v>782621</v>
      </c>
      <c r="C273" s="28" t="s">
        <v>229</v>
      </c>
      <c r="D273" s="11" t="s">
        <v>4</v>
      </c>
      <c r="E273" s="14">
        <v>2181400</v>
      </c>
    </row>
    <row r="274" spans="1:5" ht="45" x14ac:dyDescent="0.15">
      <c r="A274" s="40">
        <v>273</v>
      </c>
      <c r="B274" s="27">
        <v>782631</v>
      </c>
      <c r="C274" s="28" t="s">
        <v>230</v>
      </c>
      <c r="D274" s="11" t="s">
        <v>4</v>
      </c>
      <c r="E274" s="14">
        <v>2181400</v>
      </c>
    </row>
    <row r="275" spans="1:5" ht="45" x14ac:dyDescent="0.15">
      <c r="A275" s="40">
        <v>274</v>
      </c>
      <c r="B275" s="27">
        <v>782641</v>
      </c>
      <c r="C275" s="28" t="s">
        <v>231</v>
      </c>
      <c r="D275" s="11" t="s">
        <v>4</v>
      </c>
      <c r="E275" s="14">
        <v>1670132.1135</v>
      </c>
    </row>
    <row r="276" spans="1:5" ht="45" x14ac:dyDescent="0.15">
      <c r="A276" s="40">
        <v>275</v>
      </c>
      <c r="B276" s="27">
        <v>782711</v>
      </c>
      <c r="C276" s="28" t="s">
        <v>232</v>
      </c>
      <c r="D276" s="11" t="s">
        <v>4</v>
      </c>
      <c r="E276" s="14">
        <v>1014559</v>
      </c>
    </row>
    <row r="277" spans="1:5" ht="45" x14ac:dyDescent="0.15">
      <c r="A277" s="40">
        <v>276</v>
      </c>
      <c r="B277" s="27">
        <v>782721</v>
      </c>
      <c r="C277" s="28" t="s">
        <v>233</v>
      </c>
      <c r="D277" s="11" t="s">
        <v>4</v>
      </c>
      <c r="E277" s="14">
        <v>1014559</v>
      </c>
    </row>
    <row r="278" spans="1:5" ht="45" x14ac:dyDescent="0.15">
      <c r="A278" s="40">
        <v>277</v>
      </c>
      <c r="B278" s="27">
        <v>782731</v>
      </c>
      <c r="C278" s="28" t="s">
        <v>234</v>
      </c>
      <c r="D278" s="11" t="s">
        <v>4</v>
      </c>
      <c r="E278" s="14">
        <v>1014559</v>
      </c>
    </row>
    <row r="279" spans="1:5" ht="45" x14ac:dyDescent="0.15">
      <c r="A279" s="40">
        <v>278</v>
      </c>
      <c r="B279" s="27">
        <v>782741</v>
      </c>
      <c r="C279" s="28" t="s">
        <v>235</v>
      </c>
      <c r="D279" s="11" t="s">
        <v>4</v>
      </c>
      <c r="E279" s="14">
        <v>1523508.3635</v>
      </c>
    </row>
    <row r="280" spans="1:5" ht="45" x14ac:dyDescent="0.15">
      <c r="A280" s="40">
        <v>279</v>
      </c>
      <c r="B280" s="27">
        <v>782751</v>
      </c>
      <c r="C280" s="28" t="s">
        <v>236</v>
      </c>
      <c r="D280" s="11" t="s">
        <v>4</v>
      </c>
      <c r="E280" s="14">
        <v>1539706</v>
      </c>
    </row>
    <row r="281" spans="1:5" ht="45" x14ac:dyDescent="0.15">
      <c r="A281" s="40">
        <v>280</v>
      </c>
      <c r="B281" s="27">
        <v>782761</v>
      </c>
      <c r="C281" s="28" t="s">
        <v>237</v>
      </c>
      <c r="D281" s="11" t="s">
        <v>4</v>
      </c>
      <c r="E281" s="14">
        <v>1539706</v>
      </c>
    </row>
    <row r="282" spans="1:5" ht="45" x14ac:dyDescent="0.15">
      <c r="A282" s="40">
        <v>281</v>
      </c>
      <c r="B282" s="27">
        <v>782771</v>
      </c>
      <c r="C282" s="28" t="s">
        <v>238</v>
      </c>
      <c r="D282" s="11" t="s">
        <v>4</v>
      </c>
      <c r="E282" s="14">
        <v>1539706</v>
      </c>
    </row>
    <row r="283" spans="1:5" ht="45" x14ac:dyDescent="0.15">
      <c r="A283" s="40">
        <v>282</v>
      </c>
      <c r="B283" s="27">
        <v>782781</v>
      </c>
      <c r="C283" s="28" t="s">
        <v>239</v>
      </c>
      <c r="D283" s="11" t="s">
        <v>4</v>
      </c>
      <c r="E283" s="14">
        <v>979921.51099999994</v>
      </c>
    </row>
    <row r="284" spans="1:5" ht="45" x14ac:dyDescent="0.15">
      <c r="A284" s="40">
        <v>283</v>
      </c>
      <c r="B284" s="27">
        <v>783001</v>
      </c>
      <c r="C284" s="28" t="s">
        <v>240</v>
      </c>
      <c r="D284" s="11" t="s">
        <v>4</v>
      </c>
      <c r="E284" s="14">
        <v>3406256.26797705</v>
      </c>
    </row>
    <row r="285" spans="1:5" ht="45" x14ac:dyDescent="0.15">
      <c r="A285" s="40">
        <v>284</v>
      </c>
      <c r="B285" s="27">
        <v>783201</v>
      </c>
      <c r="C285" s="28" t="s">
        <v>241</v>
      </c>
      <c r="D285" s="11" t="s">
        <v>4</v>
      </c>
      <c r="E285" s="14">
        <v>5000561.4749999996</v>
      </c>
    </row>
    <row r="286" spans="1:5" ht="45" x14ac:dyDescent="0.15">
      <c r="A286" s="40">
        <v>285</v>
      </c>
      <c r="B286" s="27">
        <v>783202</v>
      </c>
      <c r="C286" s="28" t="s">
        <v>242</v>
      </c>
      <c r="D286" s="11" t="s">
        <v>4</v>
      </c>
      <c r="E286" s="14">
        <v>2493265.1064999998</v>
      </c>
    </row>
    <row r="287" spans="1:5" ht="45" x14ac:dyDescent="0.15">
      <c r="A287" s="40">
        <v>286</v>
      </c>
      <c r="B287" s="27">
        <v>783203</v>
      </c>
      <c r="C287" s="28" t="s">
        <v>243</v>
      </c>
      <c r="D287" s="11" t="s">
        <v>4</v>
      </c>
      <c r="E287" s="14">
        <v>3323700</v>
      </c>
    </row>
    <row r="288" spans="1:5" ht="45" x14ac:dyDescent="0.15">
      <c r="A288" s="40">
        <v>287</v>
      </c>
      <c r="B288" s="27">
        <v>783204</v>
      </c>
      <c r="C288" s="28" t="s">
        <v>244</v>
      </c>
      <c r="D288" s="11" t="s">
        <v>4</v>
      </c>
      <c r="E288" s="14">
        <v>3323700</v>
      </c>
    </row>
    <row r="289" spans="1:5" ht="45" x14ac:dyDescent="0.15">
      <c r="A289" s="40">
        <v>288</v>
      </c>
      <c r="B289" s="27">
        <v>783301</v>
      </c>
      <c r="C289" s="28" t="s">
        <v>245</v>
      </c>
      <c r="D289" s="11" t="s">
        <v>4</v>
      </c>
      <c r="E289" s="14">
        <v>3323700</v>
      </c>
    </row>
    <row r="290" spans="1:5" ht="45" x14ac:dyDescent="0.15">
      <c r="A290" s="40">
        <v>289</v>
      </c>
      <c r="B290" s="27">
        <v>783302</v>
      </c>
      <c r="C290" s="28" t="s">
        <v>246</v>
      </c>
      <c r="D290" s="11" t="s">
        <v>4</v>
      </c>
      <c r="E290" s="14">
        <v>2345458.3564999998</v>
      </c>
    </row>
    <row r="291" spans="1:5" ht="45" x14ac:dyDescent="0.15">
      <c r="A291" s="40">
        <v>290</v>
      </c>
      <c r="B291" s="27">
        <v>783305</v>
      </c>
      <c r="C291" s="28" t="s">
        <v>247</v>
      </c>
      <c r="D291" s="11" t="s">
        <v>4</v>
      </c>
      <c r="E291" s="14">
        <v>3323700</v>
      </c>
    </row>
    <row r="292" spans="1:5" ht="45" x14ac:dyDescent="0.15">
      <c r="A292" s="40">
        <v>291</v>
      </c>
      <c r="B292" s="27">
        <v>783306</v>
      </c>
      <c r="C292" s="28" t="s">
        <v>248</v>
      </c>
      <c r="D292" s="11" t="s">
        <v>4</v>
      </c>
      <c r="E292" s="14">
        <v>3323700</v>
      </c>
    </row>
    <row r="293" spans="1:5" ht="45" x14ac:dyDescent="0.15">
      <c r="A293" s="40">
        <v>292</v>
      </c>
      <c r="B293" s="27">
        <v>783307</v>
      </c>
      <c r="C293" s="28" t="s">
        <v>249</v>
      </c>
      <c r="D293" s="11" t="s">
        <v>4</v>
      </c>
      <c r="E293" s="14">
        <v>3323700</v>
      </c>
    </row>
    <row r="294" spans="1:5" ht="45" x14ac:dyDescent="0.15">
      <c r="A294" s="40">
        <v>293</v>
      </c>
      <c r="B294" s="27">
        <v>783308</v>
      </c>
      <c r="C294" s="28" t="s">
        <v>250</v>
      </c>
      <c r="D294" s="11" t="s">
        <v>4</v>
      </c>
      <c r="E294" s="14">
        <v>3323700</v>
      </c>
    </row>
    <row r="295" spans="1:5" ht="45" x14ac:dyDescent="0.15">
      <c r="A295" s="40">
        <v>294</v>
      </c>
      <c r="B295" s="27">
        <v>783401</v>
      </c>
      <c r="C295" s="28" t="s">
        <v>251</v>
      </c>
      <c r="D295" s="11" t="s">
        <v>4</v>
      </c>
      <c r="E295" s="14">
        <v>2266719</v>
      </c>
    </row>
    <row r="296" spans="1:5" ht="45" x14ac:dyDescent="0.15">
      <c r="A296" s="40">
        <v>295</v>
      </c>
      <c r="B296" s="27">
        <v>783402</v>
      </c>
      <c r="C296" s="28" t="s">
        <v>252</v>
      </c>
      <c r="D296" s="11" t="s">
        <v>4</v>
      </c>
      <c r="E296" s="14">
        <v>2266719</v>
      </c>
    </row>
    <row r="297" spans="1:5" ht="45" x14ac:dyDescent="0.15">
      <c r="A297" s="40">
        <v>296</v>
      </c>
      <c r="B297" s="27">
        <v>783403</v>
      </c>
      <c r="C297" s="28" t="s">
        <v>253</v>
      </c>
      <c r="D297" s="11" t="s">
        <v>4</v>
      </c>
      <c r="E297" s="14">
        <v>2181400</v>
      </c>
    </row>
    <row r="298" spans="1:5" ht="45" x14ac:dyDescent="0.15">
      <c r="A298" s="40">
        <v>297</v>
      </c>
      <c r="B298" s="27">
        <v>783404</v>
      </c>
      <c r="C298" s="28" t="s">
        <v>254</v>
      </c>
      <c r="D298" s="11" t="s">
        <v>4</v>
      </c>
      <c r="E298" s="14">
        <v>2181400</v>
      </c>
    </row>
    <row r="299" spans="1:5" ht="45" x14ac:dyDescent="0.15">
      <c r="A299" s="40">
        <v>298</v>
      </c>
      <c r="B299" s="27">
        <v>783701</v>
      </c>
      <c r="C299" s="28" t="s">
        <v>255</v>
      </c>
      <c r="D299" s="11" t="s">
        <v>4</v>
      </c>
      <c r="E299" s="14">
        <v>3016339.8114999998</v>
      </c>
    </row>
    <row r="300" spans="1:5" ht="45" x14ac:dyDescent="0.15">
      <c r="A300" s="40">
        <v>299</v>
      </c>
      <c r="B300" s="27">
        <v>783702</v>
      </c>
      <c r="C300" s="28" t="s">
        <v>256</v>
      </c>
      <c r="D300" s="11" t="s">
        <v>4</v>
      </c>
      <c r="E300" s="14">
        <v>3128815.8114999998</v>
      </c>
    </row>
    <row r="301" spans="1:5" ht="45" x14ac:dyDescent="0.15">
      <c r="A301" s="40">
        <v>300</v>
      </c>
      <c r="B301" s="27">
        <v>783703</v>
      </c>
      <c r="C301" s="28" t="s">
        <v>257</v>
      </c>
      <c r="D301" s="11" t="s">
        <v>4</v>
      </c>
      <c r="E301" s="14">
        <v>3016339.8114999998</v>
      </c>
    </row>
    <row r="302" spans="1:5" ht="45" x14ac:dyDescent="0.15">
      <c r="A302" s="40">
        <v>301</v>
      </c>
      <c r="B302" s="27">
        <v>783704</v>
      </c>
      <c r="C302" s="28" t="s">
        <v>258</v>
      </c>
      <c r="D302" s="11" t="s">
        <v>4</v>
      </c>
      <c r="E302" s="14">
        <v>3128815.8114999998</v>
      </c>
    </row>
    <row r="303" spans="1:5" ht="45" x14ac:dyDescent="0.15">
      <c r="A303" s="40">
        <v>302</v>
      </c>
      <c r="B303" s="27">
        <v>783705</v>
      </c>
      <c r="C303" s="28" t="s">
        <v>259</v>
      </c>
      <c r="D303" s="11" t="s">
        <v>4</v>
      </c>
      <c r="E303" s="14">
        <v>3128815.8114999998</v>
      </c>
    </row>
    <row r="304" spans="1:5" ht="45" x14ac:dyDescent="0.15">
      <c r="A304" s="40">
        <v>303</v>
      </c>
      <c r="B304" s="27">
        <v>783706</v>
      </c>
      <c r="C304" s="28" t="s">
        <v>260</v>
      </c>
      <c r="D304" s="11" t="s">
        <v>4</v>
      </c>
      <c r="E304" s="14">
        <v>3128815.8114999998</v>
      </c>
    </row>
    <row r="305" spans="1:5" ht="45" x14ac:dyDescent="0.15">
      <c r="A305" s="40">
        <v>304</v>
      </c>
      <c r="B305" s="27">
        <v>783707</v>
      </c>
      <c r="C305" s="28" t="s">
        <v>261</v>
      </c>
      <c r="D305" s="11" t="s">
        <v>4</v>
      </c>
      <c r="E305" s="14">
        <v>3128815.8114999998</v>
      </c>
    </row>
    <row r="306" spans="1:5" ht="45" x14ac:dyDescent="0.15">
      <c r="A306" s="40">
        <v>305</v>
      </c>
      <c r="B306" s="27">
        <v>783708</v>
      </c>
      <c r="C306" s="28" t="s">
        <v>262</v>
      </c>
      <c r="D306" s="11" t="s">
        <v>4</v>
      </c>
      <c r="E306" s="14">
        <v>3128815.8114999998</v>
      </c>
    </row>
    <row r="307" spans="1:5" ht="45" x14ac:dyDescent="0.15">
      <c r="A307" s="40">
        <v>306</v>
      </c>
      <c r="B307" s="27">
        <v>783801</v>
      </c>
      <c r="C307" s="28" t="s">
        <v>263</v>
      </c>
      <c r="D307" s="11" t="s">
        <v>4</v>
      </c>
      <c r="E307" s="14">
        <v>1985074</v>
      </c>
    </row>
    <row r="308" spans="1:5" ht="45" x14ac:dyDescent="0.15">
      <c r="A308" s="40">
        <v>307</v>
      </c>
      <c r="B308" s="27">
        <v>783802</v>
      </c>
      <c r="C308" s="28" t="s">
        <v>264</v>
      </c>
      <c r="D308" s="11" t="s">
        <v>4</v>
      </c>
      <c r="E308" s="14">
        <v>1806077</v>
      </c>
    </row>
    <row r="309" spans="1:5" ht="45" x14ac:dyDescent="0.15">
      <c r="A309" s="40">
        <v>308</v>
      </c>
      <c r="B309" s="27">
        <v>783803</v>
      </c>
      <c r="C309" s="28" t="s">
        <v>265</v>
      </c>
      <c r="D309" s="11" t="s">
        <v>4</v>
      </c>
      <c r="E309" s="14">
        <v>1985074</v>
      </c>
    </row>
    <row r="310" spans="1:5" ht="45" x14ac:dyDescent="0.15">
      <c r="A310" s="40">
        <v>309</v>
      </c>
      <c r="B310" s="27">
        <v>783804</v>
      </c>
      <c r="C310" s="28" t="s">
        <v>266</v>
      </c>
      <c r="D310" s="11" t="s">
        <v>4</v>
      </c>
      <c r="E310" s="14">
        <v>1806077</v>
      </c>
    </row>
    <row r="311" spans="1:5" ht="45" x14ac:dyDescent="0.15">
      <c r="A311" s="40">
        <v>310</v>
      </c>
      <c r="B311" s="27">
        <v>783805</v>
      </c>
      <c r="C311" s="28" t="s">
        <v>267</v>
      </c>
      <c r="D311" s="11" t="s">
        <v>4</v>
      </c>
      <c r="E311" s="14">
        <v>3473561</v>
      </c>
    </row>
    <row r="312" spans="1:5" ht="45" x14ac:dyDescent="0.15">
      <c r="A312" s="40">
        <v>311</v>
      </c>
      <c r="B312" s="27">
        <v>783806</v>
      </c>
      <c r="C312" s="28" t="s">
        <v>268</v>
      </c>
      <c r="D312" s="11" t="s">
        <v>4</v>
      </c>
      <c r="E312" s="14">
        <v>1806077</v>
      </c>
    </row>
    <row r="313" spans="1:5" ht="45" x14ac:dyDescent="0.15">
      <c r="A313" s="40">
        <v>312</v>
      </c>
      <c r="B313" s="27">
        <v>783807</v>
      </c>
      <c r="C313" s="28" t="s">
        <v>269</v>
      </c>
      <c r="D313" s="11" t="s">
        <v>4</v>
      </c>
      <c r="E313" s="14">
        <v>3473561</v>
      </c>
    </row>
    <row r="314" spans="1:5" ht="45" x14ac:dyDescent="0.15">
      <c r="A314" s="40">
        <v>313</v>
      </c>
      <c r="B314" s="27">
        <v>783808</v>
      </c>
      <c r="C314" s="28" t="s">
        <v>270</v>
      </c>
      <c r="D314" s="11" t="s">
        <v>4</v>
      </c>
      <c r="E314" s="14">
        <v>1806077</v>
      </c>
    </row>
    <row r="315" spans="1:5" ht="45" x14ac:dyDescent="0.15">
      <c r="A315" s="40">
        <v>314</v>
      </c>
      <c r="B315" s="27">
        <v>783901</v>
      </c>
      <c r="C315" s="28" t="s">
        <v>271</v>
      </c>
      <c r="D315" s="11" t="s">
        <v>4</v>
      </c>
      <c r="E315" s="14">
        <v>1985074</v>
      </c>
    </row>
    <row r="316" spans="1:5" ht="45" x14ac:dyDescent="0.15">
      <c r="A316" s="40">
        <v>315</v>
      </c>
      <c r="B316" s="27">
        <v>783902</v>
      </c>
      <c r="C316" s="28" t="s">
        <v>272</v>
      </c>
      <c r="D316" s="11" t="s">
        <v>4</v>
      </c>
      <c r="E316" s="14">
        <v>1985074</v>
      </c>
    </row>
    <row r="317" spans="1:5" ht="45" x14ac:dyDescent="0.15">
      <c r="A317" s="40">
        <v>316</v>
      </c>
      <c r="B317" s="27">
        <v>783903</v>
      </c>
      <c r="C317" s="28" t="s">
        <v>273</v>
      </c>
      <c r="D317" s="11" t="s">
        <v>4</v>
      </c>
      <c r="E317" s="14">
        <v>1985074</v>
      </c>
    </row>
    <row r="318" spans="1:5" ht="45" x14ac:dyDescent="0.15">
      <c r="A318" s="40">
        <v>317</v>
      </c>
      <c r="B318" s="27">
        <v>783911</v>
      </c>
      <c r="C318" s="28" t="s">
        <v>274</v>
      </c>
      <c r="D318" s="11" t="s">
        <v>4</v>
      </c>
      <c r="E318" s="14">
        <v>1985074</v>
      </c>
    </row>
    <row r="319" spans="1:5" ht="45" x14ac:dyDescent="0.15">
      <c r="A319" s="40">
        <v>318</v>
      </c>
      <c r="B319" s="27">
        <v>783912</v>
      </c>
      <c r="C319" s="28" t="s">
        <v>275</v>
      </c>
      <c r="D319" s="11" t="s">
        <v>4</v>
      </c>
      <c r="E319" s="14">
        <v>1985074</v>
      </c>
    </row>
    <row r="320" spans="1:5" ht="45" x14ac:dyDescent="0.15">
      <c r="A320" s="40">
        <v>319</v>
      </c>
      <c r="B320" s="27">
        <v>783913</v>
      </c>
      <c r="C320" s="28" t="s">
        <v>276</v>
      </c>
      <c r="D320" s="11" t="s">
        <v>4</v>
      </c>
      <c r="E320" s="14">
        <v>1985074</v>
      </c>
    </row>
    <row r="321" spans="1:5" ht="45" x14ac:dyDescent="0.15">
      <c r="A321" s="40">
        <v>320</v>
      </c>
      <c r="B321" s="27">
        <v>783914</v>
      </c>
      <c r="C321" s="28" t="s">
        <v>277</v>
      </c>
      <c r="D321" s="11" t="s">
        <v>4</v>
      </c>
      <c r="E321" s="14">
        <v>1985074</v>
      </c>
    </row>
    <row r="322" spans="1:5" ht="45" x14ac:dyDescent="0.15">
      <c r="A322" s="40">
        <v>321</v>
      </c>
      <c r="B322" s="27">
        <v>784101</v>
      </c>
      <c r="C322" s="28" t="s">
        <v>278</v>
      </c>
      <c r="D322" s="11" t="s">
        <v>4</v>
      </c>
      <c r="E322" s="14">
        <v>1984600</v>
      </c>
    </row>
    <row r="323" spans="1:5" ht="45" x14ac:dyDescent="0.15">
      <c r="A323" s="40">
        <v>322</v>
      </c>
      <c r="B323" s="27">
        <v>784103</v>
      </c>
      <c r="C323" s="28" t="s">
        <v>279</v>
      </c>
      <c r="D323" s="11" t="s">
        <v>4</v>
      </c>
      <c r="E323" s="14">
        <v>3569900</v>
      </c>
    </row>
    <row r="324" spans="1:5" ht="45" x14ac:dyDescent="0.15">
      <c r="A324" s="40">
        <v>323</v>
      </c>
      <c r="B324" s="27">
        <v>784104</v>
      </c>
      <c r="C324" s="28" t="s">
        <v>280</v>
      </c>
      <c r="D324" s="11" t="s">
        <v>4</v>
      </c>
      <c r="E324" s="14">
        <v>2490800</v>
      </c>
    </row>
    <row r="325" spans="1:5" ht="45" x14ac:dyDescent="0.15">
      <c r="A325" s="40">
        <v>324</v>
      </c>
      <c r="B325" s="27">
        <v>784105</v>
      </c>
      <c r="C325" s="28" t="s">
        <v>281</v>
      </c>
      <c r="D325" s="11" t="s">
        <v>4</v>
      </c>
      <c r="E325" s="14">
        <v>2490800</v>
      </c>
    </row>
    <row r="326" spans="1:5" ht="45" x14ac:dyDescent="0.15">
      <c r="A326" s="40">
        <v>325</v>
      </c>
      <c r="B326" s="27">
        <v>784106</v>
      </c>
      <c r="C326" s="28" t="s">
        <v>282</v>
      </c>
      <c r="D326" s="11" t="s">
        <v>4</v>
      </c>
      <c r="E326" s="14">
        <v>5340855</v>
      </c>
    </row>
    <row r="327" spans="1:5" ht="45" x14ac:dyDescent="0.15">
      <c r="A327" s="40">
        <v>326</v>
      </c>
      <c r="B327" s="27">
        <v>784107</v>
      </c>
      <c r="C327" s="28" t="s">
        <v>283</v>
      </c>
      <c r="D327" s="11" t="s">
        <v>4</v>
      </c>
      <c r="E327" s="14">
        <v>5340855</v>
      </c>
    </row>
    <row r="328" spans="1:5" ht="45" x14ac:dyDescent="0.15">
      <c r="A328" s="40">
        <v>327</v>
      </c>
      <c r="B328" s="27">
        <v>784108</v>
      </c>
      <c r="C328" s="28" t="s">
        <v>284</v>
      </c>
      <c r="D328" s="11" t="s">
        <v>4</v>
      </c>
      <c r="E328" s="14">
        <v>5242455</v>
      </c>
    </row>
    <row r="329" spans="1:5" ht="45" x14ac:dyDescent="0.15">
      <c r="A329" s="40">
        <v>328</v>
      </c>
      <c r="B329" s="27">
        <v>784109</v>
      </c>
      <c r="C329" s="28" t="s">
        <v>285</v>
      </c>
      <c r="D329" s="11" t="s">
        <v>4</v>
      </c>
      <c r="E329" s="14">
        <v>5149106.6900000004</v>
      </c>
    </row>
    <row r="330" spans="1:5" ht="45" x14ac:dyDescent="0.15">
      <c r="A330" s="40">
        <v>329</v>
      </c>
      <c r="B330" s="27">
        <v>784110</v>
      </c>
      <c r="C330" s="28" t="s">
        <v>286</v>
      </c>
      <c r="D330" s="11" t="s">
        <v>4</v>
      </c>
      <c r="E330" s="14">
        <v>5149106.6900000004</v>
      </c>
    </row>
    <row r="331" spans="1:5" ht="45" x14ac:dyDescent="0.15">
      <c r="A331" s="40">
        <v>330</v>
      </c>
      <c r="B331" s="27">
        <v>784111</v>
      </c>
      <c r="C331" s="28" t="s">
        <v>287</v>
      </c>
      <c r="D331" s="11" t="s">
        <v>4</v>
      </c>
      <c r="E331" s="14">
        <v>4483103.3450000007</v>
      </c>
    </row>
    <row r="332" spans="1:5" ht="45" x14ac:dyDescent="0.15">
      <c r="A332" s="40">
        <v>331</v>
      </c>
      <c r="B332" s="27">
        <v>784112</v>
      </c>
      <c r="C332" s="28" t="s">
        <v>288</v>
      </c>
      <c r="D332" s="11" t="s">
        <v>4</v>
      </c>
      <c r="E332" s="14">
        <v>4483103.3450000007</v>
      </c>
    </row>
    <row r="333" spans="1:5" ht="45" x14ac:dyDescent="0.15">
      <c r="A333" s="40">
        <v>332</v>
      </c>
      <c r="B333" s="27">
        <v>784114</v>
      </c>
      <c r="C333" s="28" t="s">
        <v>289</v>
      </c>
      <c r="D333" s="11" t="s">
        <v>4</v>
      </c>
      <c r="E333" s="14">
        <v>6287155</v>
      </c>
    </row>
    <row r="334" spans="1:5" ht="45" x14ac:dyDescent="0.15">
      <c r="A334" s="40">
        <v>333</v>
      </c>
      <c r="B334" s="27">
        <v>784116</v>
      </c>
      <c r="C334" s="28" t="s">
        <v>290</v>
      </c>
      <c r="D334" s="11" t="s">
        <v>4</v>
      </c>
      <c r="E334" s="14">
        <v>2791809.5664000004</v>
      </c>
    </row>
    <row r="335" spans="1:5" ht="45" x14ac:dyDescent="0.15">
      <c r="A335" s="40">
        <v>334</v>
      </c>
      <c r="B335" s="27">
        <v>784117</v>
      </c>
      <c r="C335" s="28" t="s">
        <v>291</v>
      </c>
      <c r="D335" s="11" t="s">
        <v>4</v>
      </c>
      <c r="E335" s="14">
        <v>3817300</v>
      </c>
    </row>
    <row r="336" spans="1:5" ht="45" x14ac:dyDescent="0.15">
      <c r="A336" s="40">
        <v>335</v>
      </c>
      <c r="B336" s="27">
        <v>784118</v>
      </c>
      <c r="C336" s="28" t="s">
        <v>292</v>
      </c>
      <c r="D336" s="11" t="s">
        <v>4</v>
      </c>
      <c r="E336" s="14">
        <v>3817300</v>
      </c>
    </row>
    <row r="337" spans="1:5" ht="45" x14ac:dyDescent="0.15">
      <c r="A337" s="40">
        <v>336</v>
      </c>
      <c r="B337" s="27">
        <v>784119</v>
      </c>
      <c r="C337" s="28" t="s">
        <v>293</v>
      </c>
      <c r="D337" s="11" t="s">
        <v>4</v>
      </c>
      <c r="E337" s="14">
        <v>2285566.9750000001</v>
      </c>
    </row>
    <row r="338" spans="1:5" ht="45" x14ac:dyDescent="0.15">
      <c r="A338" s="40">
        <v>337</v>
      </c>
      <c r="B338" s="27">
        <v>784120</v>
      </c>
      <c r="C338" s="28" t="s">
        <v>294</v>
      </c>
      <c r="D338" s="11" t="s">
        <v>4</v>
      </c>
      <c r="E338" s="14">
        <v>2929912.3026747881</v>
      </c>
    </row>
    <row r="339" spans="1:5" ht="45" x14ac:dyDescent="0.15">
      <c r="A339" s="40">
        <v>338</v>
      </c>
      <c r="B339" s="27">
        <v>784121</v>
      </c>
      <c r="C339" s="28" t="s">
        <v>295</v>
      </c>
      <c r="D339" s="11" t="s">
        <v>4</v>
      </c>
      <c r="E339" s="14">
        <v>2285566.9750000001</v>
      </c>
    </row>
    <row r="340" spans="1:5" ht="45" x14ac:dyDescent="0.15">
      <c r="A340" s="40">
        <v>339</v>
      </c>
      <c r="B340" s="27">
        <v>784122</v>
      </c>
      <c r="C340" s="28" t="s">
        <v>296</v>
      </c>
      <c r="D340" s="11" t="s">
        <v>4</v>
      </c>
      <c r="E340" s="14">
        <v>2285566.9750000001</v>
      </c>
    </row>
    <row r="341" spans="1:5" ht="45" x14ac:dyDescent="0.15">
      <c r="A341" s="40">
        <v>340</v>
      </c>
      <c r="B341" s="27">
        <v>784123</v>
      </c>
      <c r="C341" s="28" t="s">
        <v>297</v>
      </c>
      <c r="D341" s="11" t="s">
        <v>4</v>
      </c>
      <c r="E341" s="14">
        <v>2360519.9050000003</v>
      </c>
    </row>
    <row r="342" spans="1:5" ht="45" x14ac:dyDescent="0.15">
      <c r="A342" s="40">
        <v>341</v>
      </c>
      <c r="B342" s="27">
        <v>785101</v>
      </c>
      <c r="C342" s="28" t="s">
        <v>298</v>
      </c>
      <c r="D342" s="11" t="s">
        <v>4</v>
      </c>
      <c r="E342" s="14">
        <v>1552491.8635</v>
      </c>
    </row>
    <row r="343" spans="1:5" ht="45" x14ac:dyDescent="0.15">
      <c r="A343" s="40">
        <v>342</v>
      </c>
      <c r="B343" s="27">
        <v>785201</v>
      </c>
      <c r="C343" s="28" t="s">
        <v>299</v>
      </c>
      <c r="D343" s="11" t="s">
        <v>4</v>
      </c>
      <c r="E343" s="14">
        <v>2926203.8811849998</v>
      </c>
    </row>
    <row r="344" spans="1:5" ht="45" x14ac:dyDescent="0.15">
      <c r="A344" s="40">
        <v>343</v>
      </c>
      <c r="B344" s="27">
        <v>785301</v>
      </c>
      <c r="C344" s="28" t="s">
        <v>300</v>
      </c>
      <c r="D344" s="11" t="s">
        <v>4</v>
      </c>
      <c r="E344" s="14">
        <v>2041757.4788974999</v>
      </c>
    </row>
    <row r="345" spans="1:5" ht="45" x14ac:dyDescent="0.15">
      <c r="A345" s="40">
        <v>344</v>
      </c>
      <c r="B345" s="27">
        <v>785401</v>
      </c>
      <c r="C345" s="28" t="s">
        <v>301</v>
      </c>
      <c r="D345" s="11" t="s">
        <v>4</v>
      </c>
      <c r="E345" s="14">
        <v>2724336.8564999998</v>
      </c>
    </row>
    <row r="346" spans="1:5" ht="45" x14ac:dyDescent="0.15">
      <c r="A346" s="40">
        <v>345</v>
      </c>
      <c r="B346" s="27">
        <v>785501</v>
      </c>
      <c r="C346" s="28" t="s">
        <v>302</v>
      </c>
      <c r="D346" s="11" t="s">
        <v>4</v>
      </c>
      <c r="E346" s="14">
        <v>2854167.9356800942</v>
      </c>
    </row>
    <row r="347" spans="1:5" ht="45" x14ac:dyDescent="0.15">
      <c r="A347" s="40">
        <v>346</v>
      </c>
      <c r="B347" s="27">
        <v>785601</v>
      </c>
      <c r="C347" s="28" t="s">
        <v>303</v>
      </c>
      <c r="D347" s="11" t="s">
        <v>4</v>
      </c>
      <c r="E347" s="14">
        <v>1259500.0978850001</v>
      </c>
    </row>
    <row r="348" spans="1:5" ht="45" x14ac:dyDescent="0.15">
      <c r="A348" s="40">
        <v>347</v>
      </c>
      <c r="B348" s="27">
        <v>785801</v>
      </c>
      <c r="C348" s="28" t="s">
        <v>304</v>
      </c>
      <c r="D348" s="11" t="s">
        <v>4</v>
      </c>
      <c r="E348" s="14">
        <v>1788014.1489499998</v>
      </c>
    </row>
    <row r="349" spans="1:5" ht="45" x14ac:dyDescent="0.15">
      <c r="A349" s="40">
        <v>348</v>
      </c>
      <c r="B349" s="27">
        <v>785901</v>
      </c>
      <c r="C349" s="28" t="s">
        <v>305</v>
      </c>
      <c r="D349" s="11" t="s">
        <v>4</v>
      </c>
      <c r="E349" s="14">
        <v>2038537.1489499998</v>
      </c>
    </row>
    <row r="350" spans="1:5" ht="45" x14ac:dyDescent="0.15">
      <c r="A350" s="40">
        <v>349</v>
      </c>
      <c r="B350" s="27">
        <v>786001</v>
      </c>
      <c r="C350" s="28" t="s">
        <v>306</v>
      </c>
      <c r="D350" s="11" t="s">
        <v>4</v>
      </c>
      <c r="E350" s="14">
        <v>1114900</v>
      </c>
    </row>
    <row r="351" spans="1:5" ht="45" x14ac:dyDescent="0.15">
      <c r="A351" s="40">
        <v>350</v>
      </c>
      <c r="B351" s="27">
        <v>786002</v>
      </c>
      <c r="C351" s="28" t="s">
        <v>307</v>
      </c>
      <c r="D351" s="11" t="s">
        <v>4</v>
      </c>
      <c r="E351" s="14">
        <v>1114900</v>
      </c>
    </row>
    <row r="352" spans="1:5" ht="36" x14ac:dyDescent="0.15">
      <c r="A352" s="40">
        <v>351</v>
      </c>
      <c r="B352" s="27">
        <v>786101</v>
      </c>
      <c r="C352" s="28" t="s">
        <v>308</v>
      </c>
      <c r="D352" s="11" t="s">
        <v>309</v>
      </c>
      <c r="E352" s="14">
        <v>913844.13599999994</v>
      </c>
    </row>
    <row r="353" spans="1:5" ht="45" x14ac:dyDescent="0.15">
      <c r="A353" s="40">
        <v>352</v>
      </c>
      <c r="B353" s="27">
        <v>786102</v>
      </c>
      <c r="C353" s="28" t="s">
        <v>310</v>
      </c>
      <c r="D353" s="11" t="s">
        <v>4</v>
      </c>
      <c r="E353" s="14">
        <v>913844.13599999994</v>
      </c>
    </row>
    <row r="354" spans="1:5" ht="45" x14ac:dyDescent="0.15">
      <c r="A354" s="40">
        <v>353</v>
      </c>
      <c r="B354" s="27">
        <v>786201</v>
      </c>
      <c r="C354" s="28" t="s">
        <v>311</v>
      </c>
      <c r="D354" s="11" t="s">
        <v>4</v>
      </c>
      <c r="E354" s="14">
        <v>740625</v>
      </c>
    </row>
    <row r="355" spans="1:5" ht="45" x14ac:dyDescent="0.15">
      <c r="A355" s="40">
        <v>354</v>
      </c>
      <c r="B355" s="27">
        <v>786202</v>
      </c>
      <c r="C355" s="28" t="s">
        <v>312</v>
      </c>
      <c r="D355" s="11" t="s">
        <v>4</v>
      </c>
      <c r="E355" s="14">
        <v>1670132.1135</v>
      </c>
    </row>
    <row r="356" spans="1:5" ht="45" x14ac:dyDescent="0.15">
      <c r="A356" s="40">
        <v>355</v>
      </c>
      <c r="B356" s="27">
        <v>786301</v>
      </c>
      <c r="C356" s="28" t="s">
        <v>313</v>
      </c>
      <c r="D356" s="11" t="s">
        <v>4</v>
      </c>
      <c r="E356" s="14">
        <v>979921.51099999994</v>
      </c>
    </row>
    <row r="357" spans="1:5" ht="45" x14ac:dyDescent="0.15">
      <c r="A357" s="40">
        <v>356</v>
      </c>
      <c r="B357" s="27">
        <v>786302</v>
      </c>
      <c r="C357" s="28" t="s">
        <v>314</v>
      </c>
      <c r="D357" s="11" t="s">
        <v>4</v>
      </c>
      <c r="E357" s="14">
        <v>979921.51099999994</v>
      </c>
    </row>
    <row r="358" spans="1:5" ht="45" x14ac:dyDescent="0.15">
      <c r="A358" s="40">
        <v>357</v>
      </c>
      <c r="B358" s="27">
        <v>786401</v>
      </c>
      <c r="C358" s="28" t="s">
        <v>315</v>
      </c>
      <c r="D358" s="11" t="s">
        <v>4</v>
      </c>
      <c r="E358" s="14">
        <v>1535993.2264999999</v>
      </c>
    </row>
    <row r="359" spans="1:5" ht="45" x14ac:dyDescent="0.15">
      <c r="A359" s="40">
        <v>358</v>
      </c>
      <c r="B359" s="27">
        <v>786402</v>
      </c>
      <c r="C359" s="28" t="s">
        <v>316</v>
      </c>
      <c r="D359" s="11" t="s">
        <v>4</v>
      </c>
      <c r="E359" s="14">
        <v>1461673.8635</v>
      </c>
    </row>
    <row r="360" spans="1:5" ht="45" x14ac:dyDescent="0.15">
      <c r="A360" s="40">
        <v>359</v>
      </c>
      <c r="B360" s="27">
        <v>786501</v>
      </c>
      <c r="C360" s="28" t="s">
        <v>317</v>
      </c>
      <c r="D360" s="11" t="s">
        <v>4</v>
      </c>
      <c r="E360" s="14">
        <v>740625</v>
      </c>
    </row>
    <row r="361" spans="1:5" ht="45" x14ac:dyDescent="0.15">
      <c r="A361" s="40">
        <v>360</v>
      </c>
      <c r="B361" s="27">
        <v>786502</v>
      </c>
      <c r="C361" s="28" t="s">
        <v>318</v>
      </c>
      <c r="D361" s="11" t="s">
        <v>4</v>
      </c>
      <c r="E361" s="14">
        <v>1917351.8160000001</v>
      </c>
    </row>
    <row r="362" spans="1:5" ht="45" x14ac:dyDescent="0.15">
      <c r="A362" s="40">
        <v>361</v>
      </c>
      <c r="B362" s="27">
        <v>786601</v>
      </c>
      <c r="C362" s="28" t="s">
        <v>319</v>
      </c>
      <c r="D362" s="11" t="s">
        <v>4</v>
      </c>
      <c r="E362" s="14">
        <v>774028.67500000005</v>
      </c>
    </row>
    <row r="363" spans="1:5" ht="45" x14ac:dyDescent="0.15">
      <c r="A363" s="40">
        <v>362</v>
      </c>
      <c r="B363" s="27">
        <v>786602</v>
      </c>
      <c r="C363" s="28" t="s">
        <v>320</v>
      </c>
      <c r="D363" s="11" t="s">
        <v>4</v>
      </c>
      <c r="E363" s="14">
        <v>774028.67500000005</v>
      </c>
    </row>
    <row r="364" spans="1:5" ht="45" x14ac:dyDescent="0.15">
      <c r="A364" s="40">
        <v>363</v>
      </c>
      <c r="B364" s="27">
        <v>786701</v>
      </c>
      <c r="C364" s="28" t="s">
        <v>321</v>
      </c>
      <c r="D364" s="11" t="s">
        <v>4</v>
      </c>
      <c r="E364" s="14">
        <v>1163782.9254999999</v>
      </c>
    </row>
    <row r="365" spans="1:5" ht="45" x14ac:dyDescent="0.15">
      <c r="A365" s="40">
        <v>364</v>
      </c>
      <c r="B365" s="27">
        <v>786702</v>
      </c>
      <c r="C365" s="28" t="s">
        <v>322</v>
      </c>
      <c r="D365" s="11" t="s">
        <v>4</v>
      </c>
      <c r="E365" s="14">
        <v>1917351.8160000001</v>
      </c>
    </row>
    <row r="366" spans="1:5" ht="45" x14ac:dyDescent="0.15">
      <c r="A366" s="40">
        <v>365</v>
      </c>
      <c r="B366" s="27">
        <v>786801</v>
      </c>
      <c r="C366" s="28" t="s">
        <v>323</v>
      </c>
      <c r="D366" s="11" t="s">
        <v>4</v>
      </c>
      <c r="E366" s="14">
        <v>979921.51099999994</v>
      </c>
    </row>
    <row r="367" spans="1:5" ht="45" x14ac:dyDescent="0.15">
      <c r="A367" s="40">
        <v>366</v>
      </c>
      <c r="B367" s="27">
        <v>786802</v>
      </c>
      <c r="C367" s="28" t="s">
        <v>324</v>
      </c>
      <c r="D367" s="11" t="s">
        <v>4</v>
      </c>
      <c r="E367" s="14">
        <v>979921.51099999994</v>
      </c>
    </row>
    <row r="368" spans="1:5" ht="45" x14ac:dyDescent="0.15">
      <c r="A368" s="40">
        <v>367</v>
      </c>
      <c r="B368" s="27">
        <v>786901</v>
      </c>
      <c r="C368" s="28" t="s">
        <v>325</v>
      </c>
      <c r="D368" s="11" t="s">
        <v>4</v>
      </c>
      <c r="E368" s="14">
        <v>1051133.2945000001</v>
      </c>
    </row>
    <row r="369" spans="1:5" ht="45" x14ac:dyDescent="0.15">
      <c r="A369" s="40">
        <v>368</v>
      </c>
      <c r="B369" s="27">
        <v>786902</v>
      </c>
      <c r="C369" s="28" t="s">
        <v>326</v>
      </c>
      <c r="D369" s="11" t="s">
        <v>4</v>
      </c>
      <c r="E369" s="14">
        <v>1218785.1359999999</v>
      </c>
    </row>
    <row r="370" spans="1:5" ht="45" x14ac:dyDescent="0.15">
      <c r="A370" s="40">
        <v>369</v>
      </c>
      <c r="B370" s="27">
        <v>786910</v>
      </c>
      <c r="C370" s="28" t="s">
        <v>327</v>
      </c>
      <c r="D370" s="11" t="s">
        <v>4</v>
      </c>
      <c r="E370" s="14">
        <v>979921.51099999994</v>
      </c>
    </row>
    <row r="371" spans="1:5" ht="45" x14ac:dyDescent="0.15">
      <c r="A371" s="40">
        <v>370</v>
      </c>
      <c r="B371" s="27">
        <v>786911</v>
      </c>
      <c r="C371" s="28" t="s">
        <v>328</v>
      </c>
      <c r="D371" s="11" t="s">
        <v>4</v>
      </c>
      <c r="E371" s="14">
        <v>979921.51099999994</v>
      </c>
    </row>
    <row r="372" spans="1:5" ht="45" x14ac:dyDescent="0.15">
      <c r="A372" s="40">
        <v>371</v>
      </c>
      <c r="B372" s="27">
        <v>786920</v>
      </c>
      <c r="C372" s="28" t="s">
        <v>329</v>
      </c>
      <c r="D372" s="11" t="s">
        <v>4</v>
      </c>
      <c r="E372" s="14">
        <v>1060471.9211249999</v>
      </c>
    </row>
    <row r="373" spans="1:5" ht="45" x14ac:dyDescent="0.15">
      <c r="A373" s="40">
        <v>372</v>
      </c>
      <c r="B373" s="27">
        <v>786921</v>
      </c>
      <c r="C373" s="28" t="s">
        <v>330</v>
      </c>
      <c r="D373" s="11" t="s">
        <v>4</v>
      </c>
      <c r="E373" s="14">
        <v>1449616.3635</v>
      </c>
    </row>
    <row r="374" spans="1:5" ht="45" x14ac:dyDescent="0.15">
      <c r="A374" s="40">
        <v>373</v>
      </c>
      <c r="B374" s="27">
        <v>787201</v>
      </c>
      <c r="C374" s="28" t="s">
        <v>331</v>
      </c>
      <c r="D374" s="11" t="s">
        <v>4</v>
      </c>
      <c r="E374" s="14">
        <v>1778308.3635</v>
      </c>
    </row>
    <row r="375" spans="1:5" ht="45" x14ac:dyDescent="0.15">
      <c r="A375" s="40">
        <v>374</v>
      </c>
      <c r="B375" s="27">
        <v>787301</v>
      </c>
      <c r="C375" s="28" t="s">
        <v>332</v>
      </c>
      <c r="D375" s="11" t="s">
        <v>4</v>
      </c>
      <c r="E375" s="14">
        <v>1778308.3635</v>
      </c>
    </row>
    <row r="376" spans="1:5" ht="45" x14ac:dyDescent="0.15">
      <c r="A376" s="40">
        <v>375</v>
      </c>
      <c r="B376" s="27">
        <v>787401</v>
      </c>
      <c r="C376" s="28" t="s">
        <v>333</v>
      </c>
      <c r="D376" s="11" t="s">
        <v>4</v>
      </c>
      <c r="E376" s="14">
        <v>3024103.6019068272</v>
      </c>
    </row>
    <row r="377" spans="1:5" ht="45" x14ac:dyDescent="0.15">
      <c r="A377" s="40">
        <v>376</v>
      </c>
      <c r="B377" s="27">
        <v>787501</v>
      </c>
      <c r="C377" s="28" t="s">
        <v>334</v>
      </c>
      <c r="D377" s="11" t="s">
        <v>4</v>
      </c>
      <c r="E377" s="14">
        <v>3323600</v>
      </c>
    </row>
    <row r="378" spans="1:5" ht="45" x14ac:dyDescent="0.15">
      <c r="A378" s="40">
        <v>377</v>
      </c>
      <c r="B378" s="27">
        <v>787601</v>
      </c>
      <c r="C378" s="28" t="s">
        <v>335</v>
      </c>
      <c r="D378" s="11" t="s">
        <v>4</v>
      </c>
      <c r="E378" s="14">
        <v>1114846.6000000001</v>
      </c>
    </row>
    <row r="379" spans="1:5" ht="45" x14ac:dyDescent="0.15">
      <c r="A379" s="40">
        <v>378</v>
      </c>
      <c r="B379" s="27">
        <v>787701</v>
      </c>
      <c r="C379" s="28" t="s">
        <v>336</v>
      </c>
      <c r="D379" s="11" t="s">
        <v>4</v>
      </c>
      <c r="E379" s="14">
        <v>3323710.6</v>
      </c>
    </row>
    <row r="380" spans="1:5" ht="45" x14ac:dyDescent="0.15">
      <c r="A380" s="40">
        <v>379</v>
      </c>
      <c r="B380" s="27">
        <v>787801</v>
      </c>
      <c r="C380" s="28" t="s">
        <v>337</v>
      </c>
      <c r="D380" s="11" t="s">
        <v>4</v>
      </c>
      <c r="E380" s="14">
        <v>1156732.8635</v>
      </c>
    </row>
    <row r="381" spans="1:5" ht="45" x14ac:dyDescent="0.15">
      <c r="A381" s="40">
        <v>380</v>
      </c>
      <c r="B381" s="27">
        <v>787901</v>
      </c>
      <c r="C381" s="28" t="s">
        <v>338</v>
      </c>
      <c r="D381" s="11" t="s">
        <v>4</v>
      </c>
      <c r="E381" s="14">
        <v>2866682</v>
      </c>
    </row>
    <row r="382" spans="1:5" ht="45" x14ac:dyDescent="0.15">
      <c r="A382" s="40">
        <v>381</v>
      </c>
      <c r="B382" s="27">
        <v>787902</v>
      </c>
      <c r="C382" s="28" t="s">
        <v>339</v>
      </c>
      <c r="D382" s="11" t="s">
        <v>4</v>
      </c>
      <c r="E382" s="14">
        <v>1463299.1855000001</v>
      </c>
    </row>
    <row r="383" spans="1:5" ht="45" x14ac:dyDescent="0.15">
      <c r="A383" s="40">
        <v>382</v>
      </c>
      <c r="B383" s="27">
        <v>790201</v>
      </c>
      <c r="C383" s="28" t="s">
        <v>340</v>
      </c>
      <c r="D383" s="11" t="s">
        <v>4</v>
      </c>
      <c r="E383" s="14">
        <v>1259500.0978850001</v>
      </c>
    </row>
    <row r="384" spans="1:5" ht="45" x14ac:dyDescent="0.15">
      <c r="A384" s="40">
        <v>383</v>
      </c>
      <c r="B384" s="27">
        <v>790301</v>
      </c>
      <c r="C384" s="28" t="s">
        <v>341</v>
      </c>
      <c r="D384" s="11" t="s">
        <v>4</v>
      </c>
      <c r="E384" s="14">
        <v>1350572.9355000001</v>
      </c>
    </row>
    <row r="385" spans="1:5" ht="45" x14ac:dyDescent="0.15">
      <c r="A385" s="40">
        <v>384</v>
      </c>
      <c r="B385" s="27">
        <v>790302</v>
      </c>
      <c r="C385" s="28" t="s">
        <v>342</v>
      </c>
      <c r="D385" s="11" t="s">
        <v>4</v>
      </c>
      <c r="E385" s="14">
        <v>1350572.9355000001</v>
      </c>
    </row>
    <row r="386" spans="1:5" ht="45" x14ac:dyDescent="0.15">
      <c r="A386" s="40">
        <v>385</v>
      </c>
      <c r="B386" s="27">
        <v>790401</v>
      </c>
      <c r="C386" s="28" t="s">
        <v>343</v>
      </c>
      <c r="D386" s="11" t="s">
        <v>4</v>
      </c>
      <c r="E386" s="14">
        <v>913798.63599999994</v>
      </c>
    </row>
    <row r="387" spans="1:5" ht="45" x14ac:dyDescent="0.15">
      <c r="A387" s="40">
        <v>386</v>
      </c>
      <c r="B387" s="27">
        <v>790402</v>
      </c>
      <c r="C387" s="28" t="s">
        <v>344</v>
      </c>
      <c r="D387" s="11" t="s">
        <v>4</v>
      </c>
      <c r="E387" s="14">
        <v>1040834.6359999999</v>
      </c>
    </row>
    <row r="388" spans="1:5" ht="45" x14ac:dyDescent="0.15">
      <c r="A388" s="40">
        <v>387</v>
      </c>
      <c r="B388" s="27">
        <v>790501</v>
      </c>
      <c r="C388" s="28" t="s">
        <v>345</v>
      </c>
      <c r="D388" s="11" t="s">
        <v>4</v>
      </c>
      <c r="E388" s="14">
        <v>1788014.1489499998</v>
      </c>
    </row>
    <row r="389" spans="1:5" ht="45" x14ac:dyDescent="0.15">
      <c r="A389" s="40">
        <v>388</v>
      </c>
      <c r="B389" s="27">
        <v>790601</v>
      </c>
      <c r="C389" s="28" t="s">
        <v>346</v>
      </c>
      <c r="D389" s="11" t="s">
        <v>4</v>
      </c>
      <c r="E389" s="14">
        <v>913844.13599999994</v>
      </c>
    </row>
    <row r="390" spans="1:5" ht="45" x14ac:dyDescent="0.15">
      <c r="A390" s="40">
        <v>389</v>
      </c>
      <c r="B390" s="27">
        <v>790703</v>
      </c>
      <c r="C390" s="28" t="s">
        <v>347</v>
      </c>
      <c r="D390" s="11" t="s">
        <v>4</v>
      </c>
      <c r="E390" s="14">
        <v>1917351.8160000001</v>
      </c>
    </row>
    <row r="391" spans="1:5" ht="45" x14ac:dyDescent="0.15">
      <c r="A391" s="40">
        <v>390</v>
      </c>
      <c r="B391" s="27">
        <v>790704</v>
      </c>
      <c r="C391" s="28" t="s">
        <v>348</v>
      </c>
      <c r="D391" s="11" t="s">
        <v>4</v>
      </c>
      <c r="E391" s="14">
        <v>1350572.9355000001</v>
      </c>
    </row>
    <row r="392" spans="1:5" ht="45" x14ac:dyDescent="0.15">
      <c r="A392" s="40">
        <v>391</v>
      </c>
      <c r="B392" s="27">
        <v>790801</v>
      </c>
      <c r="C392" s="28" t="s">
        <v>349</v>
      </c>
      <c r="D392" s="11" t="s">
        <v>4</v>
      </c>
      <c r="E392" s="14">
        <v>1259413.6855000001</v>
      </c>
    </row>
    <row r="393" spans="1:5" ht="45" x14ac:dyDescent="0.15">
      <c r="A393" s="40">
        <v>392</v>
      </c>
      <c r="B393" s="27">
        <v>790901</v>
      </c>
      <c r="C393" s="28" t="s">
        <v>350</v>
      </c>
      <c r="D393" s="11" t="s">
        <v>4</v>
      </c>
      <c r="E393" s="14">
        <v>913798.63599999994</v>
      </c>
    </row>
    <row r="394" spans="1:5" ht="45" x14ac:dyDescent="0.15">
      <c r="A394" s="40">
        <v>393</v>
      </c>
      <c r="B394" s="27">
        <v>790902</v>
      </c>
      <c r="C394" s="28" t="s">
        <v>351</v>
      </c>
      <c r="D394" s="11" t="s">
        <v>4</v>
      </c>
      <c r="E394" s="14">
        <v>880800</v>
      </c>
    </row>
    <row r="395" spans="1:5" ht="45" x14ac:dyDescent="0.15">
      <c r="A395" s="40">
        <v>394</v>
      </c>
      <c r="B395" s="27">
        <v>790920</v>
      </c>
      <c r="C395" s="28" t="s">
        <v>352</v>
      </c>
      <c r="D395" s="11" t="s">
        <v>4</v>
      </c>
      <c r="E395" s="14">
        <v>1350572.9355000001</v>
      </c>
    </row>
    <row r="396" spans="1:5" ht="45" x14ac:dyDescent="0.15">
      <c r="A396" s="40">
        <v>395</v>
      </c>
      <c r="B396" s="27">
        <v>790931</v>
      </c>
      <c r="C396" s="28" t="s">
        <v>353</v>
      </c>
      <c r="D396" s="11" t="s">
        <v>4</v>
      </c>
      <c r="E396" s="14">
        <v>1523753.7264999999</v>
      </c>
    </row>
    <row r="397" spans="1:5" ht="45" x14ac:dyDescent="0.15">
      <c r="A397" s="40">
        <v>396</v>
      </c>
      <c r="B397" s="27">
        <v>790932</v>
      </c>
      <c r="C397" s="28" t="s">
        <v>354</v>
      </c>
      <c r="D397" s="11" t="s">
        <v>4</v>
      </c>
      <c r="E397" s="14">
        <v>1523753.7264999999</v>
      </c>
    </row>
    <row r="398" spans="1:5" ht="45" x14ac:dyDescent="0.15">
      <c r="A398" s="40">
        <v>397</v>
      </c>
      <c r="B398" s="27">
        <v>790933</v>
      </c>
      <c r="C398" s="28" t="s">
        <v>355</v>
      </c>
      <c r="D398" s="11" t="s">
        <v>4</v>
      </c>
      <c r="E398" s="14">
        <v>537074.29449999996</v>
      </c>
    </row>
    <row r="399" spans="1:5" ht="45" x14ac:dyDescent="0.15">
      <c r="A399" s="40">
        <v>398</v>
      </c>
      <c r="B399" s="27">
        <v>791101</v>
      </c>
      <c r="C399" s="28" t="s">
        <v>356</v>
      </c>
      <c r="D399" s="11" t="s">
        <v>4</v>
      </c>
      <c r="E399" s="14">
        <v>655200</v>
      </c>
    </row>
    <row r="400" spans="1:5" ht="45" x14ac:dyDescent="0.15">
      <c r="A400" s="40">
        <v>399</v>
      </c>
      <c r="B400" s="27">
        <v>791102</v>
      </c>
      <c r="C400" s="28" t="s">
        <v>357</v>
      </c>
      <c r="D400" s="11" t="s">
        <v>4</v>
      </c>
      <c r="E400" s="14">
        <v>1456455</v>
      </c>
    </row>
    <row r="401" spans="1:5" ht="45" x14ac:dyDescent="0.15">
      <c r="A401" s="40">
        <v>400</v>
      </c>
      <c r="B401" s="27">
        <v>791201</v>
      </c>
      <c r="C401" s="28" t="s">
        <v>358</v>
      </c>
      <c r="D401" s="11" t="s">
        <v>4</v>
      </c>
      <c r="E401" s="14">
        <v>1350572.9355000001</v>
      </c>
    </row>
    <row r="402" spans="1:5" ht="45" x14ac:dyDescent="0.15">
      <c r="A402" s="40">
        <v>401</v>
      </c>
      <c r="B402" s="27">
        <v>791301</v>
      </c>
      <c r="C402" s="28" t="s">
        <v>359</v>
      </c>
      <c r="D402" s="11" t="s">
        <v>4</v>
      </c>
      <c r="E402" s="14">
        <v>655200</v>
      </c>
    </row>
    <row r="403" spans="1:5" ht="45" x14ac:dyDescent="0.15">
      <c r="A403" s="40">
        <v>402</v>
      </c>
      <c r="B403" s="27">
        <v>791302</v>
      </c>
      <c r="C403" s="28" t="s">
        <v>360</v>
      </c>
      <c r="D403" s="11" t="s">
        <v>4</v>
      </c>
      <c r="E403" s="14">
        <v>2210823</v>
      </c>
    </row>
    <row r="404" spans="1:5" ht="45" x14ac:dyDescent="0.15">
      <c r="A404" s="40">
        <v>403</v>
      </c>
      <c r="B404" s="27">
        <v>791401</v>
      </c>
      <c r="C404" s="28" t="s">
        <v>361</v>
      </c>
      <c r="D404" s="11" t="s">
        <v>4</v>
      </c>
      <c r="E404" s="14">
        <v>3332124.1634999998</v>
      </c>
    </row>
    <row r="405" spans="1:5" ht="45" x14ac:dyDescent="0.15">
      <c r="A405" s="40">
        <v>404</v>
      </c>
      <c r="B405" s="27">
        <v>791402</v>
      </c>
      <c r="C405" s="28" t="s">
        <v>362</v>
      </c>
      <c r="D405" s="11" t="s">
        <v>4</v>
      </c>
      <c r="E405" s="14">
        <v>1114900</v>
      </c>
    </row>
    <row r="406" spans="1:5" ht="45" x14ac:dyDescent="0.15">
      <c r="A406" s="40">
        <v>405</v>
      </c>
      <c r="B406" s="27">
        <v>791404</v>
      </c>
      <c r="C406" s="28" t="s">
        <v>363</v>
      </c>
      <c r="D406" s="11" t="s">
        <v>4</v>
      </c>
      <c r="E406" s="14">
        <v>913844.13599999994</v>
      </c>
    </row>
    <row r="407" spans="1:5" ht="45" x14ac:dyDescent="0.15">
      <c r="A407" s="40">
        <v>406</v>
      </c>
      <c r="B407" s="27">
        <v>791405</v>
      </c>
      <c r="C407" s="28" t="s">
        <v>364</v>
      </c>
      <c r="D407" s="11" t="s">
        <v>4</v>
      </c>
      <c r="E407" s="14">
        <v>1014559</v>
      </c>
    </row>
    <row r="408" spans="1:5" ht="45" x14ac:dyDescent="0.15">
      <c r="A408" s="40">
        <v>407</v>
      </c>
      <c r="B408" s="27">
        <v>791601</v>
      </c>
      <c r="C408" s="28" t="s">
        <v>365</v>
      </c>
      <c r="D408" s="11" t="s">
        <v>4</v>
      </c>
      <c r="E408" s="14">
        <v>1114900</v>
      </c>
    </row>
    <row r="409" spans="1:5" ht="45" x14ac:dyDescent="0.15">
      <c r="A409" s="40">
        <v>408</v>
      </c>
      <c r="B409" s="27">
        <v>791701</v>
      </c>
      <c r="C409" s="28" t="s">
        <v>366</v>
      </c>
      <c r="D409" s="11" t="s">
        <v>4</v>
      </c>
      <c r="E409" s="14">
        <v>1917351.8160000001</v>
      </c>
    </row>
    <row r="410" spans="1:5" ht="45" x14ac:dyDescent="0.15">
      <c r="A410" s="40">
        <v>409</v>
      </c>
      <c r="B410" s="27">
        <v>791702</v>
      </c>
      <c r="C410" s="28" t="s">
        <v>367</v>
      </c>
      <c r="D410" s="11" t="s">
        <v>4</v>
      </c>
      <c r="E410" s="14">
        <v>3011349.1634999998</v>
      </c>
    </row>
    <row r="411" spans="1:5" ht="45" x14ac:dyDescent="0.15">
      <c r="A411" s="40">
        <v>410</v>
      </c>
      <c r="B411" s="27">
        <v>791703</v>
      </c>
      <c r="C411" s="28" t="s">
        <v>368</v>
      </c>
      <c r="D411" s="11" t="s">
        <v>4</v>
      </c>
      <c r="E411" s="14">
        <v>2868890.3564999998</v>
      </c>
    </row>
    <row r="412" spans="1:5" ht="45" x14ac:dyDescent="0.15">
      <c r="A412" s="40">
        <v>411</v>
      </c>
      <c r="B412" s="27">
        <v>791704</v>
      </c>
      <c r="C412" s="28" t="s">
        <v>369</v>
      </c>
      <c r="D412" s="11" t="s">
        <v>4</v>
      </c>
      <c r="E412" s="14">
        <v>2181400</v>
      </c>
    </row>
    <row r="413" spans="1:5" ht="45" x14ac:dyDescent="0.15">
      <c r="A413" s="40">
        <v>412</v>
      </c>
      <c r="B413" s="27">
        <v>791705</v>
      </c>
      <c r="C413" s="28" t="s">
        <v>370</v>
      </c>
      <c r="D413" s="11" t="s">
        <v>4</v>
      </c>
      <c r="E413" s="14">
        <v>2747491.5</v>
      </c>
    </row>
    <row r="414" spans="1:5" ht="45" x14ac:dyDescent="0.15">
      <c r="A414" s="40">
        <v>413</v>
      </c>
      <c r="B414" s="27">
        <v>791740</v>
      </c>
      <c r="C414" s="28" t="s">
        <v>371</v>
      </c>
      <c r="D414" s="11" t="s">
        <v>4</v>
      </c>
      <c r="E414" s="14">
        <v>3420175.457816923</v>
      </c>
    </row>
    <row r="415" spans="1:5" ht="45" x14ac:dyDescent="0.15">
      <c r="A415" s="40">
        <v>414</v>
      </c>
      <c r="B415" s="27">
        <v>791901</v>
      </c>
      <c r="C415" s="28" t="s">
        <v>372</v>
      </c>
      <c r="D415" s="11" t="s">
        <v>4</v>
      </c>
      <c r="E415" s="14">
        <v>1016176.4128749999</v>
      </c>
    </row>
    <row r="416" spans="1:5" ht="45" x14ac:dyDescent="0.15">
      <c r="A416" s="40">
        <v>415</v>
      </c>
      <c r="B416" s="27">
        <v>792102</v>
      </c>
      <c r="C416" s="28" t="s">
        <v>373</v>
      </c>
      <c r="D416" s="11" t="s">
        <v>4</v>
      </c>
      <c r="E416" s="14">
        <v>1350572.9355000001</v>
      </c>
    </row>
    <row r="417" spans="1:5" ht="45" x14ac:dyDescent="0.15">
      <c r="A417" s="40">
        <v>416</v>
      </c>
      <c r="B417" s="27">
        <v>792103</v>
      </c>
      <c r="C417" s="28" t="s">
        <v>374</v>
      </c>
      <c r="D417" s="11" t="s">
        <v>4</v>
      </c>
      <c r="E417" s="14">
        <v>1350572.9355000001</v>
      </c>
    </row>
    <row r="418" spans="1:5" ht="45" x14ac:dyDescent="0.15">
      <c r="A418" s="40">
        <v>417</v>
      </c>
      <c r="B418" s="27">
        <v>792201</v>
      </c>
      <c r="C418" s="28" t="s">
        <v>375</v>
      </c>
      <c r="D418" s="11" t="s">
        <v>4</v>
      </c>
      <c r="E418" s="14">
        <v>1552491.8635</v>
      </c>
    </row>
    <row r="419" spans="1:5" ht="45" x14ac:dyDescent="0.15">
      <c r="A419" s="40">
        <v>418</v>
      </c>
      <c r="B419" s="27">
        <v>792301</v>
      </c>
      <c r="C419" s="28" t="s">
        <v>376</v>
      </c>
      <c r="D419" s="11" t="s">
        <v>4</v>
      </c>
      <c r="E419" s="14">
        <v>1670132.1135</v>
      </c>
    </row>
    <row r="420" spans="1:5" ht="45" x14ac:dyDescent="0.15">
      <c r="A420" s="40">
        <v>419</v>
      </c>
      <c r="B420" s="27">
        <v>792302</v>
      </c>
      <c r="C420" s="28" t="s">
        <v>377</v>
      </c>
      <c r="D420" s="11" t="s">
        <v>4</v>
      </c>
      <c r="E420" s="14">
        <v>1670132.1135</v>
      </c>
    </row>
    <row r="421" spans="1:5" ht="45" x14ac:dyDescent="0.15">
      <c r="A421" s="40">
        <v>420</v>
      </c>
      <c r="B421" s="27">
        <v>792401</v>
      </c>
      <c r="C421" s="28" t="s">
        <v>378</v>
      </c>
      <c r="D421" s="11" t="s">
        <v>4</v>
      </c>
      <c r="E421" s="14">
        <v>2899520.9844193058</v>
      </c>
    </row>
    <row r="422" spans="1:5" ht="45" x14ac:dyDescent="0.15">
      <c r="A422" s="40">
        <v>421</v>
      </c>
      <c r="B422" s="27">
        <v>792402</v>
      </c>
      <c r="C422" s="28" t="s">
        <v>379</v>
      </c>
      <c r="D422" s="11" t="s">
        <v>4</v>
      </c>
      <c r="E422" s="14">
        <v>3024476</v>
      </c>
    </row>
    <row r="423" spans="1:5" ht="45" x14ac:dyDescent="0.15">
      <c r="A423" s="40">
        <v>422</v>
      </c>
      <c r="B423" s="27">
        <v>792501</v>
      </c>
      <c r="C423" s="28" t="s">
        <v>380</v>
      </c>
      <c r="D423" s="11" t="s">
        <v>4</v>
      </c>
      <c r="E423" s="14">
        <v>3528875.1891320185</v>
      </c>
    </row>
    <row r="424" spans="1:5" ht="45" x14ac:dyDescent="0.15">
      <c r="A424" s="40">
        <v>423</v>
      </c>
      <c r="B424" s="27">
        <v>792601</v>
      </c>
      <c r="C424" s="28" t="s">
        <v>381</v>
      </c>
      <c r="D424" s="11" t="s">
        <v>4</v>
      </c>
      <c r="E424" s="14">
        <v>913844.13599999994</v>
      </c>
    </row>
    <row r="425" spans="1:5" ht="45" x14ac:dyDescent="0.15">
      <c r="A425" s="40">
        <v>424</v>
      </c>
      <c r="B425" s="27">
        <v>792801</v>
      </c>
      <c r="C425" s="28" t="s">
        <v>382</v>
      </c>
      <c r="D425" s="11" t="s">
        <v>4</v>
      </c>
      <c r="E425" s="14">
        <v>1670132.1135</v>
      </c>
    </row>
    <row r="426" spans="1:5" ht="45" x14ac:dyDescent="0.15">
      <c r="A426" s="40">
        <v>425</v>
      </c>
      <c r="B426" s="27">
        <v>792901</v>
      </c>
      <c r="C426" s="28" t="s">
        <v>383</v>
      </c>
      <c r="D426" s="11" t="s">
        <v>4</v>
      </c>
      <c r="E426" s="14">
        <v>2899520.9844193058</v>
      </c>
    </row>
    <row r="427" spans="1:5" ht="45" x14ac:dyDescent="0.15">
      <c r="A427" s="40">
        <v>426</v>
      </c>
      <c r="B427" s="27">
        <v>792902</v>
      </c>
      <c r="C427" s="28" t="s">
        <v>384</v>
      </c>
      <c r="D427" s="11" t="s">
        <v>4</v>
      </c>
      <c r="E427" s="14">
        <v>1350572.9355000001</v>
      </c>
    </row>
    <row r="428" spans="1:5" ht="45" x14ac:dyDescent="0.15">
      <c r="A428" s="40">
        <v>427</v>
      </c>
      <c r="B428" s="27">
        <v>793101</v>
      </c>
      <c r="C428" s="28" t="s">
        <v>385</v>
      </c>
      <c r="D428" s="11" t="s">
        <v>4</v>
      </c>
      <c r="E428" s="14">
        <v>1670132.1135</v>
      </c>
    </row>
    <row r="429" spans="1:5" ht="45" x14ac:dyDescent="0.15">
      <c r="A429" s="40">
        <v>428</v>
      </c>
      <c r="B429" s="27">
        <v>793102</v>
      </c>
      <c r="C429" s="28" t="s">
        <v>386</v>
      </c>
      <c r="D429" s="11" t="s">
        <v>4</v>
      </c>
      <c r="E429" s="14">
        <v>1582012.1501803955</v>
      </c>
    </row>
    <row r="430" spans="1:5" ht="45" x14ac:dyDescent="0.15">
      <c r="A430" s="40">
        <v>429</v>
      </c>
      <c r="B430" s="27">
        <v>793201</v>
      </c>
      <c r="C430" s="28" t="s">
        <v>387</v>
      </c>
      <c r="D430" s="11" t="s">
        <v>4</v>
      </c>
      <c r="E430" s="14">
        <v>3109077.4919828479</v>
      </c>
    </row>
    <row r="431" spans="1:5" ht="45" x14ac:dyDescent="0.15">
      <c r="A431" s="40">
        <v>430</v>
      </c>
      <c r="B431" s="27">
        <v>793202</v>
      </c>
      <c r="C431" s="28" t="s">
        <v>388</v>
      </c>
      <c r="D431" s="11" t="s">
        <v>4</v>
      </c>
      <c r="E431" s="14">
        <v>3109077.4919828479</v>
      </c>
    </row>
    <row r="432" spans="1:5" ht="45" x14ac:dyDescent="0.15">
      <c r="A432" s="40">
        <v>431</v>
      </c>
      <c r="B432" s="27">
        <v>793203</v>
      </c>
      <c r="C432" s="28" t="s">
        <v>389</v>
      </c>
      <c r="D432" s="11" t="s">
        <v>4</v>
      </c>
      <c r="E432" s="14">
        <v>3109077.4919828479</v>
      </c>
    </row>
    <row r="433" spans="1:5" ht="45" x14ac:dyDescent="0.15">
      <c r="A433" s="40">
        <v>432</v>
      </c>
      <c r="B433" s="27">
        <v>793204</v>
      </c>
      <c r="C433" s="28" t="s">
        <v>390</v>
      </c>
      <c r="D433" s="11" t="s">
        <v>4</v>
      </c>
      <c r="E433" s="14">
        <v>3075079.0904991142</v>
      </c>
    </row>
    <row r="434" spans="1:5" ht="45" x14ac:dyDescent="0.15">
      <c r="A434" s="40">
        <v>433</v>
      </c>
      <c r="B434" s="27">
        <v>793205</v>
      </c>
      <c r="C434" s="28" t="s">
        <v>391</v>
      </c>
      <c r="D434" s="11" t="s">
        <v>4</v>
      </c>
      <c r="E434" s="14">
        <v>3075079.0904991142</v>
      </c>
    </row>
    <row r="435" spans="1:5" ht="45" x14ac:dyDescent="0.15">
      <c r="A435" s="40">
        <v>434</v>
      </c>
      <c r="B435" s="27">
        <v>793206</v>
      </c>
      <c r="C435" s="28" t="s">
        <v>392</v>
      </c>
      <c r="D435" s="11" t="s">
        <v>4</v>
      </c>
      <c r="E435" s="14">
        <v>3075079.0904991142</v>
      </c>
    </row>
    <row r="436" spans="1:5" ht="45" x14ac:dyDescent="0.15">
      <c r="A436" s="40">
        <v>435</v>
      </c>
      <c r="B436" s="27">
        <v>793210</v>
      </c>
      <c r="C436" s="28" t="s">
        <v>393</v>
      </c>
      <c r="D436" s="11" t="s">
        <v>4</v>
      </c>
      <c r="E436" s="14">
        <v>3138009.7884999998</v>
      </c>
    </row>
    <row r="437" spans="1:5" ht="45" x14ac:dyDescent="0.15">
      <c r="A437" s="40">
        <v>436</v>
      </c>
      <c r="B437" s="27">
        <v>793301</v>
      </c>
      <c r="C437" s="28" t="s">
        <v>394</v>
      </c>
      <c r="D437" s="11" t="s">
        <v>4</v>
      </c>
      <c r="E437" s="14">
        <v>2189564.9934999999</v>
      </c>
    </row>
    <row r="438" spans="1:5" ht="45" x14ac:dyDescent="0.15">
      <c r="A438" s="40">
        <v>437</v>
      </c>
      <c r="B438" s="27">
        <v>793302</v>
      </c>
      <c r="C438" s="28" t="s">
        <v>395</v>
      </c>
      <c r="D438" s="11" t="s">
        <v>4</v>
      </c>
      <c r="E438" s="14">
        <v>2189564.9934999999</v>
      </c>
    </row>
    <row r="439" spans="1:5" ht="45" x14ac:dyDescent="0.15">
      <c r="A439" s="40">
        <v>438</v>
      </c>
      <c r="B439" s="27">
        <v>793303</v>
      </c>
      <c r="C439" s="28" t="s">
        <v>396</v>
      </c>
      <c r="D439" s="11" t="s">
        <v>4</v>
      </c>
      <c r="E439" s="14">
        <v>2189564.9934999999</v>
      </c>
    </row>
    <row r="440" spans="1:5" ht="45" x14ac:dyDescent="0.15">
      <c r="A440" s="40">
        <v>439</v>
      </c>
      <c r="B440" s="27">
        <v>793304</v>
      </c>
      <c r="C440" s="28" t="s">
        <v>397</v>
      </c>
      <c r="D440" s="11" t="s">
        <v>4</v>
      </c>
      <c r="E440" s="14">
        <v>2189564.9934999999</v>
      </c>
    </row>
    <row r="441" spans="1:5" ht="45" x14ac:dyDescent="0.15">
      <c r="A441" s="40">
        <v>440</v>
      </c>
      <c r="B441" s="27">
        <v>793305</v>
      </c>
      <c r="C441" s="28" t="s">
        <v>398</v>
      </c>
      <c r="D441" s="11" t="s">
        <v>4</v>
      </c>
      <c r="E441" s="14">
        <v>2493265.1064999998</v>
      </c>
    </row>
    <row r="442" spans="1:5" ht="45" x14ac:dyDescent="0.15">
      <c r="A442" s="40">
        <v>441</v>
      </c>
      <c r="B442" s="27">
        <v>793306</v>
      </c>
      <c r="C442" s="28" t="s">
        <v>399</v>
      </c>
      <c r="D442" s="11" t="s">
        <v>4</v>
      </c>
      <c r="E442" s="14">
        <v>2493265.1064999998</v>
      </c>
    </row>
    <row r="443" spans="1:5" ht="45" x14ac:dyDescent="0.15">
      <c r="A443" s="40">
        <v>442</v>
      </c>
      <c r="B443" s="27">
        <v>793307</v>
      </c>
      <c r="C443" s="28" t="s">
        <v>400</v>
      </c>
      <c r="D443" s="11" t="s">
        <v>4</v>
      </c>
      <c r="E443" s="14">
        <v>2899520.9844193058</v>
      </c>
    </row>
    <row r="444" spans="1:5" ht="45" x14ac:dyDescent="0.15">
      <c r="A444" s="40">
        <v>443</v>
      </c>
      <c r="B444" s="27">
        <v>793403</v>
      </c>
      <c r="C444" s="28" t="s">
        <v>401</v>
      </c>
      <c r="D444" s="11" t="s">
        <v>4</v>
      </c>
      <c r="E444" s="14">
        <v>2724336.8564999998</v>
      </c>
    </row>
    <row r="445" spans="1:5" ht="45" x14ac:dyDescent="0.15">
      <c r="A445" s="40">
        <v>444</v>
      </c>
      <c r="B445" s="27">
        <v>793404</v>
      </c>
      <c r="C445" s="28" t="s">
        <v>402</v>
      </c>
      <c r="D445" s="11" t="s">
        <v>4</v>
      </c>
      <c r="E445" s="14">
        <v>3024476</v>
      </c>
    </row>
    <row r="446" spans="1:5" ht="45" x14ac:dyDescent="0.15">
      <c r="A446" s="40">
        <v>445</v>
      </c>
      <c r="B446" s="27">
        <v>793405</v>
      </c>
      <c r="C446" s="28" t="s">
        <v>403</v>
      </c>
      <c r="D446" s="11" t="s">
        <v>4</v>
      </c>
      <c r="E446" s="14">
        <v>2645439.8564999998</v>
      </c>
    </row>
    <row r="447" spans="1:5" ht="45" x14ac:dyDescent="0.15">
      <c r="A447" s="40">
        <v>446</v>
      </c>
      <c r="B447" s="27">
        <v>793406</v>
      </c>
      <c r="C447" s="28" t="s">
        <v>404</v>
      </c>
      <c r="D447" s="11" t="s">
        <v>4</v>
      </c>
      <c r="E447" s="14">
        <v>3692060</v>
      </c>
    </row>
    <row r="448" spans="1:5" ht="45" x14ac:dyDescent="0.15">
      <c r="A448" s="40">
        <v>447</v>
      </c>
      <c r="B448" s="27">
        <v>793601</v>
      </c>
      <c r="C448" s="28" t="s">
        <v>405</v>
      </c>
      <c r="D448" s="11" t="s">
        <v>4</v>
      </c>
      <c r="E448" s="14">
        <v>1259500.0978850001</v>
      </c>
    </row>
    <row r="449" spans="1:5" ht="45" x14ac:dyDescent="0.15">
      <c r="A449" s="40">
        <v>448</v>
      </c>
      <c r="B449" s="27">
        <v>793707</v>
      </c>
      <c r="C449" s="28" t="s">
        <v>406</v>
      </c>
      <c r="D449" s="11" t="s">
        <v>4</v>
      </c>
      <c r="E449" s="14">
        <v>3195105.2165000001</v>
      </c>
    </row>
    <row r="450" spans="1:5" ht="45" x14ac:dyDescent="0.15">
      <c r="A450" s="40">
        <v>449</v>
      </c>
      <c r="B450" s="27">
        <v>793708</v>
      </c>
      <c r="C450" s="28" t="s">
        <v>407</v>
      </c>
      <c r="D450" s="11" t="s">
        <v>4</v>
      </c>
      <c r="E450" s="14">
        <v>3355246.5614999998</v>
      </c>
    </row>
    <row r="451" spans="1:5" ht="45" x14ac:dyDescent="0.15">
      <c r="A451" s="40">
        <v>450</v>
      </c>
      <c r="B451" s="27">
        <v>793709</v>
      </c>
      <c r="C451" s="28" t="s">
        <v>408</v>
      </c>
      <c r="D451" s="11" t="s">
        <v>4</v>
      </c>
      <c r="E451" s="14">
        <v>3355246.5614999998</v>
      </c>
    </row>
    <row r="452" spans="1:5" ht="45" x14ac:dyDescent="0.15">
      <c r="A452" s="40">
        <v>451</v>
      </c>
      <c r="B452" s="27">
        <v>793710</v>
      </c>
      <c r="C452" s="28" t="s">
        <v>409</v>
      </c>
      <c r="D452" s="11" t="s">
        <v>4</v>
      </c>
      <c r="E452" s="14">
        <v>3355246.5614999998</v>
      </c>
    </row>
    <row r="453" spans="1:5" ht="45" x14ac:dyDescent="0.15">
      <c r="A453" s="40">
        <v>452</v>
      </c>
      <c r="B453" s="27">
        <v>793711</v>
      </c>
      <c r="C453" s="28" t="s">
        <v>410</v>
      </c>
      <c r="D453" s="11" t="s">
        <v>4</v>
      </c>
      <c r="E453" s="14">
        <v>3355145.5537716933</v>
      </c>
    </row>
    <row r="454" spans="1:5" ht="45" x14ac:dyDescent="0.15">
      <c r="A454" s="40">
        <v>453</v>
      </c>
      <c r="B454" s="27">
        <v>793712</v>
      </c>
      <c r="C454" s="28" t="s">
        <v>411</v>
      </c>
      <c r="D454" s="11" t="s">
        <v>4</v>
      </c>
      <c r="E454" s="14">
        <v>3154905.2224457646</v>
      </c>
    </row>
    <row r="455" spans="1:5" ht="45" x14ac:dyDescent="0.15">
      <c r="A455" s="40">
        <v>454</v>
      </c>
      <c r="B455" s="27">
        <v>793713</v>
      </c>
      <c r="C455" s="28" t="s">
        <v>412</v>
      </c>
      <c r="D455" s="11" t="s">
        <v>4</v>
      </c>
      <c r="E455" s="14">
        <v>3195105.2165000001</v>
      </c>
    </row>
    <row r="456" spans="1:5" ht="45" x14ac:dyDescent="0.15">
      <c r="A456" s="40">
        <v>455</v>
      </c>
      <c r="B456" s="27">
        <v>793714</v>
      </c>
      <c r="C456" s="28" t="s">
        <v>413</v>
      </c>
      <c r="D456" s="11" t="s">
        <v>4</v>
      </c>
      <c r="E456" s="14">
        <v>3195105.2165000001</v>
      </c>
    </row>
    <row r="457" spans="1:5" ht="45" x14ac:dyDescent="0.15">
      <c r="A457" s="40">
        <v>456</v>
      </c>
      <c r="B457" s="27">
        <v>793715</v>
      </c>
      <c r="C457" s="28" t="s">
        <v>414</v>
      </c>
      <c r="D457" s="11" t="s">
        <v>4</v>
      </c>
      <c r="E457" s="14">
        <v>3083473.0334999999</v>
      </c>
    </row>
    <row r="458" spans="1:5" ht="45" x14ac:dyDescent="0.15">
      <c r="A458" s="40">
        <v>457</v>
      </c>
      <c r="B458" s="27">
        <v>793716</v>
      </c>
      <c r="C458" s="28" t="s">
        <v>415</v>
      </c>
      <c r="D458" s="11" t="s">
        <v>4</v>
      </c>
      <c r="E458" s="14">
        <v>3195105.2165000001</v>
      </c>
    </row>
    <row r="459" spans="1:5" ht="45" x14ac:dyDescent="0.15">
      <c r="A459" s="40">
        <v>458</v>
      </c>
      <c r="B459" s="27">
        <v>793717</v>
      </c>
      <c r="C459" s="28" t="s">
        <v>416</v>
      </c>
      <c r="D459" s="11" t="s">
        <v>4</v>
      </c>
      <c r="E459" s="14">
        <v>3154905.2224457646</v>
      </c>
    </row>
    <row r="460" spans="1:5" ht="45" x14ac:dyDescent="0.15">
      <c r="A460" s="40">
        <v>459</v>
      </c>
      <c r="B460" s="27">
        <v>793718</v>
      </c>
      <c r="C460" s="28" t="s">
        <v>417</v>
      </c>
      <c r="D460" s="11" t="s">
        <v>4</v>
      </c>
      <c r="E460" s="14">
        <v>3195105.2165000001</v>
      </c>
    </row>
    <row r="461" spans="1:5" ht="45" x14ac:dyDescent="0.15">
      <c r="A461" s="40">
        <v>460</v>
      </c>
      <c r="B461" s="27">
        <v>793719</v>
      </c>
      <c r="C461" s="28" t="s">
        <v>418</v>
      </c>
      <c r="D461" s="11" t="s">
        <v>4</v>
      </c>
      <c r="E461" s="14">
        <v>3083473.0334999999</v>
      </c>
    </row>
    <row r="462" spans="1:5" ht="45" x14ac:dyDescent="0.15">
      <c r="A462" s="40">
        <v>461</v>
      </c>
      <c r="B462" s="27">
        <v>793801</v>
      </c>
      <c r="C462" s="28" t="s">
        <v>419</v>
      </c>
      <c r="D462" s="11" t="s">
        <v>4</v>
      </c>
      <c r="E462" s="14">
        <v>1917351.8160000001</v>
      </c>
    </row>
    <row r="463" spans="1:5" ht="45" x14ac:dyDescent="0.15">
      <c r="A463" s="40">
        <v>462</v>
      </c>
      <c r="B463" s="27">
        <v>793802</v>
      </c>
      <c r="C463" s="28" t="s">
        <v>420</v>
      </c>
      <c r="D463" s="11" t="s">
        <v>4</v>
      </c>
      <c r="E463" s="14">
        <v>1816171.1910000001</v>
      </c>
    </row>
    <row r="464" spans="1:5" ht="45" x14ac:dyDescent="0.15">
      <c r="A464" s="40">
        <v>463</v>
      </c>
      <c r="B464" s="27">
        <v>793804</v>
      </c>
      <c r="C464" s="28" t="s">
        <v>421</v>
      </c>
      <c r="D464" s="11" t="s">
        <v>4</v>
      </c>
      <c r="E464" s="14">
        <v>1917351.8160000001</v>
      </c>
    </row>
    <row r="465" spans="1:5" ht="45" x14ac:dyDescent="0.15">
      <c r="A465" s="40">
        <v>464</v>
      </c>
      <c r="B465" s="27">
        <v>793901</v>
      </c>
      <c r="C465" s="28" t="s">
        <v>422</v>
      </c>
      <c r="D465" s="11" t="s">
        <v>4</v>
      </c>
      <c r="E465" s="14">
        <v>2973676.8564999998</v>
      </c>
    </row>
    <row r="466" spans="1:5" ht="45" x14ac:dyDescent="0.15">
      <c r="A466" s="40">
        <v>465</v>
      </c>
      <c r="B466" s="27">
        <v>793902</v>
      </c>
      <c r="C466" s="28" t="s">
        <v>423</v>
      </c>
      <c r="D466" s="11" t="s">
        <v>4</v>
      </c>
      <c r="E466" s="14">
        <v>1917351.8160000001</v>
      </c>
    </row>
    <row r="467" spans="1:5" ht="45" x14ac:dyDescent="0.15">
      <c r="A467" s="40">
        <v>466</v>
      </c>
      <c r="B467" s="27">
        <v>793910</v>
      </c>
      <c r="C467" s="28" t="s">
        <v>424</v>
      </c>
      <c r="D467" s="11" t="s">
        <v>4</v>
      </c>
      <c r="E467" s="14">
        <v>3355246.5614999998</v>
      </c>
    </row>
    <row r="468" spans="1:5" ht="45" x14ac:dyDescent="0.15">
      <c r="A468" s="40">
        <v>467</v>
      </c>
      <c r="B468" s="27">
        <v>793911</v>
      </c>
      <c r="C468" s="28" t="s">
        <v>425</v>
      </c>
      <c r="D468" s="11" t="s">
        <v>4</v>
      </c>
      <c r="E468" s="14">
        <v>3355246.5614999998</v>
      </c>
    </row>
    <row r="469" spans="1:5" ht="45" x14ac:dyDescent="0.15">
      <c r="A469" s="40">
        <v>468</v>
      </c>
      <c r="B469" s="27">
        <v>793912</v>
      </c>
      <c r="C469" s="28" t="s">
        <v>426</v>
      </c>
      <c r="D469" s="11" t="s">
        <v>4</v>
      </c>
      <c r="E469" s="14">
        <v>3355246.5614999998</v>
      </c>
    </row>
    <row r="470" spans="1:5" ht="45" x14ac:dyDescent="0.15">
      <c r="A470" s="40">
        <v>469</v>
      </c>
      <c r="B470" s="27">
        <v>793922</v>
      </c>
      <c r="C470" s="28" t="s">
        <v>427</v>
      </c>
      <c r="D470" s="11" t="s">
        <v>4</v>
      </c>
      <c r="E470" s="14">
        <v>4190777.5</v>
      </c>
    </row>
    <row r="471" spans="1:5" ht="45" x14ac:dyDescent="0.15">
      <c r="A471" s="40">
        <v>470</v>
      </c>
      <c r="B471" s="27">
        <v>794101</v>
      </c>
      <c r="C471" s="28" t="s">
        <v>428</v>
      </c>
      <c r="D471" s="11" t="s">
        <v>4</v>
      </c>
      <c r="E471" s="14">
        <v>1434406.6855000001</v>
      </c>
    </row>
    <row r="472" spans="1:5" ht="45" x14ac:dyDescent="0.15">
      <c r="A472" s="40">
        <v>471</v>
      </c>
      <c r="B472" s="27">
        <v>794102</v>
      </c>
      <c r="C472" s="28" t="s">
        <v>429</v>
      </c>
      <c r="D472" s="11" t="s">
        <v>4</v>
      </c>
      <c r="E472" s="14">
        <v>2159922.9058750002</v>
      </c>
    </row>
    <row r="473" spans="1:5" ht="45" x14ac:dyDescent="0.15">
      <c r="A473" s="40">
        <v>472</v>
      </c>
      <c r="B473" s="27">
        <v>794201</v>
      </c>
      <c r="C473" s="28" t="s">
        <v>430</v>
      </c>
      <c r="D473" s="11" t="s">
        <v>4</v>
      </c>
      <c r="E473" s="14">
        <v>1259413.6855000001</v>
      </c>
    </row>
    <row r="474" spans="1:5" ht="45" x14ac:dyDescent="0.15">
      <c r="A474" s="40">
        <v>473</v>
      </c>
      <c r="B474" s="27">
        <v>794202</v>
      </c>
      <c r="C474" s="28" t="s">
        <v>431</v>
      </c>
      <c r="D474" s="11" t="s">
        <v>4</v>
      </c>
      <c r="E474" s="14">
        <v>1758868.0698749998</v>
      </c>
    </row>
    <row r="475" spans="1:5" ht="45" x14ac:dyDescent="0.15">
      <c r="A475" s="40">
        <v>474</v>
      </c>
      <c r="B475" s="27">
        <v>794203</v>
      </c>
      <c r="C475" s="28" t="s">
        <v>432</v>
      </c>
      <c r="D475" s="11" t="s">
        <v>4</v>
      </c>
      <c r="E475" s="14">
        <v>1350572.9355000001</v>
      </c>
    </row>
    <row r="476" spans="1:5" ht="45" x14ac:dyDescent="0.15">
      <c r="A476" s="40">
        <v>475</v>
      </c>
      <c r="B476" s="27">
        <v>794204</v>
      </c>
      <c r="C476" s="28" t="s">
        <v>433</v>
      </c>
      <c r="D476" s="11" t="s">
        <v>4</v>
      </c>
      <c r="E476" s="14">
        <v>1536400</v>
      </c>
    </row>
    <row r="477" spans="1:5" ht="45" x14ac:dyDescent="0.15">
      <c r="A477" s="40">
        <v>476</v>
      </c>
      <c r="B477" s="27">
        <v>794501</v>
      </c>
      <c r="C477" s="28" t="s">
        <v>434</v>
      </c>
      <c r="D477" s="11" t="s">
        <v>4</v>
      </c>
      <c r="E477" s="14">
        <v>2036277.4410000001</v>
      </c>
    </row>
    <row r="478" spans="1:5" ht="45" x14ac:dyDescent="0.15">
      <c r="A478" s="40">
        <v>477</v>
      </c>
      <c r="B478" s="27">
        <v>794502</v>
      </c>
      <c r="C478" s="28" t="s">
        <v>435</v>
      </c>
      <c r="D478" s="11" t="s">
        <v>4</v>
      </c>
      <c r="E478" s="14">
        <v>1917351.8160000001</v>
      </c>
    </row>
    <row r="479" spans="1:5" ht="45" x14ac:dyDescent="0.15">
      <c r="A479" s="40">
        <v>478</v>
      </c>
      <c r="B479" s="27">
        <v>794601</v>
      </c>
      <c r="C479" s="28" t="s">
        <v>436</v>
      </c>
      <c r="D479" s="11" t="s">
        <v>4</v>
      </c>
      <c r="E479" s="14">
        <v>1787938.4410000001</v>
      </c>
    </row>
    <row r="480" spans="1:5" ht="45" x14ac:dyDescent="0.15">
      <c r="A480" s="40">
        <v>479</v>
      </c>
      <c r="B480" s="27">
        <v>794602</v>
      </c>
      <c r="C480" s="28" t="s">
        <v>437</v>
      </c>
      <c r="D480" s="11" t="s">
        <v>4</v>
      </c>
      <c r="E480" s="14">
        <v>2452283.9410000001</v>
      </c>
    </row>
    <row r="481" spans="1:5" ht="45" x14ac:dyDescent="0.15">
      <c r="A481" s="40">
        <v>480</v>
      </c>
      <c r="B481" s="27">
        <v>794603</v>
      </c>
      <c r="C481" s="28" t="s">
        <v>438</v>
      </c>
      <c r="D481" s="11" t="s">
        <v>4</v>
      </c>
      <c r="E481" s="14">
        <v>1787938.4410000001</v>
      </c>
    </row>
    <row r="482" spans="1:5" ht="45" x14ac:dyDescent="0.15">
      <c r="A482" s="40">
        <v>481</v>
      </c>
      <c r="B482" s="27">
        <v>794604</v>
      </c>
      <c r="C482" s="28" t="s">
        <v>439</v>
      </c>
      <c r="D482" s="11" t="s">
        <v>4</v>
      </c>
      <c r="E482" s="14">
        <v>2452283.9410000001</v>
      </c>
    </row>
    <row r="483" spans="1:5" ht="45" x14ac:dyDescent="0.15">
      <c r="A483" s="40">
        <v>482</v>
      </c>
      <c r="B483" s="27">
        <v>795101</v>
      </c>
      <c r="C483" s="28" t="s">
        <v>440</v>
      </c>
      <c r="D483" s="11" t="s">
        <v>4</v>
      </c>
      <c r="E483" s="14">
        <v>1670132.1135</v>
      </c>
    </row>
    <row r="484" spans="1:5" ht="45" x14ac:dyDescent="0.15">
      <c r="A484" s="40">
        <v>483</v>
      </c>
      <c r="B484" s="27">
        <v>795102</v>
      </c>
      <c r="C484" s="28" t="s">
        <v>441</v>
      </c>
      <c r="D484" s="11" t="s">
        <v>4</v>
      </c>
      <c r="E484" s="14">
        <v>2273803.3635</v>
      </c>
    </row>
    <row r="485" spans="1:5" ht="45" x14ac:dyDescent="0.15">
      <c r="A485" s="40">
        <v>484</v>
      </c>
      <c r="B485" s="27">
        <v>795201</v>
      </c>
      <c r="C485" s="28" t="s">
        <v>442</v>
      </c>
      <c r="D485" s="11" t="s">
        <v>4</v>
      </c>
      <c r="E485" s="14">
        <v>1439674.6135</v>
      </c>
    </row>
    <row r="486" spans="1:5" ht="45" x14ac:dyDescent="0.15">
      <c r="A486" s="40">
        <v>485</v>
      </c>
      <c r="B486" s="27">
        <v>795202</v>
      </c>
      <c r="C486" s="28" t="s">
        <v>443</v>
      </c>
      <c r="D486" s="11" t="s">
        <v>4</v>
      </c>
      <c r="E486" s="14">
        <v>2187698.4507813966</v>
      </c>
    </row>
    <row r="487" spans="1:5" ht="45" x14ac:dyDescent="0.15">
      <c r="A487" s="40">
        <v>486</v>
      </c>
      <c r="B487" s="27">
        <v>795203</v>
      </c>
      <c r="C487" s="28" t="s">
        <v>444</v>
      </c>
      <c r="D487" s="11" t="s">
        <v>4</v>
      </c>
      <c r="E487" s="14">
        <v>1439674.6135</v>
      </c>
    </row>
    <row r="488" spans="1:5" ht="45" x14ac:dyDescent="0.15">
      <c r="A488" s="40">
        <v>487</v>
      </c>
      <c r="B488" s="27">
        <v>795204</v>
      </c>
      <c r="C488" s="28" t="s">
        <v>445</v>
      </c>
      <c r="D488" s="11" t="s">
        <v>4</v>
      </c>
      <c r="E488" s="14">
        <v>2493265.1064999998</v>
      </c>
    </row>
    <row r="489" spans="1:5" ht="45" x14ac:dyDescent="0.15">
      <c r="A489" s="40">
        <v>488</v>
      </c>
      <c r="B489" s="27">
        <v>795601</v>
      </c>
      <c r="C489" s="28" t="s">
        <v>446</v>
      </c>
      <c r="D489" s="11" t="s">
        <v>4</v>
      </c>
      <c r="E489" s="14">
        <v>2906971.964478299</v>
      </c>
    </row>
    <row r="490" spans="1:5" ht="45" x14ac:dyDescent="0.15">
      <c r="A490" s="40">
        <v>489</v>
      </c>
      <c r="B490" s="27">
        <v>795602</v>
      </c>
      <c r="C490" s="28" t="s">
        <v>447</v>
      </c>
      <c r="D490" s="11" t="s">
        <v>4</v>
      </c>
      <c r="E490" s="14">
        <v>3175310.1064999998</v>
      </c>
    </row>
    <row r="491" spans="1:5" ht="45" x14ac:dyDescent="0.15">
      <c r="A491" s="40">
        <v>490</v>
      </c>
      <c r="B491" s="27">
        <v>795603</v>
      </c>
      <c r="C491" s="28" t="s">
        <v>448</v>
      </c>
      <c r="D491" s="11" t="s">
        <v>4</v>
      </c>
      <c r="E491" s="14">
        <v>2921533.8564999998</v>
      </c>
    </row>
    <row r="492" spans="1:5" ht="45" x14ac:dyDescent="0.15">
      <c r="A492" s="40">
        <v>491</v>
      </c>
      <c r="B492" s="27">
        <v>795604</v>
      </c>
      <c r="C492" s="28" t="s">
        <v>449</v>
      </c>
      <c r="D492" s="11" t="s">
        <v>4</v>
      </c>
      <c r="E492" s="14">
        <v>3355246.5614999998</v>
      </c>
    </row>
    <row r="493" spans="1:5" ht="45" x14ac:dyDescent="0.15">
      <c r="A493" s="40">
        <v>492</v>
      </c>
      <c r="B493" s="27">
        <v>796101</v>
      </c>
      <c r="C493" s="28" t="s">
        <v>450</v>
      </c>
      <c r="D493" s="11" t="s">
        <v>4</v>
      </c>
      <c r="E493" s="14">
        <v>1788014.1489499998</v>
      </c>
    </row>
    <row r="494" spans="1:5" ht="45" x14ac:dyDescent="0.15">
      <c r="A494" s="40">
        <v>493</v>
      </c>
      <c r="B494" s="27">
        <v>796201</v>
      </c>
      <c r="C494" s="28" t="s">
        <v>451</v>
      </c>
      <c r="D494" s="11" t="s">
        <v>4</v>
      </c>
      <c r="E494" s="14">
        <v>1917351.8160000001</v>
      </c>
    </row>
    <row r="495" spans="1:5" ht="45" x14ac:dyDescent="0.15">
      <c r="A495" s="40">
        <v>494</v>
      </c>
      <c r="B495" s="27">
        <v>796301</v>
      </c>
      <c r="C495" s="28" t="s">
        <v>452</v>
      </c>
      <c r="D495" s="11" t="s">
        <v>4</v>
      </c>
      <c r="E495" s="14">
        <v>1040834.6359999999</v>
      </c>
    </row>
    <row r="496" spans="1:5" ht="45" x14ac:dyDescent="0.15">
      <c r="A496" s="40">
        <v>495</v>
      </c>
      <c r="B496" s="27">
        <v>796401</v>
      </c>
      <c r="C496" s="28" t="s">
        <v>453</v>
      </c>
      <c r="D496" s="11" t="s">
        <v>4</v>
      </c>
      <c r="E496" s="14">
        <v>721851.55</v>
      </c>
    </row>
    <row r="497" spans="1:5" ht="45" x14ac:dyDescent="0.15">
      <c r="A497" s="40">
        <v>496</v>
      </c>
      <c r="B497" s="27">
        <v>796501</v>
      </c>
      <c r="C497" s="28" t="s">
        <v>454</v>
      </c>
      <c r="D497" s="11" t="s">
        <v>4</v>
      </c>
      <c r="E497" s="14">
        <v>2250543.4101338917</v>
      </c>
    </row>
    <row r="498" spans="1:5" ht="45" x14ac:dyDescent="0.15">
      <c r="A498" s="40">
        <v>497</v>
      </c>
      <c r="B498" s="27">
        <v>796601</v>
      </c>
      <c r="C498" s="28" t="s">
        <v>455</v>
      </c>
      <c r="D498" s="11" t="s">
        <v>4</v>
      </c>
      <c r="E498" s="14">
        <v>2041757.4788974999</v>
      </c>
    </row>
    <row r="499" spans="1:5" ht="45" x14ac:dyDescent="0.15">
      <c r="A499" s="40">
        <v>498</v>
      </c>
      <c r="B499" s="27">
        <v>796701</v>
      </c>
      <c r="C499" s="28" t="s">
        <v>456</v>
      </c>
      <c r="D499" s="11" t="s">
        <v>4</v>
      </c>
      <c r="E499" s="14">
        <v>913844.13599999994</v>
      </c>
    </row>
    <row r="500" spans="1:5" ht="45" x14ac:dyDescent="0.15">
      <c r="A500" s="40">
        <v>499</v>
      </c>
      <c r="B500" s="27">
        <v>796801</v>
      </c>
      <c r="C500" s="28" t="s">
        <v>457</v>
      </c>
      <c r="D500" s="11" t="s">
        <v>4</v>
      </c>
      <c r="E500" s="14">
        <v>822088.05</v>
      </c>
    </row>
    <row r="501" spans="1:5" ht="45" x14ac:dyDescent="0.15">
      <c r="A501" s="40">
        <v>500</v>
      </c>
      <c r="B501" s="27">
        <v>796902</v>
      </c>
      <c r="C501" s="28" t="s">
        <v>458</v>
      </c>
      <c r="D501" s="11" t="s">
        <v>4</v>
      </c>
      <c r="E501" s="14">
        <v>774028.67500000005</v>
      </c>
    </row>
    <row r="502" spans="1:5" ht="45" x14ac:dyDescent="0.15">
      <c r="A502" s="40">
        <v>501</v>
      </c>
      <c r="B502" s="27">
        <v>796903</v>
      </c>
      <c r="C502" s="28" t="s">
        <v>459</v>
      </c>
      <c r="D502" s="11" t="s">
        <v>4</v>
      </c>
      <c r="E502" s="14">
        <v>2036277.4410000001</v>
      </c>
    </row>
    <row r="503" spans="1:5" ht="45" x14ac:dyDescent="0.15">
      <c r="A503" s="40">
        <v>502</v>
      </c>
      <c r="B503" s="27">
        <v>797101</v>
      </c>
      <c r="C503" s="28" t="s">
        <v>460</v>
      </c>
      <c r="D503" s="11" t="s">
        <v>4</v>
      </c>
      <c r="E503" s="14">
        <v>913844.13599999994</v>
      </c>
    </row>
    <row r="504" spans="1:5" ht="45" x14ac:dyDescent="0.15">
      <c r="A504" s="40">
        <v>503</v>
      </c>
      <c r="B504" s="27">
        <v>797201</v>
      </c>
      <c r="C504" s="28" t="s">
        <v>461</v>
      </c>
      <c r="D504" s="11" t="s">
        <v>4</v>
      </c>
      <c r="E504" s="14">
        <v>913844.13599999994</v>
      </c>
    </row>
    <row r="505" spans="1:5" ht="45" x14ac:dyDescent="0.15">
      <c r="A505" s="40">
        <v>504</v>
      </c>
      <c r="B505" s="27">
        <v>797301</v>
      </c>
      <c r="C505" s="28" t="s">
        <v>462</v>
      </c>
      <c r="D505" s="11" t="s">
        <v>4</v>
      </c>
      <c r="E505" s="14">
        <v>1259500.0978850001</v>
      </c>
    </row>
    <row r="506" spans="1:5" ht="45" x14ac:dyDescent="0.15">
      <c r="A506" s="40">
        <v>505</v>
      </c>
      <c r="B506" s="27">
        <v>797401</v>
      </c>
      <c r="C506" s="28" t="s">
        <v>463</v>
      </c>
      <c r="D506" s="11" t="s">
        <v>4</v>
      </c>
      <c r="E506" s="14">
        <v>1595473.4410000001</v>
      </c>
    </row>
    <row r="507" spans="1:5" ht="45" x14ac:dyDescent="0.15">
      <c r="A507" s="40">
        <v>506</v>
      </c>
      <c r="B507" s="27">
        <v>797402</v>
      </c>
      <c r="C507" s="28" t="s">
        <v>464</v>
      </c>
      <c r="D507" s="11" t="s">
        <v>4</v>
      </c>
      <c r="E507" s="14">
        <v>1758200</v>
      </c>
    </row>
    <row r="508" spans="1:5" ht="45" x14ac:dyDescent="0.15">
      <c r="A508" s="40">
        <v>507</v>
      </c>
      <c r="B508" s="27">
        <v>797403</v>
      </c>
      <c r="C508" s="28" t="s">
        <v>465</v>
      </c>
      <c r="D508" s="11" t="s">
        <v>4</v>
      </c>
      <c r="E508" s="14">
        <v>1708379.7434999999</v>
      </c>
    </row>
    <row r="509" spans="1:5" ht="45" x14ac:dyDescent="0.15">
      <c r="A509" s="40">
        <v>508</v>
      </c>
      <c r="B509" s="27">
        <v>797404</v>
      </c>
      <c r="C509" s="28" t="s">
        <v>466</v>
      </c>
      <c r="D509" s="11" t="s">
        <v>4</v>
      </c>
      <c r="E509" s="14">
        <v>1523753.7264999999</v>
      </c>
    </row>
    <row r="510" spans="1:5" ht="45" x14ac:dyDescent="0.15">
      <c r="A510" s="40">
        <v>509</v>
      </c>
      <c r="B510" s="27">
        <v>797501</v>
      </c>
      <c r="C510" s="28" t="s">
        <v>467</v>
      </c>
      <c r="D510" s="11" t="s">
        <v>4</v>
      </c>
      <c r="E510" s="14">
        <v>3128815.8114999998</v>
      </c>
    </row>
    <row r="511" spans="1:5" ht="45" x14ac:dyDescent="0.15">
      <c r="A511" s="40">
        <v>510</v>
      </c>
      <c r="B511" s="27">
        <v>797502</v>
      </c>
      <c r="C511" s="28" t="s">
        <v>468</v>
      </c>
      <c r="D511" s="11" t="s">
        <v>4</v>
      </c>
      <c r="E511" s="14">
        <v>1788029.4410000001</v>
      </c>
    </row>
    <row r="512" spans="1:5" ht="45" x14ac:dyDescent="0.15">
      <c r="A512" s="40">
        <v>511</v>
      </c>
      <c r="B512" s="27">
        <v>797503</v>
      </c>
      <c r="C512" s="28" t="s">
        <v>469</v>
      </c>
      <c r="D512" s="11" t="s">
        <v>4</v>
      </c>
      <c r="E512" s="14">
        <v>3128815.8114999998</v>
      </c>
    </row>
    <row r="513" spans="1:5" ht="45" x14ac:dyDescent="0.15">
      <c r="A513" s="40">
        <v>512</v>
      </c>
      <c r="B513" s="27">
        <v>797601</v>
      </c>
      <c r="C513" s="28" t="s">
        <v>470</v>
      </c>
      <c r="D513" s="11" t="s">
        <v>4</v>
      </c>
      <c r="E513" s="14">
        <v>913844.13599999994</v>
      </c>
    </row>
    <row r="514" spans="1:5" ht="45" x14ac:dyDescent="0.15">
      <c r="A514" s="40">
        <v>513</v>
      </c>
      <c r="B514" s="27">
        <v>797602</v>
      </c>
      <c r="C514" s="28" t="s">
        <v>471</v>
      </c>
      <c r="D514" s="11" t="s">
        <v>4</v>
      </c>
      <c r="E514" s="14">
        <v>1988612.7689999999</v>
      </c>
    </row>
    <row r="515" spans="1:5" ht="45" x14ac:dyDescent="0.15">
      <c r="A515" s="40">
        <v>514</v>
      </c>
      <c r="B515" s="27">
        <v>797603</v>
      </c>
      <c r="C515" s="28" t="s">
        <v>472</v>
      </c>
      <c r="D515" s="11" t="s">
        <v>4</v>
      </c>
      <c r="E515" s="14">
        <v>913844.13599999994</v>
      </c>
    </row>
    <row r="516" spans="1:5" ht="45" x14ac:dyDescent="0.15">
      <c r="A516" s="40">
        <v>515</v>
      </c>
      <c r="B516" s="27">
        <v>797701</v>
      </c>
      <c r="C516" s="28" t="s">
        <v>473</v>
      </c>
      <c r="D516" s="11" t="s">
        <v>4</v>
      </c>
      <c r="E516" s="14">
        <v>913844.13599999994</v>
      </c>
    </row>
    <row r="517" spans="1:5" ht="45" x14ac:dyDescent="0.15">
      <c r="A517" s="40">
        <v>516</v>
      </c>
      <c r="B517" s="27">
        <v>797801</v>
      </c>
      <c r="C517" s="28" t="s">
        <v>474</v>
      </c>
      <c r="D517" s="11" t="s">
        <v>4</v>
      </c>
      <c r="E517" s="14">
        <v>1259413.6855000001</v>
      </c>
    </row>
    <row r="518" spans="1:5" ht="45" x14ac:dyDescent="0.15">
      <c r="A518" s="40">
        <v>517</v>
      </c>
      <c r="B518" s="27">
        <v>797802</v>
      </c>
      <c r="C518" s="28" t="s">
        <v>475</v>
      </c>
      <c r="D518" s="11" t="s">
        <v>4</v>
      </c>
      <c r="E518" s="14">
        <v>1350572.9355000001</v>
      </c>
    </row>
    <row r="519" spans="1:5" ht="45" x14ac:dyDescent="0.15">
      <c r="A519" s="40">
        <v>518</v>
      </c>
      <c r="B519" s="27">
        <v>797803</v>
      </c>
      <c r="C519" s="28" t="s">
        <v>476</v>
      </c>
      <c r="D519" s="11" t="s">
        <v>4</v>
      </c>
      <c r="E519" s="14">
        <v>1259413.6855000001</v>
      </c>
    </row>
    <row r="520" spans="1:5" ht="45" x14ac:dyDescent="0.15">
      <c r="A520" s="40">
        <v>519</v>
      </c>
      <c r="B520" s="27">
        <v>797902</v>
      </c>
      <c r="C520" s="28" t="s">
        <v>477</v>
      </c>
      <c r="D520" s="11" t="s">
        <v>4</v>
      </c>
      <c r="E520" s="14">
        <v>558919.37093900563</v>
      </c>
    </row>
    <row r="521" spans="1:5" ht="45" x14ac:dyDescent="0.15">
      <c r="A521" s="40">
        <v>520</v>
      </c>
      <c r="B521" s="27">
        <v>798101</v>
      </c>
      <c r="C521" s="28" t="s">
        <v>478</v>
      </c>
      <c r="D521" s="11" t="s">
        <v>4</v>
      </c>
      <c r="E521" s="14">
        <v>2724336.8564999998</v>
      </c>
    </row>
    <row r="522" spans="1:5" ht="45" x14ac:dyDescent="0.15">
      <c r="A522" s="40">
        <v>521</v>
      </c>
      <c r="B522" s="27">
        <v>798102</v>
      </c>
      <c r="C522" s="28" t="s">
        <v>479</v>
      </c>
      <c r="D522" s="11" t="s">
        <v>4</v>
      </c>
      <c r="E522" s="14">
        <v>3128815.8114999998</v>
      </c>
    </row>
    <row r="523" spans="1:5" ht="45" x14ac:dyDescent="0.15">
      <c r="A523" s="40">
        <v>522</v>
      </c>
      <c r="B523" s="27">
        <v>798201</v>
      </c>
      <c r="C523" s="28" t="s">
        <v>480</v>
      </c>
      <c r="D523" s="11" t="s">
        <v>4</v>
      </c>
      <c r="E523" s="14">
        <v>3128815.8114999998</v>
      </c>
    </row>
    <row r="524" spans="1:5" ht="45" x14ac:dyDescent="0.15">
      <c r="A524" s="40">
        <v>523</v>
      </c>
      <c r="B524" s="27">
        <v>798302</v>
      </c>
      <c r="C524" s="28" t="s">
        <v>481</v>
      </c>
      <c r="D524" s="11" t="s">
        <v>4</v>
      </c>
      <c r="E524" s="14">
        <v>1788029.4410000001</v>
      </c>
    </row>
    <row r="525" spans="1:5" ht="45" x14ac:dyDescent="0.15">
      <c r="A525" s="40">
        <v>524</v>
      </c>
      <c r="B525" s="27">
        <v>798303</v>
      </c>
      <c r="C525" s="28" t="s">
        <v>482</v>
      </c>
      <c r="D525" s="11" t="s">
        <v>4</v>
      </c>
      <c r="E525" s="14">
        <v>1985074</v>
      </c>
    </row>
    <row r="526" spans="1:5" ht="45" x14ac:dyDescent="0.15">
      <c r="A526" s="40">
        <v>525</v>
      </c>
      <c r="B526" s="27">
        <v>798401</v>
      </c>
      <c r="C526" s="28" t="s">
        <v>483</v>
      </c>
      <c r="D526" s="11" t="s">
        <v>4</v>
      </c>
      <c r="E526" s="14">
        <v>3128815.8114999998</v>
      </c>
    </row>
    <row r="527" spans="1:5" ht="45" x14ac:dyDescent="0.15">
      <c r="A527" s="40">
        <v>526</v>
      </c>
      <c r="B527" s="27">
        <v>798402</v>
      </c>
      <c r="C527" s="28" t="s">
        <v>484</v>
      </c>
      <c r="D527" s="11" t="s">
        <v>4</v>
      </c>
      <c r="E527" s="14">
        <v>3473561</v>
      </c>
    </row>
    <row r="528" spans="1:5" ht="45" x14ac:dyDescent="0.15">
      <c r="A528" s="40">
        <v>527</v>
      </c>
      <c r="B528" s="27">
        <v>798403</v>
      </c>
      <c r="C528" s="28" t="s">
        <v>485</v>
      </c>
      <c r="D528" s="11" t="s">
        <v>4</v>
      </c>
      <c r="E528" s="14">
        <v>2724336.8564999998</v>
      </c>
    </row>
    <row r="529" spans="1:5" ht="45" x14ac:dyDescent="0.15">
      <c r="A529" s="40">
        <v>528</v>
      </c>
      <c r="B529" s="27">
        <v>798404</v>
      </c>
      <c r="C529" s="28" t="s">
        <v>486</v>
      </c>
      <c r="D529" s="11" t="s">
        <v>4</v>
      </c>
      <c r="E529" s="14">
        <v>3024476</v>
      </c>
    </row>
    <row r="530" spans="1:5" ht="45" x14ac:dyDescent="0.15">
      <c r="A530" s="40">
        <v>529</v>
      </c>
      <c r="B530" s="27">
        <v>798405</v>
      </c>
      <c r="C530" s="28" t="s">
        <v>487</v>
      </c>
      <c r="D530" s="11" t="s">
        <v>4</v>
      </c>
      <c r="E530" s="14">
        <v>2724336.8564999998</v>
      </c>
    </row>
    <row r="531" spans="1:5" ht="45" x14ac:dyDescent="0.15">
      <c r="A531" s="40">
        <v>530</v>
      </c>
      <c r="B531" s="27">
        <v>798406</v>
      </c>
      <c r="C531" s="28" t="s">
        <v>488</v>
      </c>
      <c r="D531" s="11" t="s">
        <v>4</v>
      </c>
      <c r="E531" s="14">
        <v>3024476</v>
      </c>
    </row>
    <row r="532" spans="1:5" ht="45" x14ac:dyDescent="0.15">
      <c r="A532" s="40">
        <v>531</v>
      </c>
      <c r="B532" s="27">
        <v>798501</v>
      </c>
      <c r="C532" s="28" t="s">
        <v>489</v>
      </c>
      <c r="D532" s="11" t="s">
        <v>4</v>
      </c>
      <c r="E532" s="14">
        <v>3069566.0120000001</v>
      </c>
    </row>
    <row r="533" spans="1:5" ht="45" x14ac:dyDescent="0.15">
      <c r="A533" s="40">
        <v>532</v>
      </c>
      <c r="B533" s="27">
        <v>798502</v>
      </c>
      <c r="C533" s="28" t="s">
        <v>490</v>
      </c>
      <c r="D533" s="11" t="s">
        <v>4</v>
      </c>
      <c r="E533" s="14">
        <v>3128815.8114999998</v>
      </c>
    </row>
    <row r="534" spans="1:5" ht="45" x14ac:dyDescent="0.15">
      <c r="A534" s="40">
        <v>533</v>
      </c>
      <c r="B534" s="27">
        <v>798601</v>
      </c>
      <c r="C534" s="28" t="s">
        <v>491</v>
      </c>
      <c r="D534" s="11" t="s">
        <v>4</v>
      </c>
      <c r="E534" s="14">
        <v>2724336.8564999998</v>
      </c>
    </row>
    <row r="535" spans="1:5" ht="45" x14ac:dyDescent="0.15">
      <c r="A535" s="40">
        <v>534</v>
      </c>
      <c r="B535" s="27">
        <v>798602</v>
      </c>
      <c r="C535" s="28" t="s">
        <v>492</v>
      </c>
      <c r="D535" s="11" t="s">
        <v>4</v>
      </c>
      <c r="E535" s="14">
        <v>2724336.8564999998</v>
      </c>
    </row>
    <row r="536" spans="1:5" ht="45" x14ac:dyDescent="0.15">
      <c r="A536" s="40">
        <v>535</v>
      </c>
      <c r="B536" s="27">
        <v>798701</v>
      </c>
      <c r="C536" s="28" t="s">
        <v>493</v>
      </c>
      <c r="D536" s="11" t="s">
        <v>4</v>
      </c>
      <c r="E536" s="14">
        <v>3128815.8114999998</v>
      </c>
    </row>
    <row r="537" spans="1:5" ht="45" x14ac:dyDescent="0.15">
      <c r="A537" s="40">
        <v>536</v>
      </c>
      <c r="B537" s="27">
        <v>798801</v>
      </c>
      <c r="C537" s="28" t="s">
        <v>494</v>
      </c>
      <c r="D537" s="11" t="s">
        <v>4</v>
      </c>
      <c r="E537" s="14">
        <v>1917351.8160000001</v>
      </c>
    </row>
    <row r="538" spans="1:5" ht="45" x14ac:dyDescent="0.15">
      <c r="A538" s="40">
        <v>537</v>
      </c>
      <c r="B538" s="27">
        <v>799101</v>
      </c>
      <c r="C538" s="28" t="s">
        <v>495</v>
      </c>
      <c r="D538" s="11" t="s">
        <v>4</v>
      </c>
      <c r="E538" s="14">
        <v>1345858.0378749999</v>
      </c>
    </row>
    <row r="539" spans="1:5" ht="45" x14ac:dyDescent="0.15">
      <c r="A539" s="40">
        <v>538</v>
      </c>
      <c r="B539" s="27">
        <v>799201</v>
      </c>
      <c r="C539" s="28" t="s">
        <v>496</v>
      </c>
      <c r="D539" s="11" t="s">
        <v>4</v>
      </c>
      <c r="E539" s="14">
        <v>1350572.9355000001</v>
      </c>
    </row>
    <row r="540" spans="1:5" ht="45" x14ac:dyDescent="0.15">
      <c r="A540" s="40">
        <v>539</v>
      </c>
      <c r="B540" s="27">
        <v>799202</v>
      </c>
      <c r="C540" s="28" t="s">
        <v>497</v>
      </c>
      <c r="D540" s="11" t="s">
        <v>4</v>
      </c>
      <c r="E540" s="14">
        <v>1350572.9355000001</v>
      </c>
    </row>
    <row r="541" spans="1:5" ht="45" x14ac:dyDescent="0.15">
      <c r="A541" s="40">
        <v>540</v>
      </c>
      <c r="B541" s="27">
        <v>799203</v>
      </c>
      <c r="C541" s="28" t="s">
        <v>498</v>
      </c>
      <c r="D541" s="11" t="s">
        <v>4</v>
      </c>
      <c r="E541" s="14">
        <v>1670132.1135</v>
      </c>
    </row>
    <row r="542" spans="1:5" ht="45" x14ac:dyDescent="0.15">
      <c r="A542" s="40">
        <v>541</v>
      </c>
      <c r="B542" s="27">
        <v>799204</v>
      </c>
      <c r="C542" s="28" t="s">
        <v>499</v>
      </c>
      <c r="D542" s="11" t="s">
        <v>4</v>
      </c>
      <c r="E542" s="14">
        <v>3138009.7884999998</v>
      </c>
    </row>
    <row r="543" spans="1:5" ht="45" x14ac:dyDescent="0.15">
      <c r="A543" s="40">
        <v>542</v>
      </c>
      <c r="B543" s="27">
        <v>799301</v>
      </c>
      <c r="C543" s="28" t="s">
        <v>500</v>
      </c>
      <c r="D543" s="11" t="s">
        <v>4</v>
      </c>
      <c r="E543" s="14">
        <v>2921533.8564999998</v>
      </c>
    </row>
    <row r="544" spans="1:5" ht="45" x14ac:dyDescent="0.15">
      <c r="A544" s="40">
        <v>543</v>
      </c>
      <c r="B544" s="27">
        <v>799302</v>
      </c>
      <c r="C544" s="28" t="s">
        <v>501</v>
      </c>
      <c r="D544" s="11" t="s">
        <v>4</v>
      </c>
      <c r="E544" s="14">
        <v>1350572.9355000001</v>
      </c>
    </row>
    <row r="545" spans="1:5" ht="45" x14ac:dyDescent="0.15">
      <c r="A545" s="40">
        <v>544</v>
      </c>
      <c r="B545" s="27">
        <v>799401</v>
      </c>
      <c r="C545" s="28" t="s">
        <v>502</v>
      </c>
      <c r="D545" s="11" t="s">
        <v>4</v>
      </c>
      <c r="E545" s="14">
        <v>2921533.8564999998</v>
      </c>
    </row>
    <row r="546" spans="1:5" ht="45" x14ac:dyDescent="0.15">
      <c r="A546" s="40">
        <v>545</v>
      </c>
      <c r="B546" s="27">
        <v>799402</v>
      </c>
      <c r="C546" s="28" t="s">
        <v>503</v>
      </c>
      <c r="D546" s="11" t="s">
        <v>4</v>
      </c>
      <c r="E546" s="14">
        <v>3692060</v>
      </c>
    </row>
    <row r="547" spans="1:5" ht="45" x14ac:dyDescent="0.15">
      <c r="A547" s="40">
        <v>546</v>
      </c>
      <c r="B547" s="27">
        <v>799501</v>
      </c>
      <c r="C547" s="28" t="s">
        <v>504</v>
      </c>
      <c r="D547" s="11" t="s">
        <v>4</v>
      </c>
      <c r="E547" s="14">
        <v>1917351.8160000001</v>
      </c>
    </row>
    <row r="548" spans="1:5" ht="45" x14ac:dyDescent="0.15">
      <c r="A548" s="40">
        <v>547</v>
      </c>
      <c r="B548" s="27">
        <v>799502</v>
      </c>
      <c r="C548" s="28" t="s">
        <v>505</v>
      </c>
      <c r="D548" s="11" t="s">
        <v>4</v>
      </c>
      <c r="E548" s="14">
        <v>2505071.5</v>
      </c>
    </row>
    <row r="549" spans="1:5" ht="45" x14ac:dyDescent="0.15">
      <c r="A549" s="40">
        <v>548</v>
      </c>
      <c r="B549" s="27">
        <v>799503</v>
      </c>
      <c r="C549" s="28" t="s">
        <v>506</v>
      </c>
      <c r="D549" s="11" t="s">
        <v>4</v>
      </c>
      <c r="E549" s="14">
        <v>2758703.6910000001</v>
      </c>
    </row>
    <row r="550" spans="1:5" ht="45" x14ac:dyDescent="0.15">
      <c r="A550" s="40">
        <v>549</v>
      </c>
      <c r="B550" s="27">
        <v>799504</v>
      </c>
      <c r="C550" s="28" t="s">
        <v>507</v>
      </c>
      <c r="D550" s="11" t="s">
        <v>4</v>
      </c>
      <c r="E550" s="14">
        <v>3817072</v>
      </c>
    </row>
    <row r="551" spans="1:5" ht="45" x14ac:dyDescent="0.15">
      <c r="A551" s="40">
        <v>550</v>
      </c>
      <c r="B551" s="27">
        <v>799505</v>
      </c>
      <c r="C551" s="28" t="s">
        <v>508</v>
      </c>
      <c r="D551" s="11" t="s">
        <v>4</v>
      </c>
      <c r="E551" s="14">
        <v>3817072</v>
      </c>
    </row>
    <row r="552" spans="1:5" ht="45" x14ac:dyDescent="0.15">
      <c r="A552" s="40">
        <v>551</v>
      </c>
      <c r="B552" s="27">
        <v>799601</v>
      </c>
      <c r="C552" s="28" t="s">
        <v>509</v>
      </c>
      <c r="D552" s="11" t="s">
        <v>4</v>
      </c>
      <c r="E552" s="14">
        <v>979921.51099999994</v>
      </c>
    </row>
    <row r="553" spans="1:5" ht="45" x14ac:dyDescent="0.15">
      <c r="A553" s="40">
        <v>552</v>
      </c>
      <c r="B553" s="27">
        <v>799602</v>
      </c>
      <c r="C553" s="28" t="s">
        <v>510</v>
      </c>
      <c r="D553" s="11" t="s">
        <v>4</v>
      </c>
      <c r="E553" s="14">
        <v>2921533.8564999998</v>
      </c>
    </row>
    <row r="554" spans="1:5" ht="45" x14ac:dyDescent="0.15">
      <c r="A554" s="40">
        <v>553</v>
      </c>
      <c r="B554" s="27">
        <v>799701</v>
      </c>
      <c r="C554" s="28" t="s">
        <v>511</v>
      </c>
      <c r="D554" s="11" t="s">
        <v>4</v>
      </c>
      <c r="E554" s="14">
        <v>2921533.8564999998</v>
      </c>
    </row>
    <row r="555" spans="1:5" ht="45" x14ac:dyDescent="0.15">
      <c r="A555" s="40">
        <v>554</v>
      </c>
      <c r="B555" s="27">
        <v>799702</v>
      </c>
      <c r="C555" s="28" t="s">
        <v>512</v>
      </c>
      <c r="D555" s="11" t="s">
        <v>4</v>
      </c>
      <c r="E555" s="14">
        <v>1787938.4410000001</v>
      </c>
    </row>
    <row r="556" spans="1:5" ht="45" x14ac:dyDescent="0.15">
      <c r="A556" s="40">
        <v>555</v>
      </c>
      <c r="B556" s="27">
        <v>799703</v>
      </c>
      <c r="C556" s="28" t="s">
        <v>513</v>
      </c>
      <c r="D556" s="11" t="s">
        <v>4</v>
      </c>
      <c r="E556" s="14">
        <v>3138009.7884999998</v>
      </c>
    </row>
    <row r="557" spans="1:5" ht="45" x14ac:dyDescent="0.15">
      <c r="A557" s="40">
        <v>556</v>
      </c>
      <c r="B557" s="27">
        <v>799704</v>
      </c>
      <c r="C557" s="28" t="s">
        <v>514</v>
      </c>
      <c r="D557" s="11" t="s">
        <v>4</v>
      </c>
      <c r="E557" s="14">
        <v>3011349.1634999998</v>
      </c>
    </row>
    <row r="558" spans="1:5" ht="45" x14ac:dyDescent="0.15">
      <c r="A558" s="40">
        <v>557</v>
      </c>
      <c r="B558" s="27">
        <v>799710</v>
      </c>
      <c r="C558" s="28" t="s">
        <v>515</v>
      </c>
      <c r="D558" s="11" t="s">
        <v>4</v>
      </c>
      <c r="E558" s="14">
        <v>3138009.7884999998</v>
      </c>
    </row>
    <row r="559" spans="1:5" ht="45" x14ac:dyDescent="0.15">
      <c r="A559" s="40">
        <v>558</v>
      </c>
      <c r="B559" s="27">
        <v>799803</v>
      </c>
      <c r="C559" s="28" t="s">
        <v>516</v>
      </c>
      <c r="D559" s="11" t="s">
        <v>4</v>
      </c>
      <c r="E559" s="14">
        <v>1780583.3635</v>
      </c>
    </row>
    <row r="560" spans="1:5" ht="45" x14ac:dyDescent="0.15">
      <c r="A560" s="40">
        <v>559</v>
      </c>
      <c r="B560" s="27">
        <v>799804</v>
      </c>
      <c r="C560" s="28" t="s">
        <v>517</v>
      </c>
      <c r="D560" s="11" t="s">
        <v>4</v>
      </c>
      <c r="E560" s="14">
        <v>2006795.34531393</v>
      </c>
    </row>
    <row r="561" spans="1:5" ht="45" x14ac:dyDescent="0.15">
      <c r="A561" s="40">
        <v>560</v>
      </c>
      <c r="B561" s="27">
        <v>799805</v>
      </c>
      <c r="C561" s="28" t="s">
        <v>518</v>
      </c>
      <c r="D561" s="11" t="s">
        <v>4</v>
      </c>
      <c r="E561" s="14">
        <v>2181400</v>
      </c>
    </row>
    <row r="562" spans="1:5" ht="45" x14ac:dyDescent="0.15">
      <c r="A562" s="40">
        <v>561</v>
      </c>
      <c r="B562" s="27">
        <v>799806</v>
      </c>
      <c r="C562" s="28" t="s">
        <v>519</v>
      </c>
      <c r="D562" s="11" t="s">
        <v>4</v>
      </c>
      <c r="E562" s="14">
        <v>1984600</v>
      </c>
    </row>
    <row r="563" spans="1:5" ht="45" x14ac:dyDescent="0.15">
      <c r="A563" s="40">
        <v>562</v>
      </c>
      <c r="B563" s="27">
        <v>799807</v>
      </c>
      <c r="C563" s="28" t="s">
        <v>520</v>
      </c>
      <c r="D563" s="11" t="s">
        <v>4</v>
      </c>
      <c r="E563" s="14">
        <v>2181400</v>
      </c>
    </row>
    <row r="564" spans="1:5" ht="45" x14ac:dyDescent="0.15">
      <c r="A564" s="40">
        <v>563</v>
      </c>
      <c r="B564" s="27">
        <v>800101</v>
      </c>
      <c r="C564" s="28" t="s">
        <v>521</v>
      </c>
      <c r="D564" s="11" t="s">
        <v>4</v>
      </c>
      <c r="E564" s="14">
        <v>979921.51099999994</v>
      </c>
    </row>
    <row r="565" spans="1:5" ht="45" x14ac:dyDescent="0.15">
      <c r="A565" s="40">
        <v>564</v>
      </c>
      <c r="B565" s="27">
        <v>800102</v>
      </c>
      <c r="C565" s="28" t="s">
        <v>522</v>
      </c>
      <c r="D565" s="11" t="s">
        <v>4</v>
      </c>
      <c r="E565" s="14">
        <v>1114900</v>
      </c>
    </row>
    <row r="566" spans="1:5" ht="45" x14ac:dyDescent="0.15">
      <c r="A566" s="40">
        <v>565</v>
      </c>
      <c r="B566" s="27">
        <v>800103</v>
      </c>
      <c r="C566" s="28" t="s">
        <v>523</v>
      </c>
      <c r="D566" s="11" t="s">
        <v>4</v>
      </c>
      <c r="E566" s="14">
        <v>1114900</v>
      </c>
    </row>
    <row r="567" spans="1:5" ht="45" x14ac:dyDescent="0.15">
      <c r="A567" s="40">
        <v>566</v>
      </c>
      <c r="B567" s="27">
        <v>800104</v>
      </c>
      <c r="C567" s="28" t="s">
        <v>524</v>
      </c>
      <c r="D567" s="11" t="s">
        <v>4</v>
      </c>
      <c r="E567" s="14">
        <v>1117256</v>
      </c>
    </row>
    <row r="568" spans="1:5" ht="45" x14ac:dyDescent="0.15">
      <c r="A568" s="40">
        <v>567</v>
      </c>
      <c r="B568" s="27">
        <v>800201</v>
      </c>
      <c r="C568" s="28" t="s">
        <v>525</v>
      </c>
      <c r="D568" s="11" t="s">
        <v>4</v>
      </c>
      <c r="E568" s="14">
        <v>979921.51099999994</v>
      </c>
    </row>
    <row r="569" spans="1:5" ht="45" x14ac:dyDescent="0.15">
      <c r="A569" s="40">
        <v>568</v>
      </c>
      <c r="B569" s="27">
        <v>800202</v>
      </c>
      <c r="C569" s="28" t="s">
        <v>526</v>
      </c>
      <c r="D569" s="11" t="s">
        <v>4</v>
      </c>
      <c r="E569" s="14">
        <v>1670132.1135</v>
      </c>
    </row>
    <row r="570" spans="1:5" ht="45" x14ac:dyDescent="0.15">
      <c r="A570" s="40">
        <v>569</v>
      </c>
      <c r="B570" s="27">
        <v>800301</v>
      </c>
      <c r="C570" s="28" t="s">
        <v>527</v>
      </c>
      <c r="D570" s="11" t="s">
        <v>4</v>
      </c>
      <c r="E570" s="14">
        <v>1434406.6855000001</v>
      </c>
    </row>
    <row r="571" spans="1:5" ht="45" x14ac:dyDescent="0.15">
      <c r="A571" s="40">
        <v>570</v>
      </c>
      <c r="B571" s="27">
        <v>800302</v>
      </c>
      <c r="C571" s="28" t="s">
        <v>528</v>
      </c>
      <c r="D571" s="11" t="s">
        <v>4</v>
      </c>
      <c r="E571" s="14">
        <v>1350572.9355000001</v>
      </c>
    </row>
    <row r="572" spans="1:5" ht="45" x14ac:dyDescent="0.15">
      <c r="A572" s="40">
        <v>571</v>
      </c>
      <c r="B572" s="27">
        <v>800401</v>
      </c>
      <c r="C572" s="28" t="s">
        <v>529</v>
      </c>
      <c r="D572" s="11" t="s">
        <v>4</v>
      </c>
      <c r="E572" s="14">
        <v>1631099.1558749999</v>
      </c>
    </row>
    <row r="573" spans="1:5" ht="45" x14ac:dyDescent="0.15">
      <c r="A573" s="40">
        <v>572</v>
      </c>
      <c r="B573" s="27">
        <v>800402</v>
      </c>
      <c r="C573" s="28" t="s">
        <v>530</v>
      </c>
      <c r="D573" s="11" t="s">
        <v>4</v>
      </c>
      <c r="E573" s="14">
        <v>1670132.1135</v>
      </c>
    </row>
    <row r="574" spans="1:5" ht="45" x14ac:dyDescent="0.15">
      <c r="A574" s="40">
        <v>573</v>
      </c>
      <c r="B574" s="27">
        <v>800501</v>
      </c>
      <c r="C574" s="28" t="s">
        <v>531</v>
      </c>
      <c r="D574" s="11" t="s">
        <v>4</v>
      </c>
      <c r="E574" s="14">
        <v>1744451.4764999999</v>
      </c>
    </row>
    <row r="575" spans="1:5" ht="45" x14ac:dyDescent="0.15">
      <c r="A575" s="40">
        <v>574</v>
      </c>
      <c r="B575" s="27">
        <v>800502</v>
      </c>
      <c r="C575" s="28" t="s">
        <v>532</v>
      </c>
      <c r="D575" s="11" t="s">
        <v>4</v>
      </c>
      <c r="E575" s="14">
        <v>2232777.6064999998</v>
      </c>
    </row>
    <row r="576" spans="1:5" ht="45" x14ac:dyDescent="0.15">
      <c r="A576" s="40">
        <v>575</v>
      </c>
      <c r="B576" s="27">
        <v>800601</v>
      </c>
      <c r="C576" s="28" t="s">
        <v>533</v>
      </c>
      <c r="D576" s="11" t="s">
        <v>4</v>
      </c>
      <c r="E576" s="14">
        <v>979921.51099999994</v>
      </c>
    </row>
    <row r="577" spans="1:5" ht="45" x14ac:dyDescent="0.15">
      <c r="A577" s="40">
        <v>576</v>
      </c>
      <c r="B577" s="27">
        <v>800602</v>
      </c>
      <c r="C577" s="28" t="s">
        <v>534</v>
      </c>
      <c r="D577" s="11" t="s">
        <v>4</v>
      </c>
      <c r="E577" s="14">
        <v>1670132.1135</v>
      </c>
    </row>
    <row r="578" spans="1:5" ht="45" x14ac:dyDescent="0.15">
      <c r="A578" s="40">
        <v>577</v>
      </c>
      <c r="B578" s="27">
        <v>800701</v>
      </c>
      <c r="C578" s="28" t="s">
        <v>535</v>
      </c>
      <c r="D578" s="11" t="s">
        <v>4</v>
      </c>
      <c r="E578" s="14">
        <v>979921.51099999994</v>
      </c>
    </row>
    <row r="579" spans="1:5" ht="45" x14ac:dyDescent="0.15">
      <c r="A579" s="40">
        <v>578</v>
      </c>
      <c r="B579" s="27">
        <v>800702</v>
      </c>
      <c r="C579" s="28" t="s">
        <v>536</v>
      </c>
      <c r="D579" s="11" t="s">
        <v>4</v>
      </c>
      <c r="E579" s="14">
        <v>1350572.9355000001</v>
      </c>
    </row>
    <row r="580" spans="1:5" ht="45" x14ac:dyDescent="0.15">
      <c r="A580" s="40">
        <v>579</v>
      </c>
      <c r="B580" s="27">
        <v>800801</v>
      </c>
      <c r="C580" s="28" t="s">
        <v>537</v>
      </c>
      <c r="D580" s="11" t="s">
        <v>4</v>
      </c>
      <c r="E580" s="14">
        <v>979921.51099999994</v>
      </c>
    </row>
    <row r="581" spans="1:5" ht="45" x14ac:dyDescent="0.15">
      <c r="A581" s="40">
        <v>580</v>
      </c>
      <c r="B581" s="27">
        <v>800802</v>
      </c>
      <c r="C581" s="28" t="s">
        <v>538</v>
      </c>
      <c r="D581" s="11" t="s">
        <v>4</v>
      </c>
      <c r="E581" s="14">
        <v>979921.51099999994</v>
      </c>
    </row>
    <row r="582" spans="1:5" ht="45" x14ac:dyDescent="0.15">
      <c r="A582" s="40">
        <v>581</v>
      </c>
      <c r="B582" s="27">
        <v>801101</v>
      </c>
      <c r="C582" s="28" t="s">
        <v>539</v>
      </c>
      <c r="D582" s="11" t="s">
        <v>4</v>
      </c>
      <c r="E582" s="14">
        <v>979921.51099999994</v>
      </c>
    </row>
    <row r="583" spans="1:5" ht="45" x14ac:dyDescent="0.15">
      <c r="A583" s="40">
        <v>582</v>
      </c>
      <c r="B583" s="27">
        <v>801201</v>
      </c>
      <c r="C583" s="28" t="s">
        <v>540</v>
      </c>
      <c r="D583" s="11" t="s">
        <v>4</v>
      </c>
      <c r="E583" s="14">
        <v>1552491.8635</v>
      </c>
    </row>
    <row r="584" spans="1:5" ht="45" x14ac:dyDescent="0.15">
      <c r="A584" s="40">
        <v>583</v>
      </c>
      <c r="B584" s="27">
        <v>801301</v>
      </c>
      <c r="C584" s="28" t="s">
        <v>541</v>
      </c>
      <c r="D584" s="11" t="s">
        <v>4</v>
      </c>
      <c r="E584" s="14">
        <v>1259500.0978850001</v>
      </c>
    </row>
    <row r="585" spans="1:5" ht="45" x14ac:dyDescent="0.15">
      <c r="A585" s="40">
        <v>584</v>
      </c>
      <c r="B585" s="27">
        <v>801401</v>
      </c>
      <c r="C585" s="28" t="s">
        <v>542</v>
      </c>
      <c r="D585" s="11" t="s">
        <v>4</v>
      </c>
      <c r="E585" s="14">
        <v>1259500.0978850001</v>
      </c>
    </row>
    <row r="586" spans="1:5" ht="45" x14ac:dyDescent="0.15">
      <c r="A586" s="40">
        <v>585</v>
      </c>
      <c r="B586" s="27">
        <v>801601</v>
      </c>
      <c r="C586" s="28" t="s">
        <v>543</v>
      </c>
      <c r="D586" s="11" t="s">
        <v>4</v>
      </c>
      <c r="E586" s="14">
        <v>1552491.8635</v>
      </c>
    </row>
    <row r="587" spans="1:5" ht="45" x14ac:dyDescent="0.15">
      <c r="A587" s="40">
        <v>586</v>
      </c>
      <c r="B587" s="27">
        <v>801701</v>
      </c>
      <c r="C587" s="28" t="s">
        <v>544</v>
      </c>
      <c r="D587" s="11" t="s">
        <v>4</v>
      </c>
      <c r="E587" s="14">
        <v>1259500.0978850001</v>
      </c>
    </row>
    <row r="588" spans="1:5" ht="45" x14ac:dyDescent="0.15">
      <c r="A588" s="40">
        <v>587</v>
      </c>
      <c r="B588" s="27">
        <v>801801</v>
      </c>
      <c r="C588" s="28" t="s">
        <v>545</v>
      </c>
      <c r="D588" s="11" t="s">
        <v>4</v>
      </c>
      <c r="E588" s="14">
        <v>1040834.6359999999</v>
      </c>
    </row>
    <row r="589" spans="1:5" ht="45" x14ac:dyDescent="0.15">
      <c r="A589" s="40">
        <v>588</v>
      </c>
      <c r="B589" s="27">
        <v>802101</v>
      </c>
      <c r="C589" s="28" t="s">
        <v>546</v>
      </c>
      <c r="D589" s="11" t="s">
        <v>4</v>
      </c>
      <c r="E589" s="14">
        <v>979921.51099999994</v>
      </c>
    </row>
    <row r="590" spans="1:5" ht="45" x14ac:dyDescent="0.15">
      <c r="A590" s="40">
        <v>589</v>
      </c>
      <c r="B590" s="27">
        <v>802201</v>
      </c>
      <c r="C590" s="28" t="s">
        <v>547</v>
      </c>
      <c r="D590" s="11" t="s">
        <v>4</v>
      </c>
      <c r="E590" s="14">
        <v>1536516.8</v>
      </c>
    </row>
    <row r="591" spans="1:5" ht="45" x14ac:dyDescent="0.15">
      <c r="A591" s="40">
        <v>590</v>
      </c>
      <c r="B591" s="27">
        <v>802301</v>
      </c>
      <c r="C591" s="28" t="s">
        <v>548</v>
      </c>
      <c r="D591" s="11" t="s">
        <v>4</v>
      </c>
      <c r="E591" s="14">
        <v>1536516.8</v>
      </c>
    </row>
    <row r="592" spans="1:5" ht="45" x14ac:dyDescent="0.15">
      <c r="A592" s="40">
        <v>591</v>
      </c>
      <c r="B592" s="27">
        <v>802401</v>
      </c>
      <c r="C592" s="28" t="s">
        <v>549</v>
      </c>
      <c r="D592" s="11" t="s">
        <v>4</v>
      </c>
      <c r="E592" s="14">
        <v>1114846.6000000001</v>
      </c>
    </row>
    <row r="593" spans="1:5" ht="45" x14ac:dyDescent="0.15">
      <c r="A593" s="40">
        <v>592</v>
      </c>
      <c r="B593" s="27">
        <v>802501</v>
      </c>
      <c r="C593" s="28" t="s">
        <v>550</v>
      </c>
      <c r="D593" s="11" t="s">
        <v>4</v>
      </c>
      <c r="E593" s="14">
        <v>1744451.4764999999</v>
      </c>
    </row>
    <row r="594" spans="1:5" ht="45" x14ac:dyDescent="0.15">
      <c r="A594" s="40">
        <v>593</v>
      </c>
      <c r="B594" s="27">
        <v>802502</v>
      </c>
      <c r="C594" s="28" t="s">
        <v>551</v>
      </c>
      <c r="D594" s="11" t="s">
        <v>4</v>
      </c>
      <c r="E594" s="14">
        <v>1854902.7264999999</v>
      </c>
    </row>
    <row r="595" spans="1:5" ht="45" x14ac:dyDescent="0.15">
      <c r="A595" s="40">
        <v>594</v>
      </c>
      <c r="B595" s="27">
        <v>802601</v>
      </c>
      <c r="C595" s="28" t="s">
        <v>552</v>
      </c>
      <c r="D595" s="11" t="s">
        <v>4</v>
      </c>
      <c r="E595" s="14">
        <v>1040834.6359999999</v>
      </c>
    </row>
    <row r="596" spans="1:5" ht="45" x14ac:dyDescent="0.15">
      <c r="A596" s="40">
        <v>595</v>
      </c>
      <c r="B596" s="27">
        <v>802701</v>
      </c>
      <c r="C596" s="28" t="s">
        <v>553</v>
      </c>
      <c r="D596" s="11" t="s">
        <v>4</v>
      </c>
      <c r="E596" s="14">
        <v>1350572.9355000001</v>
      </c>
    </row>
    <row r="597" spans="1:5" ht="45" x14ac:dyDescent="0.15">
      <c r="A597" s="40">
        <v>596</v>
      </c>
      <c r="B597" s="27">
        <v>802801</v>
      </c>
      <c r="C597" s="28" t="s">
        <v>554</v>
      </c>
      <c r="D597" s="11" t="s">
        <v>4</v>
      </c>
      <c r="E597" s="14">
        <v>1040834.6359999999</v>
      </c>
    </row>
    <row r="598" spans="1:5" ht="45" x14ac:dyDescent="0.15">
      <c r="A598" s="40">
        <v>597</v>
      </c>
      <c r="B598" s="27">
        <v>803101</v>
      </c>
      <c r="C598" s="28" t="s">
        <v>555</v>
      </c>
      <c r="D598" s="11" t="s">
        <v>4</v>
      </c>
      <c r="E598" s="14">
        <v>850875.33412500005</v>
      </c>
    </row>
    <row r="599" spans="1:5" ht="45" x14ac:dyDescent="0.15">
      <c r="A599" s="40">
        <v>598</v>
      </c>
      <c r="B599" s="27">
        <v>803201</v>
      </c>
      <c r="C599" s="28" t="s">
        <v>556</v>
      </c>
      <c r="D599" s="11" t="s">
        <v>4</v>
      </c>
      <c r="E599" s="14">
        <v>850875.33412500005</v>
      </c>
    </row>
    <row r="600" spans="1:5" ht="45" x14ac:dyDescent="0.15">
      <c r="A600" s="40">
        <v>599</v>
      </c>
      <c r="B600" s="27">
        <v>803301</v>
      </c>
      <c r="C600" s="28" t="s">
        <v>557</v>
      </c>
      <c r="D600" s="11" t="s">
        <v>4</v>
      </c>
      <c r="E600" s="14">
        <v>850875.33412500005</v>
      </c>
    </row>
    <row r="601" spans="1:5" ht="45" x14ac:dyDescent="0.15">
      <c r="A601" s="40">
        <v>600</v>
      </c>
      <c r="B601" s="27">
        <v>803401</v>
      </c>
      <c r="C601" s="28" t="s">
        <v>558</v>
      </c>
      <c r="D601" s="11" t="s">
        <v>4</v>
      </c>
      <c r="E601" s="14">
        <v>850875.33412500005</v>
      </c>
    </row>
    <row r="602" spans="1:5" ht="45" x14ac:dyDescent="0.15">
      <c r="A602" s="40">
        <v>601</v>
      </c>
      <c r="B602" s="27">
        <v>803501</v>
      </c>
      <c r="C602" s="28" t="s">
        <v>559</v>
      </c>
      <c r="D602" s="11" t="s">
        <v>4</v>
      </c>
      <c r="E602" s="14">
        <v>850875.33412500005</v>
      </c>
    </row>
    <row r="603" spans="1:5" ht="45" x14ac:dyDescent="0.15">
      <c r="A603" s="40">
        <v>602</v>
      </c>
      <c r="B603" s="27">
        <v>803601</v>
      </c>
      <c r="C603" s="28" t="s">
        <v>560</v>
      </c>
      <c r="D603" s="11" t="s">
        <v>4</v>
      </c>
      <c r="E603" s="14">
        <v>802815.95912500005</v>
      </c>
    </row>
    <row r="604" spans="1:5" ht="45" x14ac:dyDescent="0.15">
      <c r="A604" s="40">
        <v>603</v>
      </c>
      <c r="B604" s="27">
        <v>803701</v>
      </c>
      <c r="C604" s="28" t="s">
        <v>561</v>
      </c>
      <c r="D604" s="11" t="s">
        <v>4</v>
      </c>
      <c r="E604" s="14">
        <v>850875.33412500005</v>
      </c>
    </row>
    <row r="605" spans="1:5" ht="45" x14ac:dyDescent="0.15">
      <c r="A605" s="40">
        <v>604</v>
      </c>
      <c r="B605" s="27">
        <v>803801</v>
      </c>
      <c r="C605" s="28" t="s">
        <v>562</v>
      </c>
      <c r="D605" s="11" t="s">
        <v>4</v>
      </c>
      <c r="E605" s="14">
        <v>850875.33412500005</v>
      </c>
    </row>
    <row r="606" spans="1:5" ht="45" x14ac:dyDescent="0.15">
      <c r="A606" s="40">
        <v>605</v>
      </c>
      <c r="B606" s="27">
        <v>804001</v>
      </c>
      <c r="C606" s="28" t="s">
        <v>563</v>
      </c>
      <c r="D606" s="11" t="s">
        <v>4</v>
      </c>
      <c r="E606" s="14">
        <v>1984600</v>
      </c>
    </row>
    <row r="607" spans="1:5" ht="45" x14ac:dyDescent="0.15">
      <c r="A607" s="40">
        <v>606</v>
      </c>
      <c r="B607" s="27">
        <v>804002</v>
      </c>
      <c r="C607" s="28" t="s">
        <v>564</v>
      </c>
      <c r="D607" s="11" t="s">
        <v>4</v>
      </c>
      <c r="E607" s="14">
        <v>3820115</v>
      </c>
    </row>
    <row r="608" spans="1:5" ht="45" x14ac:dyDescent="0.15">
      <c r="A608" s="40">
        <v>607</v>
      </c>
      <c r="B608" s="27">
        <v>804101</v>
      </c>
      <c r="C608" s="28" t="s">
        <v>565</v>
      </c>
      <c r="D608" s="11" t="s">
        <v>4</v>
      </c>
      <c r="E608" s="14">
        <v>2189564.9934999999</v>
      </c>
    </row>
    <row r="609" spans="1:5" ht="45" x14ac:dyDescent="0.15">
      <c r="A609" s="40">
        <v>608</v>
      </c>
      <c r="B609" s="27">
        <v>804201</v>
      </c>
      <c r="C609" s="28" t="s">
        <v>566</v>
      </c>
      <c r="D609" s="11" t="s">
        <v>4</v>
      </c>
      <c r="E609" s="14">
        <v>1552491.8635</v>
      </c>
    </row>
    <row r="610" spans="1:5" ht="45" x14ac:dyDescent="0.15">
      <c r="A610" s="40">
        <v>609</v>
      </c>
      <c r="B610" s="27">
        <v>804301</v>
      </c>
      <c r="C610" s="28" t="s">
        <v>567</v>
      </c>
      <c r="D610" s="11" t="s">
        <v>4</v>
      </c>
      <c r="E610" s="14">
        <v>2189564.9934999999</v>
      </c>
    </row>
    <row r="611" spans="1:5" ht="45" x14ac:dyDescent="0.15">
      <c r="A611" s="40">
        <v>610</v>
      </c>
      <c r="B611" s="27">
        <v>804302</v>
      </c>
      <c r="C611" s="28" t="s">
        <v>568</v>
      </c>
      <c r="D611" s="11" t="s">
        <v>4</v>
      </c>
      <c r="E611" s="14">
        <v>2189564.9934999999</v>
      </c>
    </row>
    <row r="612" spans="1:5" ht="45" x14ac:dyDescent="0.15">
      <c r="A612" s="40">
        <v>611</v>
      </c>
      <c r="B612" s="27">
        <v>804303</v>
      </c>
      <c r="C612" s="28" t="s">
        <v>569</v>
      </c>
      <c r="D612" s="11" t="s">
        <v>4</v>
      </c>
      <c r="E612" s="14">
        <v>1744451.4764999999</v>
      </c>
    </row>
    <row r="613" spans="1:5" ht="45" x14ac:dyDescent="0.15">
      <c r="A613" s="40">
        <v>612</v>
      </c>
      <c r="B613" s="27">
        <v>804304</v>
      </c>
      <c r="C613" s="28" t="s">
        <v>570</v>
      </c>
      <c r="D613" s="11" t="s">
        <v>4</v>
      </c>
      <c r="E613" s="14">
        <v>1984586.8</v>
      </c>
    </row>
    <row r="614" spans="1:5" ht="45" x14ac:dyDescent="0.15">
      <c r="A614" s="40">
        <v>613</v>
      </c>
      <c r="B614" s="27">
        <v>804310</v>
      </c>
      <c r="C614" s="28" t="s">
        <v>571</v>
      </c>
      <c r="D614" s="11" t="s">
        <v>4</v>
      </c>
      <c r="E614" s="14">
        <v>1778308.3635</v>
      </c>
    </row>
    <row r="615" spans="1:5" ht="45" x14ac:dyDescent="0.15">
      <c r="A615" s="40">
        <v>614</v>
      </c>
      <c r="B615" s="27">
        <v>804401</v>
      </c>
      <c r="C615" s="28" t="s">
        <v>572</v>
      </c>
      <c r="D615" s="11" t="s">
        <v>4</v>
      </c>
      <c r="E615" s="14">
        <v>2232777.6064999998</v>
      </c>
    </row>
    <row r="616" spans="1:5" ht="45" x14ac:dyDescent="0.15">
      <c r="A616" s="40">
        <v>615</v>
      </c>
      <c r="B616" s="27">
        <v>804501</v>
      </c>
      <c r="C616" s="28" t="s">
        <v>573</v>
      </c>
      <c r="D616" s="11" t="s">
        <v>4</v>
      </c>
      <c r="E616" s="14">
        <v>3387761.25</v>
      </c>
    </row>
    <row r="617" spans="1:5" ht="45" x14ac:dyDescent="0.15">
      <c r="A617" s="40">
        <v>616</v>
      </c>
      <c r="B617" s="27">
        <v>804502</v>
      </c>
      <c r="C617" s="28" t="s">
        <v>574</v>
      </c>
      <c r="D617" s="11" t="s">
        <v>4</v>
      </c>
      <c r="E617" s="14">
        <v>4575425</v>
      </c>
    </row>
    <row r="618" spans="1:5" ht="45" x14ac:dyDescent="0.15">
      <c r="A618" s="40">
        <v>617</v>
      </c>
      <c r="B618" s="27">
        <v>804503</v>
      </c>
      <c r="C618" s="28" t="s">
        <v>575</v>
      </c>
      <c r="D618" s="11" t="s">
        <v>4</v>
      </c>
      <c r="E618" s="14">
        <v>1984600</v>
      </c>
    </row>
    <row r="619" spans="1:5" ht="45" x14ac:dyDescent="0.15">
      <c r="A619" s="40">
        <v>618</v>
      </c>
      <c r="B619" s="27">
        <v>804504</v>
      </c>
      <c r="C619" s="28" t="s">
        <v>576</v>
      </c>
      <c r="D619" s="11" t="s">
        <v>4</v>
      </c>
      <c r="E619" s="14">
        <v>4575425</v>
      </c>
    </row>
    <row r="620" spans="1:5" ht="45" x14ac:dyDescent="0.15">
      <c r="A620" s="40">
        <v>619</v>
      </c>
      <c r="B620" s="27">
        <v>804601</v>
      </c>
      <c r="C620" s="28" t="s">
        <v>577</v>
      </c>
      <c r="D620" s="11" t="s">
        <v>4</v>
      </c>
      <c r="E620" s="14">
        <v>1806077</v>
      </c>
    </row>
    <row r="621" spans="1:5" ht="45" x14ac:dyDescent="0.15">
      <c r="A621" s="40">
        <v>620</v>
      </c>
      <c r="B621" s="27">
        <v>804701</v>
      </c>
      <c r="C621" s="28" t="s">
        <v>578</v>
      </c>
      <c r="D621" s="11" t="s">
        <v>4</v>
      </c>
      <c r="E621" s="14">
        <v>3048194.4814999998</v>
      </c>
    </row>
    <row r="622" spans="1:5" ht="45" x14ac:dyDescent="0.15">
      <c r="A622" s="40">
        <v>621</v>
      </c>
      <c r="B622" s="27">
        <v>804802</v>
      </c>
      <c r="C622" s="28" t="s">
        <v>579</v>
      </c>
      <c r="D622" s="11" t="s">
        <v>4</v>
      </c>
      <c r="E622" s="14">
        <v>3355246.5614999998</v>
      </c>
    </row>
    <row r="623" spans="1:5" ht="45" x14ac:dyDescent="0.15">
      <c r="A623" s="40">
        <v>622</v>
      </c>
      <c r="B623" s="27">
        <v>804803</v>
      </c>
      <c r="C623" s="28" t="s">
        <v>580</v>
      </c>
      <c r="D623" s="11" t="s">
        <v>4</v>
      </c>
      <c r="E623" s="14">
        <v>3355246.5614999998</v>
      </c>
    </row>
    <row r="624" spans="1:5" ht="45" x14ac:dyDescent="0.15">
      <c r="A624" s="40">
        <v>623</v>
      </c>
      <c r="B624" s="27">
        <v>806101</v>
      </c>
      <c r="C624" s="28" t="s">
        <v>581</v>
      </c>
      <c r="D624" s="11" t="s">
        <v>4</v>
      </c>
      <c r="E624" s="14">
        <v>1988612.7689999999</v>
      </c>
    </row>
    <row r="625" spans="1:5" ht="45" x14ac:dyDescent="0.15">
      <c r="A625" s="40">
        <v>624</v>
      </c>
      <c r="B625" s="27">
        <v>806102</v>
      </c>
      <c r="C625" s="28" t="s">
        <v>582</v>
      </c>
      <c r="D625" s="11" t="s">
        <v>4</v>
      </c>
      <c r="E625" s="14">
        <v>2107538.3939999999</v>
      </c>
    </row>
    <row r="626" spans="1:5" ht="45" x14ac:dyDescent="0.15">
      <c r="A626" s="40">
        <v>625</v>
      </c>
      <c r="B626" s="27">
        <v>806103</v>
      </c>
      <c r="C626" s="28" t="s">
        <v>583</v>
      </c>
      <c r="D626" s="11" t="s">
        <v>4</v>
      </c>
      <c r="E626" s="14">
        <v>3581113.3544999999</v>
      </c>
    </row>
    <row r="627" spans="1:5" ht="45" x14ac:dyDescent="0.15">
      <c r="A627" s="40">
        <v>626</v>
      </c>
      <c r="B627" s="27">
        <v>806104</v>
      </c>
      <c r="C627" s="28" t="s">
        <v>584</v>
      </c>
      <c r="D627" s="11" t="s">
        <v>4</v>
      </c>
      <c r="E627" s="14">
        <v>3581113.3544999999</v>
      </c>
    </row>
    <row r="628" spans="1:5" ht="45" x14ac:dyDescent="0.15">
      <c r="A628" s="40">
        <v>627</v>
      </c>
      <c r="B628" s="27">
        <v>807001</v>
      </c>
      <c r="C628" s="28" t="s">
        <v>585</v>
      </c>
      <c r="D628" s="11" t="s">
        <v>4</v>
      </c>
      <c r="E628" s="14">
        <v>2030258.1184999999</v>
      </c>
    </row>
    <row r="629" spans="1:5" ht="45" x14ac:dyDescent="0.15">
      <c r="A629" s="40">
        <v>628</v>
      </c>
      <c r="B629" s="27">
        <v>807101</v>
      </c>
      <c r="C629" s="28" t="s">
        <v>586</v>
      </c>
      <c r="D629" s="11" t="s">
        <v>4</v>
      </c>
      <c r="E629" s="14">
        <v>1040834.6359999999</v>
      </c>
    </row>
    <row r="630" spans="1:5" ht="45" x14ac:dyDescent="0.15">
      <c r="A630" s="40">
        <v>629</v>
      </c>
      <c r="B630" s="27">
        <v>807102</v>
      </c>
      <c r="C630" s="28" t="s">
        <v>587</v>
      </c>
      <c r="D630" s="11" t="s">
        <v>4</v>
      </c>
      <c r="E630" s="14">
        <v>1040834.6359999999</v>
      </c>
    </row>
    <row r="631" spans="1:5" ht="45" x14ac:dyDescent="0.15">
      <c r="A631" s="40">
        <v>630</v>
      </c>
      <c r="B631" s="27">
        <v>807103</v>
      </c>
      <c r="C631" s="28" t="s">
        <v>588</v>
      </c>
      <c r="D631" s="11" t="s">
        <v>4</v>
      </c>
      <c r="E631" s="14">
        <v>3011349.1634999998</v>
      </c>
    </row>
    <row r="632" spans="1:5" ht="45" x14ac:dyDescent="0.15">
      <c r="A632" s="40">
        <v>631</v>
      </c>
      <c r="B632" s="27">
        <v>807104</v>
      </c>
      <c r="C632" s="28" t="s">
        <v>589</v>
      </c>
      <c r="D632" s="11" t="s">
        <v>4</v>
      </c>
      <c r="E632" s="14">
        <v>2921533.8564999998</v>
      </c>
    </row>
    <row r="633" spans="1:5" ht="45" x14ac:dyDescent="0.15">
      <c r="A633" s="40">
        <v>632</v>
      </c>
      <c r="B633" s="27">
        <v>807201</v>
      </c>
      <c r="C633" s="28" t="s">
        <v>590</v>
      </c>
      <c r="D633" s="11" t="s">
        <v>4</v>
      </c>
      <c r="E633" s="14">
        <v>1852627.7264999999</v>
      </c>
    </row>
    <row r="634" spans="1:5" ht="45" x14ac:dyDescent="0.15">
      <c r="A634" s="40">
        <v>633</v>
      </c>
      <c r="B634" s="27">
        <v>807202</v>
      </c>
      <c r="C634" s="28" t="s">
        <v>591</v>
      </c>
      <c r="D634" s="11" t="s">
        <v>4</v>
      </c>
      <c r="E634" s="14">
        <v>1852627.7264999999</v>
      </c>
    </row>
    <row r="635" spans="1:5" ht="45" x14ac:dyDescent="0.15">
      <c r="A635" s="40">
        <v>634</v>
      </c>
      <c r="B635" s="27">
        <v>807203</v>
      </c>
      <c r="C635" s="28" t="s">
        <v>592</v>
      </c>
      <c r="D635" s="11" t="s">
        <v>4</v>
      </c>
      <c r="E635" s="14">
        <v>2921533.8564999998</v>
      </c>
    </row>
    <row r="636" spans="1:5" ht="45" x14ac:dyDescent="0.15">
      <c r="A636" s="40">
        <v>635</v>
      </c>
      <c r="B636" s="27">
        <v>807204</v>
      </c>
      <c r="C636" s="28" t="s">
        <v>593</v>
      </c>
      <c r="D636" s="11" t="s">
        <v>4</v>
      </c>
      <c r="E636" s="14">
        <v>2921533.8564999998</v>
      </c>
    </row>
    <row r="637" spans="1:5" ht="45" x14ac:dyDescent="0.15">
      <c r="A637" s="40">
        <v>636</v>
      </c>
      <c r="B637" s="27">
        <v>807301</v>
      </c>
      <c r="C637" s="28" t="s">
        <v>594</v>
      </c>
      <c r="D637" s="11" t="s">
        <v>4</v>
      </c>
      <c r="E637" s="14">
        <v>2576188.3939999999</v>
      </c>
    </row>
    <row r="638" spans="1:5" ht="45" x14ac:dyDescent="0.15">
      <c r="A638" s="40">
        <v>637</v>
      </c>
      <c r="B638" s="27">
        <v>807302</v>
      </c>
      <c r="C638" s="28" t="s">
        <v>595</v>
      </c>
      <c r="D638" s="11" t="s">
        <v>4</v>
      </c>
      <c r="E638" s="14">
        <v>1434406.6855000001</v>
      </c>
    </row>
    <row r="639" spans="1:5" ht="45" x14ac:dyDescent="0.15">
      <c r="A639" s="40">
        <v>638</v>
      </c>
      <c r="B639" s="27">
        <v>807303</v>
      </c>
      <c r="C639" s="28" t="s">
        <v>596</v>
      </c>
      <c r="D639" s="11" t="s">
        <v>4</v>
      </c>
      <c r="E639" s="14">
        <v>2921533.8564999998</v>
      </c>
    </row>
    <row r="640" spans="1:5" ht="45" x14ac:dyDescent="0.15">
      <c r="A640" s="40">
        <v>639</v>
      </c>
      <c r="B640" s="27">
        <v>807304</v>
      </c>
      <c r="C640" s="28" t="s">
        <v>597</v>
      </c>
      <c r="D640" s="11" t="s">
        <v>4</v>
      </c>
      <c r="E640" s="14">
        <v>2921533.8564999998</v>
      </c>
    </row>
    <row r="641" spans="1:5" ht="45" x14ac:dyDescent="0.15">
      <c r="A641" s="40">
        <v>640</v>
      </c>
      <c r="B641" s="27">
        <v>807401</v>
      </c>
      <c r="C641" s="28" t="s">
        <v>598</v>
      </c>
      <c r="D641" s="11" t="s">
        <v>4</v>
      </c>
      <c r="E641" s="14">
        <v>1670132.1135</v>
      </c>
    </row>
    <row r="642" spans="1:5" ht="45" x14ac:dyDescent="0.15">
      <c r="A642" s="40">
        <v>641</v>
      </c>
      <c r="B642" s="27">
        <v>807402</v>
      </c>
      <c r="C642" s="28" t="s">
        <v>599</v>
      </c>
      <c r="D642" s="11" t="s">
        <v>4</v>
      </c>
      <c r="E642" s="14">
        <v>1917351.8160000001</v>
      </c>
    </row>
    <row r="643" spans="1:5" ht="45" x14ac:dyDescent="0.15">
      <c r="A643" s="40">
        <v>642</v>
      </c>
      <c r="B643" s="27">
        <v>807403</v>
      </c>
      <c r="C643" s="28" t="s">
        <v>600</v>
      </c>
      <c r="D643" s="11" t="s">
        <v>4</v>
      </c>
      <c r="E643" s="14">
        <v>1670132.1135</v>
      </c>
    </row>
    <row r="644" spans="1:5" ht="45" x14ac:dyDescent="0.15">
      <c r="A644" s="40">
        <v>643</v>
      </c>
      <c r="B644" s="27">
        <v>807404</v>
      </c>
      <c r="C644" s="28" t="s">
        <v>601</v>
      </c>
      <c r="D644" s="11" t="s">
        <v>4</v>
      </c>
      <c r="E644" s="14">
        <v>1744451.4764999999</v>
      </c>
    </row>
    <row r="645" spans="1:5" ht="45" x14ac:dyDescent="0.15">
      <c r="A645" s="40">
        <v>644</v>
      </c>
      <c r="B645" s="27">
        <v>807501</v>
      </c>
      <c r="C645" s="28" t="s">
        <v>602</v>
      </c>
      <c r="D645" s="11" t="s">
        <v>4</v>
      </c>
      <c r="E645" s="14">
        <v>1852627.7264999999</v>
      </c>
    </row>
    <row r="646" spans="1:5" ht="45" x14ac:dyDescent="0.15">
      <c r="A646" s="40">
        <v>645</v>
      </c>
      <c r="B646" s="27">
        <v>807502</v>
      </c>
      <c r="C646" s="28" t="s">
        <v>603</v>
      </c>
      <c r="D646" s="11" t="s">
        <v>4</v>
      </c>
      <c r="E646" s="14">
        <v>1852627.7264999999</v>
      </c>
    </row>
    <row r="647" spans="1:5" ht="45" x14ac:dyDescent="0.15">
      <c r="A647" s="40">
        <v>646</v>
      </c>
      <c r="B647" s="27">
        <v>807503</v>
      </c>
      <c r="C647" s="28" t="s">
        <v>604</v>
      </c>
      <c r="D647" s="11" t="s">
        <v>4</v>
      </c>
      <c r="E647" s="14">
        <v>2921533.8564999998</v>
      </c>
    </row>
    <row r="648" spans="1:5" ht="45" x14ac:dyDescent="0.15">
      <c r="A648" s="40">
        <v>647</v>
      </c>
      <c r="B648" s="27">
        <v>807504</v>
      </c>
      <c r="C648" s="28" t="s">
        <v>605</v>
      </c>
      <c r="D648" s="11" t="s">
        <v>4</v>
      </c>
      <c r="E648" s="14">
        <v>2921533.8564999998</v>
      </c>
    </row>
    <row r="649" spans="1:5" ht="45" x14ac:dyDescent="0.15">
      <c r="A649" s="40">
        <v>648</v>
      </c>
      <c r="B649" s="27">
        <v>807601</v>
      </c>
      <c r="C649" s="28" t="s">
        <v>606</v>
      </c>
      <c r="D649" s="11" t="s">
        <v>4</v>
      </c>
      <c r="E649" s="14">
        <v>2189564.9934999999</v>
      </c>
    </row>
    <row r="650" spans="1:5" ht="45" x14ac:dyDescent="0.15">
      <c r="A650" s="40">
        <v>649</v>
      </c>
      <c r="B650" s="27">
        <v>807602</v>
      </c>
      <c r="C650" s="28" t="s">
        <v>607</v>
      </c>
      <c r="D650" s="11" t="s">
        <v>4</v>
      </c>
      <c r="E650" s="14">
        <v>2189564.9934999999</v>
      </c>
    </row>
    <row r="651" spans="1:5" ht="45" x14ac:dyDescent="0.15">
      <c r="A651" s="40">
        <v>650</v>
      </c>
      <c r="B651" s="27">
        <v>807603</v>
      </c>
      <c r="C651" s="28" t="s">
        <v>608</v>
      </c>
      <c r="D651" s="11" t="s">
        <v>4</v>
      </c>
      <c r="E651" s="14">
        <v>2493265.1064999998</v>
      </c>
    </row>
    <row r="652" spans="1:5" ht="45" x14ac:dyDescent="0.15">
      <c r="A652" s="40">
        <v>651</v>
      </c>
      <c r="B652" s="27">
        <v>807604</v>
      </c>
      <c r="C652" s="28" t="s">
        <v>609</v>
      </c>
      <c r="D652" s="11" t="s">
        <v>4</v>
      </c>
      <c r="E652" s="14">
        <v>1852627.7264999999</v>
      </c>
    </row>
    <row r="653" spans="1:5" ht="45" x14ac:dyDescent="0.15">
      <c r="A653" s="40">
        <v>652</v>
      </c>
      <c r="B653" s="27">
        <v>807705</v>
      </c>
      <c r="C653" s="28" t="s">
        <v>610</v>
      </c>
      <c r="D653" s="11" t="s">
        <v>4</v>
      </c>
      <c r="E653" s="14">
        <v>2328453.7434999999</v>
      </c>
    </row>
    <row r="654" spans="1:5" ht="45" x14ac:dyDescent="0.15">
      <c r="A654" s="40">
        <v>653</v>
      </c>
      <c r="B654" s="27">
        <v>807706</v>
      </c>
      <c r="C654" s="28" t="s">
        <v>611</v>
      </c>
      <c r="D654" s="11" t="s">
        <v>4</v>
      </c>
      <c r="E654" s="14">
        <v>2328453.7434999999</v>
      </c>
    </row>
    <row r="655" spans="1:5" ht="45" x14ac:dyDescent="0.15">
      <c r="A655" s="40">
        <v>654</v>
      </c>
      <c r="B655" s="27">
        <v>807707</v>
      </c>
      <c r="C655" s="28" t="s">
        <v>612</v>
      </c>
      <c r="D655" s="11" t="s">
        <v>4</v>
      </c>
      <c r="E655" s="14">
        <v>3106718.8564999998</v>
      </c>
    </row>
    <row r="656" spans="1:5" ht="45" x14ac:dyDescent="0.15">
      <c r="A656" s="40">
        <v>655</v>
      </c>
      <c r="B656" s="27">
        <v>807708</v>
      </c>
      <c r="C656" s="28" t="s">
        <v>613</v>
      </c>
      <c r="D656" s="11" t="s">
        <v>4</v>
      </c>
      <c r="E656" s="14">
        <v>3106718.8564999998</v>
      </c>
    </row>
    <row r="657" spans="1:5" ht="45" x14ac:dyDescent="0.15">
      <c r="A657" s="40">
        <v>656</v>
      </c>
      <c r="B657" s="27">
        <v>807801</v>
      </c>
      <c r="C657" s="28" t="s">
        <v>614</v>
      </c>
      <c r="D657" s="11" t="s">
        <v>4</v>
      </c>
      <c r="E657" s="14">
        <v>1929077.4934999999</v>
      </c>
    </row>
    <row r="658" spans="1:5" ht="45" x14ac:dyDescent="0.15">
      <c r="A658" s="40">
        <v>657</v>
      </c>
      <c r="B658" s="27">
        <v>807802</v>
      </c>
      <c r="C658" s="28" t="s">
        <v>615</v>
      </c>
      <c r="D658" s="33" t="s">
        <v>4</v>
      </c>
      <c r="E658" s="14">
        <v>2328453.7434999999</v>
      </c>
    </row>
    <row r="659" spans="1:5" ht="45" x14ac:dyDescent="0.15">
      <c r="A659" s="40">
        <v>658</v>
      </c>
      <c r="B659" s="27">
        <v>807803</v>
      </c>
      <c r="C659" s="28" t="s">
        <v>616</v>
      </c>
      <c r="D659" s="33" t="s">
        <v>4</v>
      </c>
      <c r="E659" s="14">
        <v>2232777.6064999998</v>
      </c>
    </row>
    <row r="660" spans="1:5" ht="45" x14ac:dyDescent="0.15">
      <c r="A660" s="40">
        <v>659</v>
      </c>
      <c r="B660" s="27">
        <v>807804</v>
      </c>
      <c r="C660" s="28" t="s">
        <v>617</v>
      </c>
      <c r="D660" s="33" t="s">
        <v>4</v>
      </c>
      <c r="E660" s="14">
        <v>2328453.7434999999</v>
      </c>
    </row>
    <row r="661" spans="1:5" ht="45" x14ac:dyDescent="0.15">
      <c r="A661" s="40">
        <v>660</v>
      </c>
      <c r="B661" s="27">
        <v>808011</v>
      </c>
      <c r="C661" s="28" t="s">
        <v>618</v>
      </c>
      <c r="D661" s="33" t="s">
        <v>4</v>
      </c>
      <c r="E661" s="14">
        <v>1040834.6359999999</v>
      </c>
    </row>
    <row r="662" spans="1:5" ht="45" x14ac:dyDescent="0.15">
      <c r="A662" s="40">
        <v>661</v>
      </c>
      <c r="B662" s="27">
        <v>808012</v>
      </c>
      <c r="C662" s="28" t="s">
        <v>619</v>
      </c>
      <c r="D662" s="33" t="s">
        <v>4</v>
      </c>
      <c r="E662" s="14">
        <v>1929077.4934999999</v>
      </c>
    </row>
    <row r="663" spans="1:5" ht="45" x14ac:dyDescent="0.15">
      <c r="A663" s="40">
        <v>662</v>
      </c>
      <c r="B663" s="27">
        <v>808021</v>
      </c>
      <c r="C663" s="28" t="s">
        <v>620</v>
      </c>
      <c r="D663" s="33" t="s">
        <v>4</v>
      </c>
      <c r="E663" s="14">
        <v>1917351.8160000001</v>
      </c>
    </row>
    <row r="664" spans="1:5" ht="45" x14ac:dyDescent="0.15">
      <c r="A664" s="40">
        <v>663</v>
      </c>
      <c r="B664" s="27">
        <v>808022</v>
      </c>
      <c r="C664" s="28" t="s">
        <v>621</v>
      </c>
      <c r="D664" s="33" t="s">
        <v>4</v>
      </c>
      <c r="E664" s="14">
        <v>2041357.5</v>
      </c>
    </row>
    <row r="665" spans="1:5" ht="45" x14ac:dyDescent="0.15">
      <c r="A665" s="40">
        <v>664</v>
      </c>
      <c r="B665" s="27">
        <v>808031</v>
      </c>
      <c r="C665" s="28" t="s">
        <v>622</v>
      </c>
      <c r="D665" s="33" t="s">
        <v>4</v>
      </c>
      <c r="E665" s="14">
        <v>1183777.2808749999</v>
      </c>
    </row>
    <row r="666" spans="1:5" ht="45" x14ac:dyDescent="0.15">
      <c r="A666" s="40">
        <v>665</v>
      </c>
      <c r="B666" s="27">
        <v>808032</v>
      </c>
      <c r="C666" s="28" t="s">
        <v>623</v>
      </c>
      <c r="D666" s="33" t="s">
        <v>4</v>
      </c>
      <c r="E666" s="14">
        <v>2243250</v>
      </c>
    </row>
    <row r="667" spans="1:5" ht="45" x14ac:dyDescent="0.15">
      <c r="A667" s="40">
        <v>666</v>
      </c>
      <c r="B667" s="27">
        <v>808041</v>
      </c>
      <c r="C667" s="28" t="s">
        <v>624</v>
      </c>
      <c r="D667" s="33" t="s">
        <v>4</v>
      </c>
      <c r="E667" s="14">
        <v>979921.51099999994</v>
      </c>
    </row>
    <row r="668" spans="1:5" ht="45" x14ac:dyDescent="0.15">
      <c r="A668" s="40">
        <v>667</v>
      </c>
      <c r="B668" s="27">
        <v>808042</v>
      </c>
      <c r="C668" s="28" t="s">
        <v>625</v>
      </c>
      <c r="D668" s="11" t="s">
        <v>4</v>
      </c>
      <c r="E668" s="14">
        <v>1117256</v>
      </c>
    </row>
    <row r="669" spans="1:5" ht="45" x14ac:dyDescent="0.15">
      <c r="A669" s="40">
        <v>668</v>
      </c>
      <c r="B669" s="27">
        <v>808051</v>
      </c>
      <c r="C669" s="28" t="s">
        <v>626</v>
      </c>
      <c r="D669" s="11" t="s">
        <v>4</v>
      </c>
      <c r="E669" s="14">
        <v>2028226.216</v>
      </c>
    </row>
    <row r="670" spans="1:5" ht="45" x14ac:dyDescent="0.15">
      <c r="A670" s="40">
        <v>669</v>
      </c>
      <c r="B670" s="27">
        <v>808052</v>
      </c>
      <c r="C670" s="28" t="s">
        <v>627</v>
      </c>
      <c r="D670" s="11" t="s">
        <v>4</v>
      </c>
      <c r="E670" s="14">
        <v>3138009.7884999998</v>
      </c>
    </row>
    <row r="671" spans="1:5" ht="45" x14ac:dyDescent="0.15">
      <c r="A671" s="40">
        <v>670</v>
      </c>
      <c r="B671" s="27">
        <v>808061</v>
      </c>
      <c r="C671" s="28" t="s">
        <v>628</v>
      </c>
      <c r="D671" s="11" t="s">
        <v>4</v>
      </c>
      <c r="E671" s="14">
        <v>774028.67500000005</v>
      </c>
    </row>
    <row r="672" spans="1:5" ht="45" x14ac:dyDescent="0.15">
      <c r="A672" s="40">
        <v>671</v>
      </c>
      <c r="B672" s="27">
        <v>808062</v>
      </c>
      <c r="C672" s="28" t="s">
        <v>629</v>
      </c>
      <c r="D672" s="11" t="s">
        <v>4</v>
      </c>
      <c r="E672" s="14">
        <v>1744451.4764999999</v>
      </c>
    </row>
    <row r="673" spans="1:5" ht="45" x14ac:dyDescent="0.15">
      <c r="A673" s="40">
        <v>672</v>
      </c>
      <c r="B673" s="27">
        <v>808071</v>
      </c>
      <c r="C673" s="28" t="s">
        <v>630</v>
      </c>
      <c r="D673" s="11" t="s">
        <v>4</v>
      </c>
      <c r="E673" s="14">
        <v>2069219.3668231471</v>
      </c>
    </row>
    <row r="674" spans="1:5" ht="45" x14ac:dyDescent="0.15">
      <c r="A674" s="40">
        <v>673</v>
      </c>
      <c r="B674" s="27">
        <v>808072</v>
      </c>
      <c r="C674" s="28" t="s">
        <v>631</v>
      </c>
      <c r="D674" s="11" t="s">
        <v>4</v>
      </c>
      <c r="E674" s="14">
        <v>1929077.4934999999</v>
      </c>
    </row>
    <row r="675" spans="1:5" ht="45" x14ac:dyDescent="0.15">
      <c r="A675" s="40">
        <v>674</v>
      </c>
      <c r="B675" s="27">
        <v>808073</v>
      </c>
      <c r="C675" s="28" t="s">
        <v>632</v>
      </c>
      <c r="D675" s="11" t="s">
        <v>4</v>
      </c>
      <c r="E675" s="14">
        <v>1102563.3166863099</v>
      </c>
    </row>
    <row r="676" spans="1:5" ht="45" x14ac:dyDescent="0.15">
      <c r="A676" s="40">
        <v>675</v>
      </c>
      <c r="B676" s="27">
        <v>808074</v>
      </c>
      <c r="C676" s="28" t="s">
        <v>633</v>
      </c>
      <c r="D676" s="11" t="s">
        <v>4</v>
      </c>
      <c r="E676" s="14">
        <v>1114900</v>
      </c>
    </row>
    <row r="677" spans="1:5" ht="45" x14ac:dyDescent="0.15">
      <c r="A677" s="40">
        <v>676</v>
      </c>
      <c r="B677" s="27">
        <v>808075</v>
      </c>
      <c r="C677" s="28" t="s">
        <v>634</v>
      </c>
      <c r="D677" s="11" t="s">
        <v>4</v>
      </c>
      <c r="E677" s="14">
        <v>822998.05</v>
      </c>
    </row>
    <row r="678" spans="1:5" ht="45" x14ac:dyDescent="0.15">
      <c r="A678" s="40">
        <v>677</v>
      </c>
      <c r="B678" s="27">
        <v>808076</v>
      </c>
      <c r="C678" s="28" t="s">
        <v>635</v>
      </c>
      <c r="D678" s="11" t="s">
        <v>4</v>
      </c>
      <c r="E678" s="14">
        <v>1114900</v>
      </c>
    </row>
    <row r="679" spans="1:5" ht="45" x14ac:dyDescent="0.15">
      <c r="A679" s="40">
        <v>678</v>
      </c>
      <c r="B679" s="27">
        <v>808077</v>
      </c>
      <c r="C679" s="28" t="s">
        <v>636</v>
      </c>
      <c r="D679" s="11" t="s">
        <v>4</v>
      </c>
      <c r="E679" s="14">
        <v>1042199.6359999999</v>
      </c>
    </row>
    <row r="680" spans="1:5" ht="45" x14ac:dyDescent="0.15">
      <c r="A680" s="40">
        <v>679</v>
      </c>
      <c r="B680" s="27">
        <v>808101</v>
      </c>
      <c r="C680" s="28" t="s">
        <v>637</v>
      </c>
      <c r="D680" s="11" t="s">
        <v>4</v>
      </c>
      <c r="E680" s="14">
        <v>1598883.9673825228</v>
      </c>
    </row>
    <row r="681" spans="1:5" ht="45" x14ac:dyDescent="0.15">
      <c r="A681" s="40">
        <v>680</v>
      </c>
      <c r="B681" s="27">
        <v>808102</v>
      </c>
      <c r="C681" s="28" t="s">
        <v>638</v>
      </c>
      <c r="D681" s="11" t="s">
        <v>4</v>
      </c>
      <c r="E681" s="14">
        <v>1984600</v>
      </c>
    </row>
    <row r="682" spans="1:5" ht="45" x14ac:dyDescent="0.15">
      <c r="A682" s="40">
        <v>681</v>
      </c>
      <c r="B682" s="27">
        <v>808112</v>
      </c>
      <c r="C682" s="28" t="s">
        <v>639</v>
      </c>
      <c r="D682" s="11" t="s">
        <v>4</v>
      </c>
      <c r="E682" s="14">
        <v>1744451.4764999999</v>
      </c>
    </row>
    <row r="683" spans="1:5" ht="45" x14ac:dyDescent="0.15">
      <c r="A683" s="40">
        <v>682</v>
      </c>
      <c r="B683" s="27">
        <v>808114</v>
      </c>
      <c r="C683" s="28" t="s">
        <v>640</v>
      </c>
      <c r="D683" s="11" t="s">
        <v>4</v>
      </c>
      <c r="E683" s="14">
        <v>1744451.4764999999</v>
      </c>
    </row>
    <row r="684" spans="1:5" ht="45" x14ac:dyDescent="0.15">
      <c r="A684" s="40">
        <v>683</v>
      </c>
      <c r="B684" s="27">
        <v>808201</v>
      </c>
      <c r="C684" s="28" t="s">
        <v>641</v>
      </c>
      <c r="D684" s="11" t="s">
        <v>4</v>
      </c>
      <c r="E684" s="14">
        <v>1434406.6855000001</v>
      </c>
    </row>
    <row r="685" spans="1:5" ht="45" x14ac:dyDescent="0.15">
      <c r="A685" s="40">
        <v>684</v>
      </c>
      <c r="B685" s="27">
        <v>808202</v>
      </c>
      <c r="C685" s="28" t="s">
        <v>642</v>
      </c>
      <c r="D685" s="11" t="s">
        <v>4</v>
      </c>
      <c r="E685" s="14">
        <v>1984586.8</v>
      </c>
    </row>
    <row r="686" spans="1:5" ht="45" x14ac:dyDescent="0.15">
      <c r="A686" s="40">
        <v>685</v>
      </c>
      <c r="B686" s="27">
        <v>808204</v>
      </c>
      <c r="C686" s="28" t="s">
        <v>643</v>
      </c>
      <c r="D686" s="11" t="s">
        <v>4</v>
      </c>
      <c r="E686" s="14">
        <v>1984586.8</v>
      </c>
    </row>
    <row r="687" spans="1:5" ht="45" x14ac:dyDescent="0.15">
      <c r="A687" s="40">
        <v>686</v>
      </c>
      <c r="B687" s="27">
        <v>808302</v>
      </c>
      <c r="C687" s="28" t="s">
        <v>644</v>
      </c>
      <c r="D687" s="11" t="s">
        <v>4</v>
      </c>
      <c r="E687" s="14">
        <v>1984586.8</v>
      </c>
    </row>
    <row r="688" spans="1:5" ht="45" x14ac:dyDescent="0.15">
      <c r="A688" s="40">
        <v>687</v>
      </c>
      <c r="B688" s="27">
        <v>808402</v>
      </c>
      <c r="C688" s="28" t="s">
        <v>645</v>
      </c>
      <c r="D688" s="11" t="s">
        <v>4</v>
      </c>
      <c r="E688" s="14">
        <v>1744451.4764999999</v>
      </c>
    </row>
    <row r="689" spans="1:5" ht="45" x14ac:dyDescent="0.15">
      <c r="A689" s="40">
        <v>688</v>
      </c>
      <c r="B689" s="27">
        <v>808502</v>
      </c>
      <c r="C689" s="28" t="s">
        <v>646</v>
      </c>
      <c r="D689" s="11" t="s">
        <v>4</v>
      </c>
      <c r="E689" s="14">
        <v>2559868.3514999999</v>
      </c>
    </row>
    <row r="690" spans="1:5" ht="45" x14ac:dyDescent="0.15">
      <c r="A690" s="40">
        <v>689</v>
      </c>
      <c r="B690" s="27">
        <v>808601</v>
      </c>
      <c r="C690" s="28" t="s">
        <v>647</v>
      </c>
      <c r="D690" s="11" t="s">
        <v>4</v>
      </c>
      <c r="E690" s="14">
        <v>1350572.9355000001</v>
      </c>
    </row>
    <row r="691" spans="1:5" ht="45" x14ac:dyDescent="0.15">
      <c r="A691" s="40">
        <v>690</v>
      </c>
      <c r="B691" s="27">
        <v>808602</v>
      </c>
      <c r="C691" s="28" t="s">
        <v>648</v>
      </c>
      <c r="D691" s="11" t="s">
        <v>4</v>
      </c>
      <c r="E691" s="14">
        <v>1744451.4764999999</v>
      </c>
    </row>
    <row r="692" spans="1:5" ht="45" x14ac:dyDescent="0.15">
      <c r="A692" s="40">
        <v>691</v>
      </c>
      <c r="B692" s="27">
        <v>808604</v>
      </c>
      <c r="C692" s="28" t="s">
        <v>649</v>
      </c>
      <c r="D692" s="11" t="s">
        <v>4</v>
      </c>
      <c r="E692" s="14">
        <v>1350572.9355000001</v>
      </c>
    </row>
    <row r="693" spans="1:5" ht="45" x14ac:dyDescent="0.15">
      <c r="A693" s="40">
        <v>692</v>
      </c>
      <c r="B693" s="27">
        <v>808702</v>
      </c>
      <c r="C693" s="28" t="s">
        <v>650</v>
      </c>
      <c r="D693" s="11" t="s">
        <v>4</v>
      </c>
      <c r="E693" s="14">
        <v>1744451.4764999999</v>
      </c>
    </row>
    <row r="694" spans="1:5" ht="45" x14ac:dyDescent="0.15">
      <c r="A694" s="40">
        <v>693</v>
      </c>
      <c r="B694" s="27">
        <v>808703</v>
      </c>
      <c r="C694" s="28" t="s">
        <v>651</v>
      </c>
      <c r="D694" s="11" t="s">
        <v>4</v>
      </c>
      <c r="E694" s="14">
        <v>3817300</v>
      </c>
    </row>
    <row r="695" spans="1:5" ht="45" x14ac:dyDescent="0.15">
      <c r="A695" s="40">
        <v>694</v>
      </c>
      <c r="B695" s="27">
        <v>808704</v>
      </c>
      <c r="C695" s="28" t="s">
        <v>652</v>
      </c>
      <c r="D695" s="11" t="s">
        <v>4</v>
      </c>
      <c r="E695" s="14">
        <v>3449150.886801458</v>
      </c>
    </row>
    <row r="696" spans="1:5" ht="45" x14ac:dyDescent="0.15">
      <c r="A696" s="40">
        <v>695</v>
      </c>
      <c r="B696" s="27">
        <v>808705</v>
      </c>
      <c r="C696" s="28" t="s">
        <v>653</v>
      </c>
      <c r="D696" s="11" t="s">
        <v>4</v>
      </c>
      <c r="E696" s="14">
        <v>3817300</v>
      </c>
    </row>
    <row r="697" spans="1:5" ht="45" x14ac:dyDescent="0.15">
      <c r="A697" s="40">
        <v>696</v>
      </c>
      <c r="B697" s="27">
        <v>808706</v>
      </c>
      <c r="C697" s="28" t="s">
        <v>654</v>
      </c>
      <c r="D697" s="11" t="s">
        <v>4</v>
      </c>
      <c r="E697" s="14">
        <v>3817300</v>
      </c>
    </row>
    <row r="698" spans="1:5" ht="45" x14ac:dyDescent="0.15">
      <c r="A698" s="40">
        <v>697</v>
      </c>
      <c r="B698" s="27">
        <v>808802</v>
      </c>
      <c r="C698" s="28" t="s">
        <v>655</v>
      </c>
      <c r="D698" s="11" t="s">
        <v>4</v>
      </c>
      <c r="E698" s="14">
        <v>1744451.4764999999</v>
      </c>
    </row>
    <row r="699" spans="1:5" ht="45" x14ac:dyDescent="0.15">
      <c r="A699" s="40">
        <v>698</v>
      </c>
      <c r="B699" s="27">
        <v>811101</v>
      </c>
      <c r="C699" s="28" t="s">
        <v>657</v>
      </c>
      <c r="D699" s="11" t="s">
        <v>4</v>
      </c>
      <c r="E699" s="14">
        <v>3355246.5614999998</v>
      </c>
    </row>
    <row r="700" spans="1:5" ht="45" x14ac:dyDescent="0.15">
      <c r="A700" s="40">
        <v>699</v>
      </c>
      <c r="B700" s="27">
        <v>811102</v>
      </c>
      <c r="C700" s="28" t="s">
        <v>658</v>
      </c>
      <c r="D700" s="11" t="s">
        <v>4</v>
      </c>
      <c r="E700" s="14">
        <v>2673201.5614999998</v>
      </c>
    </row>
    <row r="701" spans="1:5" ht="45" x14ac:dyDescent="0.15">
      <c r="A701" s="40">
        <v>700</v>
      </c>
      <c r="B701" s="27">
        <v>811103</v>
      </c>
      <c r="C701" s="28" t="s">
        <v>659</v>
      </c>
      <c r="D701" s="11" t="s">
        <v>4</v>
      </c>
      <c r="E701" s="14">
        <v>3817300</v>
      </c>
    </row>
    <row r="702" spans="1:5" ht="45" x14ac:dyDescent="0.15">
      <c r="A702" s="40">
        <v>701</v>
      </c>
      <c r="B702" s="27">
        <v>811104</v>
      </c>
      <c r="C702" s="28" t="s">
        <v>660</v>
      </c>
      <c r="D702" s="11" t="s">
        <v>4</v>
      </c>
      <c r="E702" s="14">
        <v>4088763</v>
      </c>
    </row>
    <row r="703" spans="1:5" ht="45" x14ac:dyDescent="0.15">
      <c r="A703" s="40">
        <v>702</v>
      </c>
      <c r="B703" s="27">
        <v>811202</v>
      </c>
      <c r="C703" s="28" t="s">
        <v>661</v>
      </c>
      <c r="D703" s="11" t="s">
        <v>4</v>
      </c>
      <c r="E703" s="14">
        <v>3342249.6732462514</v>
      </c>
    </row>
    <row r="704" spans="1:5" ht="18" x14ac:dyDescent="0.15">
      <c r="A704" s="40">
        <v>703</v>
      </c>
      <c r="B704" s="27">
        <v>811203</v>
      </c>
      <c r="C704" s="28" t="s">
        <v>662</v>
      </c>
      <c r="D704" s="11" t="s">
        <v>656</v>
      </c>
      <c r="E704" s="14">
        <v>4079341</v>
      </c>
    </row>
    <row r="705" spans="1:5" ht="18" x14ac:dyDescent="0.15">
      <c r="A705" s="40">
        <v>704</v>
      </c>
      <c r="B705" s="27">
        <v>811204</v>
      </c>
      <c r="C705" s="28" t="s">
        <v>663</v>
      </c>
      <c r="D705" s="34"/>
      <c r="E705" s="14">
        <v>3817072</v>
      </c>
    </row>
    <row r="706" spans="1:5" ht="18" x14ac:dyDescent="0.15">
      <c r="A706" s="40">
        <v>705</v>
      </c>
      <c r="B706" s="27">
        <v>811205</v>
      </c>
      <c r="C706" s="28" t="s">
        <v>664</v>
      </c>
      <c r="D706" s="34"/>
      <c r="E706" s="14">
        <v>3342249.6732462514</v>
      </c>
    </row>
    <row r="707" spans="1:5" ht="18" x14ac:dyDescent="0.15">
      <c r="A707" s="40">
        <v>706</v>
      </c>
      <c r="B707" s="27">
        <v>811206</v>
      </c>
      <c r="C707" s="28" t="s">
        <v>665</v>
      </c>
      <c r="D707" s="34"/>
      <c r="E707" s="14">
        <v>4079341</v>
      </c>
    </row>
    <row r="708" spans="1:5" x14ac:dyDescent="0.15">
      <c r="A708" s="40">
        <v>707</v>
      </c>
      <c r="B708" s="27">
        <v>811207</v>
      </c>
      <c r="C708" s="28" t="s">
        <v>666</v>
      </c>
      <c r="D708" s="34"/>
      <c r="E708" s="14">
        <v>3478243.2791811852</v>
      </c>
    </row>
    <row r="709" spans="1:5" ht="18" x14ac:dyDescent="0.15">
      <c r="A709" s="40">
        <v>708</v>
      </c>
      <c r="B709" s="27">
        <v>811208</v>
      </c>
      <c r="C709" s="28" t="s">
        <v>667</v>
      </c>
      <c r="D709" s="34"/>
      <c r="E709" s="14">
        <v>4079341</v>
      </c>
    </row>
    <row r="710" spans="1:5" ht="18" x14ac:dyDescent="0.15">
      <c r="A710" s="40">
        <v>709</v>
      </c>
      <c r="B710" s="27">
        <v>811209</v>
      </c>
      <c r="C710" s="28" t="s">
        <v>668</v>
      </c>
      <c r="D710" s="34"/>
      <c r="E710" s="14">
        <v>3415397.55522619</v>
      </c>
    </row>
    <row r="711" spans="1:5" ht="18" x14ac:dyDescent="0.15">
      <c r="A711" s="40">
        <v>710</v>
      </c>
      <c r="B711" s="27">
        <v>811210</v>
      </c>
      <c r="C711" s="28" t="s">
        <v>669</v>
      </c>
      <c r="D711" s="34"/>
      <c r="E711" s="14">
        <v>2740812.4101936566</v>
      </c>
    </row>
    <row r="712" spans="1:5" ht="18" x14ac:dyDescent="0.15">
      <c r="A712" s="40">
        <v>711</v>
      </c>
      <c r="B712" s="27">
        <v>811211</v>
      </c>
      <c r="C712" s="28" t="s">
        <v>670</v>
      </c>
      <c r="D712" s="34"/>
      <c r="E712" s="14">
        <v>1984600</v>
      </c>
    </row>
    <row r="713" spans="1:5" ht="18" x14ac:dyDescent="0.15">
      <c r="A713" s="40">
        <v>712</v>
      </c>
      <c r="B713" s="27">
        <v>811212</v>
      </c>
      <c r="C713" s="28" t="s">
        <v>671</v>
      </c>
      <c r="D713" s="34"/>
      <c r="E713" s="14">
        <v>1890238.3635</v>
      </c>
    </row>
    <row r="714" spans="1:5" ht="18" x14ac:dyDescent="0.15">
      <c r="A714" s="40">
        <v>713</v>
      </c>
      <c r="B714" s="27">
        <v>811213</v>
      </c>
      <c r="C714" s="28" t="s">
        <v>672</v>
      </c>
      <c r="D714" s="34"/>
      <c r="E714" s="14">
        <v>3197338.8114999998</v>
      </c>
    </row>
    <row r="715" spans="1:5" ht="45" x14ac:dyDescent="0.15">
      <c r="A715" s="40">
        <v>714</v>
      </c>
      <c r="B715" s="27">
        <v>811214</v>
      </c>
      <c r="C715" s="28" t="s">
        <v>673</v>
      </c>
      <c r="D715" s="11" t="s">
        <v>4</v>
      </c>
      <c r="E715" s="14">
        <v>4084460</v>
      </c>
    </row>
    <row r="716" spans="1:5" ht="45" x14ac:dyDescent="0.15">
      <c r="A716" s="40">
        <v>715</v>
      </c>
      <c r="B716" s="27">
        <v>811215</v>
      </c>
      <c r="C716" s="28" t="s">
        <v>674</v>
      </c>
      <c r="D716" s="11" t="s">
        <v>4</v>
      </c>
      <c r="E716" s="14">
        <v>3817300</v>
      </c>
    </row>
    <row r="717" spans="1:5" ht="36" x14ac:dyDescent="0.15">
      <c r="A717" s="40">
        <v>716</v>
      </c>
      <c r="B717" s="27">
        <v>811216</v>
      </c>
      <c r="C717" s="28" t="s">
        <v>675</v>
      </c>
      <c r="D717" s="11" t="s">
        <v>309</v>
      </c>
      <c r="E717" s="14">
        <v>2819923.8103973111</v>
      </c>
    </row>
    <row r="718" spans="1:5" ht="36" x14ac:dyDescent="0.15">
      <c r="A718" s="40">
        <v>717</v>
      </c>
      <c r="B718" s="27">
        <v>812001</v>
      </c>
      <c r="C718" s="28" t="s">
        <v>676</v>
      </c>
      <c r="D718" s="11" t="s">
        <v>309</v>
      </c>
      <c r="E718" s="14">
        <v>1892513.3635</v>
      </c>
    </row>
    <row r="719" spans="1:5" ht="36" x14ac:dyDescent="0.15">
      <c r="A719" s="40">
        <v>718</v>
      </c>
      <c r="B719" s="27">
        <v>812201</v>
      </c>
      <c r="C719" s="28" t="s">
        <v>677</v>
      </c>
      <c r="D719" s="11" t="s">
        <v>309</v>
      </c>
      <c r="E719" s="14">
        <v>3495525.2880950002</v>
      </c>
    </row>
    <row r="720" spans="1:5" ht="36" x14ac:dyDescent="0.15">
      <c r="A720" s="40">
        <v>719</v>
      </c>
      <c r="B720" s="27">
        <v>812301</v>
      </c>
      <c r="C720" s="28" t="s">
        <v>678</v>
      </c>
      <c r="D720" s="11" t="s">
        <v>309</v>
      </c>
      <c r="E720" s="14">
        <v>3355246.5614999998</v>
      </c>
    </row>
    <row r="721" spans="1:5" ht="45" x14ac:dyDescent="0.15">
      <c r="A721" s="40">
        <v>720</v>
      </c>
      <c r="B721" s="27">
        <v>812302</v>
      </c>
      <c r="C721" s="28" t="s">
        <v>679</v>
      </c>
      <c r="D721" s="11" t="s">
        <v>4</v>
      </c>
      <c r="E721" s="14">
        <v>3355246.5614999998</v>
      </c>
    </row>
    <row r="722" spans="1:5" ht="45" x14ac:dyDescent="0.15">
      <c r="A722" s="40">
        <v>721</v>
      </c>
      <c r="B722" s="27">
        <v>812401</v>
      </c>
      <c r="C722" s="28" t="s">
        <v>680</v>
      </c>
      <c r="D722" s="11" t="s">
        <v>4</v>
      </c>
      <c r="E722" s="14">
        <v>1988612.7689999999</v>
      </c>
    </row>
    <row r="723" spans="1:5" ht="45" x14ac:dyDescent="0.15">
      <c r="A723" s="40">
        <v>722</v>
      </c>
      <c r="B723" s="27">
        <v>812402</v>
      </c>
      <c r="C723" s="28" t="s">
        <v>681</v>
      </c>
      <c r="D723" s="11" t="s">
        <v>4</v>
      </c>
      <c r="E723" s="14">
        <v>3483394.3581936564</v>
      </c>
    </row>
    <row r="724" spans="1:5" ht="45" x14ac:dyDescent="0.15">
      <c r="A724" s="40">
        <v>723</v>
      </c>
      <c r="B724" s="27">
        <v>812503</v>
      </c>
      <c r="C724" s="28" t="s">
        <v>682</v>
      </c>
      <c r="D724" s="11" t="s">
        <v>4</v>
      </c>
      <c r="E724" s="14">
        <v>3483394.3581936564</v>
      </c>
    </row>
    <row r="725" spans="1:5" ht="45" x14ac:dyDescent="0.15">
      <c r="A725" s="40">
        <v>724</v>
      </c>
      <c r="B725" s="27">
        <v>812504</v>
      </c>
      <c r="C725" s="28" t="s">
        <v>683</v>
      </c>
      <c r="D725" s="11" t="s">
        <v>4</v>
      </c>
      <c r="E725" s="14">
        <v>3581113.3544999999</v>
      </c>
    </row>
    <row r="726" spans="1:5" ht="45" x14ac:dyDescent="0.15">
      <c r="A726" s="40">
        <v>725</v>
      </c>
      <c r="B726" s="27">
        <v>812505</v>
      </c>
      <c r="C726" s="28" t="s">
        <v>684</v>
      </c>
      <c r="D726" s="11" t="s">
        <v>4</v>
      </c>
      <c r="E726" s="14">
        <v>4079341</v>
      </c>
    </row>
    <row r="727" spans="1:5" ht="45" x14ac:dyDescent="0.15">
      <c r="A727" s="40">
        <v>726</v>
      </c>
      <c r="B727" s="27">
        <v>812506</v>
      </c>
      <c r="C727" s="28" t="s">
        <v>685</v>
      </c>
      <c r="D727" s="11" t="s">
        <v>4</v>
      </c>
      <c r="E727" s="14">
        <v>4054200</v>
      </c>
    </row>
    <row r="728" spans="1:5" ht="45" x14ac:dyDescent="0.15">
      <c r="A728" s="40">
        <v>727</v>
      </c>
      <c r="B728" s="27">
        <v>812601</v>
      </c>
      <c r="C728" s="28" t="s">
        <v>686</v>
      </c>
      <c r="D728" s="11" t="s">
        <v>4</v>
      </c>
      <c r="E728" s="14">
        <v>1917351.8160000001</v>
      </c>
    </row>
    <row r="729" spans="1:5" ht="45" x14ac:dyDescent="0.15">
      <c r="A729" s="40">
        <v>728</v>
      </c>
      <c r="B729" s="27">
        <v>812602</v>
      </c>
      <c r="C729" s="28" t="s">
        <v>687</v>
      </c>
      <c r="D729" s="11" t="s">
        <v>4</v>
      </c>
      <c r="E729" s="14">
        <v>2036277.4410000001</v>
      </c>
    </row>
    <row r="730" spans="1:5" ht="45" x14ac:dyDescent="0.15">
      <c r="A730" s="40">
        <v>729</v>
      </c>
      <c r="B730" s="27">
        <v>812701</v>
      </c>
      <c r="C730" s="28" t="s">
        <v>688</v>
      </c>
      <c r="D730" s="11" t="s">
        <v>4</v>
      </c>
      <c r="E730" s="14">
        <v>1552491.8635</v>
      </c>
    </row>
    <row r="731" spans="1:5" ht="45" x14ac:dyDescent="0.15">
      <c r="A731" s="40">
        <v>730</v>
      </c>
      <c r="B731" s="27">
        <v>812801</v>
      </c>
      <c r="C731" s="28" t="s">
        <v>689</v>
      </c>
      <c r="D731" s="11" t="s">
        <v>4</v>
      </c>
      <c r="E731" s="14">
        <v>1670132.1135</v>
      </c>
    </row>
    <row r="732" spans="1:5" ht="45" x14ac:dyDescent="0.15">
      <c r="A732" s="40">
        <v>731</v>
      </c>
      <c r="B732" s="27">
        <v>812802</v>
      </c>
      <c r="C732" s="28" t="s">
        <v>690</v>
      </c>
      <c r="D732" s="11" t="s">
        <v>4</v>
      </c>
      <c r="E732" s="14">
        <v>1984600</v>
      </c>
    </row>
    <row r="733" spans="1:5" ht="45" x14ac:dyDescent="0.15">
      <c r="A733" s="40">
        <v>732</v>
      </c>
      <c r="B733" s="27">
        <v>812903</v>
      </c>
      <c r="C733" s="28" t="s">
        <v>691</v>
      </c>
      <c r="D733" s="11" t="s">
        <v>4</v>
      </c>
      <c r="E733" s="14">
        <v>1350572.9355000001</v>
      </c>
    </row>
    <row r="734" spans="1:5" ht="45" x14ac:dyDescent="0.15">
      <c r="A734" s="40">
        <v>733</v>
      </c>
      <c r="B734" s="27">
        <v>812908</v>
      </c>
      <c r="C734" s="28" t="s">
        <v>692</v>
      </c>
      <c r="D734" s="11" t="s">
        <v>4</v>
      </c>
      <c r="E734" s="14">
        <v>3048116.6494257031</v>
      </c>
    </row>
    <row r="735" spans="1:5" ht="45" x14ac:dyDescent="0.15">
      <c r="A735" s="40">
        <v>734</v>
      </c>
      <c r="B735" s="27">
        <v>812909</v>
      </c>
      <c r="C735" s="28" t="s">
        <v>693</v>
      </c>
      <c r="D735" s="11" t="s">
        <v>4</v>
      </c>
      <c r="E735" s="14">
        <v>3257673.1569892447</v>
      </c>
    </row>
    <row r="736" spans="1:5" ht="45" x14ac:dyDescent="0.15">
      <c r="A736" s="40">
        <v>735</v>
      </c>
      <c r="B736" s="27">
        <v>812910</v>
      </c>
      <c r="C736" s="28" t="s">
        <v>694</v>
      </c>
      <c r="D736" s="11" t="s">
        <v>4</v>
      </c>
      <c r="E736" s="14">
        <v>3323700</v>
      </c>
    </row>
    <row r="737" spans="1:5" ht="45" x14ac:dyDescent="0.15">
      <c r="A737" s="40">
        <v>736</v>
      </c>
      <c r="B737" s="27">
        <v>812911</v>
      </c>
      <c r="C737" s="28" t="s">
        <v>695</v>
      </c>
      <c r="D737" s="11" t="s">
        <v>4</v>
      </c>
      <c r="E737" s="14">
        <v>3569800</v>
      </c>
    </row>
    <row r="738" spans="1:5" ht="45" x14ac:dyDescent="0.15">
      <c r="A738" s="40">
        <v>737</v>
      </c>
      <c r="B738" s="27">
        <v>812912</v>
      </c>
      <c r="C738" s="28" t="s">
        <v>696</v>
      </c>
      <c r="D738" s="11" t="s">
        <v>4</v>
      </c>
      <c r="E738" s="14">
        <v>3695324.7955</v>
      </c>
    </row>
    <row r="739" spans="1:5" ht="45" x14ac:dyDescent="0.15">
      <c r="A739" s="40">
        <v>738</v>
      </c>
      <c r="B739" s="27">
        <v>812913</v>
      </c>
      <c r="C739" s="28" t="s">
        <v>697</v>
      </c>
      <c r="D739" s="11" t="s">
        <v>4</v>
      </c>
      <c r="E739" s="14">
        <v>3739437.0455</v>
      </c>
    </row>
    <row r="740" spans="1:5" ht="45" x14ac:dyDescent="0.15">
      <c r="A740" s="40">
        <v>739</v>
      </c>
      <c r="B740" s="27">
        <v>813101</v>
      </c>
      <c r="C740" s="28" t="s">
        <v>698</v>
      </c>
      <c r="D740" s="11" t="s">
        <v>4</v>
      </c>
      <c r="E740" s="14">
        <v>1434406.6855000001</v>
      </c>
    </row>
    <row r="741" spans="1:5" ht="45" x14ac:dyDescent="0.15">
      <c r="A741" s="40">
        <v>740</v>
      </c>
      <c r="B741" s="27">
        <v>813102</v>
      </c>
      <c r="C741" s="28" t="s">
        <v>699</v>
      </c>
      <c r="D741" s="11" t="s">
        <v>4</v>
      </c>
      <c r="E741" s="14">
        <v>1436226.6855000001</v>
      </c>
    </row>
    <row r="742" spans="1:5" ht="45" x14ac:dyDescent="0.15">
      <c r="A742" s="40">
        <v>741</v>
      </c>
      <c r="B742" s="27">
        <v>813103</v>
      </c>
      <c r="C742" s="28" t="s">
        <v>700</v>
      </c>
      <c r="D742" s="11" t="s">
        <v>4</v>
      </c>
      <c r="E742" s="14">
        <v>1405430.9809056697</v>
      </c>
    </row>
    <row r="743" spans="1:5" ht="45" x14ac:dyDescent="0.15">
      <c r="A743" s="40">
        <v>742</v>
      </c>
      <c r="B743" s="27">
        <v>813104</v>
      </c>
      <c r="C743" s="28" t="s">
        <v>701</v>
      </c>
      <c r="D743" s="11" t="s">
        <v>4</v>
      </c>
      <c r="E743" s="14">
        <v>1439429.3823894029</v>
      </c>
    </row>
    <row r="744" spans="1:5" ht="45" x14ac:dyDescent="0.15">
      <c r="A744" s="40">
        <v>743</v>
      </c>
      <c r="B744" s="27">
        <v>814101</v>
      </c>
      <c r="C744" s="28" t="s">
        <v>702</v>
      </c>
      <c r="D744" s="11" t="s">
        <v>4</v>
      </c>
      <c r="E744" s="14">
        <v>3374326.0117392447</v>
      </c>
    </row>
    <row r="745" spans="1:5" ht="45" x14ac:dyDescent="0.15">
      <c r="A745" s="40">
        <v>744</v>
      </c>
      <c r="B745" s="27">
        <v>814102</v>
      </c>
      <c r="C745" s="28" t="s">
        <v>703</v>
      </c>
      <c r="D745" s="11" t="s">
        <v>4</v>
      </c>
      <c r="E745" s="14">
        <v>3355246.5614999998</v>
      </c>
    </row>
    <row r="746" spans="1:5" ht="45" x14ac:dyDescent="0.15">
      <c r="A746" s="40">
        <v>745</v>
      </c>
      <c r="B746" s="27">
        <v>814103</v>
      </c>
      <c r="C746" s="28" t="s">
        <v>704</v>
      </c>
      <c r="D746" s="11" t="s">
        <v>4</v>
      </c>
      <c r="E746" s="14">
        <v>3825906</v>
      </c>
    </row>
    <row r="747" spans="1:5" ht="45" x14ac:dyDescent="0.15">
      <c r="A747" s="40">
        <v>746</v>
      </c>
      <c r="B747" s="27">
        <v>814104</v>
      </c>
      <c r="C747" s="28" t="s">
        <v>705</v>
      </c>
      <c r="D747" s="11" t="s">
        <v>4</v>
      </c>
      <c r="E747" s="14">
        <v>4084460</v>
      </c>
    </row>
    <row r="748" spans="1:5" ht="63" x14ac:dyDescent="0.15">
      <c r="A748" s="40">
        <v>747</v>
      </c>
      <c r="B748" s="27">
        <v>814210</v>
      </c>
      <c r="C748" s="28" t="s">
        <v>706</v>
      </c>
      <c r="D748" s="11" t="s">
        <v>4</v>
      </c>
      <c r="E748" s="14">
        <v>3565807.273249195</v>
      </c>
    </row>
    <row r="749" spans="1:5" ht="45" x14ac:dyDescent="0.15">
      <c r="A749" s="40">
        <v>748</v>
      </c>
      <c r="B749" s="27">
        <v>814220</v>
      </c>
      <c r="C749" s="28" t="s">
        <v>707</v>
      </c>
      <c r="D749" s="11" t="s">
        <v>4</v>
      </c>
      <c r="E749" s="14">
        <v>3328893.2620000001</v>
      </c>
    </row>
    <row r="750" spans="1:5" ht="45" x14ac:dyDescent="0.15">
      <c r="A750" s="40">
        <v>749</v>
      </c>
      <c r="B750" s="27">
        <v>814221</v>
      </c>
      <c r="C750" s="28" t="s">
        <v>708</v>
      </c>
      <c r="D750" s="11" t="s">
        <v>4</v>
      </c>
      <c r="E750" s="14">
        <v>2875663.043516661</v>
      </c>
    </row>
    <row r="751" spans="1:5" ht="45" x14ac:dyDescent="0.15">
      <c r="A751" s="40">
        <v>750</v>
      </c>
      <c r="B751" s="27">
        <v>814410</v>
      </c>
      <c r="C751" s="28" t="s">
        <v>709</v>
      </c>
      <c r="D751" s="11" t="s">
        <v>4</v>
      </c>
      <c r="E751" s="14">
        <v>2189564.9934999999</v>
      </c>
    </row>
    <row r="752" spans="1:5" ht="45" x14ac:dyDescent="0.15">
      <c r="A752" s="40">
        <v>751</v>
      </c>
      <c r="B752" s="27">
        <v>814420</v>
      </c>
      <c r="C752" s="28" t="s">
        <v>710</v>
      </c>
      <c r="D752" s="11" t="s">
        <v>4</v>
      </c>
      <c r="E752" s="14">
        <v>2271097.1067499998</v>
      </c>
    </row>
    <row r="753" spans="1:5" ht="45" x14ac:dyDescent="0.15">
      <c r="A753" s="40">
        <v>752</v>
      </c>
      <c r="B753" s="27">
        <v>814421</v>
      </c>
      <c r="C753" s="28" t="s">
        <v>711</v>
      </c>
      <c r="D753" s="11" t="s">
        <v>4</v>
      </c>
      <c r="E753" s="14">
        <v>3034883.376247318</v>
      </c>
    </row>
    <row r="754" spans="1:5" ht="45" x14ac:dyDescent="0.15">
      <c r="A754" s="40">
        <v>753</v>
      </c>
      <c r="B754" s="27">
        <v>814501</v>
      </c>
      <c r="C754" s="28" t="s">
        <v>712</v>
      </c>
      <c r="D754" s="11" t="s">
        <v>4</v>
      </c>
      <c r="E754" s="14">
        <v>3355246.5614999998</v>
      </c>
    </row>
    <row r="755" spans="1:5" ht="45" x14ac:dyDescent="0.15">
      <c r="A755" s="40">
        <v>754</v>
      </c>
      <c r="B755" s="27">
        <v>814502</v>
      </c>
      <c r="C755" s="28" t="s">
        <v>713</v>
      </c>
      <c r="D755" s="11" t="s">
        <v>4</v>
      </c>
      <c r="E755" s="14">
        <v>3328893.2620000001</v>
      </c>
    </row>
    <row r="756" spans="1:5" ht="45" x14ac:dyDescent="0.15">
      <c r="A756" s="40">
        <v>755</v>
      </c>
      <c r="B756" s="27">
        <v>814503</v>
      </c>
      <c r="C756" s="28" t="s">
        <v>714</v>
      </c>
      <c r="D756" s="11" t="s">
        <v>4</v>
      </c>
      <c r="E756" s="14">
        <v>3328893.2620000001</v>
      </c>
    </row>
    <row r="757" spans="1:5" ht="45" x14ac:dyDescent="0.15">
      <c r="A757" s="40">
        <v>756</v>
      </c>
      <c r="B757" s="27">
        <v>814504</v>
      </c>
      <c r="C757" s="28" t="s">
        <v>715</v>
      </c>
      <c r="D757" s="11" t="s">
        <v>4</v>
      </c>
      <c r="E757" s="14">
        <v>3495537.0120000001</v>
      </c>
    </row>
    <row r="758" spans="1:5" ht="45" x14ac:dyDescent="0.15">
      <c r="A758" s="40">
        <v>757</v>
      </c>
      <c r="B758" s="27">
        <v>814505</v>
      </c>
      <c r="C758" s="28" t="s">
        <v>716</v>
      </c>
      <c r="D758" s="11" t="s">
        <v>4</v>
      </c>
      <c r="E758" s="14">
        <v>3495537.0120000001</v>
      </c>
    </row>
    <row r="759" spans="1:5" ht="45" x14ac:dyDescent="0.15">
      <c r="A759" s="40">
        <v>758</v>
      </c>
      <c r="B759" s="27">
        <v>814506</v>
      </c>
      <c r="C759" s="28" t="s">
        <v>717</v>
      </c>
      <c r="D759" s="11" t="s">
        <v>4</v>
      </c>
      <c r="E759" s="14">
        <v>4993942.2144377166</v>
      </c>
    </row>
    <row r="760" spans="1:5" ht="45" x14ac:dyDescent="0.15">
      <c r="A760" s="40">
        <v>759</v>
      </c>
      <c r="B760" s="27">
        <v>814507</v>
      </c>
      <c r="C760" s="28" t="s">
        <v>718</v>
      </c>
      <c r="D760" s="11" t="s">
        <v>4</v>
      </c>
      <c r="E760" s="14">
        <v>4267761.25</v>
      </c>
    </row>
    <row r="761" spans="1:5" ht="45" x14ac:dyDescent="0.15">
      <c r="A761" s="40">
        <v>760</v>
      </c>
      <c r="B761" s="27">
        <v>814508</v>
      </c>
      <c r="C761" s="28" t="s">
        <v>719</v>
      </c>
      <c r="D761" s="11" t="s">
        <v>4</v>
      </c>
      <c r="E761" s="14">
        <v>5042283.125</v>
      </c>
    </row>
    <row r="762" spans="1:5" ht="45" x14ac:dyDescent="0.15">
      <c r="A762" s="40">
        <v>761</v>
      </c>
      <c r="B762" s="27">
        <v>814509</v>
      </c>
      <c r="C762" s="28" t="s">
        <v>720</v>
      </c>
      <c r="D762" s="11" t="s">
        <v>4</v>
      </c>
      <c r="E762" s="14">
        <v>6592925</v>
      </c>
    </row>
    <row r="763" spans="1:5" ht="45" x14ac:dyDescent="0.15">
      <c r="A763" s="40">
        <v>762</v>
      </c>
      <c r="B763" s="27">
        <v>814510</v>
      </c>
      <c r="C763" s="28" t="s">
        <v>721</v>
      </c>
      <c r="D763" s="11" t="s">
        <v>4</v>
      </c>
      <c r="E763" s="14">
        <v>4118563.7170055653</v>
      </c>
    </row>
    <row r="764" spans="1:5" ht="45" x14ac:dyDescent="0.15">
      <c r="A764" s="40">
        <v>763</v>
      </c>
      <c r="B764" s="27">
        <v>814601</v>
      </c>
      <c r="C764" s="28" t="s">
        <v>722</v>
      </c>
      <c r="D764" s="11" t="s">
        <v>4</v>
      </c>
      <c r="E764" s="14">
        <v>3478243.2791811852</v>
      </c>
    </row>
    <row r="765" spans="1:5" ht="45" x14ac:dyDescent="0.15">
      <c r="A765" s="40">
        <v>764</v>
      </c>
      <c r="B765" s="27">
        <v>814602</v>
      </c>
      <c r="C765" s="28" t="s">
        <v>723</v>
      </c>
      <c r="D765" s="11" t="s">
        <v>4</v>
      </c>
      <c r="E765" s="14">
        <v>3478243.2791811852</v>
      </c>
    </row>
    <row r="766" spans="1:5" ht="45" x14ac:dyDescent="0.15">
      <c r="A766" s="40">
        <v>765</v>
      </c>
      <c r="B766" s="27">
        <v>814603</v>
      </c>
      <c r="C766" s="28" t="s">
        <v>724</v>
      </c>
      <c r="D766" s="11" t="s">
        <v>4</v>
      </c>
      <c r="E766" s="14">
        <v>4088763</v>
      </c>
    </row>
    <row r="767" spans="1:5" ht="45" x14ac:dyDescent="0.15">
      <c r="A767" s="40">
        <v>766</v>
      </c>
      <c r="B767" s="27">
        <v>814604</v>
      </c>
      <c r="C767" s="28" t="s">
        <v>725</v>
      </c>
      <c r="D767" s="11" t="s">
        <v>4</v>
      </c>
      <c r="E767" s="14">
        <v>3330894</v>
      </c>
    </row>
    <row r="768" spans="1:5" ht="45" x14ac:dyDescent="0.15">
      <c r="A768" s="40">
        <v>767</v>
      </c>
      <c r="B768" s="27">
        <v>814605</v>
      </c>
      <c r="C768" s="28" t="s">
        <v>726</v>
      </c>
      <c r="D768" s="11" t="s">
        <v>4</v>
      </c>
      <c r="E768" s="14">
        <v>3330894</v>
      </c>
    </row>
    <row r="769" spans="1:5" ht="45" x14ac:dyDescent="0.15">
      <c r="A769" s="40">
        <v>768</v>
      </c>
      <c r="B769" s="27">
        <v>814606</v>
      </c>
      <c r="C769" s="28" t="s">
        <v>727</v>
      </c>
      <c r="D769" s="11" t="s">
        <v>4</v>
      </c>
      <c r="E769" s="14">
        <v>3337129.1634999998</v>
      </c>
    </row>
    <row r="770" spans="1:5" ht="45" x14ac:dyDescent="0.15">
      <c r="A770" s="40">
        <v>769</v>
      </c>
      <c r="B770" s="27">
        <v>814607</v>
      </c>
      <c r="C770" s="28" t="s">
        <v>728</v>
      </c>
      <c r="D770" s="11" t="s">
        <v>4</v>
      </c>
      <c r="E770" s="14">
        <v>4088763</v>
      </c>
    </row>
    <row r="771" spans="1:5" ht="45" x14ac:dyDescent="0.15">
      <c r="A771" s="40">
        <v>770</v>
      </c>
      <c r="B771" s="27">
        <v>814608</v>
      </c>
      <c r="C771" s="28" t="s">
        <v>729</v>
      </c>
      <c r="D771" s="11" t="s">
        <v>4</v>
      </c>
      <c r="E771" s="14">
        <v>3820115</v>
      </c>
    </row>
    <row r="772" spans="1:5" ht="45" x14ac:dyDescent="0.15">
      <c r="A772" s="40">
        <v>771</v>
      </c>
      <c r="B772" s="27">
        <v>814611</v>
      </c>
      <c r="C772" s="28" t="s">
        <v>730</v>
      </c>
      <c r="D772" s="11" t="s">
        <v>4</v>
      </c>
      <c r="E772" s="14">
        <v>3606139.81</v>
      </c>
    </row>
    <row r="773" spans="1:5" ht="45" x14ac:dyDescent="0.15">
      <c r="A773" s="40">
        <v>772</v>
      </c>
      <c r="B773" s="27">
        <v>814612</v>
      </c>
      <c r="C773" s="28" t="s">
        <v>731</v>
      </c>
      <c r="D773" s="11" t="s">
        <v>4</v>
      </c>
      <c r="E773" s="14">
        <v>3820115</v>
      </c>
    </row>
    <row r="774" spans="1:5" ht="45" x14ac:dyDescent="0.15">
      <c r="A774" s="40">
        <v>773</v>
      </c>
      <c r="B774" s="27">
        <v>814703</v>
      </c>
      <c r="C774" s="28" t="s">
        <v>732</v>
      </c>
      <c r="D774" s="11" t="s">
        <v>4</v>
      </c>
      <c r="E774" s="14">
        <v>1744451.4764999999</v>
      </c>
    </row>
    <row r="775" spans="1:5" ht="45" x14ac:dyDescent="0.15">
      <c r="A775" s="40">
        <v>774</v>
      </c>
      <c r="B775" s="27">
        <v>814704</v>
      </c>
      <c r="C775" s="28" t="s">
        <v>733</v>
      </c>
      <c r="D775" s="11" t="s">
        <v>4</v>
      </c>
      <c r="E775" s="14">
        <v>3228130.9364999998</v>
      </c>
    </row>
    <row r="776" spans="1:5" ht="45" x14ac:dyDescent="0.15">
      <c r="A776" s="40">
        <v>775</v>
      </c>
      <c r="B776" s="27">
        <v>814705</v>
      </c>
      <c r="C776" s="28" t="s">
        <v>734</v>
      </c>
      <c r="D776" s="11" t="s">
        <v>4</v>
      </c>
      <c r="E776" s="14">
        <v>3195159.6044999999</v>
      </c>
    </row>
    <row r="777" spans="1:5" ht="45" x14ac:dyDescent="0.15">
      <c r="A777" s="40">
        <v>776</v>
      </c>
      <c r="B777" s="27">
        <v>814706</v>
      </c>
      <c r="C777" s="28" t="s">
        <v>735</v>
      </c>
      <c r="D777" s="11" t="s">
        <v>4</v>
      </c>
      <c r="E777" s="14">
        <v>1744451.4764999999</v>
      </c>
    </row>
    <row r="778" spans="1:5" ht="45" x14ac:dyDescent="0.15">
      <c r="A778" s="40">
        <v>777</v>
      </c>
      <c r="B778" s="27">
        <v>814707</v>
      </c>
      <c r="C778" s="28" t="s">
        <v>736</v>
      </c>
      <c r="D778" s="11" t="s">
        <v>4</v>
      </c>
      <c r="E778" s="14">
        <v>2921533.8564999998</v>
      </c>
    </row>
    <row r="779" spans="1:5" ht="45" x14ac:dyDescent="0.15">
      <c r="A779" s="40">
        <v>778</v>
      </c>
      <c r="B779" s="27">
        <v>814708</v>
      </c>
      <c r="C779" s="28" t="s">
        <v>737</v>
      </c>
      <c r="D779" s="11" t="s">
        <v>4</v>
      </c>
      <c r="E779" s="14">
        <v>2921533.8564999998</v>
      </c>
    </row>
    <row r="780" spans="1:5" ht="45" x14ac:dyDescent="0.15">
      <c r="A780" s="40">
        <v>779</v>
      </c>
      <c r="B780" s="27">
        <v>814709</v>
      </c>
      <c r="C780" s="28" t="s">
        <v>738</v>
      </c>
      <c r="D780" s="11" t="s">
        <v>4</v>
      </c>
      <c r="E780" s="14">
        <v>2921533.8564999998</v>
      </c>
    </row>
    <row r="781" spans="1:5" ht="45" x14ac:dyDescent="0.15">
      <c r="A781" s="40">
        <v>780</v>
      </c>
      <c r="B781" s="27">
        <v>814711</v>
      </c>
      <c r="C781" s="28" t="s">
        <v>739</v>
      </c>
      <c r="D781" s="11" t="s">
        <v>4</v>
      </c>
      <c r="E781" s="14">
        <v>3410246.4762137178</v>
      </c>
    </row>
    <row r="782" spans="1:5" ht="45" x14ac:dyDescent="0.15">
      <c r="A782" s="40">
        <v>781</v>
      </c>
      <c r="B782" s="27">
        <v>814712</v>
      </c>
      <c r="C782" s="28" t="s">
        <v>740</v>
      </c>
      <c r="D782" s="11" t="s">
        <v>4</v>
      </c>
      <c r="E782" s="14">
        <v>3355246.5614999998</v>
      </c>
    </row>
    <row r="783" spans="1:5" ht="45" x14ac:dyDescent="0.15">
      <c r="A783" s="40">
        <v>782</v>
      </c>
      <c r="B783" s="27">
        <v>814721</v>
      </c>
      <c r="C783" s="28" t="s">
        <v>741</v>
      </c>
      <c r="D783" s="11" t="s">
        <v>4</v>
      </c>
      <c r="E783" s="14">
        <v>3410246.4762137178</v>
      </c>
    </row>
    <row r="784" spans="1:5" ht="45" x14ac:dyDescent="0.15">
      <c r="A784" s="40">
        <v>783</v>
      </c>
      <c r="B784" s="27">
        <v>814722</v>
      </c>
      <c r="C784" s="28" t="s">
        <v>742</v>
      </c>
      <c r="D784" s="11" t="s">
        <v>4</v>
      </c>
      <c r="E784" s="14">
        <v>3355246.5614999998</v>
      </c>
    </row>
    <row r="785" spans="1:5" ht="45" x14ac:dyDescent="0.15">
      <c r="A785" s="40">
        <v>784</v>
      </c>
      <c r="B785" s="27">
        <v>814723</v>
      </c>
      <c r="C785" s="28" t="s">
        <v>743</v>
      </c>
      <c r="D785" s="11" t="s">
        <v>4</v>
      </c>
      <c r="E785" s="14">
        <v>1744451.4764999999</v>
      </c>
    </row>
    <row r="786" spans="1:5" ht="45" x14ac:dyDescent="0.15">
      <c r="A786" s="40">
        <v>785</v>
      </c>
      <c r="B786" s="27">
        <v>814724</v>
      </c>
      <c r="C786" s="28" t="s">
        <v>744</v>
      </c>
      <c r="D786" s="11" t="s">
        <v>4</v>
      </c>
      <c r="E786" s="14">
        <v>3529791.8420726196</v>
      </c>
    </row>
    <row r="787" spans="1:5" ht="45" x14ac:dyDescent="0.15">
      <c r="A787" s="40">
        <v>786</v>
      </c>
      <c r="B787" s="27">
        <v>814725</v>
      </c>
      <c r="C787" s="28" t="s">
        <v>745</v>
      </c>
      <c r="D787" s="11" t="s">
        <v>4</v>
      </c>
      <c r="E787" s="14">
        <v>3138009.7884999998</v>
      </c>
    </row>
    <row r="788" spans="1:5" ht="45" x14ac:dyDescent="0.15">
      <c r="A788" s="40">
        <v>787</v>
      </c>
      <c r="B788" s="27">
        <v>814726</v>
      </c>
      <c r="C788" s="28" t="s">
        <v>746</v>
      </c>
      <c r="D788" s="11" t="s">
        <v>4</v>
      </c>
      <c r="E788" s="14">
        <v>3138009.7884999998</v>
      </c>
    </row>
    <row r="789" spans="1:5" ht="45" x14ac:dyDescent="0.15">
      <c r="A789" s="40">
        <v>788</v>
      </c>
      <c r="B789" s="27">
        <v>814727</v>
      </c>
      <c r="C789" s="28" t="s">
        <v>747</v>
      </c>
      <c r="D789" s="11" t="s">
        <v>4</v>
      </c>
      <c r="E789" s="14">
        <v>3355246.5614999998</v>
      </c>
    </row>
    <row r="790" spans="1:5" ht="45" x14ac:dyDescent="0.15">
      <c r="A790" s="40">
        <v>789</v>
      </c>
      <c r="B790" s="27">
        <v>814728</v>
      </c>
      <c r="C790" s="28" t="s">
        <v>748</v>
      </c>
      <c r="D790" s="11" t="s">
        <v>4</v>
      </c>
      <c r="E790" s="14">
        <v>4084460</v>
      </c>
    </row>
    <row r="791" spans="1:5" ht="45" x14ac:dyDescent="0.15">
      <c r="A791" s="40">
        <v>790</v>
      </c>
      <c r="B791" s="27">
        <v>814729</v>
      </c>
      <c r="C791" s="28" t="s">
        <v>749</v>
      </c>
      <c r="D791" s="11" t="s">
        <v>4</v>
      </c>
      <c r="E791" s="14">
        <v>4180361.25</v>
      </c>
    </row>
    <row r="792" spans="1:5" ht="45" x14ac:dyDescent="0.15">
      <c r="A792" s="40">
        <v>791</v>
      </c>
      <c r="B792" s="27">
        <v>814730</v>
      </c>
      <c r="C792" s="28" t="s">
        <v>750</v>
      </c>
      <c r="D792" s="11" t="s">
        <v>4</v>
      </c>
      <c r="E792" s="14">
        <v>6505525</v>
      </c>
    </row>
    <row r="793" spans="1:5" ht="45" x14ac:dyDescent="0.15">
      <c r="A793" s="40">
        <v>792</v>
      </c>
      <c r="B793" s="27">
        <v>814731</v>
      </c>
      <c r="C793" s="28" t="s">
        <v>751</v>
      </c>
      <c r="D793" s="11" t="s">
        <v>4</v>
      </c>
      <c r="E793" s="14">
        <v>4034832.6115093064</v>
      </c>
    </row>
    <row r="794" spans="1:5" ht="45" x14ac:dyDescent="0.15">
      <c r="A794" s="40">
        <v>793</v>
      </c>
      <c r="B794" s="27">
        <v>814732</v>
      </c>
      <c r="C794" s="28" t="s">
        <v>752</v>
      </c>
      <c r="D794" s="11" t="s">
        <v>4</v>
      </c>
      <c r="E794" s="14">
        <v>3569800</v>
      </c>
    </row>
    <row r="795" spans="1:5" ht="45" x14ac:dyDescent="0.15">
      <c r="A795" s="40">
        <v>794</v>
      </c>
      <c r="B795" s="27">
        <v>814733</v>
      </c>
      <c r="C795" s="28" t="s">
        <v>753</v>
      </c>
      <c r="D795" s="11" t="s">
        <v>4</v>
      </c>
      <c r="E795" s="14">
        <v>4034832.6115093064</v>
      </c>
    </row>
    <row r="796" spans="1:5" ht="45" x14ac:dyDescent="0.15">
      <c r="A796" s="40">
        <v>795</v>
      </c>
      <c r="B796" s="27">
        <v>814905</v>
      </c>
      <c r="C796" s="28" t="s">
        <v>754</v>
      </c>
      <c r="D796" s="11" t="s">
        <v>4</v>
      </c>
      <c r="E796" s="14">
        <v>3355246.5614999998</v>
      </c>
    </row>
    <row r="797" spans="1:5" ht="45" x14ac:dyDescent="0.15">
      <c r="A797" s="40">
        <v>796</v>
      </c>
      <c r="B797" s="27">
        <v>814906</v>
      </c>
      <c r="C797" s="28" t="s">
        <v>755</v>
      </c>
      <c r="D797" s="11" t="s">
        <v>4</v>
      </c>
      <c r="E797" s="14">
        <v>3228130.9364999998</v>
      </c>
    </row>
    <row r="798" spans="1:5" ht="45" x14ac:dyDescent="0.15">
      <c r="A798" s="40">
        <v>797</v>
      </c>
      <c r="B798" s="27">
        <v>814907</v>
      </c>
      <c r="C798" s="28" t="s">
        <v>756</v>
      </c>
      <c r="D798" s="11" t="s">
        <v>4</v>
      </c>
      <c r="E798" s="14">
        <v>3195540.937219792</v>
      </c>
    </row>
    <row r="799" spans="1:5" ht="45" x14ac:dyDescent="0.15">
      <c r="A799" s="40">
        <v>798</v>
      </c>
      <c r="B799" s="27">
        <v>814908</v>
      </c>
      <c r="C799" s="28" t="s">
        <v>757</v>
      </c>
      <c r="D799" s="11" t="s">
        <v>4</v>
      </c>
      <c r="E799" s="14">
        <v>3383893.1767137181</v>
      </c>
    </row>
    <row r="800" spans="1:5" ht="45" x14ac:dyDescent="0.15">
      <c r="A800" s="40">
        <v>799</v>
      </c>
      <c r="B800" s="27">
        <v>814909</v>
      </c>
      <c r="C800" s="28" t="s">
        <v>758</v>
      </c>
      <c r="D800" s="11" t="s">
        <v>4</v>
      </c>
      <c r="E800" s="14">
        <v>2038552.4410000001</v>
      </c>
    </row>
    <row r="801" spans="1:5" ht="45" x14ac:dyDescent="0.15">
      <c r="A801" s="40">
        <v>800</v>
      </c>
      <c r="B801" s="27">
        <v>814910</v>
      </c>
      <c r="C801" s="28" t="s">
        <v>759</v>
      </c>
      <c r="D801" s="11" t="s">
        <v>4</v>
      </c>
      <c r="E801" s="14">
        <v>2038552.4410000001</v>
      </c>
    </row>
    <row r="802" spans="1:5" ht="45" x14ac:dyDescent="0.15">
      <c r="A802" s="40">
        <v>801</v>
      </c>
      <c r="B802" s="27">
        <v>814911</v>
      </c>
      <c r="C802" s="28" t="s">
        <v>760</v>
      </c>
      <c r="D802" s="11" t="s">
        <v>4</v>
      </c>
      <c r="E802" s="14">
        <v>2181400</v>
      </c>
    </row>
    <row r="803" spans="1:5" ht="45" x14ac:dyDescent="0.15">
      <c r="A803" s="40">
        <v>802</v>
      </c>
      <c r="B803" s="27">
        <v>815102</v>
      </c>
      <c r="C803" s="28" t="s">
        <v>761</v>
      </c>
      <c r="D803" s="11" t="s">
        <v>4</v>
      </c>
      <c r="E803" s="14">
        <v>4207973.2955</v>
      </c>
    </row>
    <row r="804" spans="1:5" ht="45" x14ac:dyDescent="0.15">
      <c r="A804" s="40">
        <v>803</v>
      </c>
      <c r="B804" s="27">
        <v>815103</v>
      </c>
      <c r="C804" s="28" t="s">
        <v>762</v>
      </c>
      <c r="D804" s="11" t="s">
        <v>4</v>
      </c>
      <c r="E804" s="14">
        <v>6873557.2632070929</v>
      </c>
    </row>
    <row r="805" spans="1:5" ht="45" x14ac:dyDescent="0.15">
      <c r="A805" s="40">
        <v>804</v>
      </c>
      <c r="B805" s="27">
        <v>815104</v>
      </c>
      <c r="C805" s="28" t="s">
        <v>763</v>
      </c>
      <c r="D805" s="11" t="s">
        <v>4</v>
      </c>
      <c r="E805" s="14">
        <v>4207973.2955</v>
      </c>
    </row>
    <row r="806" spans="1:5" ht="45" x14ac:dyDescent="0.15">
      <c r="A806" s="40">
        <v>805</v>
      </c>
      <c r="B806" s="27">
        <v>815201</v>
      </c>
      <c r="C806" s="28" t="s">
        <v>764</v>
      </c>
      <c r="D806" s="11" t="s">
        <v>4</v>
      </c>
      <c r="E806" s="14">
        <v>3332124.1634999998</v>
      </c>
    </row>
    <row r="807" spans="1:5" ht="45" x14ac:dyDescent="0.15">
      <c r="A807" s="40">
        <v>806</v>
      </c>
      <c r="B807" s="27">
        <v>815301</v>
      </c>
      <c r="C807" s="28" t="s">
        <v>765</v>
      </c>
      <c r="D807" s="11" t="s">
        <v>4</v>
      </c>
      <c r="E807" s="14">
        <v>3332124.1634999998</v>
      </c>
    </row>
    <row r="808" spans="1:5" ht="45" x14ac:dyDescent="0.15">
      <c r="A808" s="40">
        <v>807</v>
      </c>
      <c r="B808" s="27">
        <v>815302</v>
      </c>
      <c r="C808" s="28" t="s">
        <v>766</v>
      </c>
      <c r="D808" s="11" t="s">
        <v>4</v>
      </c>
      <c r="E808" s="14">
        <v>4207973.2955</v>
      </c>
    </row>
    <row r="809" spans="1:5" ht="45" x14ac:dyDescent="0.15">
      <c r="A809" s="40">
        <v>808</v>
      </c>
      <c r="B809" s="27">
        <v>815303</v>
      </c>
      <c r="C809" s="28" t="s">
        <v>767</v>
      </c>
      <c r="D809" s="11" t="s">
        <v>4</v>
      </c>
      <c r="E809" s="14">
        <v>3337129.1634999998</v>
      </c>
    </row>
    <row r="810" spans="1:5" ht="45" x14ac:dyDescent="0.15">
      <c r="A810" s="40">
        <v>809</v>
      </c>
      <c r="B810" s="27">
        <v>815304</v>
      </c>
      <c r="C810" s="28" t="s">
        <v>768</v>
      </c>
      <c r="D810" s="11" t="s">
        <v>4</v>
      </c>
      <c r="E810" s="14">
        <v>3337129.1634999998</v>
      </c>
    </row>
    <row r="811" spans="1:5" ht="45" x14ac:dyDescent="0.15">
      <c r="A811" s="40">
        <v>810</v>
      </c>
      <c r="B811" s="27">
        <v>815401</v>
      </c>
      <c r="C811" s="28" t="s">
        <v>769</v>
      </c>
      <c r="D811" s="11" t="s">
        <v>4</v>
      </c>
      <c r="E811" s="14">
        <v>4207973.2955</v>
      </c>
    </row>
    <row r="812" spans="1:5" ht="45" x14ac:dyDescent="0.15">
      <c r="A812" s="40">
        <v>811</v>
      </c>
      <c r="B812" s="27">
        <v>815403</v>
      </c>
      <c r="C812" s="28" t="s">
        <v>770</v>
      </c>
      <c r="D812" s="11" t="s">
        <v>4</v>
      </c>
      <c r="E812" s="14">
        <v>4207973.2955</v>
      </c>
    </row>
    <row r="813" spans="1:5" ht="45" x14ac:dyDescent="0.15">
      <c r="A813" s="40">
        <v>812</v>
      </c>
      <c r="B813" s="27">
        <v>815404</v>
      </c>
      <c r="C813" s="28" t="s">
        <v>771</v>
      </c>
      <c r="D813" s="11" t="s">
        <v>4</v>
      </c>
      <c r="E813" s="14">
        <v>4207973.2955</v>
      </c>
    </row>
    <row r="814" spans="1:5" ht="45" x14ac:dyDescent="0.15">
      <c r="A814" s="40">
        <v>813</v>
      </c>
      <c r="B814" s="27">
        <v>815405</v>
      </c>
      <c r="C814" s="28" t="s">
        <v>772</v>
      </c>
      <c r="D814" s="11" t="s">
        <v>4</v>
      </c>
      <c r="E814" s="14">
        <v>4207973.2955</v>
      </c>
    </row>
    <row r="815" spans="1:5" ht="45" x14ac:dyDescent="0.15">
      <c r="A815" s="40">
        <v>814</v>
      </c>
      <c r="B815" s="27">
        <v>815406</v>
      </c>
      <c r="C815" s="28" t="s">
        <v>773</v>
      </c>
      <c r="D815" s="11" t="s">
        <v>4</v>
      </c>
      <c r="E815" s="14">
        <v>4207973.2955</v>
      </c>
    </row>
    <row r="816" spans="1:5" ht="45" x14ac:dyDescent="0.15">
      <c r="A816" s="40">
        <v>815</v>
      </c>
      <c r="B816" s="27">
        <v>815503</v>
      </c>
      <c r="C816" s="28" t="s">
        <v>774</v>
      </c>
      <c r="D816" s="11" t="s">
        <v>4</v>
      </c>
      <c r="E816" s="14">
        <v>4207973.2955</v>
      </c>
    </row>
    <row r="817" spans="1:5" ht="45" x14ac:dyDescent="0.15">
      <c r="A817" s="40">
        <v>816</v>
      </c>
      <c r="B817" s="27">
        <v>815504</v>
      </c>
      <c r="C817" s="28" t="s">
        <v>775</v>
      </c>
      <c r="D817" s="11" t="s">
        <v>4</v>
      </c>
      <c r="E817" s="14">
        <v>4207973.2955</v>
      </c>
    </row>
    <row r="818" spans="1:5" ht="45" x14ac:dyDescent="0.15">
      <c r="A818" s="40">
        <v>817</v>
      </c>
      <c r="B818" s="27">
        <v>815505</v>
      </c>
      <c r="C818" s="28" t="s">
        <v>776</v>
      </c>
      <c r="D818" s="11" t="s">
        <v>4</v>
      </c>
      <c r="E818" s="14">
        <v>4207973.2955</v>
      </c>
    </row>
    <row r="819" spans="1:5" ht="45" x14ac:dyDescent="0.15">
      <c r="A819" s="40">
        <v>818</v>
      </c>
      <c r="B819" s="27">
        <v>815506</v>
      </c>
      <c r="C819" s="28" t="s">
        <v>777</v>
      </c>
      <c r="D819" s="11" t="s">
        <v>4</v>
      </c>
      <c r="E819" s="14">
        <v>4207973.2955</v>
      </c>
    </row>
    <row r="820" spans="1:5" ht="45" x14ac:dyDescent="0.15">
      <c r="A820" s="40">
        <v>819</v>
      </c>
      <c r="B820" s="27">
        <v>815601</v>
      </c>
      <c r="C820" s="28" t="s">
        <v>778</v>
      </c>
      <c r="D820" s="11" t="s">
        <v>4</v>
      </c>
      <c r="E820" s="14">
        <v>4207973.2955</v>
      </c>
    </row>
    <row r="821" spans="1:5" ht="45" x14ac:dyDescent="0.15">
      <c r="A821" s="40">
        <v>820</v>
      </c>
      <c r="B821" s="27">
        <v>815602</v>
      </c>
      <c r="C821" s="28" t="s">
        <v>779</v>
      </c>
      <c r="D821" s="11" t="s">
        <v>4</v>
      </c>
      <c r="E821" s="14">
        <v>4823940</v>
      </c>
    </row>
    <row r="822" spans="1:5" ht="45" x14ac:dyDescent="0.15">
      <c r="A822" s="40">
        <v>821</v>
      </c>
      <c r="B822" s="27">
        <v>815603</v>
      </c>
      <c r="C822" s="28" t="s">
        <v>780</v>
      </c>
      <c r="D822" s="11" t="s">
        <v>4</v>
      </c>
      <c r="E822" s="14">
        <v>4823940</v>
      </c>
    </row>
    <row r="823" spans="1:5" ht="45" x14ac:dyDescent="0.15">
      <c r="A823" s="40">
        <v>822</v>
      </c>
      <c r="B823" s="27">
        <v>815701</v>
      </c>
      <c r="C823" s="28" t="s">
        <v>781</v>
      </c>
      <c r="D823" s="11" t="s">
        <v>4</v>
      </c>
      <c r="E823" s="14">
        <v>1539706</v>
      </c>
    </row>
    <row r="824" spans="1:5" ht="45" x14ac:dyDescent="0.15">
      <c r="A824" s="40">
        <v>823</v>
      </c>
      <c r="B824" s="27">
        <v>815810</v>
      </c>
      <c r="C824" s="28" t="s">
        <v>782</v>
      </c>
      <c r="D824" s="11" t="s">
        <v>4</v>
      </c>
      <c r="E824" s="14">
        <v>3695324.7955</v>
      </c>
    </row>
    <row r="825" spans="1:5" ht="45" x14ac:dyDescent="0.15">
      <c r="A825" s="40">
        <v>824</v>
      </c>
      <c r="B825" s="27">
        <v>817101</v>
      </c>
      <c r="C825" s="28" t="s">
        <v>783</v>
      </c>
      <c r="D825" s="11" t="s">
        <v>4</v>
      </c>
      <c r="E825" s="14">
        <v>3569800</v>
      </c>
    </row>
    <row r="826" spans="1:5" ht="45" x14ac:dyDescent="0.15">
      <c r="A826" s="40">
        <v>825</v>
      </c>
      <c r="B826" s="27">
        <v>817102</v>
      </c>
      <c r="C826" s="28" t="s">
        <v>784</v>
      </c>
      <c r="D826" s="11" t="s">
        <v>4</v>
      </c>
      <c r="E826" s="14">
        <v>2490800</v>
      </c>
    </row>
    <row r="827" spans="1:5" ht="45" x14ac:dyDescent="0.15">
      <c r="A827" s="40">
        <v>826</v>
      </c>
      <c r="B827" s="27">
        <v>817201</v>
      </c>
      <c r="C827" s="28" t="s">
        <v>785</v>
      </c>
      <c r="D827" s="11" t="s">
        <v>4</v>
      </c>
      <c r="E827" s="14">
        <v>3483394.3581936564</v>
      </c>
    </row>
    <row r="828" spans="1:5" ht="45" x14ac:dyDescent="0.15">
      <c r="A828" s="40">
        <v>827</v>
      </c>
      <c r="B828" s="27">
        <v>817202</v>
      </c>
      <c r="C828" s="28" t="s">
        <v>786</v>
      </c>
      <c r="D828" s="11" t="s">
        <v>4</v>
      </c>
      <c r="E828" s="14">
        <v>2189564.9934999999</v>
      </c>
    </row>
    <row r="829" spans="1:5" ht="45" x14ac:dyDescent="0.15">
      <c r="A829" s="40">
        <v>828</v>
      </c>
      <c r="B829" s="27">
        <v>817203</v>
      </c>
      <c r="C829" s="28" t="s">
        <v>787</v>
      </c>
      <c r="D829" s="11" t="s">
        <v>4</v>
      </c>
      <c r="E829" s="14">
        <v>2926264.1634999998</v>
      </c>
    </row>
    <row r="830" spans="1:5" ht="45" x14ac:dyDescent="0.15">
      <c r="A830" s="40">
        <v>829</v>
      </c>
      <c r="B830" s="27">
        <v>817204</v>
      </c>
      <c r="C830" s="28" t="s">
        <v>788</v>
      </c>
      <c r="D830" s="11" t="s">
        <v>4</v>
      </c>
      <c r="E830" s="14">
        <v>2724336.8564999998</v>
      </c>
    </row>
    <row r="831" spans="1:5" ht="45" x14ac:dyDescent="0.15">
      <c r="A831" s="40">
        <v>830</v>
      </c>
      <c r="B831" s="27">
        <v>817206</v>
      </c>
      <c r="C831" s="28" t="s">
        <v>789</v>
      </c>
      <c r="D831" s="11" t="s">
        <v>4</v>
      </c>
      <c r="E831" s="14">
        <v>3330894</v>
      </c>
    </row>
    <row r="832" spans="1:5" ht="45" x14ac:dyDescent="0.15">
      <c r="A832" s="40">
        <v>831</v>
      </c>
      <c r="B832" s="27">
        <v>817207</v>
      </c>
      <c r="C832" s="28" t="s">
        <v>790</v>
      </c>
      <c r="D832" s="11" t="s">
        <v>4</v>
      </c>
      <c r="E832" s="14">
        <v>1744451.4764999999</v>
      </c>
    </row>
    <row r="833" spans="1:5" ht="45" x14ac:dyDescent="0.15">
      <c r="A833" s="40">
        <v>832</v>
      </c>
      <c r="B833" s="27">
        <v>817208</v>
      </c>
      <c r="C833" s="28" t="s">
        <v>791</v>
      </c>
      <c r="D833" s="11" t="s">
        <v>4</v>
      </c>
      <c r="E833" s="14">
        <v>3347400.7522587227</v>
      </c>
    </row>
    <row r="834" spans="1:5" ht="45" x14ac:dyDescent="0.15">
      <c r="A834" s="40">
        <v>833</v>
      </c>
      <c r="B834" s="27">
        <v>817301</v>
      </c>
      <c r="C834" s="28" t="s">
        <v>792</v>
      </c>
      <c r="D834" s="11" t="s">
        <v>4</v>
      </c>
      <c r="E834" s="14">
        <v>3817072</v>
      </c>
    </row>
    <row r="835" spans="1:5" ht="45" x14ac:dyDescent="0.15">
      <c r="A835" s="40">
        <v>834</v>
      </c>
      <c r="B835" s="27">
        <v>817302</v>
      </c>
      <c r="C835" s="28" t="s">
        <v>793</v>
      </c>
      <c r="D835" s="11" t="s">
        <v>4</v>
      </c>
      <c r="E835" s="14">
        <v>1580442.5</v>
      </c>
    </row>
    <row r="836" spans="1:5" ht="45" x14ac:dyDescent="0.15">
      <c r="A836" s="40">
        <v>835</v>
      </c>
      <c r="B836" s="27">
        <v>817901</v>
      </c>
      <c r="C836" s="28" t="s">
        <v>794</v>
      </c>
      <c r="D836" s="11" t="s">
        <v>4</v>
      </c>
      <c r="E836" s="14">
        <v>3087681.1495705787</v>
      </c>
    </row>
    <row r="837" spans="1:5" ht="45" x14ac:dyDescent="0.15">
      <c r="A837" s="40">
        <v>836</v>
      </c>
      <c r="B837" s="27">
        <v>817902</v>
      </c>
      <c r="C837" s="28" t="s">
        <v>795</v>
      </c>
      <c r="D837" s="11" t="s">
        <v>4</v>
      </c>
      <c r="E837" s="14">
        <v>1984600</v>
      </c>
    </row>
    <row r="838" spans="1:5" ht="45" x14ac:dyDescent="0.15">
      <c r="A838" s="40">
        <v>837</v>
      </c>
      <c r="B838" s="27">
        <v>817903</v>
      </c>
      <c r="C838" s="28" t="s">
        <v>796</v>
      </c>
      <c r="D838" s="11" t="s">
        <v>4</v>
      </c>
      <c r="E838" s="14">
        <v>1984600</v>
      </c>
    </row>
    <row r="839" spans="1:5" ht="45" x14ac:dyDescent="0.15">
      <c r="A839" s="40">
        <v>838</v>
      </c>
      <c r="B839" s="27">
        <v>818010</v>
      </c>
      <c r="C839" s="28" t="s">
        <v>797</v>
      </c>
      <c r="D839" s="11" t="s">
        <v>4</v>
      </c>
      <c r="E839" s="14">
        <v>3897723.025802881</v>
      </c>
    </row>
    <row r="840" spans="1:5" ht="45" x14ac:dyDescent="0.15">
      <c r="A840" s="40">
        <v>839</v>
      </c>
      <c r="B840" s="27">
        <v>818020</v>
      </c>
      <c r="C840" s="28" t="s">
        <v>798</v>
      </c>
      <c r="D840" s="11" t="s">
        <v>4</v>
      </c>
      <c r="E840" s="14">
        <v>3695324.7955</v>
      </c>
    </row>
    <row r="841" spans="1:5" ht="45" x14ac:dyDescent="0.15">
      <c r="A841" s="40">
        <v>840</v>
      </c>
      <c r="B841" s="27">
        <v>818101</v>
      </c>
      <c r="C841" s="28" t="s">
        <v>799</v>
      </c>
      <c r="D841" s="11" t="s">
        <v>4</v>
      </c>
      <c r="E841" s="14">
        <v>3695324.7955</v>
      </c>
    </row>
    <row r="842" spans="1:5" ht="45" x14ac:dyDescent="0.15">
      <c r="A842" s="40">
        <v>841</v>
      </c>
      <c r="B842" s="27">
        <v>818201</v>
      </c>
      <c r="C842" s="28" t="s">
        <v>800</v>
      </c>
      <c r="D842" s="11" t="s">
        <v>4</v>
      </c>
      <c r="E842" s="14">
        <v>3463202.3939115168</v>
      </c>
    </row>
    <row r="843" spans="1:5" ht="45" x14ac:dyDescent="0.15">
      <c r="A843" s="40">
        <v>842</v>
      </c>
      <c r="B843" s="27">
        <v>818202</v>
      </c>
      <c r="C843" s="28" t="s">
        <v>801</v>
      </c>
      <c r="D843" s="11" t="s">
        <v>4</v>
      </c>
      <c r="E843" s="14">
        <v>4084460</v>
      </c>
    </row>
    <row r="844" spans="1:5" ht="45" x14ac:dyDescent="0.15">
      <c r="A844" s="40">
        <v>843</v>
      </c>
      <c r="B844" s="27">
        <v>818203</v>
      </c>
      <c r="C844" s="28" t="s">
        <v>802</v>
      </c>
      <c r="D844" s="11" t="s">
        <v>4</v>
      </c>
      <c r="E844" s="14">
        <v>3817300</v>
      </c>
    </row>
    <row r="845" spans="1:5" ht="45" x14ac:dyDescent="0.15">
      <c r="A845" s="40">
        <v>844</v>
      </c>
      <c r="B845" s="27">
        <v>818204</v>
      </c>
      <c r="C845" s="28" t="s">
        <v>803</v>
      </c>
      <c r="D845" s="11" t="s">
        <v>4</v>
      </c>
      <c r="E845" s="14">
        <v>4084460</v>
      </c>
    </row>
    <row r="846" spans="1:5" ht="45" x14ac:dyDescent="0.15">
      <c r="A846" s="40">
        <v>845</v>
      </c>
      <c r="B846" s="27">
        <v>818301</v>
      </c>
      <c r="C846" s="28" t="s">
        <v>804</v>
      </c>
      <c r="D846" s="11" t="s">
        <v>4</v>
      </c>
      <c r="E846" s="14">
        <v>1929077.4934999999</v>
      </c>
    </row>
    <row r="847" spans="1:5" ht="45" x14ac:dyDescent="0.15">
      <c r="A847" s="40">
        <v>846</v>
      </c>
      <c r="B847" s="27">
        <v>818302</v>
      </c>
      <c r="C847" s="28" t="s">
        <v>805</v>
      </c>
      <c r="D847" s="11" t="s">
        <v>4</v>
      </c>
      <c r="E847" s="14">
        <v>1917351.8160000001</v>
      </c>
    </row>
    <row r="848" spans="1:5" ht="45" x14ac:dyDescent="0.15">
      <c r="A848" s="40">
        <v>847</v>
      </c>
      <c r="B848" s="27">
        <v>818303</v>
      </c>
      <c r="C848" s="28" t="s">
        <v>806</v>
      </c>
      <c r="D848" s="11" t="s">
        <v>4</v>
      </c>
      <c r="E848" s="14">
        <v>4247074.0466936566</v>
      </c>
    </row>
    <row r="849" spans="1:5" ht="45" x14ac:dyDescent="0.15">
      <c r="A849" s="40">
        <v>848</v>
      </c>
      <c r="B849" s="27">
        <v>818305</v>
      </c>
      <c r="C849" s="28" t="s">
        <v>807</v>
      </c>
      <c r="D849" s="11" t="s">
        <v>4</v>
      </c>
      <c r="E849" s="14">
        <v>2946612.8567499998</v>
      </c>
    </row>
    <row r="850" spans="1:5" ht="45" x14ac:dyDescent="0.15">
      <c r="A850" s="40">
        <v>849</v>
      </c>
      <c r="B850" s="27">
        <v>818306</v>
      </c>
      <c r="C850" s="28" t="s">
        <v>808</v>
      </c>
      <c r="D850" s="11" t="s">
        <v>4</v>
      </c>
      <c r="E850" s="14">
        <v>3695324.7955</v>
      </c>
    </row>
    <row r="851" spans="1:5" ht="45" x14ac:dyDescent="0.15">
      <c r="A851" s="40">
        <v>850</v>
      </c>
      <c r="B851" s="27">
        <v>818307</v>
      </c>
      <c r="C851" s="28" t="s">
        <v>809</v>
      </c>
      <c r="D851" s="11" t="s">
        <v>4</v>
      </c>
      <c r="E851" s="14">
        <v>3138009.7884999998</v>
      </c>
    </row>
    <row r="852" spans="1:5" ht="45" x14ac:dyDescent="0.15">
      <c r="A852" s="40">
        <v>851</v>
      </c>
      <c r="B852" s="27">
        <v>818401</v>
      </c>
      <c r="C852" s="28" t="s">
        <v>810</v>
      </c>
      <c r="D852" s="11" t="s">
        <v>4</v>
      </c>
      <c r="E852" s="14">
        <v>3695279.2955</v>
      </c>
    </row>
    <row r="853" spans="1:5" ht="45" x14ac:dyDescent="0.15">
      <c r="A853" s="40">
        <v>852</v>
      </c>
      <c r="B853" s="27">
        <v>818501</v>
      </c>
      <c r="C853" s="28" t="s">
        <v>811</v>
      </c>
      <c r="D853" s="11" t="s">
        <v>4</v>
      </c>
      <c r="E853" s="14">
        <v>3695279.2955</v>
      </c>
    </row>
    <row r="854" spans="1:5" ht="45" x14ac:dyDescent="0.15">
      <c r="A854" s="40">
        <v>853</v>
      </c>
      <c r="B854" s="27">
        <v>818601</v>
      </c>
      <c r="C854" s="28" t="s">
        <v>812</v>
      </c>
      <c r="D854" s="11" t="s">
        <v>4</v>
      </c>
      <c r="E854" s="14">
        <v>3599413.7362587228</v>
      </c>
    </row>
    <row r="855" spans="1:5" ht="45" x14ac:dyDescent="0.15">
      <c r="A855" s="40">
        <v>854</v>
      </c>
      <c r="B855" s="27">
        <v>818602</v>
      </c>
      <c r="C855" s="28" t="s">
        <v>813</v>
      </c>
      <c r="D855" s="11" t="s">
        <v>4</v>
      </c>
      <c r="E855" s="14">
        <v>3495537.0120000001</v>
      </c>
    </row>
    <row r="856" spans="1:5" ht="45" x14ac:dyDescent="0.15">
      <c r="A856" s="40">
        <v>855</v>
      </c>
      <c r="B856" s="27">
        <v>818603</v>
      </c>
      <c r="C856" s="28" t="s">
        <v>814</v>
      </c>
      <c r="D856" s="11" t="s">
        <v>4</v>
      </c>
      <c r="E856" s="14">
        <v>611557.79449999996</v>
      </c>
    </row>
    <row r="857" spans="1:5" ht="45" x14ac:dyDescent="0.15">
      <c r="A857" s="40">
        <v>856</v>
      </c>
      <c r="B857" s="27">
        <v>818604</v>
      </c>
      <c r="C857" s="28" t="s">
        <v>815</v>
      </c>
      <c r="D857" s="11" t="s">
        <v>4</v>
      </c>
      <c r="E857" s="14">
        <v>1040834.6359999999</v>
      </c>
    </row>
    <row r="858" spans="1:5" ht="45" x14ac:dyDescent="0.15">
      <c r="A858" s="40">
        <v>857</v>
      </c>
      <c r="B858" s="27">
        <v>818606</v>
      </c>
      <c r="C858" s="28" t="s">
        <v>816</v>
      </c>
      <c r="D858" s="11" t="s">
        <v>4</v>
      </c>
      <c r="E858" s="14">
        <v>3355246.5614999998</v>
      </c>
    </row>
    <row r="859" spans="1:5" ht="45" x14ac:dyDescent="0.15">
      <c r="A859" s="40">
        <v>858</v>
      </c>
      <c r="B859" s="27">
        <v>818607</v>
      </c>
      <c r="C859" s="28" t="s">
        <v>817</v>
      </c>
      <c r="D859" s="11" t="s">
        <v>4</v>
      </c>
      <c r="E859" s="14">
        <v>3569800</v>
      </c>
    </row>
    <row r="860" spans="1:5" ht="45" x14ac:dyDescent="0.15">
      <c r="A860" s="40">
        <v>859</v>
      </c>
      <c r="B860" s="27">
        <v>818608</v>
      </c>
      <c r="C860" s="28" t="s">
        <v>818</v>
      </c>
      <c r="D860" s="11" t="s">
        <v>4</v>
      </c>
      <c r="E860" s="14">
        <v>3820115</v>
      </c>
    </row>
    <row r="861" spans="1:5" ht="45" x14ac:dyDescent="0.15">
      <c r="A861" s="40">
        <v>860</v>
      </c>
      <c r="B861" s="27">
        <v>818609</v>
      </c>
      <c r="C861" s="28" t="s">
        <v>819</v>
      </c>
      <c r="D861" s="11" t="s">
        <v>4</v>
      </c>
      <c r="E861" s="14">
        <v>2181400</v>
      </c>
    </row>
    <row r="862" spans="1:5" ht="45" x14ac:dyDescent="0.15">
      <c r="A862" s="40">
        <v>861</v>
      </c>
      <c r="B862" s="27">
        <v>818610</v>
      </c>
      <c r="C862" s="28" t="s">
        <v>820</v>
      </c>
      <c r="D862" s="11" t="s">
        <v>4</v>
      </c>
      <c r="E862" s="14">
        <v>2985320</v>
      </c>
    </row>
    <row r="863" spans="1:5" ht="45" x14ac:dyDescent="0.15">
      <c r="A863" s="40">
        <v>862</v>
      </c>
      <c r="B863" s="27">
        <v>818701</v>
      </c>
      <c r="C863" s="28" t="s">
        <v>821</v>
      </c>
      <c r="D863" s="11" t="s">
        <v>4</v>
      </c>
      <c r="E863" s="14">
        <v>4818019.8499999996</v>
      </c>
    </row>
    <row r="864" spans="1:5" ht="45" x14ac:dyDescent="0.15">
      <c r="A864" s="40">
        <v>863</v>
      </c>
      <c r="B864" s="27">
        <v>818702</v>
      </c>
      <c r="C864" s="28" t="s">
        <v>822</v>
      </c>
      <c r="D864" s="11" t="s">
        <v>4</v>
      </c>
      <c r="E864" s="14">
        <v>4818019.8499999996</v>
      </c>
    </row>
    <row r="865" spans="1:5" ht="45" x14ac:dyDescent="0.15">
      <c r="A865" s="40">
        <v>864</v>
      </c>
      <c r="B865" s="27">
        <v>818703</v>
      </c>
      <c r="C865" s="28" t="s">
        <v>823</v>
      </c>
      <c r="D865" s="11" t="s">
        <v>4</v>
      </c>
      <c r="E865" s="14">
        <v>4102553</v>
      </c>
    </row>
    <row r="866" spans="1:5" ht="45" x14ac:dyDescent="0.15">
      <c r="A866" s="40">
        <v>865</v>
      </c>
      <c r="B866" s="27">
        <v>818704</v>
      </c>
      <c r="C866" s="28" t="s">
        <v>824</v>
      </c>
      <c r="D866" s="11" t="s">
        <v>4</v>
      </c>
      <c r="E866" s="14">
        <v>4102553</v>
      </c>
    </row>
    <row r="867" spans="1:5" ht="45" x14ac:dyDescent="0.15">
      <c r="A867" s="40">
        <v>866</v>
      </c>
      <c r="B867" s="27">
        <v>819003</v>
      </c>
      <c r="C867" s="28" t="s">
        <v>825</v>
      </c>
      <c r="D867" s="11" t="s">
        <v>4</v>
      </c>
      <c r="E867" s="14">
        <v>2181400</v>
      </c>
    </row>
    <row r="868" spans="1:5" ht="45" x14ac:dyDescent="0.15">
      <c r="A868" s="40">
        <v>867</v>
      </c>
      <c r="B868" s="27">
        <v>819101</v>
      </c>
      <c r="C868" s="28" t="s">
        <v>826</v>
      </c>
      <c r="D868" s="11" t="s">
        <v>4</v>
      </c>
      <c r="E868" s="14">
        <v>79017.994000000006</v>
      </c>
    </row>
    <row r="869" spans="1:5" ht="45" x14ac:dyDescent="0.15">
      <c r="A869" s="40">
        <v>868</v>
      </c>
      <c r="B869" s="27">
        <v>819201</v>
      </c>
      <c r="C869" s="28" t="s">
        <v>827</v>
      </c>
      <c r="D869" s="11" t="s">
        <v>4</v>
      </c>
      <c r="E869" s="14">
        <v>607125</v>
      </c>
    </row>
    <row r="870" spans="1:5" ht="45" x14ac:dyDescent="0.15">
      <c r="A870" s="40">
        <v>869</v>
      </c>
      <c r="B870" s="27">
        <v>819202</v>
      </c>
      <c r="C870" s="28" t="s">
        <v>828</v>
      </c>
      <c r="D870" s="11" t="s">
        <v>4</v>
      </c>
      <c r="E870" s="14">
        <v>87242.572997629133</v>
      </c>
    </row>
    <row r="871" spans="1:5" ht="45" x14ac:dyDescent="0.15">
      <c r="A871" s="40">
        <v>870</v>
      </c>
      <c r="B871" s="27">
        <v>819310</v>
      </c>
      <c r="C871" s="28" t="s">
        <v>829</v>
      </c>
      <c r="D871" s="11" t="s">
        <v>4</v>
      </c>
      <c r="E871" s="14">
        <v>2921533.8564999998</v>
      </c>
    </row>
    <row r="872" spans="1:5" ht="45" x14ac:dyDescent="0.15">
      <c r="A872" s="40">
        <v>871</v>
      </c>
      <c r="B872" s="27">
        <v>819330</v>
      </c>
      <c r="C872" s="28" t="s">
        <v>830</v>
      </c>
      <c r="D872" s="11" t="s">
        <v>4</v>
      </c>
      <c r="E872" s="14">
        <v>2490905.9</v>
      </c>
    </row>
    <row r="873" spans="1:5" ht="45" x14ac:dyDescent="0.15">
      <c r="A873" s="40">
        <v>872</v>
      </c>
      <c r="B873" s="27">
        <v>819331</v>
      </c>
      <c r="C873" s="28" t="s">
        <v>831</v>
      </c>
      <c r="D873" s="11" t="s">
        <v>4</v>
      </c>
      <c r="E873" s="14">
        <v>1890238.3635</v>
      </c>
    </row>
    <row r="874" spans="1:5" ht="45" x14ac:dyDescent="0.15">
      <c r="A874" s="40">
        <v>873</v>
      </c>
      <c r="B874" s="27">
        <v>819332</v>
      </c>
      <c r="C874" s="28" t="s">
        <v>832</v>
      </c>
      <c r="D874" s="11" t="s">
        <v>4</v>
      </c>
      <c r="E874" s="14">
        <v>2181253.2000000002</v>
      </c>
    </row>
    <row r="875" spans="1:5" ht="45" x14ac:dyDescent="0.15">
      <c r="A875" s="40">
        <v>874</v>
      </c>
      <c r="B875" s="27">
        <v>819401</v>
      </c>
      <c r="C875" s="28" t="s">
        <v>833</v>
      </c>
      <c r="D875" s="11" t="s">
        <v>4</v>
      </c>
      <c r="E875" s="14">
        <v>1819991.8248891118</v>
      </c>
    </row>
    <row r="876" spans="1:5" ht="45" x14ac:dyDescent="0.15">
      <c r="A876" s="40">
        <v>875</v>
      </c>
      <c r="B876" s="27">
        <v>819402</v>
      </c>
      <c r="C876" s="28" t="s">
        <v>834</v>
      </c>
      <c r="D876" s="11" t="s">
        <v>4</v>
      </c>
      <c r="E876" s="14">
        <v>1841638.3945282763</v>
      </c>
    </row>
    <row r="877" spans="1:5" ht="45" x14ac:dyDescent="0.15">
      <c r="A877" s="40">
        <v>876</v>
      </c>
      <c r="B877" s="27">
        <v>819403</v>
      </c>
      <c r="C877" s="28" t="s">
        <v>835</v>
      </c>
      <c r="D877" s="11" t="s">
        <v>4</v>
      </c>
      <c r="E877" s="14">
        <v>1810260.0295646382</v>
      </c>
    </row>
    <row r="878" spans="1:5" ht="45" x14ac:dyDescent="0.15">
      <c r="A878" s="40">
        <v>877</v>
      </c>
      <c r="B878" s="27">
        <v>819404</v>
      </c>
      <c r="C878" s="28" t="s">
        <v>836</v>
      </c>
      <c r="D878" s="11" t="s">
        <v>4</v>
      </c>
      <c r="E878" s="14">
        <v>1841638.3945282763</v>
      </c>
    </row>
    <row r="879" spans="1:5" ht="45" x14ac:dyDescent="0.15">
      <c r="A879" s="40">
        <v>878</v>
      </c>
      <c r="B879" s="27">
        <v>819405</v>
      </c>
      <c r="C879" s="28" t="s">
        <v>837</v>
      </c>
      <c r="D879" s="11" t="s">
        <v>4</v>
      </c>
      <c r="E879" s="14">
        <v>1841638.3945282763</v>
      </c>
    </row>
    <row r="880" spans="1:5" ht="45" x14ac:dyDescent="0.15">
      <c r="A880" s="40">
        <v>879</v>
      </c>
      <c r="B880" s="27">
        <v>819406</v>
      </c>
      <c r="C880" s="28" t="s">
        <v>838</v>
      </c>
      <c r="D880" s="11" t="s">
        <v>4</v>
      </c>
      <c r="E880" s="14">
        <v>2198796.6</v>
      </c>
    </row>
    <row r="881" spans="1:5" ht="45" x14ac:dyDescent="0.15">
      <c r="A881" s="40">
        <v>880</v>
      </c>
      <c r="B881" s="27">
        <v>819407</v>
      </c>
      <c r="C881" s="28" t="s">
        <v>839</v>
      </c>
      <c r="D881" s="11" t="s">
        <v>4</v>
      </c>
      <c r="E881" s="14">
        <v>2181400</v>
      </c>
    </row>
    <row r="882" spans="1:5" ht="45" x14ac:dyDescent="0.15">
      <c r="A882" s="40">
        <v>881</v>
      </c>
      <c r="B882" s="27">
        <v>819408</v>
      </c>
      <c r="C882" s="28" t="s">
        <v>840</v>
      </c>
      <c r="D882" s="11" t="s">
        <v>4</v>
      </c>
      <c r="E882" s="14">
        <v>2196566.0609257771</v>
      </c>
    </row>
    <row r="883" spans="1:5" ht="45" x14ac:dyDescent="0.15">
      <c r="A883" s="40">
        <v>882</v>
      </c>
      <c r="B883" s="27">
        <v>819409</v>
      </c>
      <c r="C883" s="28" t="s">
        <v>841</v>
      </c>
      <c r="D883" s="11" t="s">
        <v>4</v>
      </c>
      <c r="E883" s="14">
        <v>2181400</v>
      </c>
    </row>
    <row r="884" spans="1:5" ht="45" x14ac:dyDescent="0.15">
      <c r="A884" s="40">
        <v>883</v>
      </c>
      <c r="B884" s="27">
        <v>819501</v>
      </c>
      <c r="C884" s="28" t="s">
        <v>842</v>
      </c>
      <c r="D884" s="11" t="s">
        <v>4</v>
      </c>
      <c r="E884" s="14">
        <v>3323700</v>
      </c>
    </row>
    <row r="885" spans="1:5" ht="45" x14ac:dyDescent="0.15">
      <c r="A885" s="40">
        <v>884</v>
      </c>
      <c r="B885" s="27">
        <v>819520</v>
      </c>
      <c r="C885" s="28" t="s">
        <v>843</v>
      </c>
      <c r="D885" s="11" t="s">
        <v>4</v>
      </c>
      <c r="E885" s="14">
        <v>979921.51099999994</v>
      </c>
    </row>
    <row r="886" spans="1:5" ht="45" x14ac:dyDescent="0.15">
      <c r="A886" s="40">
        <v>885</v>
      </c>
      <c r="B886" s="27">
        <v>819601</v>
      </c>
      <c r="C886" s="28" t="s">
        <v>844</v>
      </c>
      <c r="D886" s="11" t="s">
        <v>4</v>
      </c>
      <c r="E886" s="14">
        <v>3217760</v>
      </c>
    </row>
    <row r="887" spans="1:5" ht="45" x14ac:dyDescent="0.15">
      <c r="A887" s="40">
        <v>886</v>
      </c>
      <c r="B887" s="27">
        <v>819602</v>
      </c>
      <c r="C887" s="28" t="s">
        <v>845</v>
      </c>
      <c r="D887" s="11" t="s">
        <v>4</v>
      </c>
      <c r="E887" s="14">
        <v>2185806</v>
      </c>
    </row>
    <row r="888" spans="1:5" ht="45" x14ac:dyDescent="0.15">
      <c r="A888" s="40">
        <v>887</v>
      </c>
      <c r="B888" s="27">
        <v>819701</v>
      </c>
      <c r="C888" s="28" t="s">
        <v>846</v>
      </c>
      <c r="D888" s="11" t="s">
        <v>4</v>
      </c>
      <c r="E888" s="14">
        <v>2568565.14775</v>
      </c>
    </row>
    <row r="889" spans="1:5" ht="45" x14ac:dyDescent="0.15">
      <c r="A889" s="40">
        <v>888</v>
      </c>
      <c r="B889" s="27">
        <v>819702</v>
      </c>
      <c r="C889" s="28" t="s">
        <v>847</v>
      </c>
      <c r="D889" s="11" t="s">
        <v>4</v>
      </c>
      <c r="E889" s="14">
        <v>4207973.2955</v>
      </c>
    </row>
    <row r="890" spans="1:5" ht="45" x14ac:dyDescent="0.15">
      <c r="A890" s="40">
        <v>889</v>
      </c>
      <c r="B890" s="27">
        <v>819703</v>
      </c>
      <c r="C890" s="28" t="s">
        <v>848</v>
      </c>
      <c r="D890" s="11" t="s">
        <v>4</v>
      </c>
      <c r="E890" s="14">
        <v>4207973.2955</v>
      </c>
    </row>
    <row r="891" spans="1:5" ht="45" x14ac:dyDescent="0.15">
      <c r="A891" s="40">
        <v>890</v>
      </c>
      <c r="B891" s="27">
        <v>819704</v>
      </c>
      <c r="C891" s="28" t="s">
        <v>849</v>
      </c>
      <c r="D891" s="11" t="s">
        <v>4</v>
      </c>
      <c r="E891" s="14">
        <v>3695324.7955</v>
      </c>
    </row>
    <row r="892" spans="1:5" ht="45" x14ac:dyDescent="0.15">
      <c r="A892" s="40">
        <v>891</v>
      </c>
      <c r="B892" s="27">
        <v>819706</v>
      </c>
      <c r="C892" s="28" t="s">
        <v>850</v>
      </c>
      <c r="D892" s="11" t="s">
        <v>4</v>
      </c>
      <c r="E892" s="14">
        <v>3695324.7955</v>
      </c>
    </row>
    <row r="893" spans="1:5" ht="45" x14ac:dyDescent="0.15">
      <c r="A893" s="40">
        <v>892</v>
      </c>
      <c r="B893" s="27">
        <v>819801</v>
      </c>
      <c r="C893" s="28" t="s">
        <v>851</v>
      </c>
      <c r="D893" s="11" t="s">
        <v>4</v>
      </c>
      <c r="E893" s="14">
        <v>1457031.121</v>
      </c>
    </row>
    <row r="894" spans="1:5" ht="45" x14ac:dyDescent="0.15">
      <c r="A894" s="40">
        <v>893</v>
      </c>
      <c r="B894" s="27">
        <v>819810</v>
      </c>
      <c r="C894" s="28" t="s">
        <v>852</v>
      </c>
      <c r="D894" s="11" t="s">
        <v>4</v>
      </c>
      <c r="E894" s="14">
        <v>712698</v>
      </c>
    </row>
    <row r="895" spans="1:5" ht="45" x14ac:dyDescent="0.15">
      <c r="A895" s="40">
        <v>894</v>
      </c>
      <c r="B895" s="27">
        <v>820101</v>
      </c>
      <c r="C895" s="28" t="s">
        <v>853</v>
      </c>
      <c r="D895" s="11" t="s">
        <v>4</v>
      </c>
      <c r="E895" s="14">
        <v>721851.55</v>
      </c>
    </row>
    <row r="896" spans="1:5" ht="45" x14ac:dyDescent="0.15">
      <c r="A896" s="40">
        <v>895</v>
      </c>
      <c r="B896" s="27">
        <v>820102</v>
      </c>
      <c r="C896" s="28" t="s">
        <v>854</v>
      </c>
      <c r="D896" s="11" t="s">
        <v>4</v>
      </c>
      <c r="E896" s="14">
        <v>1114900</v>
      </c>
    </row>
    <row r="897" spans="1:5" ht="45" x14ac:dyDescent="0.15">
      <c r="A897" s="40">
        <v>896</v>
      </c>
      <c r="B897" s="27">
        <v>820201</v>
      </c>
      <c r="C897" s="28" t="s">
        <v>855</v>
      </c>
      <c r="D897" s="11" t="s">
        <v>4</v>
      </c>
      <c r="E897" s="14">
        <v>721851.55</v>
      </c>
    </row>
    <row r="898" spans="1:5" ht="45" x14ac:dyDescent="0.15">
      <c r="A898" s="40">
        <v>897</v>
      </c>
      <c r="B898" s="27">
        <v>820301</v>
      </c>
      <c r="C898" s="28" t="s">
        <v>856</v>
      </c>
      <c r="D898" s="11" t="s">
        <v>4</v>
      </c>
      <c r="E898" s="14">
        <v>721851.55</v>
      </c>
    </row>
    <row r="899" spans="1:5" ht="45" x14ac:dyDescent="0.15">
      <c r="A899" s="40">
        <v>898</v>
      </c>
      <c r="B899" s="27">
        <v>820401</v>
      </c>
      <c r="C899" s="28" t="s">
        <v>857</v>
      </c>
      <c r="D899" s="11" t="s">
        <v>4</v>
      </c>
      <c r="E899" s="14">
        <v>880639.2</v>
      </c>
    </row>
    <row r="900" spans="1:5" ht="45" x14ac:dyDescent="0.15">
      <c r="A900" s="40">
        <v>899</v>
      </c>
      <c r="B900" s="27">
        <v>820901</v>
      </c>
      <c r="C900" s="28" t="s">
        <v>858</v>
      </c>
      <c r="D900" s="11" t="s">
        <v>4</v>
      </c>
      <c r="E900" s="14">
        <v>1780583.3635</v>
      </c>
    </row>
    <row r="901" spans="1:5" ht="45" x14ac:dyDescent="0.15">
      <c r="A901" s="40">
        <v>900</v>
      </c>
      <c r="B901" s="27">
        <v>821101</v>
      </c>
      <c r="C901" s="28" t="s">
        <v>859</v>
      </c>
      <c r="D901" s="11" t="s">
        <v>4</v>
      </c>
      <c r="E901" s="14">
        <v>822088.05</v>
      </c>
    </row>
    <row r="902" spans="1:5" ht="45" x14ac:dyDescent="0.15">
      <c r="A902" s="40">
        <v>901</v>
      </c>
      <c r="B902" s="27">
        <v>821102</v>
      </c>
      <c r="C902" s="28" t="s">
        <v>860</v>
      </c>
      <c r="D902" s="11" t="s">
        <v>4</v>
      </c>
      <c r="E902" s="14">
        <v>822088.05</v>
      </c>
    </row>
    <row r="903" spans="1:5" ht="45" x14ac:dyDescent="0.15">
      <c r="A903" s="40">
        <v>902</v>
      </c>
      <c r="B903" s="27">
        <v>821201</v>
      </c>
      <c r="C903" s="28" t="s">
        <v>861</v>
      </c>
      <c r="D903" s="11" t="s">
        <v>4</v>
      </c>
      <c r="E903" s="14">
        <v>1552491.8635</v>
      </c>
    </row>
    <row r="904" spans="1:5" ht="45" x14ac:dyDescent="0.15">
      <c r="A904" s="40">
        <v>903</v>
      </c>
      <c r="B904" s="27">
        <v>821901</v>
      </c>
      <c r="C904" s="28" t="s">
        <v>862</v>
      </c>
      <c r="D904" s="11" t="s">
        <v>4</v>
      </c>
      <c r="E904" s="14">
        <v>721851.55</v>
      </c>
    </row>
    <row r="905" spans="1:5" ht="45" x14ac:dyDescent="0.15">
      <c r="A905" s="40">
        <v>904</v>
      </c>
      <c r="B905" s="27">
        <v>822101</v>
      </c>
      <c r="C905" s="28" t="s">
        <v>863</v>
      </c>
      <c r="D905" s="11" t="s">
        <v>4</v>
      </c>
      <c r="E905" s="14">
        <v>1114846.6000000001</v>
      </c>
    </row>
    <row r="906" spans="1:5" ht="45" x14ac:dyDescent="0.15">
      <c r="A906" s="40">
        <v>905</v>
      </c>
      <c r="B906" s="27">
        <v>822104</v>
      </c>
      <c r="C906" s="28" t="s">
        <v>864</v>
      </c>
      <c r="D906" s="11" t="s">
        <v>4</v>
      </c>
      <c r="E906" s="14">
        <v>1348606.3635</v>
      </c>
    </row>
    <row r="907" spans="1:5" ht="45" x14ac:dyDescent="0.15">
      <c r="A907" s="40">
        <v>906</v>
      </c>
      <c r="B907" s="27">
        <v>822105</v>
      </c>
      <c r="C907" s="28" t="s">
        <v>865</v>
      </c>
      <c r="D907" s="11" t="s">
        <v>4</v>
      </c>
      <c r="E907" s="14">
        <v>1398306</v>
      </c>
    </row>
    <row r="908" spans="1:5" ht="45" x14ac:dyDescent="0.15">
      <c r="A908" s="40">
        <v>907</v>
      </c>
      <c r="B908" s="27">
        <v>822106</v>
      </c>
      <c r="C908" s="28" t="s">
        <v>866</v>
      </c>
      <c r="D908" s="11" t="s">
        <v>4</v>
      </c>
      <c r="E908" s="14">
        <v>1309573.4058749999</v>
      </c>
    </row>
    <row r="909" spans="1:5" ht="45" x14ac:dyDescent="0.15">
      <c r="A909" s="40">
        <v>908</v>
      </c>
      <c r="B909" s="27">
        <v>822107</v>
      </c>
      <c r="C909" s="28" t="s">
        <v>867</v>
      </c>
      <c r="D909" s="11" t="s">
        <v>4</v>
      </c>
      <c r="E909" s="14">
        <v>1398306</v>
      </c>
    </row>
    <row r="910" spans="1:5" ht="45" x14ac:dyDescent="0.15">
      <c r="A910" s="40">
        <v>909</v>
      </c>
      <c r="B910" s="27">
        <v>822201</v>
      </c>
      <c r="C910" s="28" t="s">
        <v>868</v>
      </c>
      <c r="D910" s="11" t="s">
        <v>4</v>
      </c>
      <c r="E910" s="14">
        <v>1259504.6855000001</v>
      </c>
    </row>
    <row r="911" spans="1:5" ht="45" x14ac:dyDescent="0.15">
      <c r="A911" s="40">
        <v>910</v>
      </c>
      <c r="B911" s="27">
        <v>822202</v>
      </c>
      <c r="C911" s="28" t="s">
        <v>869</v>
      </c>
      <c r="D911" s="11" t="s">
        <v>4</v>
      </c>
      <c r="E911" s="14">
        <v>1259504.6855000001</v>
      </c>
    </row>
    <row r="912" spans="1:5" ht="45" x14ac:dyDescent="0.15">
      <c r="A912" s="40">
        <v>911</v>
      </c>
      <c r="B912" s="27">
        <v>823101</v>
      </c>
      <c r="C912" s="28" t="s">
        <v>870</v>
      </c>
      <c r="D912" s="11" t="s">
        <v>4</v>
      </c>
      <c r="E912" s="14">
        <v>1259500.0978850001</v>
      </c>
    </row>
    <row r="913" spans="1:5" ht="45" x14ac:dyDescent="0.15">
      <c r="A913" s="40">
        <v>912</v>
      </c>
      <c r="B913" s="27">
        <v>823201</v>
      </c>
      <c r="C913" s="28" t="s">
        <v>871</v>
      </c>
      <c r="D913" s="11" t="s">
        <v>4</v>
      </c>
      <c r="E913" s="14">
        <v>1348606.3635</v>
      </c>
    </row>
    <row r="914" spans="1:5" ht="45" x14ac:dyDescent="0.15">
      <c r="A914" s="40">
        <v>913</v>
      </c>
      <c r="B914" s="27">
        <v>823301</v>
      </c>
      <c r="C914" s="28" t="s">
        <v>872</v>
      </c>
      <c r="D914" s="11" t="s">
        <v>4</v>
      </c>
      <c r="E914" s="14">
        <v>1753517.0920942551</v>
      </c>
    </row>
    <row r="915" spans="1:5" ht="45" x14ac:dyDescent="0.15">
      <c r="A915" s="40">
        <v>914</v>
      </c>
      <c r="B915" s="27">
        <v>823303</v>
      </c>
      <c r="C915" s="28" t="s">
        <v>873</v>
      </c>
      <c r="D915" s="11" t="s">
        <v>4</v>
      </c>
      <c r="E915" s="14">
        <v>2478955.3564999998</v>
      </c>
    </row>
    <row r="916" spans="1:5" ht="45" x14ac:dyDescent="0.15">
      <c r="A916" s="40">
        <v>915</v>
      </c>
      <c r="B916" s="27">
        <v>823307</v>
      </c>
      <c r="C916" s="28" t="s">
        <v>874</v>
      </c>
      <c r="D916" s="11" t="s">
        <v>4</v>
      </c>
      <c r="E916" s="14">
        <v>1434406.6855000001</v>
      </c>
    </row>
    <row r="917" spans="1:5" ht="45" x14ac:dyDescent="0.15">
      <c r="A917" s="40">
        <v>916</v>
      </c>
      <c r="B917" s="27">
        <v>823311</v>
      </c>
      <c r="C917" s="28" t="s">
        <v>875</v>
      </c>
      <c r="D917" s="11" t="s">
        <v>4</v>
      </c>
      <c r="E917" s="14">
        <v>1890238.3635</v>
      </c>
    </row>
    <row r="918" spans="1:5" ht="45" x14ac:dyDescent="0.15">
      <c r="A918" s="40">
        <v>917</v>
      </c>
      <c r="B918" s="27">
        <v>823401</v>
      </c>
      <c r="C918" s="28" t="s">
        <v>876</v>
      </c>
      <c r="D918" s="11" t="s">
        <v>4</v>
      </c>
      <c r="E918" s="14">
        <v>1049073.3341250001</v>
      </c>
    </row>
    <row r="919" spans="1:5" ht="45" x14ac:dyDescent="0.15">
      <c r="A919" s="40">
        <v>918</v>
      </c>
      <c r="B919" s="27">
        <v>823501</v>
      </c>
      <c r="C919" s="28" t="s">
        <v>877</v>
      </c>
      <c r="D919" s="11" t="s">
        <v>4</v>
      </c>
      <c r="E919" s="14">
        <v>2686783.3114999998</v>
      </c>
    </row>
    <row r="920" spans="1:5" ht="45" x14ac:dyDescent="0.15">
      <c r="A920" s="40">
        <v>919</v>
      </c>
      <c r="B920" s="27">
        <v>823502</v>
      </c>
      <c r="C920" s="28" t="s">
        <v>878</v>
      </c>
      <c r="D920" s="11" t="s">
        <v>4</v>
      </c>
      <c r="E920" s="14">
        <v>1944201.3635</v>
      </c>
    </row>
    <row r="921" spans="1:5" ht="45" x14ac:dyDescent="0.15">
      <c r="A921" s="40">
        <v>920</v>
      </c>
      <c r="B921" s="27">
        <v>823601</v>
      </c>
      <c r="C921" s="28" t="s">
        <v>879</v>
      </c>
      <c r="D921" s="11" t="s">
        <v>4</v>
      </c>
      <c r="E921" s="14">
        <v>822998.05</v>
      </c>
    </row>
    <row r="922" spans="1:5" ht="45" x14ac:dyDescent="0.15">
      <c r="A922" s="40">
        <v>921</v>
      </c>
      <c r="B922" s="27">
        <v>824101</v>
      </c>
      <c r="C922" s="28" t="s">
        <v>880</v>
      </c>
      <c r="D922" s="11" t="s">
        <v>4</v>
      </c>
      <c r="E922" s="14">
        <v>950099.03787499992</v>
      </c>
    </row>
    <row r="923" spans="1:5" ht="45" x14ac:dyDescent="0.15">
      <c r="A923" s="40">
        <v>922</v>
      </c>
      <c r="B923" s="27">
        <v>824201</v>
      </c>
      <c r="C923" s="28" t="s">
        <v>881</v>
      </c>
      <c r="D923" s="11" t="s">
        <v>4</v>
      </c>
      <c r="E923" s="14">
        <v>2951630.0120000001</v>
      </c>
    </row>
    <row r="924" spans="1:5" ht="45" x14ac:dyDescent="0.15">
      <c r="A924" s="40">
        <v>923</v>
      </c>
      <c r="B924" s="27">
        <v>824202</v>
      </c>
      <c r="C924" s="28" t="s">
        <v>882</v>
      </c>
      <c r="D924" s="11" t="s">
        <v>4</v>
      </c>
      <c r="E924" s="14">
        <v>2951630.0120000001</v>
      </c>
    </row>
    <row r="925" spans="1:5" ht="45" x14ac:dyDescent="0.15">
      <c r="A925" s="40">
        <v>924</v>
      </c>
      <c r="B925" s="27">
        <v>824203</v>
      </c>
      <c r="C925" s="28" t="s">
        <v>883</v>
      </c>
      <c r="D925" s="11" t="s">
        <v>4</v>
      </c>
      <c r="E925" s="14">
        <v>2951630.0120000001</v>
      </c>
    </row>
    <row r="926" spans="1:5" ht="45" x14ac:dyDescent="0.15">
      <c r="A926" s="40">
        <v>925</v>
      </c>
      <c r="B926" s="27">
        <v>824211</v>
      </c>
      <c r="C926" s="28" t="s">
        <v>884</v>
      </c>
      <c r="D926" s="11" t="s">
        <v>4</v>
      </c>
      <c r="E926" s="14">
        <v>2951630.0120000001</v>
      </c>
    </row>
    <row r="927" spans="1:5" ht="45" x14ac:dyDescent="0.15">
      <c r="A927" s="40">
        <v>926</v>
      </c>
      <c r="B927" s="27">
        <v>824213</v>
      </c>
      <c r="C927" s="28" t="s">
        <v>885</v>
      </c>
      <c r="D927" s="11" t="s">
        <v>4</v>
      </c>
      <c r="E927" s="14">
        <v>2951630.0120000001</v>
      </c>
    </row>
    <row r="928" spans="1:5" ht="45" x14ac:dyDescent="0.15">
      <c r="A928" s="40">
        <v>927</v>
      </c>
      <c r="B928" s="27">
        <v>824215</v>
      </c>
      <c r="C928" s="28" t="s">
        <v>886</v>
      </c>
      <c r="D928" s="11" t="s">
        <v>4</v>
      </c>
      <c r="E928" s="14">
        <v>2951630.0120000001</v>
      </c>
    </row>
    <row r="929" spans="1:5" ht="45" x14ac:dyDescent="0.15">
      <c r="A929" s="40">
        <v>928</v>
      </c>
      <c r="B929" s="27">
        <v>824301</v>
      </c>
      <c r="C929" s="28" t="s">
        <v>887</v>
      </c>
      <c r="D929" s="11" t="s">
        <v>4</v>
      </c>
      <c r="E929" s="14">
        <v>2325268.7434999999</v>
      </c>
    </row>
    <row r="930" spans="1:5" ht="45" x14ac:dyDescent="0.15">
      <c r="A930" s="40">
        <v>929</v>
      </c>
      <c r="B930" s="27">
        <v>824321</v>
      </c>
      <c r="C930" s="28" t="s">
        <v>888</v>
      </c>
      <c r="D930" s="11" t="s">
        <v>4</v>
      </c>
      <c r="E930" s="14">
        <v>2490800</v>
      </c>
    </row>
    <row r="931" spans="1:5" ht="45" x14ac:dyDescent="0.15">
      <c r="A931" s="40">
        <v>930</v>
      </c>
      <c r="B931" s="27">
        <v>824601</v>
      </c>
      <c r="C931" s="28" t="s">
        <v>889</v>
      </c>
      <c r="D931" s="11" t="s">
        <v>4</v>
      </c>
      <c r="E931" s="14">
        <v>1552491.8635</v>
      </c>
    </row>
    <row r="932" spans="1:5" ht="45" x14ac:dyDescent="0.15">
      <c r="A932" s="40">
        <v>931</v>
      </c>
      <c r="B932" s="27">
        <v>824611</v>
      </c>
      <c r="C932" s="28" t="s">
        <v>890</v>
      </c>
      <c r="D932" s="11" t="s">
        <v>4</v>
      </c>
      <c r="E932" s="14">
        <v>1552491.8635</v>
      </c>
    </row>
    <row r="933" spans="1:5" ht="45" x14ac:dyDescent="0.15">
      <c r="A933" s="40">
        <v>932</v>
      </c>
      <c r="B933" s="27">
        <v>825101</v>
      </c>
      <c r="C933" s="28" t="s">
        <v>891</v>
      </c>
      <c r="D933" s="11" t="s">
        <v>4</v>
      </c>
      <c r="E933" s="14">
        <v>1552491.8635</v>
      </c>
    </row>
    <row r="934" spans="1:5" ht="45" x14ac:dyDescent="0.15">
      <c r="A934" s="40">
        <v>933</v>
      </c>
      <c r="B934" s="27">
        <v>825201</v>
      </c>
      <c r="C934" s="28" t="s">
        <v>892</v>
      </c>
      <c r="D934" s="11" t="s">
        <v>4</v>
      </c>
      <c r="E934" s="14">
        <v>2724336.8564999998</v>
      </c>
    </row>
    <row r="935" spans="1:5" ht="45" x14ac:dyDescent="0.15">
      <c r="A935" s="40">
        <v>934</v>
      </c>
      <c r="B935" s="27">
        <v>825301</v>
      </c>
      <c r="C935" s="28" t="s">
        <v>893</v>
      </c>
      <c r="D935" s="11" t="s">
        <v>4</v>
      </c>
      <c r="E935" s="14">
        <v>3642134.707610677</v>
      </c>
    </row>
    <row r="936" spans="1:5" ht="45" x14ac:dyDescent="0.15">
      <c r="A936" s="40">
        <v>935</v>
      </c>
      <c r="B936" s="27">
        <v>825303</v>
      </c>
      <c r="C936" s="28" t="s">
        <v>894</v>
      </c>
      <c r="D936" s="11" t="s">
        <v>4</v>
      </c>
      <c r="E936" s="14">
        <v>2966297.4410000001</v>
      </c>
    </row>
    <row r="937" spans="1:5" ht="45" x14ac:dyDescent="0.15">
      <c r="A937" s="40">
        <v>936</v>
      </c>
      <c r="B937" s="27">
        <v>825304</v>
      </c>
      <c r="C937" s="28" t="s">
        <v>895</v>
      </c>
      <c r="D937" s="11" t="s">
        <v>4</v>
      </c>
      <c r="E937" s="14">
        <v>3668944.9796750876</v>
      </c>
    </row>
    <row r="938" spans="1:5" ht="45" x14ac:dyDescent="0.15">
      <c r="A938" s="40">
        <v>937</v>
      </c>
      <c r="B938" s="27">
        <v>825305</v>
      </c>
      <c r="C938" s="28" t="s">
        <v>896</v>
      </c>
      <c r="D938" s="11" t="s">
        <v>4</v>
      </c>
      <c r="E938" s="14">
        <v>3562840.3114999998</v>
      </c>
    </row>
    <row r="939" spans="1:5" ht="45" x14ac:dyDescent="0.15">
      <c r="A939" s="40">
        <v>938</v>
      </c>
      <c r="B939" s="27">
        <v>825306</v>
      </c>
      <c r="C939" s="28" t="s">
        <v>897</v>
      </c>
      <c r="D939" s="11" t="s">
        <v>4</v>
      </c>
      <c r="E939" s="14">
        <v>2724336.8564999998</v>
      </c>
    </row>
    <row r="940" spans="1:5" ht="45" x14ac:dyDescent="0.15">
      <c r="A940" s="40">
        <v>939</v>
      </c>
      <c r="B940" s="27">
        <v>825307</v>
      </c>
      <c r="C940" s="28" t="s">
        <v>898</v>
      </c>
      <c r="D940" s="11" t="s">
        <v>4</v>
      </c>
      <c r="E940" s="14">
        <v>3596887.6168015311</v>
      </c>
    </row>
    <row r="941" spans="1:5" ht="45" x14ac:dyDescent="0.15">
      <c r="A941" s="40">
        <v>940</v>
      </c>
      <c r="B941" s="27">
        <v>825401</v>
      </c>
      <c r="C941" s="28" t="s">
        <v>899</v>
      </c>
      <c r="D941" s="11" t="s">
        <v>4</v>
      </c>
      <c r="E941" s="14">
        <v>1216595.93175</v>
      </c>
    </row>
    <row r="942" spans="1:5" ht="45" x14ac:dyDescent="0.15">
      <c r="A942" s="40">
        <v>941</v>
      </c>
      <c r="B942" s="27">
        <v>825501</v>
      </c>
      <c r="C942" s="28" t="s">
        <v>900</v>
      </c>
      <c r="D942" s="11" t="s">
        <v>4</v>
      </c>
      <c r="E942" s="14">
        <v>1890238.3635</v>
      </c>
    </row>
    <row r="943" spans="1:5" ht="45" x14ac:dyDescent="0.15">
      <c r="A943" s="40">
        <v>942</v>
      </c>
      <c r="B943" s="27">
        <v>825601</v>
      </c>
      <c r="C943" s="28" t="s">
        <v>901</v>
      </c>
      <c r="D943" s="11" t="s">
        <v>4</v>
      </c>
      <c r="E943" s="14">
        <v>1984600</v>
      </c>
    </row>
    <row r="944" spans="1:5" ht="45" x14ac:dyDescent="0.15">
      <c r="A944" s="40">
        <v>943</v>
      </c>
      <c r="B944" s="27">
        <v>825901</v>
      </c>
      <c r="C944" s="28" t="s">
        <v>902</v>
      </c>
      <c r="D944" s="11" t="s">
        <v>4</v>
      </c>
      <c r="E944" s="14">
        <v>1984600</v>
      </c>
    </row>
    <row r="945" spans="1:5" ht="45" x14ac:dyDescent="0.15">
      <c r="A945" s="40">
        <v>944</v>
      </c>
      <c r="B945" s="27">
        <v>826101</v>
      </c>
      <c r="C945" s="28" t="s">
        <v>903</v>
      </c>
      <c r="D945" s="11" t="s">
        <v>4</v>
      </c>
      <c r="E945" s="14">
        <v>3707340</v>
      </c>
    </row>
    <row r="946" spans="1:5" ht="45" x14ac:dyDescent="0.15">
      <c r="A946" s="40">
        <v>945</v>
      </c>
      <c r="B946" s="27">
        <v>826920</v>
      </c>
      <c r="C946" s="28" t="s">
        <v>904</v>
      </c>
      <c r="D946" s="11" t="s">
        <v>4</v>
      </c>
      <c r="E946" s="14">
        <v>1892513.3635</v>
      </c>
    </row>
    <row r="947" spans="1:5" ht="45" x14ac:dyDescent="0.15">
      <c r="A947" s="40">
        <v>946</v>
      </c>
      <c r="B947" s="27">
        <v>827101</v>
      </c>
      <c r="C947" s="28" t="s">
        <v>905</v>
      </c>
      <c r="D947" s="11" t="s">
        <v>4</v>
      </c>
      <c r="E947" s="14">
        <v>3407768</v>
      </c>
    </row>
    <row r="948" spans="1:5" ht="45" x14ac:dyDescent="0.15">
      <c r="A948" s="40">
        <v>947</v>
      </c>
      <c r="B948" s="27">
        <v>827102</v>
      </c>
      <c r="C948" s="28" t="s">
        <v>906</v>
      </c>
      <c r="D948" s="11" t="s">
        <v>4</v>
      </c>
      <c r="E948" s="14">
        <v>3495537.0120000001</v>
      </c>
    </row>
    <row r="949" spans="1:5" ht="45" x14ac:dyDescent="0.15">
      <c r="A949" s="40">
        <v>948</v>
      </c>
      <c r="B949" s="27">
        <v>827103</v>
      </c>
      <c r="C949" s="28" t="s">
        <v>907</v>
      </c>
      <c r="D949" s="11" t="s">
        <v>4</v>
      </c>
      <c r="E949" s="14">
        <v>3674434.5659999996</v>
      </c>
    </row>
    <row r="950" spans="1:5" ht="45" x14ac:dyDescent="0.15">
      <c r="A950" s="40">
        <v>949</v>
      </c>
      <c r="B950" s="27">
        <v>827104</v>
      </c>
      <c r="C950" s="28" t="s">
        <v>908</v>
      </c>
      <c r="D950" s="11" t="s">
        <v>4</v>
      </c>
      <c r="E950" s="14">
        <v>3999554.8159999996</v>
      </c>
    </row>
    <row r="951" spans="1:5" ht="45" x14ac:dyDescent="0.15">
      <c r="A951" s="40">
        <v>950</v>
      </c>
      <c r="B951" s="27">
        <v>827201</v>
      </c>
      <c r="C951" s="28" t="s">
        <v>909</v>
      </c>
      <c r="D951" s="11" t="s">
        <v>4</v>
      </c>
      <c r="E951" s="14">
        <v>2038537.1489499998</v>
      </c>
    </row>
    <row r="952" spans="1:5" ht="45" x14ac:dyDescent="0.15">
      <c r="A952" s="40">
        <v>951</v>
      </c>
      <c r="B952" s="27">
        <v>827901</v>
      </c>
      <c r="C952" s="28" t="s">
        <v>910</v>
      </c>
      <c r="D952" s="11" t="s">
        <v>4</v>
      </c>
      <c r="E952" s="14">
        <v>2181400</v>
      </c>
    </row>
    <row r="953" spans="1:5" ht="45" x14ac:dyDescent="0.15">
      <c r="A953" s="40">
        <v>952</v>
      </c>
      <c r="B953" s="27">
        <v>827902</v>
      </c>
      <c r="C953" s="28" t="s">
        <v>911</v>
      </c>
      <c r="D953" s="11" t="s">
        <v>4</v>
      </c>
      <c r="E953" s="14">
        <v>3072182.6634999998</v>
      </c>
    </row>
    <row r="954" spans="1:5" ht="45" x14ac:dyDescent="0.15">
      <c r="A954" s="40">
        <v>953</v>
      </c>
      <c r="B954" s="27">
        <v>827910</v>
      </c>
      <c r="C954" s="28" t="s">
        <v>912</v>
      </c>
      <c r="D954" s="11" t="s">
        <v>4</v>
      </c>
      <c r="E954" s="14">
        <v>2989986.5120000001</v>
      </c>
    </row>
    <row r="955" spans="1:5" ht="45" x14ac:dyDescent="0.15">
      <c r="A955" s="40">
        <v>954</v>
      </c>
      <c r="B955" s="27">
        <v>828101</v>
      </c>
      <c r="C955" s="28" t="s">
        <v>913</v>
      </c>
      <c r="D955" s="11" t="s">
        <v>4</v>
      </c>
      <c r="E955" s="14">
        <v>4344415</v>
      </c>
    </row>
    <row r="956" spans="1:5" ht="45" x14ac:dyDescent="0.15">
      <c r="A956" s="40">
        <v>955</v>
      </c>
      <c r="B956" s="27">
        <v>828102</v>
      </c>
      <c r="C956" s="28" t="s">
        <v>914</v>
      </c>
      <c r="D956" s="11" t="s">
        <v>4</v>
      </c>
      <c r="E956" s="14">
        <v>6784778</v>
      </c>
    </row>
    <row r="957" spans="1:5" ht="45" x14ac:dyDescent="0.15">
      <c r="A957" s="40">
        <v>956</v>
      </c>
      <c r="B957" s="27">
        <v>828201</v>
      </c>
      <c r="C957" s="28" t="s">
        <v>915</v>
      </c>
      <c r="D957" s="11" t="s">
        <v>4</v>
      </c>
      <c r="E957" s="14">
        <v>3562837.7628250001</v>
      </c>
    </row>
    <row r="958" spans="1:5" ht="45" x14ac:dyDescent="0.15">
      <c r="A958" s="40">
        <v>957</v>
      </c>
      <c r="B958" s="27">
        <v>828302</v>
      </c>
      <c r="C958" s="28" t="s">
        <v>916</v>
      </c>
      <c r="D958" s="11" t="s">
        <v>4</v>
      </c>
      <c r="E958" s="14">
        <v>2181400</v>
      </c>
    </row>
    <row r="959" spans="1:5" ht="45" x14ac:dyDescent="0.15">
      <c r="A959" s="40">
        <v>958</v>
      </c>
      <c r="B959" s="27">
        <v>828304</v>
      </c>
      <c r="C959" s="28" t="s">
        <v>917</v>
      </c>
      <c r="D959" s="11" t="s">
        <v>4</v>
      </c>
      <c r="E959" s="14">
        <v>2181400</v>
      </c>
    </row>
    <row r="960" spans="1:5" ht="45" x14ac:dyDescent="0.15">
      <c r="A960" s="40">
        <v>959</v>
      </c>
      <c r="B960" s="27">
        <v>828310</v>
      </c>
      <c r="C960" s="28" t="s">
        <v>918</v>
      </c>
      <c r="D960" s="11" t="s">
        <v>4</v>
      </c>
      <c r="E960" s="14">
        <v>3128815.8114999998</v>
      </c>
    </row>
    <row r="961" spans="1:5" ht="45" x14ac:dyDescent="0.15">
      <c r="A961" s="40">
        <v>960</v>
      </c>
      <c r="B961" s="27">
        <v>828320</v>
      </c>
      <c r="C961" s="28" t="s">
        <v>919</v>
      </c>
      <c r="D961" s="11" t="s">
        <v>4</v>
      </c>
      <c r="E961" s="14">
        <v>2181400</v>
      </c>
    </row>
    <row r="962" spans="1:5" ht="45" x14ac:dyDescent="0.15">
      <c r="A962" s="40">
        <v>961</v>
      </c>
      <c r="B962" s="27">
        <v>828330</v>
      </c>
      <c r="C962" s="28" t="s">
        <v>920</v>
      </c>
      <c r="D962" s="11" t="s">
        <v>4</v>
      </c>
      <c r="E962" s="14">
        <v>2181400</v>
      </c>
    </row>
    <row r="963" spans="1:5" ht="45" x14ac:dyDescent="0.15">
      <c r="A963" s="40">
        <v>962</v>
      </c>
      <c r="B963" s="27">
        <v>828340</v>
      </c>
      <c r="C963" s="28" t="s">
        <v>921</v>
      </c>
      <c r="D963" s="11" t="s">
        <v>4</v>
      </c>
      <c r="E963" s="14">
        <v>1536400</v>
      </c>
    </row>
    <row r="964" spans="1:5" ht="45" x14ac:dyDescent="0.15">
      <c r="A964" s="40">
        <v>963</v>
      </c>
      <c r="B964" s="27">
        <v>828350</v>
      </c>
      <c r="C964" s="28" t="s">
        <v>922</v>
      </c>
      <c r="D964" s="11" t="s">
        <v>4</v>
      </c>
      <c r="E964" s="14">
        <v>1434406.6855000001</v>
      </c>
    </row>
    <row r="965" spans="1:5" ht="45" x14ac:dyDescent="0.15">
      <c r="A965" s="40">
        <v>964</v>
      </c>
      <c r="B965" s="27">
        <v>828351</v>
      </c>
      <c r="C965" s="28" t="s">
        <v>923</v>
      </c>
      <c r="D965" s="11" t="s">
        <v>4</v>
      </c>
      <c r="E965" s="14">
        <v>1434406.6855000001</v>
      </c>
    </row>
    <row r="966" spans="1:5" ht="45" x14ac:dyDescent="0.15">
      <c r="A966" s="40">
        <v>965</v>
      </c>
      <c r="B966" s="27">
        <v>828355</v>
      </c>
      <c r="C966" s="28" t="s">
        <v>924</v>
      </c>
      <c r="D966" s="11" t="s">
        <v>4</v>
      </c>
      <c r="E966" s="14">
        <v>3128815.8114999998</v>
      </c>
    </row>
    <row r="967" spans="1:5" ht="45" x14ac:dyDescent="0.15">
      <c r="A967" s="40">
        <v>966</v>
      </c>
      <c r="B967" s="27">
        <v>828401</v>
      </c>
      <c r="C967" s="28" t="s">
        <v>925</v>
      </c>
      <c r="D967" s="11" t="s">
        <v>4</v>
      </c>
      <c r="E967" s="14">
        <v>2001067.1635</v>
      </c>
    </row>
    <row r="968" spans="1:5" ht="45" x14ac:dyDescent="0.15">
      <c r="A968" s="40">
        <v>967</v>
      </c>
      <c r="B968" s="27">
        <v>828402</v>
      </c>
      <c r="C968" s="28" t="s">
        <v>926</v>
      </c>
      <c r="D968" s="11" t="s">
        <v>4</v>
      </c>
      <c r="E968" s="14">
        <v>2001067.1635</v>
      </c>
    </row>
    <row r="969" spans="1:5" ht="45" x14ac:dyDescent="0.15">
      <c r="A969" s="40">
        <v>968</v>
      </c>
      <c r="B969" s="27">
        <v>828403</v>
      </c>
      <c r="C969" s="28" t="s">
        <v>927</v>
      </c>
      <c r="D969" s="11" t="s">
        <v>4</v>
      </c>
      <c r="E969" s="14">
        <v>2036277.4410000001</v>
      </c>
    </row>
    <row r="970" spans="1:5" ht="45" x14ac:dyDescent="0.15">
      <c r="A970" s="40">
        <v>969</v>
      </c>
      <c r="B970" s="27">
        <v>828404</v>
      </c>
      <c r="C970" s="28" t="s">
        <v>928</v>
      </c>
      <c r="D970" s="11" t="s">
        <v>4</v>
      </c>
      <c r="E970" s="14">
        <v>1434406.6855000001</v>
      </c>
    </row>
    <row r="971" spans="1:5" ht="45" x14ac:dyDescent="0.15">
      <c r="A971" s="40">
        <v>970</v>
      </c>
      <c r="B971" s="27">
        <v>828501</v>
      </c>
      <c r="C971" s="28" t="s">
        <v>929</v>
      </c>
      <c r="D971" s="11" t="s">
        <v>4</v>
      </c>
      <c r="E971" s="14">
        <v>1536400</v>
      </c>
    </row>
    <row r="972" spans="1:5" ht="45" x14ac:dyDescent="0.15">
      <c r="A972" s="40">
        <v>971</v>
      </c>
      <c r="B972" s="27">
        <v>828601</v>
      </c>
      <c r="C972" s="28" t="s">
        <v>930</v>
      </c>
      <c r="D972" s="11" t="s">
        <v>4</v>
      </c>
      <c r="E972" s="14">
        <v>2334970</v>
      </c>
    </row>
    <row r="973" spans="1:5" ht="45" x14ac:dyDescent="0.15">
      <c r="A973" s="40">
        <v>972</v>
      </c>
      <c r="B973" s="27">
        <v>828903</v>
      </c>
      <c r="C973" s="28" t="s">
        <v>931</v>
      </c>
      <c r="D973" s="11" t="s">
        <v>4</v>
      </c>
      <c r="E973" s="14">
        <v>1114900</v>
      </c>
    </row>
    <row r="974" spans="1:5" ht="45" x14ac:dyDescent="0.15">
      <c r="A974" s="40">
        <v>973</v>
      </c>
      <c r="B974" s="27">
        <v>828904</v>
      </c>
      <c r="C974" s="28" t="s">
        <v>932</v>
      </c>
      <c r="D974" s="11" t="s">
        <v>4</v>
      </c>
      <c r="E974" s="14">
        <v>1114900</v>
      </c>
    </row>
    <row r="975" spans="1:5" ht="45" x14ac:dyDescent="0.15">
      <c r="A975" s="40">
        <v>974</v>
      </c>
      <c r="B975" s="27">
        <v>828905</v>
      </c>
      <c r="C975" s="28" t="s">
        <v>933</v>
      </c>
      <c r="D975" s="11" t="s">
        <v>4</v>
      </c>
      <c r="E975" s="14">
        <v>1114900</v>
      </c>
    </row>
    <row r="976" spans="1:5" ht="45" x14ac:dyDescent="0.15">
      <c r="A976" s="40">
        <v>975</v>
      </c>
      <c r="B976" s="27">
        <v>828906</v>
      </c>
      <c r="C976" s="28" t="s">
        <v>934</v>
      </c>
      <c r="D976" s="11" t="s">
        <v>4</v>
      </c>
      <c r="E976" s="14">
        <v>1114900</v>
      </c>
    </row>
    <row r="977" spans="1:5" ht="45" x14ac:dyDescent="0.15">
      <c r="A977" s="40">
        <v>976</v>
      </c>
      <c r="B977" s="27">
        <v>828907</v>
      </c>
      <c r="C977" s="28" t="s">
        <v>935</v>
      </c>
      <c r="D977" s="11" t="s">
        <v>4</v>
      </c>
      <c r="E977" s="14">
        <v>3569800</v>
      </c>
    </row>
    <row r="978" spans="1:5" ht="45" x14ac:dyDescent="0.15">
      <c r="A978" s="40">
        <v>977</v>
      </c>
      <c r="B978" s="27">
        <v>828908</v>
      </c>
      <c r="C978" s="28" t="s">
        <v>936</v>
      </c>
      <c r="D978" s="11" t="s">
        <v>4</v>
      </c>
      <c r="E978" s="14">
        <v>3919760</v>
      </c>
    </row>
    <row r="979" spans="1:5" ht="45" x14ac:dyDescent="0.15">
      <c r="A979" s="40">
        <v>978</v>
      </c>
      <c r="B979" s="27">
        <v>828910</v>
      </c>
      <c r="C979" s="28" t="s">
        <v>937</v>
      </c>
      <c r="D979" s="11" t="s">
        <v>4</v>
      </c>
      <c r="E979" s="14">
        <v>3242308.8564999998</v>
      </c>
    </row>
    <row r="980" spans="1:5" ht="45" x14ac:dyDescent="0.15">
      <c r="A980" s="40">
        <v>979</v>
      </c>
      <c r="B980" s="27">
        <v>829101</v>
      </c>
      <c r="C980" s="28" t="s">
        <v>938</v>
      </c>
      <c r="D980" s="11" t="s">
        <v>4</v>
      </c>
      <c r="E980" s="14">
        <v>880639.2</v>
      </c>
    </row>
    <row r="981" spans="1:5" ht="45" x14ac:dyDescent="0.15">
      <c r="A981" s="40">
        <v>980</v>
      </c>
      <c r="B981" s="27">
        <v>829111</v>
      </c>
      <c r="C981" s="28" t="s">
        <v>939</v>
      </c>
      <c r="D981" s="11" t="s">
        <v>4</v>
      </c>
      <c r="E981" s="14">
        <v>1780401.3635</v>
      </c>
    </row>
    <row r="982" spans="1:5" ht="45" x14ac:dyDescent="0.15">
      <c r="A982" s="40">
        <v>981</v>
      </c>
      <c r="B982" s="27">
        <v>829115</v>
      </c>
      <c r="C982" s="28" t="s">
        <v>940</v>
      </c>
      <c r="D982" s="11" t="s">
        <v>4</v>
      </c>
      <c r="E982" s="14">
        <v>2343046.8564999998</v>
      </c>
    </row>
    <row r="983" spans="1:5" ht="45" x14ac:dyDescent="0.15">
      <c r="A983" s="40">
        <v>982</v>
      </c>
      <c r="B983" s="27">
        <v>829121</v>
      </c>
      <c r="C983" s="28" t="s">
        <v>941</v>
      </c>
      <c r="D983" s="11" t="s">
        <v>4</v>
      </c>
      <c r="E983" s="14">
        <v>1780401.3635</v>
      </c>
    </row>
    <row r="984" spans="1:5" ht="45" x14ac:dyDescent="0.15">
      <c r="A984" s="40">
        <v>983</v>
      </c>
      <c r="B984" s="27">
        <v>829125</v>
      </c>
      <c r="C984" s="28" t="s">
        <v>942</v>
      </c>
      <c r="D984" s="11" t="s">
        <v>4</v>
      </c>
      <c r="E984" s="14">
        <v>2343046.8564999998</v>
      </c>
    </row>
    <row r="985" spans="1:5" ht="45" x14ac:dyDescent="0.15">
      <c r="A985" s="40">
        <v>984</v>
      </c>
      <c r="B985" s="27">
        <v>829201</v>
      </c>
      <c r="C985" s="28" t="s">
        <v>943</v>
      </c>
      <c r="D985" s="11" t="s">
        <v>4</v>
      </c>
      <c r="E985" s="14">
        <v>24410.881999999998</v>
      </c>
    </row>
    <row r="986" spans="1:5" ht="45" x14ac:dyDescent="0.15">
      <c r="A986" s="40">
        <v>985</v>
      </c>
      <c r="B986" s="27">
        <v>829301</v>
      </c>
      <c r="C986" s="28" t="s">
        <v>944</v>
      </c>
      <c r="D986" s="11" t="s">
        <v>4</v>
      </c>
      <c r="E986" s="14">
        <v>29820</v>
      </c>
    </row>
    <row r="987" spans="1:5" ht="45" x14ac:dyDescent="0.15">
      <c r="A987" s="40">
        <v>986</v>
      </c>
      <c r="B987" s="27">
        <v>829401</v>
      </c>
      <c r="C987" s="28" t="s">
        <v>945</v>
      </c>
      <c r="D987" s="11" t="s">
        <v>4</v>
      </c>
      <c r="E987" s="14">
        <v>24410.881999999998</v>
      </c>
    </row>
    <row r="988" spans="1:5" ht="45" x14ac:dyDescent="0.15">
      <c r="A988" s="40">
        <v>987</v>
      </c>
      <c r="B988" s="27">
        <v>829501</v>
      </c>
      <c r="C988" s="28" t="s">
        <v>946</v>
      </c>
      <c r="D988" s="11" t="s">
        <v>4</v>
      </c>
      <c r="E988" s="14">
        <v>24410.881999999998</v>
      </c>
    </row>
    <row r="989" spans="1:5" ht="45" x14ac:dyDescent="0.15">
      <c r="A989" s="40">
        <v>988</v>
      </c>
      <c r="B989" s="27">
        <v>829901</v>
      </c>
      <c r="C989" s="28" t="s">
        <v>947</v>
      </c>
      <c r="D989" s="11" t="s">
        <v>4</v>
      </c>
      <c r="E989" s="14">
        <v>1552491.8635</v>
      </c>
    </row>
    <row r="990" spans="1:5" ht="45" x14ac:dyDescent="0.15">
      <c r="A990" s="40">
        <v>989</v>
      </c>
      <c r="B990" s="27">
        <v>829910</v>
      </c>
      <c r="C990" s="28" t="s">
        <v>948</v>
      </c>
      <c r="D990" s="11" t="s">
        <v>4</v>
      </c>
      <c r="E990" s="14">
        <v>1372799.6855000001</v>
      </c>
    </row>
    <row r="991" spans="1:5" ht="45" x14ac:dyDescent="0.15">
      <c r="A991" s="40">
        <v>990</v>
      </c>
      <c r="B991" s="27">
        <v>829911</v>
      </c>
      <c r="C991" s="28" t="s">
        <v>949</v>
      </c>
      <c r="D991" s="11" t="s">
        <v>4</v>
      </c>
      <c r="E991" s="14">
        <v>1461901.3635</v>
      </c>
    </row>
    <row r="992" spans="1:5" ht="45" x14ac:dyDescent="0.15">
      <c r="A992" s="40">
        <v>991</v>
      </c>
      <c r="B992" s="27">
        <v>829912</v>
      </c>
      <c r="C992" s="28" t="s">
        <v>950</v>
      </c>
      <c r="D992" s="11" t="s">
        <v>4</v>
      </c>
      <c r="E992" s="14">
        <v>1461901.3635</v>
      </c>
    </row>
    <row r="993" spans="1:5" ht="45" x14ac:dyDescent="0.15">
      <c r="A993" s="40">
        <v>992</v>
      </c>
      <c r="B993" s="27">
        <v>830101</v>
      </c>
      <c r="C993" s="28" t="s">
        <v>951</v>
      </c>
      <c r="D993" s="11" t="s">
        <v>4</v>
      </c>
      <c r="E993" s="14">
        <v>1318694.5378749999</v>
      </c>
    </row>
    <row r="994" spans="1:5" ht="45" x14ac:dyDescent="0.15">
      <c r="A994" s="40">
        <v>993</v>
      </c>
      <c r="B994" s="27">
        <v>830102</v>
      </c>
      <c r="C994" s="28" t="s">
        <v>952</v>
      </c>
      <c r="D994" s="11" t="s">
        <v>4</v>
      </c>
      <c r="E994" s="14">
        <v>913844.13599999994</v>
      </c>
    </row>
    <row r="995" spans="1:5" ht="45" x14ac:dyDescent="0.15">
      <c r="A995" s="40">
        <v>994</v>
      </c>
      <c r="B995" s="27">
        <v>830301</v>
      </c>
      <c r="C995" s="28" t="s">
        <v>953</v>
      </c>
      <c r="D995" s="11" t="s">
        <v>4</v>
      </c>
      <c r="E995" s="14">
        <v>979921.51099999994</v>
      </c>
    </row>
    <row r="996" spans="1:5" ht="45" x14ac:dyDescent="0.15">
      <c r="A996" s="40">
        <v>995</v>
      </c>
      <c r="B996" s="27">
        <v>831101</v>
      </c>
      <c r="C996" s="28" t="s">
        <v>954</v>
      </c>
      <c r="D996" s="11" t="s">
        <v>4</v>
      </c>
      <c r="E996" s="14">
        <v>575897.16949999996</v>
      </c>
    </row>
    <row r="997" spans="1:5" ht="45" x14ac:dyDescent="0.15">
      <c r="A997" s="40">
        <v>996</v>
      </c>
      <c r="B997" s="27">
        <v>831202</v>
      </c>
      <c r="C997" s="28" t="s">
        <v>955</v>
      </c>
      <c r="D997" s="11" t="s">
        <v>4</v>
      </c>
      <c r="E997" s="14">
        <v>575897.16949999996</v>
      </c>
    </row>
    <row r="998" spans="1:5" ht="45" x14ac:dyDescent="0.15">
      <c r="A998" s="40">
        <v>997</v>
      </c>
      <c r="B998" s="27">
        <v>831203</v>
      </c>
      <c r="C998" s="28" t="s">
        <v>956</v>
      </c>
      <c r="D998" s="11" t="s">
        <v>4</v>
      </c>
      <c r="E998" s="14">
        <v>575897.16949999996</v>
      </c>
    </row>
    <row r="999" spans="1:5" ht="45" x14ac:dyDescent="0.15">
      <c r="A999" s="40">
        <v>998</v>
      </c>
      <c r="B999" s="27">
        <v>831205</v>
      </c>
      <c r="C999" s="28" t="s">
        <v>957</v>
      </c>
      <c r="D999" s="11" t="s">
        <v>4</v>
      </c>
      <c r="E999" s="14">
        <v>612467.79449999996</v>
      </c>
    </row>
    <row r="1000" spans="1:5" ht="45" x14ac:dyDescent="0.15">
      <c r="A1000" s="40">
        <v>999</v>
      </c>
      <c r="B1000" s="27">
        <v>831206</v>
      </c>
      <c r="C1000" s="28" t="s">
        <v>958</v>
      </c>
      <c r="D1000" s="11" t="s">
        <v>4</v>
      </c>
      <c r="E1000" s="14">
        <v>2212013.6245737374</v>
      </c>
    </row>
    <row r="1001" spans="1:5" ht="45" x14ac:dyDescent="0.15">
      <c r="A1001" s="40">
        <v>1000</v>
      </c>
      <c r="B1001" s="27">
        <v>831207</v>
      </c>
      <c r="C1001" s="28" t="s">
        <v>959</v>
      </c>
      <c r="D1001" s="11" t="s">
        <v>4</v>
      </c>
      <c r="E1001" s="14">
        <v>2397110.8261861843</v>
      </c>
    </row>
    <row r="1002" spans="1:5" ht="45" x14ac:dyDescent="0.15">
      <c r="A1002" s="40">
        <v>1001</v>
      </c>
      <c r="B1002" s="27">
        <v>831303</v>
      </c>
      <c r="C1002" s="28" t="s">
        <v>960</v>
      </c>
      <c r="D1002" s="11" t="s">
        <v>4</v>
      </c>
      <c r="E1002" s="14">
        <v>575897.16949999996</v>
      </c>
    </row>
    <row r="1003" spans="1:5" ht="45" x14ac:dyDescent="0.15">
      <c r="A1003" s="40">
        <v>1002</v>
      </c>
      <c r="B1003" s="27">
        <v>831304</v>
      </c>
      <c r="C1003" s="28" t="s">
        <v>961</v>
      </c>
      <c r="D1003" s="11" t="s">
        <v>4</v>
      </c>
      <c r="E1003" s="14">
        <v>575897.16949999996</v>
      </c>
    </row>
    <row r="1004" spans="1:5" ht="45" x14ac:dyDescent="0.15">
      <c r="A1004" s="40">
        <v>1003</v>
      </c>
      <c r="B1004" s="27">
        <v>831305</v>
      </c>
      <c r="C1004" s="28" t="s">
        <v>962</v>
      </c>
      <c r="D1004" s="11" t="s">
        <v>4</v>
      </c>
      <c r="E1004" s="14">
        <v>575897.16949999996</v>
      </c>
    </row>
    <row r="1005" spans="1:5" ht="45" x14ac:dyDescent="0.15">
      <c r="A1005" s="40">
        <v>1004</v>
      </c>
      <c r="B1005" s="27">
        <v>831306</v>
      </c>
      <c r="C1005" s="28" t="s">
        <v>963</v>
      </c>
      <c r="D1005" s="11" t="s">
        <v>4</v>
      </c>
      <c r="E1005" s="14">
        <v>575897.16949999996</v>
      </c>
    </row>
    <row r="1006" spans="1:5" ht="45" x14ac:dyDescent="0.15">
      <c r="A1006" s="40">
        <v>1005</v>
      </c>
      <c r="B1006" s="27">
        <v>831307</v>
      </c>
      <c r="C1006" s="28" t="s">
        <v>964</v>
      </c>
      <c r="D1006" s="11" t="s">
        <v>4</v>
      </c>
      <c r="E1006" s="14">
        <v>575897.16949999996</v>
      </c>
    </row>
    <row r="1007" spans="1:5" ht="45" x14ac:dyDescent="0.15">
      <c r="A1007" s="40">
        <v>1006</v>
      </c>
      <c r="B1007" s="27">
        <v>831308</v>
      </c>
      <c r="C1007" s="28" t="s">
        <v>965</v>
      </c>
      <c r="D1007" s="11" t="s">
        <v>4</v>
      </c>
      <c r="E1007" s="14">
        <v>575897.16949999996</v>
      </c>
    </row>
    <row r="1008" spans="1:5" ht="45" x14ac:dyDescent="0.15">
      <c r="A1008" s="40">
        <v>1007</v>
      </c>
      <c r="B1008" s="27">
        <v>831309</v>
      </c>
      <c r="C1008" s="28" t="s">
        <v>966</v>
      </c>
      <c r="D1008" s="11" t="s">
        <v>4</v>
      </c>
      <c r="E1008" s="14">
        <v>575897.16949999996</v>
      </c>
    </row>
    <row r="1009" spans="1:5" ht="45" x14ac:dyDescent="0.15">
      <c r="A1009" s="40">
        <v>1008</v>
      </c>
      <c r="B1009" s="27">
        <v>831311</v>
      </c>
      <c r="C1009" s="28" t="s">
        <v>967</v>
      </c>
      <c r="D1009" s="11" t="s">
        <v>4</v>
      </c>
      <c r="E1009" s="14">
        <v>612467.79449999996</v>
      </c>
    </row>
    <row r="1010" spans="1:5" ht="45" x14ac:dyDescent="0.15">
      <c r="A1010" s="40">
        <v>1009</v>
      </c>
      <c r="B1010" s="27">
        <v>831312</v>
      </c>
      <c r="C1010" s="28" t="s">
        <v>968</v>
      </c>
      <c r="D1010" s="11" t="s">
        <v>4</v>
      </c>
      <c r="E1010" s="14">
        <v>2237086.869534546</v>
      </c>
    </row>
    <row r="1011" spans="1:5" ht="45" x14ac:dyDescent="0.15">
      <c r="A1011" s="40">
        <v>1010</v>
      </c>
      <c r="B1011" s="27">
        <v>831401</v>
      </c>
      <c r="C1011" s="28" t="s">
        <v>969</v>
      </c>
      <c r="D1011" s="11" t="s">
        <v>4</v>
      </c>
      <c r="E1011" s="14">
        <v>1434406.6855000001</v>
      </c>
    </row>
    <row r="1012" spans="1:5" ht="45" x14ac:dyDescent="0.15">
      <c r="A1012" s="40">
        <v>1011</v>
      </c>
      <c r="B1012" s="27">
        <v>831402</v>
      </c>
      <c r="C1012" s="28" t="s">
        <v>970</v>
      </c>
      <c r="D1012" s="11" t="s">
        <v>4</v>
      </c>
      <c r="E1012" s="14">
        <v>1259413.6855000001</v>
      </c>
    </row>
    <row r="1013" spans="1:5" ht="45" x14ac:dyDescent="0.15">
      <c r="A1013" s="40">
        <v>1012</v>
      </c>
      <c r="B1013" s="27">
        <v>831403</v>
      </c>
      <c r="C1013" s="28" t="s">
        <v>971</v>
      </c>
      <c r="D1013" s="11" t="s">
        <v>4</v>
      </c>
      <c r="E1013" s="14">
        <v>1350572.9355000001</v>
      </c>
    </row>
    <row r="1014" spans="1:5" ht="45" x14ac:dyDescent="0.15">
      <c r="A1014" s="40">
        <v>1013</v>
      </c>
      <c r="B1014" s="27">
        <v>831450</v>
      </c>
      <c r="C1014" s="28" t="s">
        <v>972</v>
      </c>
      <c r="D1014" s="11" t="s">
        <v>4</v>
      </c>
      <c r="E1014" s="14">
        <v>1350572.9355000001</v>
      </c>
    </row>
    <row r="1015" spans="1:5" ht="45" x14ac:dyDescent="0.15">
      <c r="A1015" s="40">
        <v>1014</v>
      </c>
      <c r="B1015" s="27">
        <v>831461</v>
      </c>
      <c r="C1015" s="28" t="s">
        <v>973</v>
      </c>
      <c r="D1015" s="11" t="s">
        <v>4</v>
      </c>
      <c r="E1015" s="14">
        <v>1350572.9355000001</v>
      </c>
    </row>
    <row r="1016" spans="1:5" ht="45" x14ac:dyDescent="0.15">
      <c r="A1016" s="40">
        <v>1015</v>
      </c>
      <c r="B1016" s="27">
        <v>831471</v>
      </c>
      <c r="C1016" s="28" t="s">
        <v>974</v>
      </c>
      <c r="D1016" s="11" t="s">
        <v>4</v>
      </c>
      <c r="E1016" s="14">
        <v>1350572.9355000001</v>
      </c>
    </row>
    <row r="1017" spans="1:5" ht="45" x14ac:dyDescent="0.15">
      <c r="A1017" s="40">
        <v>1016</v>
      </c>
      <c r="B1017" s="27">
        <v>831481</v>
      </c>
      <c r="C1017" s="28" t="s">
        <v>975</v>
      </c>
      <c r="D1017" s="11" t="s">
        <v>4</v>
      </c>
      <c r="E1017" s="14">
        <v>1350572.9355000001</v>
      </c>
    </row>
    <row r="1018" spans="1:5" ht="45" x14ac:dyDescent="0.15">
      <c r="A1018" s="40">
        <v>1017</v>
      </c>
      <c r="B1018" s="27">
        <v>831901</v>
      </c>
      <c r="C1018" s="28" t="s">
        <v>976</v>
      </c>
      <c r="D1018" s="11" t="s">
        <v>4</v>
      </c>
      <c r="E1018" s="14">
        <v>1259504.6855000001</v>
      </c>
    </row>
    <row r="1019" spans="1:5" ht="45" x14ac:dyDescent="0.15">
      <c r="A1019" s="40">
        <v>1018</v>
      </c>
      <c r="B1019" s="27">
        <v>831902</v>
      </c>
      <c r="C1019" s="28" t="s">
        <v>977</v>
      </c>
      <c r="D1019" s="11" t="s">
        <v>4</v>
      </c>
      <c r="E1019" s="14">
        <v>1732279.7808749999</v>
      </c>
    </row>
    <row r="1020" spans="1:5" ht="45" x14ac:dyDescent="0.15">
      <c r="A1020" s="40">
        <v>1019</v>
      </c>
      <c r="B1020" s="27">
        <v>832101</v>
      </c>
      <c r="C1020" s="28" t="s">
        <v>978</v>
      </c>
      <c r="D1020" s="11" t="s">
        <v>4</v>
      </c>
      <c r="E1020" s="14">
        <v>611557.79449999996</v>
      </c>
    </row>
    <row r="1021" spans="1:5" ht="45" x14ac:dyDescent="0.15">
      <c r="A1021" s="40">
        <v>1020</v>
      </c>
      <c r="B1021" s="27">
        <v>832102</v>
      </c>
      <c r="C1021" s="28" t="s">
        <v>979</v>
      </c>
      <c r="D1021" s="11" t="s">
        <v>4</v>
      </c>
      <c r="E1021" s="14">
        <v>589010.33623591997</v>
      </c>
    </row>
    <row r="1022" spans="1:5" ht="45" x14ac:dyDescent="0.15">
      <c r="A1022" s="40">
        <v>1021</v>
      </c>
      <c r="B1022" s="27">
        <v>833001</v>
      </c>
      <c r="C1022" s="28" t="s">
        <v>980</v>
      </c>
      <c r="D1022" s="11" t="s">
        <v>4</v>
      </c>
      <c r="E1022" s="14">
        <v>1350572.9355000001</v>
      </c>
    </row>
    <row r="1023" spans="1:5" ht="45" x14ac:dyDescent="0.15">
      <c r="A1023" s="40">
        <v>1022</v>
      </c>
      <c r="B1023" s="27">
        <v>833101</v>
      </c>
      <c r="C1023" s="28" t="s">
        <v>981</v>
      </c>
      <c r="D1023" s="11" t="s">
        <v>4</v>
      </c>
      <c r="E1023" s="14">
        <v>1350572.9355000001</v>
      </c>
    </row>
    <row r="1024" spans="1:5" ht="45" x14ac:dyDescent="0.15">
      <c r="A1024" s="40">
        <v>1023</v>
      </c>
      <c r="B1024" s="27">
        <v>833201</v>
      </c>
      <c r="C1024" s="28" t="s">
        <v>982</v>
      </c>
      <c r="D1024" s="11" t="s">
        <v>4</v>
      </c>
      <c r="E1024" s="14">
        <v>1350572.9355000001</v>
      </c>
    </row>
    <row r="1025" spans="1:5" ht="45" x14ac:dyDescent="0.15">
      <c r="A1025" s="40">
        <v>1024</v>
      </c>
      <c r="B1025" s="27">
        <v>833202</v>
      </c>
      <c r="C1025" s="28" t="s">
        <v>983</v>
      </c>
      <c r="D1025" s="11" t="s">
        <v>4</v>
      </c>
      <c r="E1025" s="14">
        <v>1350572.9355000001</v>
      </c>
    </row>
    <row r="1026" spans="1:5" ht="45" x14ac:dyDescent="0.15">
      <c r="A1026" s="40">
        <v>1025</v>
      </c>
      <c r="B1026" s="27">
        <v>833203</v>
      </c>
      <c r="C1026" s="28" t="s">
        <v>984</v>
      </c>
      <c r="D1026" s="11" t="s">
        <v>4</v>
      </c>
      <c r="E1026" s="14">
        <v>1436226.6855000001</v>
      </c>
    </row>
    <row r="1027" spans="1:5" ht="45" x14ac:dyDescent="0.15">
      <c r="A1027" s="40">
        <v>1026</v>
      </c>
      <c r="B1027" s="27">
        <v>833901</v>
      </c>
      <c r="C1027" s="28" t="s">
        <v>985</v>
      </c>
      <c r="D1027" s="11" t="s">
        <v>4</v>
      </c>
      <c r="E1027" s="14">
        <v>1350572.9355000001</v>
      </c>
    </row>
    <row r="1028" spans="1:5" ht="45" x14ac:dyDescent="0.15">
      <c r="A1028" s="40">
        <v>1027</v>
      </c>
      <c r="B1028" s="27">
        <v>834101</v>
      </c>
      <c r="C1028" s="28" t="s">
        <v>986</v>
      </c>
      <c r="D1028" s="11" t="s">
        <v>4</v>
      </c>
      <c r="E1028" s="14">
        <v>1259500.0978850001</v>
      </c>
    </row>
    <row r="1029" spans="1:5" ht="45" x14ac:dyDescent="0.15">
      <c r="A1029" s="40">
        <v>1028</v>
      </c>
      <c r="B1029" s="27">
        <v>834201</v>
      </c>
      <c r="C1029" s="28" t="s">
        <v>987</v>
      </c>
      <c r="D1029" s="11" t="s">
        <v>4</v>
      </c>
      <c r="E1029" s="14">
        <v>1434406.6855000001</v>
      </c>
    </row>
    <row r="1030" spans="1:5" ht="45" x14ac:dyDescent="0.15">
      <c r="A1030" s="40">
        <v>1029</v>
      </c>
      <c r="B1030" s="27">
        <v>834202</v>
      </c>
      <c r="C1030" s="28" t="s">
        <v>988</v>
      </c>
      <c r="D1030" s="11" t="s">
        <v>4</v>
      </c>
      <c r="E1030" s="14">
        <v>1434406.6855000001</v>
      </c>
    </row>
    <row r="1031" spans="1:5" ht="45" x14ac:dyDescent="0.15">
      <c r="A1031" s="40">
        <v>1030</v>
      </c>
      <c r="B1031" s="27">
        <v>834203</v>
      </c>
      <c r="C1031" s="28" t="s">
        <v>989</v>
      </c>
      <c r="D1031" s="11" t="s">
        <v>4</v>
      </c>
      <c r="E1031" s="14">
        <v>1350572.9355000001</v>
      </c>
    </row>
    <row r="1032" spans="1:5" ht="45" x14ac:dyDescent="0.15">
      <c r="A1032" s="40">
        <v>1031</v>
      </c>
      <c r="B1032" s="27">
        <v>834301</v>
      </c>
      <c r="C1032" s="28" t="s">
        <v>990</v>
      </c>
      <c r="D1032" s="11" t="s">
        <v>4</v>
      </c>
      <c r="E1032" s="14">
        <v>1049073.3341250001</v>
      </c>
    </row>
    <row r="1033" spans="1:5" ht="45" x14ac:dyDescent="0.15">
      <c r="A1033" s="40">
        <v>1032</v>
      </c>
      <c r="B1033" s="27">
        <v>834401</v>
      </c>
      <c r="C1033" s="28" t="s">
        <v>991</v>
      </c>
      <c r="D1033" s="11" t="s">
        <v>4</v>
      </c>
      <c r="E1033" s="14">
        <v>1536400</v>
      </c>
    </row>
    <row r="1034" spans="1:5" ht="45" x14ac:dyDescent="0.15">
      <c r="A1034" s="40">
        <v>1033</v>
      </c>
      <c r="B1034" s="27">
        <v>834402</v>
      </c>
      <c r="C1034" s="28" t="s">
        <v>992</v>
      </c>
      <c r="D1034" s="11" t="s">
        <v>4</v>
      </c>
      <c r="E1034" s="14">
        <v>1536400</v>
      </c>
    </row>
    <row r="1035" spans="1:5" ht="45" x14ac:dyDescent="0.15">
      <c r="A1035" s="40">
        <v>1034</v>
      </c>
      <c r="B1035" s="27">
        <v>834501</v>
      </c>
      <c r="C1035" s="28" t="s">
        <v>993</v>
      </c>
      <c r="D1035" s="11" t="s">
        <v>4</v>
      </c>
      <c r="E1035" s="14">
        <v>1114900</v>
      </c>
    </row>
    <row r="1036" spans="1:5" ht="45" x14ac:dyDescent="0.15">
      <c r="A1036" s="40">
        <v>1035</v>
      </c>
      <c r="B1036" s="27">
        <v>834502</v>
      </c>
      <c r="C1036" s="28" t="s">
        <v>994</v>
      </c>
      <c r="D1036" s="11" t="s">
        <v>4</v>
      </c>
      <c r="E1036" s="14">
        <v>1399888.7996681021</v>
      </c>
    </row>
    <row r="1037" spans="1:5" ht="45" x14ac:dyDescent="0.15">
      <c r="A1037" s="40">
        <v>1036</v>
      </c>
      <c r="B1037" s="27">
        <v>834601</v>
      </c>
      <c r="C1037" s="28" t="s">
        <v>995</v>
      </c>
      <c r="D1037" s="11" t="s">
        <v>4</v>
      </c>
      <c r="E1037" s="14">
        <v>1436226.6855000001</v>
      </c>
    </row>
    <row r="1038" spans="1:5" ht="45" x14ac:dyDescent="0.15">
      <c r="A1038" s="40">
        <v>1037</v>
      </c>
      <c r="B1038" s="27">
        <v>834602</v>
      </c>
      <c r="C1038" s="28" t="s">
        <v>996</v>
      </c>
      <c r="D1038" s="11" t="s">
        <v>4</v>
      </c>
      <c r="E1038" s="14">
        <v>1536400</v>
      </c>
    </row>
    <row r="1039" spans="1:5" ht="45" x14ac:dyDescent="0.15">
      <c r="A1039" s="40">
        <v>1038</v>
      </c>
      <c r="B1039" s="27">
        <v>834910</v>
      </c>
      <c r="C1039" s="28" t="s">
        <v>997</v>
      </c>
      <c r="D1039" s="11" t="s">
        <v>4</v>
      </c>
      <c r="E1039" s="14">
        <v>979921.51099999994</v>
      </c>
    </row>
    <row r="1040" spans="1:5" ht="45" x14ac:dyDescent="0.15">
      <c r="A1040" s="40">
        <v>1039</v>
      </c>
      <c r="B1040" s="27">
        <v>834920</v>
      </c>
      <c r="C1040" s="28" t="s">
        <v>998</v>
      </c>
      <c r="D1040" s="11" t="s">
        <v>4</v>
      </c>
      <c r="E1040" s="14">
        <v>979921.51099999994</v>
      </c>
    </row>
    <row r="1041" spans="1:5" ht="45" x14ac:dyDescent="0.15">
      <c r="A1041" s="40">
        <v>1040</v>
      </c>
      <c r="B1041" s="27">
        <v>834930</v>
      </c>
      <c r="C1041" s="28" t="s">
        <v>999</v>
      </c>
      <c r="D1041" s="11" t="s">
        <v>4</v>
      </c>
      <c r="E1041" s="14">
        <v>1222810.2385</v>
      </c>
    </row>
    <row r="1042" spans="1:5" ht="45" x14ac:dyDescent="0.15">
      <c r="A1042" s="40">
        <v>1041</v>
      </c>
      <c r="B1042" s="27">
        <v>834940</v>
      </c>
      <c r="C1042" s="28" t="s">
        <v>1000</v>
      </c>
      <c r="D1042" s="11" t="s">
        <v>4</v>
      </c>
      <c r="E1042" s="14">
        <v>979921.51099999994</v>
      </c>
    </row>
    <row r="1043" spans="1:5" ht="45" x14ac:dyDescent="0.15">
      <c r="A1043" s="40">
        <v>1042</v>
      </c>
      <c r="B1043" s="27">
        <v>834950</v>
      </c>
      <c r="C1043" s="28" t="s">
        <v>1001</v>
      </c>
      <c r="D1043" s="11" t="s">
        <v>4</v>
      </c>
      <c r="E1043" s="14">
        <v>979921.51099999994</v>
      </c>
    </row>
    <row r="1044" spans="1:5" ht="45" x14ac:dyDescent="0.15">
      <c r="A1044" s="40">
        <v>1043</v>
      </c>
      <c r="B1044" s="27">
        <v>835101</v>
      </c>
      <c r="C1044" s="28" t="s">
        <v>1002</v>
      </c>
      <c r="D1044" s="11" t="s">
        <v>4</v>
      </c>
      <c r="E1044" s="14">
        <v>1434402.0978850001</v>
      </c>
    </row>
    <row r="1045" spans="1:5" ht="45" x14ac:dyDescent="0.15">
      <c r="A1045" s="40">
        <v>1044</v>
      </c>
      <c r="B1045" s="27">
        <v>835501</v>
      </c>
      <c r="C1045" s="28" t="s">
        <v>1003</v>
      </c>
      <c r="D1045" s="11" t="s">
        <v>4</v>
      </c>
      <c r="E1045" s="14">
        <v>1434403.6270900001</v>
      </c>
    </row>
    <row r="1046" spans="1:5" ht="45" x14ac:dyDescent="0.15">
      <c r="A1046" s="40">
        <v>1045</v>
      </c>
      <c r="B1046" s="27">
        <v>836001</v>
      </c>
      <c r="C1046" s="28" t="s">
        <v>1004</v>
      </c>
      <c r="D1046" s="11" t="s">
        <v>4</v>
      </c>
      <c r="E1046" s="14">
        <v>1042199.6359999999</v>
      </c>
    </row>
    <row r="1047" spans="1:5" ht="45" x14ac:dyDescent="0.15">
      <c r="A1047" s="40">
        <v>1046</v>
      </c>
      <c r="B1047" s="27">
        <v>836002</v>
      </c>
      <c r="C1047" s="28" t="s">
        <v>1005</v>
      </c>
      <c r="D1047" s="11" t="s">
        <v>4</v>
      </c>
      <c r="E1047" s="14">
        <v>1114900</v>
      </c>
    </row>
    <row r="1048" spans="1:5" ht="45" x14ac:dyDescent="0.15">
      <c r="A1048" s="40">
        <v>1047</v>
      </c>
      <c r="B1048" s="27">
        <v>836101</v>
      </c>
      <c r="C1048" s="28" t="s">
        <v>1006</v>
      </c>
      <c r="D1048" s="11" t="s">
        <v>4</v>
      </c>
      <c r="E1048" s="14">
        <v>913844.13599999994</v>
      </c>
    </row>
    <row r="1049" spans="1:5" ht="45" x14ac:dyDescent="0.15">
      <c r="A1049" s="40">
        <v>1048</v>
      </c>
      <c r="B1049" s="27">
        <v>836201</v>
      </c>
      <c r="C1049" s="28" t="s">
        <v>1007</v>
      </c>
      <c r="D1049" s="11" t="s">
        <v>4</v>
      </c>
      <c r="E1049" s="14">
        <v>2951630.0120000001</v>
      </c>
    </row>
    <row r="1050" spans="1:5" ht="45" x14ac:dyDescent="0.15">
      <c r="A1050" s="40">
        <v>1049</v>
      </c>
      <c r="B1050" s="27">
        <v>836202</v>
      </c>
      <c r="C1050" s="28" t="s">
        <v>1008</v>
      </c>
      <c r="D1050" s="11" t="s">
        <v>4</v>
      </c>
      <c r="E1050" s="14">
        <v>1040834.6359999999</v>
      </c>
    </row>
    <row r="1051" spans="1:5" ht="45" x14ac:dyDescent="0.15">
      <c r="A1051" s="40">
        <v>1050</v>
      </c>
      <c r="B1051" s="27">
        <v>836301</v>
      </c>
      <c r="C1051" s="28" t="s">
        <v>1009</v>
      </c>
      <c r="D1051" s="11" t="s">
        <v>4</v>
      </c>
      <c r="E1051" s="14">
        <v>3355246.5614999998</v>
      </c>
    </row>
    <row r="1052" spans="1:5" ht="45" x14ac:dyDescent="0.15">
      <c r="A1052" s="40">
        <v>1051</v>
      </c>
      <c r="B1052" s="27">
        <v>836302</v>
      </c>
      <c r="C1052" s="28" t="s">
        <v>1010</v>
      </c>
      <c r="D1052" s="11" t="s">
        <v>4</v>
      </c>
      <c r="E1052" s="14">
        <v>2328453.7434999999</v>
      </c>
    </row>
    <row r="1053" spans="1:5" ht="45" x14ac:dyDescent="0.15">
      <c r="A1053" s="40">
        <v>1052</v>
      </c>
      <c r="B1053" s="27">
        <v>836303</v>
      </c>
      <c r="C1053" s="28" t="s">
        <v>1011</v>
      </c>
      <c r="D1053" s="11" t="s">
        <v>4</v>
      </c>
      <c r="E1053" s="14">
        <v>3817072</v>
      </c>
    </row>
    <row r="1054" spans="1:5" ht="45" x14ac:dyDescent="0.15">
      <c r="A1054" s="40">
        <v>1053</v>
      </c>
      <c r="B1054" s="27">
        <v>836304</v>
      </c>
      <c r="C1054" s="28" t="s">
        <v>1012</v>
      </c>
      <c r="D1054" s="11" t="s">
        <v>4</v>
      </c>
      <c r="E1054" s="14">
        <v>2969425.0904336227</v>
      </c>
    </row>
    <row r="1055" spans="1:5" ht="45" x14ac:dyDescent="0.15">
      <c r="A1055" s="40">
        <v>1054</v>
      </c>
      <c r="B1055" s="27">
        <v>836306</v>
      </c>
      <c r="C1055" s="28" t="s">
        <v>1013</v>
      </c>
      <c r="D1055" s="11" t="s">
        <v>4</v>
      </c>
      <c r="E1055" s="14">
        <v>2490800</v>
      </c>
    </row>
    <row r="1056" spans="1:5" ht="45" x14ac:dyDescent="0.15">
      <c r="A1056" s="40">
        <v>1055</v>
      </c>
      <c r="B1056" s="27">
        <v>836307</v>
      </c>
      <c r="C1056" s="28" t="s">
        <v>1014</v>
      </c>
      <c r="D1056" s="11" t="s">
        <v>4</v>
      </c>
      <c r="E1056" s="14">
        <v>2490800</v>
      </c>
    </row>
    <row r="1057" spans="1:5" ht="45" x14ac:dyDescent="0.15">
      <c r="A1057" s="40">
        <v>1056</v>
      </c>
      <c r="B1057" s="27">
        <v>836405</v>
      </c>
      <c r="C1057" s="28" t="s">
        <v>1015</v>
      </c>
      <c r="D1057" s="11" t="s">
        <v>4</v>
      </c>
      <c r="E1057" s="14">
        <v>1260125</v>
      </c>
    </row>
    <row r="1058" spans="1:5" ht="45" x14ac:dyDescent="0.15">
      <c r="A1058" s="40">
        <v>1057</v>
      </c>
      <c r="B1058" s="27">
        <v>836406</v>
      </c>
      <c r="C1058" s="28" t="s">
        <v>1016</v>
      </c>
      <c r="D1058" s="11" t="s">
        <v>4</v>
      </c>
      <c r="E1058" s="14">
        <v>1392472.1077673587</v>
      </c>
    </row>
    <row r="1059" spans="1:5" ht="45" x14ac:dyDescent="0.15">
      <c r="A1059" s="40">
        <v>1058</v>
      </c>
      <c r="B1059" s="27">
        <v>836407</v>
      </c>
      <c r="C1059" s="28" t="s">
        <v>1017</v>
      </c>
      <c r="D1059" s="11" t="s">
        <v>4</v>
      </c>
      <c r="E1059" s="14">
        <v>1800510</v>
      </c>
    </row>
    <row r="1060" spans="1:5" ht="45" x14ac:dyDescent="0.15">
      <c r="A1060" s="40">
        <v>1059</v>
      </c>
      <c r="B1060" s="27">
        <v>837101</v>
      </c>
      <c r="C1060" s="28" t="s">
        <v>1018</v>
      </c>
      <c r="D1060" s="11" t="s">
        <v>4</v>
      </c>
      <c r="E1060" s="14">
        <v>913844.13599999994</v>
      </c>
    </row>
    <row r="1061" spans="1:5" ht="45" x14ac:dyDescent="0.15">
      <c r="A1061" s="40">
        <v>1060</v>
      </c>
      <c r="B1061" s="27">
        <v>837201</v>
      </c>
      <c r="C1061" s="28" t="s">
        <v>1019</v>
      </c>
      <c r="D1061" s="11" t="s">
        <v>4</v>
      </c>
      <c r="E1061" s="14">
        <v>1014559</v>
      </c>
    </row>
    <row r="1062" spans="1:5" ht="45" x14ac:dyDescent="0.15">
      <c r="A1062" s="40">
        <v>1061</v>
      </c>
      <c r="B1062" s="27">
        <v>837301</v>
      </c>
      <c r="C1062" s="28" t="s">
        <v>1020</v>
      </c>
      <c r="D1062" s="11" t="s">
        <v>4</v>
      </c>
      <c r="E1062" s="14">
        <v>913844.13599999994</v>
      </c>
    </row>
    <row r="1063" spans="1:5" ht="45" x14ac:dyDescent="0.15">
      <c r="A1063" s="40">
        <v>1062</v>
      </c>
      <c r="B1063" s="27">
        <v>837401</v>
      </c>
      <c r="C1063" s="28" t="s">
        <v>1021</v>
      </c>
      <c r="D1063" s="11" t="s">
        <v>4</v>
      </c>
      <c r="E1063" s="14">
        <v>1114846.6000000001</v>
      </c>
    </row>
    <row r="1064" spans="1:5" ht="45" x14ac:dyDescent="0.15">
      <c r="A1064" s="40">
        <v>1063</v>
      </c>
      <c r="B1064" s="27">
        <v>837501</v>
      </c>
      <c r="C1064" s="28" t="s">
        <v>1022</v>
      </c>
      <c r="D1064" s="11" t="s">
        <v>4</v>
      </c>
      <c r="E1064" s="14">
        <v>1917351.8160000001</v>
      </c>
    </row>
    <row r="1065" spans="1:5" ht="45" x14ac:dyDescent="0.15">
      <c r="A1065" s="40">
        <v>1064</v>
      </c>
      <c r="B1065" s="27">
        <v>837502</v>
      </c>
      <c r="C1065" s="28" t="s">
        <v>1023</v>
      </c>
      <c r="D1065" s="11" t="s">
        <v>4</v>
      </c>
      <c r="E1065" s="14">
        <v>1917351.8160000001</v>
      </c>
    </row>
    <row r="1066" spans="1:5" ht="45" x14ac:dyDescent="0.15">
      <c r="A1066" s="40">
        <v>1065</v>
      </c>
      <c r="B1066" s="27">
        <v>837503</v>
      </c>
      <c r="C1066" s="28" t="s">
        <v>1024</v>
      </c>
      <c r="D1066" s="11" t="s">
        <v>4</v>
      </c>
      <c r="E1066" s="14">
        <v>2181400</v>
      </c>
    </row>
    <row r="1067" spans="1:5" ht="45" x14ac:dyDescent="0.15">
      <c r="A1067" s="40">
        <v>1066</v>
      </c>
      <c r="B1067" s="27">
        <v>837601</v>
      </c>
      <c r="C1067" s="28" t="s">
        <v>1025</v>
      </c>
      <c r="D1067" s="11" t="s">
        <v>4</v>
      </c>
      <c r="E1067" s="14">
        <v>1917351.8160000001</v>
      </c>
    </row>
    <row r="1068" spans="1:5" ht="45" x14ac:dyDescent="0.15">
      <c r="A1068" s="40">
        <v>1067</v>
      </c>
      <c r="B1068" s="27">
        <v>837602</v>
      </c>
      <c r="C1068" s="28" t="s">
        <v>1026</v>
      </c>
      <c r="D1068" s="11" t="s">
        <v>4</v>
      </c>
      <c r="E1068" s="14">
        <v>1917351.8160000001</v>
      </c>
    </row>
    <row r="1069" spans="1:5" ht="45" x14ac:dyDescent="0.15">
      <c r="A1069" s="40">
        <v>1068</v>
      </c>
      <c r="B1069" s="27">
        <v>837603</v>
      </c>
      <c r="C1069" s="28" t="s">
        <v>1027</v>
      </c>
      <c r="D1069" s="11" t="s">
        <v>4</v>
      </c>
      <c r="E1069" s="14">
        <v>1917351.8160000001</v>
      </c>
    </row>
    <row r="1070" spans="1:5" ht="45" x14ac:dyDescent="0.15">
      <c r="A1070" s="40">
        <v>1069</v>
      </c>
      <c r="B1070" s="27">
        <v>837604</v>
      </c>
      <c r="C1070" s="28" t="s">
        <v>1028</v>
      </c>
      <c r="D1070" s="11" t="s">
        <v>4</v>
      </c>
      <c r="E1070" s="14">
        <v>1917351.8160000001</v>
      </c>
    </row>
    <row r="1071" spans="1:5" ht="45" x14ac:dyDescent="0.15">
      <c r="A1071" s="40">
        <v>1070</v>
      </c>
      <c r="B1071" s="27">
        <v>837605</v>
      </c>
      <c r="C1071" s="28" t="s">
        <v>1029</v>
      </c>
      <c r="D1071" s="11" t="s">
        <v>4</v>
      </c>
      <c r="E1071" s="14">
        <v>1917351.8160000001</v>
      </c>
    </row>
    <row r="1072" spans="1:5" ht="45" x14ac:dyDescent="0.15">
      <c r="A1072" s="40">
        <v>1071</v>
      </c>
      <c r="B1072" s="27">
        <v>837606</v>
      </c>
      <c r="C1072" s="28" t="s">
        <v>1030</v>
      </c>
      <c r="D1072" s="11" t="s">
        <v>4</v>
      </c>
      <c r="E1072" s="14">
        <v>1917351.8160000001</v>
      </c>
    </row>
    <row r="1073" spans="1:5" ht="45" x14ac:dyDescent="0.15">
      <c r="A1073" s="40">
        <v>1072</v>
      </c>
      <c r="B1073" s="27">
        <v>837607</v>
      </c>
      <c r="C1073" s="28" t="s">
        <v>1031</v>
      </c>
      <c r="D1073" s="11" t="s">
        <v>4</v>
      </c>
      <c r="E1073" s="14">
        <v>1917351.8160000001</v>
      </c>
    </row>
    <row r="1074" spans="1:5" ht="45" x14ac:dyDescent="0.15">
      <c r="A1074" s="40">
        <v>1073</v>
      </c>
      <c r="B1074" s="27">
        <v>837608</v>
      </c>
      <c r="C1074" s="28" t="s">
        <v>1032</v>
      </c>
      <c r="D1074" s="11" t="s">
        <v>4</v>
      </c>
      <c r="E1074" s="14">
        <v>1917351.8160000001</v>
      </c>
    </row>
    <row r="1075" spans="1:5" ht="45" x14ac:dyDescent="0.15">
      <c r="A1075" s="40">
        <v>1074</v>
      </c>
      <c r="B1075" s="27">
        <v>837609</v>
      </c>
      <c r="C1075" s="28" t="s">
        <v>1033</v>
      </c>
      <c r="D1075" s="11" t="s">
        <v>4</v>
      </c>
      <c r="E1075" s="14">
        <v>1917351.8160000001</v>
      </c>
    </row>
    <row r="1076" spans="1:5" ht="45" x14ac:dyDescent="0.15">
      <c r="A1076" s="40">
        <v>1075</v>
      </c>
      <c r="B1076" s="27">
        <v>837701</v>
      </c>
      <c r="C1076" s="28" t="s">
        <v>1034</v>
      </c>
      <c r="D1076" s="11" t="s">
        <v>4</v>
      </c>
      <c r="E1076" s="14">
        <v>4349420</v>
      </c>
    </row>
    <row r="1077" spans="1:5" ht="45" x14ac:dyDescent="0.15">
      <c r="A1077" s="40">
        <v>1076</v>
      </c>
      <c r="B1077" s="27">
        <v>837702</v>
      </c>
      <c r="C1077" s="28" t="s">
        <v>1035</v>
      </c>
      <c r="D1077" s="11" t="s">
        <v>4</v>
      </c>
      <c r="E1077" s="14">
        <v>2774592.6084190002</v>
      </c>
    </row>
    <row r="1078" spans="1:5" ht="45" x14ac:dyDescent="0.15">
      <c r="A1078" s="40">
        <v>1077</v>
      </c>
      <c r="B1078" s="27">
        <v>837901</v>
      </c>
      <c r="C1078" s="28" t="s">
        <v>1036</v>
      </c>
      <c r="D1078" s="11" t="s">
        <v>4</v>
      </c>
      <c r="E1078" s="14">
        <v>2036277.4410000001</v>
      </c>
    </row>
    <row r="1079" spans="1:5" ht="45" x14ac:dyDescent="0.15">
      <c r="A1079" s="40">
        <v>1078</v>
      </c>
      <c r="B1079" s="27">
        <v>838101</v>
      </c>
      <c r="C1079" s="28" t="s">
        <v>1037</v>
      </c>
      <c r="D1079" s="11" t="s">
        <v>4</v>
      </c>
      <c r="E1079" s="14">
        <v>4007160</v>
      </c>
    </row>
    <row r="1080" spans="1:5" ht="45" x14ac:dyDescent="0.15">
      <c r="A1080" s="40">
        <v>1079</v>
      </c>
      <c r="B1080" s="27">
        <v>838201</v>
      </c>
      <c r="C1080" s="28" t="s">
        <v>1038</v>
      </c>
      <c r="D1080" s="11" t="s">
        <v>4</v>
      </c>
      <c r="E1080" s="14">
        <v>2181400</v>
      </c>
    </row>
    <row r="1081" spans="1:5" ht="45" x14ac:dyDescent="0.15">
      <c r="A1081" s="40">
        <v>1080</v>
      </c>
      <c r="B1081" s="27">
        <v>838401</v>
      </c>
      <c r="C1081" s="28" t="s">
        <v>1039</v>
      </c>
      <c r="D1081" s="11" t="s">
        <v>4</v>
      </c>
      <c r="E1081" s="14">
        <v>1760993.212875</v>
      </c>
    </row>
    <row r="1082" spans="1:5" ht="45" x14ac:dyDescent="0.15">
      <c r="A1082" s="40">
        <v>1081</v>
      </c>
      <c r="B1082" s="27">
        <v>838501</v>
      </c>
      <c r="C1082" s="28" t="s">
        <v>1040</v>
      </c>
      <c r="D1082" s="11" t="s">
        <v>4</v>
      </c>
      <c r="E1082" s="14">
        <v>979921.51099999994</v>
      </c>
    </row>
    <row r="1083" spans="1:5" ht="45" x14ac:dyDescent="0.15">
      <c r="A1083" s="40">
        <v>1082</v>
      </c>
      <c r="B1083" s="27">
        <v>838502</v>
      </c>
      <c r="C1083" s="28" t="s">
        <v>1041</v>
      </c>
      <c r="D1083" s="11" t="s">
        <v>4</v>
      </c>
      <c r="E1083" s="14">
        <v>2189564.9934999999</v>
      </c>
    </row>
    <row r="1084" spans="1:5" ht="45" x14ac:dyDescent="0.15">
      <c r="A1084" s="40">
        <v>1083</v>
      </c>
      <c r="B1084" s="27">
        <v>838505</v>
      </c>
      <c r="C1084" s="28" t="s">
        <v>1042</v>
      </c>
      <c r="D1084" s="11" t="s">
        <v>4</v>
      </c>
      <c r="E1084" s="14">
        <v>3138009.7884999998</v>
      </c>
    </row>
    <row r="1085" spans="1:5" ht="45" x14ac:dyDescent="0.15">
      <c r="A1085" s="40">
        <v>1084</v>
      </c>
      <c r="B1085" s="27">
        <v>838601</v>
      </c>
      <c r="C1085" s="28" t="s">
        <v>1043</v>
      </c>
      <c r="D1085" s="11" t="s">
        <v>4</v>
      </c>
      <c r="E1085" s="14">
        <v>3138009.7884999998</v>
      </c>
    </row>
    <row r="1086" spans="1:5" ht="45" x14ac:dyDescent="0.15">
      <c r="A1086" s="40">
        <v>1085</v>
      </c>
      <c r="B1086" s="27">
        <v>838602</v>
      </c>
      <c r="C1086" s="28" t="s">
        <v>1044</v>
      </c>
      <c r="D1086" s="11" t="s">
        <v>4</v>
      </c>
      <c r="E1086" s="14">
        <v>2433207.7264999999</v>
      </c>
    </row>
    <row r="1087" spans="1:5" ht="45" x14ac:dyDescent="0.15">
      <c r="A1087" s="40">
        <v>1086</v>
      </c>
      <c r="B1087" s="27">
        <v>838710</v>
      </c>
      <c r="C1087" s="28" t="s">
        <v>1045</v>
      </c>
      <c r="D1087" s="11" t="s">
        <v>4</v>
      </c>
      <c r="E1087" s="14">
        <v>1114900</v>
      </c>
    </row>
    <row r="1088" spans="1:5" ht="45" x14ac:dyDescent="0.15">
      <c r="A1088" s="40">
        <v>1087</v>
      </c>
      <c r="B1088" s="27">
        <v>838810</v>
      </c>
      <c r="C1088" s="28" t="s">
        <v>1046</v>
      </c>
      <c r="D1088" s="11" t="s">
        <v>4</v>
      </c>
      <c r="E1088" s="14">
        <v>1114900</v>
      </c>
    </row>
    <row r="1089" spans="1:5" ht="45" x14ac:dyDescent="0.15">
      <c r="A1089" s="40">
        <v>1088</v>
      </c>
      <c r="B1089" s="27">
        <v>838820</v>
      </c>
      <c r="C1089" s="28" t="s">
        <v>1047</v>
      </c>
      <c r="D1089" s="11" t="s">
        <v>4</v>
      </c>
      <c r="E1089" s="14">
        <v>657034</v>
      </c>
    </row>
    <row r="1090" spans="1:5" ht="45" x14ac:dyDescent="0.15">
      <c r="A1090" s="40">
        <v>1089</v>
      </c>
      <c r="B1090" s="27">
        <v>838830</v>
      </c>
      <c r="C1090" s="28" t="s">
        <v>1048</v>
      </c>
      <c r="D1090" s="11" t="s">
        <v>4</v>
      </c>
      <c r="E1090" s="14">
        <v>1917351.8160000001</v>
      </c>
    </row>
    <row r="1091" spans="1:5" ht="45" x14ac:dyDescent="0.15">
      <c r="A1091" s="40">
        <v>1090</v>
      </c>
      <c r="B1091" s="27">
        <v>838910</v>
      </c>
      <c r="C1091" s="28" t="s">
        <v>1049</v>
      </c>
      <c r="D1091" s="11" t="s">
        <v>4</v>
      </c>
      <c r="E1091" s="14">
        <v>1014559</v>
      </c>
    </row>
    <row r="1092" spans="1:5" ht="45" x14ac:dyDescent="0.15">
      <c r="A1092" s="40">
        <v>1091</v>
      </c>
      <c r="B1092" s="27">
        <v>838940</v>
      </c>
      <c r="C1092" s="28" t="s">
        <v>1050</v>
      </c>
      <c r="D1092" s="11" t="s">
        <v>4</v>
      </c>
      <c r="E1092" s="14">
        <v>1040834.6359999999</v>
      </c>
    </row>
    <row r="1093" spans="1:5" ht="45" x14ac:dyDescent="0.15">
      <c r="A1093" s="40">
        <v>1092</v>
      </c>
      <c r="B1093" s="27">
        <v>838960</v>
      </c>
      <c r="C1093" s="28" t="s">
        <v>1051</v>
      </c>
      <c r="D1093" s="11" t="s">
        <v>4</v>
      </c>
      <c r="E1093" s="14">
        <v>1040834.6359999999</v>
      </c>
    </row>
    <row r="1094" spans="1:5" ht="45" x14ac:dyDescent="0.15">
      <c r="A1094" s="40">
        <v>1093</v>
      </c>
      <c r="B1094" s="27">
        <v>839101</v>
      </c>
      <c r="C1094" s="28" t="s">
        <v>1052</v>
      </c>
      <c r="D1094" s="11" t="s">
        <v>4</v>
      </c>
      <c r="E1094" s="14">
        <v>1040834.6359999999</v>
      </c>
    </row>
    <row r="1095" spans="1:5" ht="45" x14ac:dyDescent="0.15">
      <c r="A1095" s="40">
        <v>1094</v>
      </c>
      <c r="B1095" s="27">
        <v>839201</v>
      </c>
      <c r="C1095" s="28" t="s">
        <v>1053</v>
      </c>
      <c r="D1095" s="11" t="s">
        <v>4</v>
      </c>
      <c r="E1095" s="14">
        <v>2181400</v>
      </c>
    </row>
    <row r="1096" spans="1:5" ht="45" x14ac:dyDescent="0.15">
      <c r="A1096" s="40">
        <v>1095</v>
      </c>
      <c r="B1096" s="27">
        <v>839301</v>
      </c>
      <c r="C1096" s="28" t="s">
        <v>1054</v>
      </c>
      <c r="D1096" s="11" t="s">
        <v>4</v>
      </c>
      <c r="E1096" s="14">
        <v>2645142.2660319647</v>
      </c>
    </row>
    <row r="1097" spans="1:5" ht="45" x14ac:dyDescent="0.15">
      <c r="A1097" s="40">
        <v>1096</v>
      </c>
      <c r="B1097" s="27">
        <v>839401</v>
      </c>
      <c r="C1097" s="28" t="s">
        <v>1055</v>
      </c>
      <c r="D1097" s="11" t="s">
        <v>4</v>
      </c>
      <c r="E1097" s="14">
        <v>65960.467745000002</v>
      </c>
    </row>
    <row r="1098" spans="1:5" ht="45" x14ac:dyDescent="0.15">
      <c r="A1098" s="40">
        <v>1097</v>
      </c>
      <c r="B1098" s="27">
        <v>839501</v>
      </c>
      <c r="C1098" s="28" t="s">
        <v>1056</v>
      </c>
      <c r="D1098" s="11" t="s">
        <v>4</v>
      </c>
      <c r="E1098" s="14">
        <v>345000</v>
      </c>
    </row>
    <row r="1099" spans="1:5" ht="45" x14ac:dyDescent="0.15">
      <c r="A1099" s="40">
        <v>1098</v>
      </c>
      <c r="B1099" s="27">
        <v>839601</v>
      </c>
      <c r="C1099" s="28" t="s">
        <v>1057</v>
      </c>
      <c r="D1099" s="11" t="s">
        <v>4</v>
      </c>
      <c r="E1099" s="14">
        <v>27641.381999999998</v>
      </c>
    </row>
    <row r="1100" spans="1:5" ht="45" x14ac:dyDescent="0.15">
      <c r="A1100" s="40">
        <v>1099</v>
      </c>
      <c r="B1100" s="27">
        <v>839701</v>
      </c>
      <c r="C1100" s="28" t="s">
        <v>1058</v>
      </c>
      <c r="D1100" s="11" t="s">
        <v>4</v>
      </c>
      <c r="E1100" s="14">
        <v>24410.881999999998</v>
      </c>
    </row>
    <row r="1101" spans="1:5" ht="45" x14ac:dyDescent="0.15">
      <c r="A1101" s="40">
        <v>1100</v>
      </c>
      <c r="B1101" s="27">
        <v>839901</v>
      </c>
      <c r="C1101" s="28" t="s">
        <v>1059</v>
      </c>
      <c r="D1101" s="11" t="s">
        <v>4</v>
      </c>
      <c r="E1101" s="14">
        <v>1114900</v>
      </c>
    </row>
    <row r="1102" spans="1:5" ht="45" x14ac:dyDescent="0.15">
      <c r="A1102" s="40">
        <v>1101</v>
      </c>
      <c r="B1102" s="27">
        <v>839902</v>
      </c>
      <c r="C1102" s="28" t="s">
        <v>1060</v>
      </c>
      <c r="D1102" s="11" t="s">
        <v>4</v>
      </c>
      <c r="E1102" s="14">
        <v>1350572.9355000001</v>
      </c>
    </row>
    <row r="1103" spans="1:5" ht="45" x14ac:dyDescent="0.15">
      <c r="A1103" s="40">
        <v>1102</v>
      </c>
      <c r="B1103" s="27">
        <v>839903</v>
      </c>
      <c r="C1103" s="28" t="s">
        <v>1061</v>
      </c>
      <c r="D1103" s="11" t="s">
        <v>4</v>
      </c>
      <c r="E1103" s="14">
        <v>1350572.9355000001</v>
      </c>
    </row>
    <row r="1104" spans="1:5" ht="45" x14ac:dyDescent="0.15">
      <c r="A1104" s="40">
        <v>1103</v>
      </c>
      <c r="B1104" s="27">
        <v>839906</v>
      </c>
      <c r="C1104" s="28" t="s">
        <v>1062</v>
      </c>
      <c r="D1104" s="11" t="s">
        <v>4</v>
      </c>
      <c r="E1104" s="14">
        <v>1400641.6558749999</v>
      </c>
    </row>
    <row r="1105" spans="1:5" ht="45" x14ac:dyDescent="0.15">
      <c r="A1105" s="40">
        <v>1104</v>
      </c>
      <c r="B1105" s="27">
        <v>839907</v>
      </c>
      <c r="C1105" s="28" t="s">
        <v>1063</v>
      </c>
      <c r="D1105" s="11" t="s">
        <v>4</v>
      </c>
      <c r="E1105" s="14">
        <v>1350572.9355000001</v>
      </c>
    </row>
    <row r="1106" spans="1:5" ht="45" x14ac:dyDescent="0.15">
      <c r="A1106" s="40">
        <v>1105</v>
      </c>
      <c r="B1106" s="27">
        <v>839908</v>
      </c>
      <c r="C1106" s="28" t="s">
        <v>1064</v>
      </c>
      <c r="D1106" s="11" t="s">
        <v>4</v>
      </c>
      <c r="E1106" s="14">
        <v>1350572.9355000001</v>
      </c>
    </row>
    <row r="1107" spans="1:5" ht="45" x14ac:dyDescent="0.15">
      <c r="A1107" s="40">
        <v>1106</v>
      </c>
      <c r="B1107" s="27">
        <v>839909</v>
      </c>
      <c r="C1107" s="28" t="s">
        <v>1065</v>
      </c>
      <c r="D1107" s="11" t="s">
        <v>4</v>
      </c>
      <c r="E1107" s="14">
        <v>1133708.5605000001</v>
      </c>
    </row>
    <row r="1108" spans="1:5" ht="45" x14ac:dyDescent="0.15">
      <c r="A1108" s="40">
        <v>1107</v>
      </c>
      <c r="B1108" s="27">
        <v>840001</v>
      </c>
      <c r="C1108" s="28" t="s">
        <v>1066</v>
      </c>
      <c r="D1108" s="11" t="s">
        <v>4</v>
      </c>
      <c r="E1108" s="14">
        <v>2107538.3939999999</v>
      </c>
    </row>
    <row r="1109" spans="1:5" ht="45" x14ac:dyDescent="0.15">
      <c r="A1109" s="40">
        <v>1108</v>
      </c>
      <c r="B1109" s="27">
        <v>840002</v>
      </c>
      <c r="C1109" s="28" t="s">
        <v>1067</v>
      </c>
      <c r="D1109" s="36" t="s">
        <v>4</v>
      </c>
      <c r="E1109" s="14">
        <v>1988612.7689999999</v>
      </c>
    </row>
    <row r="1110" spans="1:5" ht="45" x14ac:dyDescent="0.15">
      <c r="A1110" s="40">
        <v>1109</v>
      </c>
      <c r="B1110" s="27">
        <v>840003</v>
      </c>
      <c r="C1110" s="28" t="s">
        <v>1068</v>
      </c>
      <c r="D1110" s="36" t="s">
        <v>4</v>
      </c>
      <c r="E1110" s="14">
        <v>1988612.7689999999</v>
      </c>
    </row>
    <row r="1111" spans="1:5" ht="45" x14ac:dyDescent="0.15">
      <c r="A1111" s="40">
        <v>1110</v>
      </c>
      <c r="B1111" s="27">
        <v>840101</v>
      </c>
      <c r="C1111" s="28" t="s">
        <v>1069</v>
      </c>
      <c r="D1111" s="36" t="s">
        <v>4</v>
      </c>
      <c r="E1111" s="14">
        <v>913844.13599999994</v>
      </c>
    </row>
    <row r="1112" spans="1:5" ht="45" x14ac:dyDescent="0.15">
      <c r="A1112" s="40">
        <v>1111</v>
      </c>
      <c r="B1112" s="27">
        <v>840201</v>
      </c>
      <c r="C1112" s="28" t="s">
        <v>1070</v>
      </c>
      <c r="D1112" s="36" t="s">
        <v>4</v>
      </c>
      <c r="E1112" s="14">
        <v>913844.13599999994</v>
      </c>
    </row>
    <row r="1113" spans="1:5" ht="45" x14ac:dyDescent="0.15">
      <c r="A1113" s="40">
        <v>1112</v>
      </c>
      <c r="B1113" s="27">
        <v>840301</v>
      </c>
      <c r="C1113" s="28" t="s">
        <v>1071</v>
      </c>
      <c r="D1113" s="36" t="s">
        <v>4</v>
      </c>
      <c r="E1113" s="14">
        <v>1788014.1489499998</v>
      </c>
    </row>
    <row r="1114" spans="1:5" ht="45" x14ac:dyDescent="0.15">
      <c r="A1114" s="40">
        <v>1113</v>
      </c>
      <c r="B1114" s="27">
        <v>840401</v>
      </c>
      <c r="C1114" s="28" t="s">
        <v>1072</v>
      </c>
      <c r="D1114" s="36" t="s">
        <v>4</v>
      </c>
      <c r="E1114" s="14">
        <v>1788014.1489499998</v>
      </c>
    </row>
    <row r="1115" spans="1:5" ht="45" x14ac:dyDescent="0.15">
      <c r="A1115" s="40">
        <v>1114</v>
      </c>
      <c r="B1115" s="27">
        <v>840501</v>
      </c>
      <c r="C1115" s="28" t="s">
        <v>1073</v>
      </c>
      <c r="D1115" s="36" t="s">
        <v>4</v>
      </c>
      <c r="E1115" s="14">
        <v>2036262.1489499998</v>
      </c>
    </row>
    <row r="1116" spans="1:5" ht="45" x14ac:dyDescent="0.15">
      <c r="A1116" s="40">
        <v>1115</v>
      </c>
      <c r="B1116" s="27">
        <v>840601</v>
      </c>
      <c r="C1116" s="28" t="s">
        <v>1074</v>
      </c>
      <c r="D1116" s="36" t="s">
        <v>4</v>
      </c>
      <c r="E1116" s="14">
        <v>2036262.1489499998</v>
      </c>
    </row>
    <row r="1117" spans="1:5" ht="45" x14ac:dyDescent="0.15">
      <c r="A1117" s="40">
        <v>1116</v>
      </c>
      <c r="B1117" s="27">
        <v>840701</v>
      </c>
      <c r="C1117" s="28" t="s">
        <v>1075</v>
      </c>
      <c r="D1117" s="36" t="s">
        <v>4</v>
      </c>
      <c r="E1117" s="14">
        <v>1917351.8160000001</v>
      </c>
    </row>
    <row r="1118" spans="1:5" ht="45" x14ac:dyDescent="0.15">
      <c r="A1118" s="40">
        <v>1117</v>
      </c>
      <c r="B1118" s="27">
        <v>840801</v>
      </c>
      <c r="C1118" s="28" t="s">
        <v>1076</v>
      </c>
      <c r="D1118" s="36" t="s">
        <v>4</v>
      </c>
      <c r="E1118" s="14">
        <v>3562837.7628250001</v>
      </c>
    </row>
    <row r="1119" spans="1:5" ht="45" x14ac:dyDescent="0.15">
      <c r="A1119" s="40">
        <v>1118</v>
      </c>
      <c r="B1119" s="27">
        <v>840901</v>
      </c>
      <c r="C1119" s="28" t="s">
        <v>1077</v>
      </c>
      <c r="D1119" s="36" t="s">
        <v>4</v>
      </c>
      <c r="E1119" s="14">
        <v>3562837.7628250001</v>
      </c>
    </row>
    <row r="1120" spans="1:5" ht="45" x14ac:dyDescent="0.15">
      <c r="A1120" s="40">
        <v>1119</v>
      </c>
      <c r="B1120" s="27">
        <v>841001</v>
      </c>
      <c r="C1120" s="28" t="s">
        <v>1078</v>
      </c>
      <c r="D1120" s="36" t="s">
        <v>4</v>
      </c>
      <c r="E1120" s="14">
        <v>2036277.4410000001</v>
      </c>
    </row>
    <row r="1121" spans="1:5" ht="45" x14ac:dyDescent="0.15">
      <c r="A1121" s="40">
        <v>1120</v>
      </c>
      <c r="B1121" s="27">
        <v>841002</v>
      </c>
      <c r="C1121" s="28" t="s">
        <v>1079</v>
      </c>
      <c r="D1121" s="36" t="s">
        <v>4</v>
      </c>
      <c r="E1121" s="14">
        <v>1917351.8160000001</v>
      </c>
    </row>
    <row r="1122" spans="1:5" ht="45" x14ac:dyDescent="0.15">
      <c r="A1122" s="40">
        <v>1121</v>
      </c>
      <c r="B1122" s="27">
        <v>841003</v>
      </c>
      <c r="C1122" s="28" t="s">
        <v>1080</v>
      </c>
      <c r="D1122" s="36" t="s">
        <v>4</v>
      </c>
      <c r="E1122" s="14">
        <v>2181253.2000000002</v>
      </c>
    </row>
    <row r="1123" spans="1:5" ht="45" x14ac:dyDescent="0.15">
      <c r="A1123" s="40">
        <v>1122</v>
      </c>
      <c r="B1123" s="27">
        <v>841101</v>
      </c>
      <c r="C1123" s="28" t="s">
        <v>1081</v>
      </c>
      <c r="D1123" s="36" t="s">
        <v>4</v>
      </c>
      <c r="E1123" s="14">
        <v>880800</v>
      </c>
    </row>
    <row r="1124" spans="1:5" ht="45" x14ac:dyDescent="0.15">
      <c r="A1124" s="40">
        <v>1123</v>
      </c>
      <c r="B1124" s="27">
        <v>841201</v>
      </c>
      <c r="C1124" s="28" t="s">
        <v>1082</v>
      </c>
      <c r="D1124" s="36" t="s">
        <v>4</v>
      </c>
      <c r="E1124" s="14">
        <v>1670132.1135</v>
      </c>
    </row>
    <row r="1125" spans="1:5" ht="45" x14ac:dyDescent="0.15">
      <c r="A1125" s="40">
        <v>1124</v>
      </c>
      <c r="B1125" s="27">
        <v>841202</v>
      </c>
      <c r="C1125" s="28" t="s">
        <v>1083</v>
      </c>
      <c r="D1125" s="36" t="s">
        <v>4</v>
      </c>
      <c r="E1125" s="14">
        <v>2181253.2000000002</v>
      </c>
    </row>
    <row r="1126" spans="1:5" ht="45" x14ac:dyDescent="0.15">
      <c r="A1126" s="40">
        <v>1125</v>
      </c>
      <c r="B1126" s="27">
        <v>841203</v>
      </c>
      <c r="C1126" s="28" t="s">
        <v>1084</v>
      </c>
      <c r="D1126" s="36" t="s">
        <v>4</v>
      </c>
      <c r="E1126" s="14">
        <v>2181253.2000000002</v>
      </c>
    </row>
    <row r="1127" spans="1:5" ht="45" x14ac:dyDescent="0.15">
      <c r="A1127" s="40">
        <v>1126</v>
      </c>
      <c r="B1127" s="27">
        <v>841301</v>
      </c>
      <c r="C1127" s="28" t="s">
        <v>1085</v>
      </c>
      <c r="D1127" s="36" t="s">
        <v>4</v>
      </c>
      <c r="E1127" s="14">
        <v>1788014.1489499998</v>
      </c>
    </row>
    <row r="1128" spans="1:5" ht="45" x14ac:dyDescent="0.15">
      <c r="A1128" s="40">
        <v>1127</v>
      </c>
      <c r="B1128" s="27">
        <v>841401</v>
      </c>
      <c r="C1128" s="28" t="s">
        <v>1086</v>
      </c>
      <c r="D1128" s="36" t="s">
        <v>4</v>
      </c>
      <c r="E1128" s="14">
        <v>1552491.8635</v>
      </c>
    </row>
    <row r="1129" spans="1:5" ht="45" x14ac:dyDescent="0.15">
      <c r="A1129" s="40">
        <v>1128</v>
      </c>
      <c r="B1129" s="27">
        <v>841501</v>
      </c>
      <c r="C1129" s="28" t="s">
        <v>1087</v>
      </c>
      <c r="D1129" s="36" t="s">
        <v>4</v>
      </c>
      <c r="E1129" s="14">
        <v>2036262.1489499998</v>
      </c>
    </row>
    <row r="1130" spans="1:5" ht="45" x14ac:dyDescent="0.15">
      <c r="A1130" s="40">
        <v>1129</v>
      </c>
      <c r="B1130" s="27">
        <v>841601</v>
      </c>
      <c r="C1130" s="28" t="s">
        <v>1088</v>
      </c>
      <c r="D1130" s="36" t="s">
        <v>4</v>
      </c>
      <c r="E1130" s="14">
        <v>1788014.1489499998</v>
      </c>
    </row>
    <row r="1131" spans="1:5" ht="45" x14ac:dyDescent="0.15">
      <c r="A1131" s="40">
        <v>1130</v>
      </c>
      <c r="B1131" s="27">
        <v>843101</v>
      </c>
      <c r="C1131" s="28" t="s">
        <v>1089</v>
      </c>
      <c r="D1131" s="36" t="s">
        <v>4</v>
      </c>
      <c r="E1131" s="14">
        <v>1259501.6270900001</v>
      </c>
    </row>
    <row r="1132" spans="1:5" ht="45" x14ac:dyDescent="0.15">
      <c r="A1132" s="40">
        <v>1131</v>
      </c>
      <c r="B1132" s="27">
        <v>843201</v>
      </c>
      <c r="C1132" s="28" t="s">
        <v>1090</v>
      </c>
      <c r="D1132" s="36" t="s">
        <v>4</v>
      </c>
      <c r="E1132" s="14">
        <v>1259500.0978850001</v>
      </c>
    </row>
    <row r="1133" spans="1:5" ht="45" x14ac:dyDescent="0.15">
      <c r="A1133" s="40">
        <v>1132</v>
      </c>
      <c r="B1133" s="27">
        <v>843301</v>
      </c>
      <c r="C1133" s="28" t="s">
        <v>1091</v>
      </c>
      <c r="D1133" s="36" t="s">
        <v>4</v>
      </c>
      <c r="E1133" s="14">
        <v>1259500.0978850001</v>
      </c>
    </row>
    <row r="1134" spans="1:5" ht="45" x14ac:dyDescent="0.15">
      <c r="A1134" s="40">
        <v>1133</v>
      </c>
      <c r="B1134" s="27">
        <v>843401</v>
      </c>
      <c r="C1134" s="28" t="s">
        <v>1092</v>
      </c>
      <c r="D1134" s="36" t="s">
        <v>4</v>
      </c>
      <c r="E1134" s="14">
        <v>1259500.0978850001</v>
      </c>
    </row>
    <row r="1135" spans="1:5" ht="45" x14ac:dyDescent="0.15">
      <c r="A1135" s="40">
        <v>1134</v>
      </c>
      <c r="B1135" s="27">
        <v>843501</v>
      </c>
      <c r="C1135" s="28" t="s">
        <v>1093</v>
      </c>
      <c r="D1135" s="36" t="s">
        <v>4</v>
      </c>
      <c r="E1135" s="14">
        <v>913844.13599999994</v>
      </c>
    </row>
    <row r="1136" spans="1:5" ht="45" x14ac:dyDescent="0.15">
      <c r="A1136" s="40">
        <v>1135</v>
      </c>
      <c r="B1136" s="27">
        <v>843601</v>
      </c>
      <c r="C1136" s="28" t="s">
        <v>1094</v>
      </c>
      <c r="D1136" s="36" t="s">
        <v>4</v>
      </c>
      <c r="E1136" s="14">
        <v>2036262.1489499998</v>
      </c>
    </row>
    <row r="1137" spans="1:5" ht="45" x14ac:dyDescent="0.15">
      <c r="A1137" s="40">
        <v>1136</v>
      </c>
      <c r="B1137" s="27">
        <v>843701</v>
      </c>
      <c r="C1137" s="28" t="s">
        <v>1095</v>
      </c>
      <c r="D1137" s="36" t="s">
        <v>4</v>
      </c>
      <c r="E1137" s="14">
        <v>2036262.1489499998</v>
      </c>
    </row>
    <row r="1138" spans="1:5" ht="45" x14ac:dyDescent="0.15">
      <c r="A1138" s="40">
        <v>1137</v>
      </c>
      <c r="B1138" s="27">
        <v>843801</v>
      </c>
      <c r="C1138" s="28" t="s">
        <v>1096</v>
      </c>
      <c r="D1138" s="36" t="s">
        <v>4</v>
      </c>
      <c r="E1138" s="14">
        <v>767588.42112499999</v>
      </c>
    </row>
    <row r="1139" spans="1:5" ht="45" x14ac:dyDescent="0.15">
      <c r="A1139" s="40">
        <v>1138</v>
      </c>
      <c r="B1139" s="27">
        <v>849001</v>
      </c>
      <c r="C1139" s="28" t="s">
        <v>1097</v>
      </c>
      <c r="D1139" s="36" t="s">
        <v>4</v>
      </c>
      <c r="E1139" s="14">
        <v>3355246.5614999998</v>
      </c>
    </row>
    <row r="1140" spans="1:5" ht="45" x14ac:dyDescent="0.15">
      <c r="A1140" s="40">
        <v>1139</v>
      </c>
      <c r="B1140" s="27">
        <v>849002</v>
      </c>
      <c r="C1140" s="28" t="s">
        <v>1098</v>
      </c>
      <c r="D1140" s="36" t="s">
        <v>4</v>
      </c>
      <c r="E1140" s="14">
        <v>3355246.5614999998</v>
      </c>
    </row>
    <row r="1141" spans="1:5" ht="45" x14ac:dyDescent="0.15">
      <c r="A1141" s="40">
        <v>1140</v>
      </c>
      <c r="B1141" s="27">
        <v>849003</v>
      </c>
      <c r="C1141" s="28" t="s">
        <v>1099</v>
      </c>
      <c r="D1141" s="36" t="s">
        <v>4</v>
      </c>
      <c r="E1141" s="14">
        <v>3355246.5614999998</v>
      </c>
    </row>
    <row r="1142" spans="1:5" ht="45" x14ac:dyDescent="0.15">
      <c r="A1142" s="40">
        <v>1141</v>
      </c>
      <c r="B1142" s="27">
        <v>849101</v>
      </c>
      <c r="C1142" s="28" t="s">
        <v>1100</v>
      </c>
      <c r="D1142" s="36" t="s">
        <v>4</v>
      </c>
      <c r="E1142" s="14">
        <v>2465625</v>
      </c>
    </row>
    <row r="1143" spans="1:5" ht="45" x14ac:dyDescent="0.15">
      <c r="A1143" s="40">
        <v>1142</v>
      </c>
      <c r="B1143" s="27">
        <v>849401</v>
      </c>
      <c r="C1143" s="28" t="s">
        <v>1101</v>
      </c>
      <c r="D1143" s="36" t="s">
        <v>4</v>
      </c>
      <c r="E1143" s="14">
        <v>2354468.4282499999</v>
      </c>
    </row>
    <row r="1144" spans="1:5" ht="72" x14ac:dyDescent="0.15">
      <c r="A1144" s="40">
        <v>1143</v>
      </c>
      <c r="B1144" s="27">
        <v>849501</v>
      </c>
      <c r="C1144" s="28" t="s">
        <v>1102</v>
      </c>
      <c r="D1144" s="36" t="s">
        <v>4</v>
      </c>
      <c r="E1144" s="14">
        <v>4693124.2873576498</v>
      </c>
    </row>
    <row r="1145" spans="1:5" ht="45" x14ac:dyDescent="0.15">
      <c r="A1145" s="40">
        <v>1144</v>
      </c>
      <c r="B1145" s="27">
        <v>849502</v>
      </c>
      <c r="C1145" s="28" t="s">
        <v>1103</v>
      </c>
      <c r="D1145" s="36" t="s">
        <v>4</v>
      </c>
      <c r="E1145" s="14">
        <v>77285.717144387541</v>
      </c>
    </row>
    <row r="1146" spans="1:5" ht="45" x14ac:dyDescent="0.15">
      <c r="A1146" s="40">
        <v>1145</v>
      </c>
      <c r="B1146" s="27">
        <v>849503</v>
      </c>
      <c r="C1146" s="28" t="s">
        <v>1104</v>
      </c>
      <c r="D1146" s="36" t="s">
        <v>4</v>
      </c>
      <c r="E1146" s="14">
        <v>81236.572997629133</v>
      </c>
    </row>
    <row r="1147" spans="1:5" ht="45" x14ac:dyDescent="0.15">
      <c r="A1147" s="40">
        <v>1146</v>
      </c>
      <c r="B1147" s="27">
        <v>849506</v>
      </c>
      <c r="C1147" s="28" t="s">
        <v>1105</v>
      </c>
      <c r="D1147" s="36" t="s">
        <v>4</v>
      </c>
      <c r="E1147" s="14">
        <v>6803935.1567885969</v>
      </c>
    </row>
    <row r="1148" spans="1:5" ht="45" x14ac:dyDescent="0.15">
      <c r="A1148" s="40">
        <v>1147</v>
      </c>
      <c r="B1148" s="27">
        <v>849507</v>
      </c>
      <c r="C1148" s="28" t="s">
        <v>1106</v>
      </c>
      <c r="D1148" s="36" t="s">
        <v>4</v>
      </c>
      <c r="E1148" s="14">
        <v>7505175</v>
      </c>
    </row>
    <row r="1149" spans="1:5" ht="45" x14ac:dyDescent="0.15">
      <c r="A1149" s="40">
        <v>1148</v>
      </c>
      <c r="B1149" s="27">
        <v>849508</v>
      </c>
      <c r="C1149" s="28" t="s">
        <v>1107</v>
      </c>
      <c r="D1149" s="36" t="s">
        <v>4</v>
      </c>
      <c r="E1149" s="14">
        <v>5818485.1567885969</v>
      </c>
    </row>
    <row r="1150" spans="1:5" ht="45" x14ac:dyDescent="0.15">
      <c r="A1150" s="40">
        <v>1149</v>
      </c>
      <c r="B1150" s="27">
        <v>849509</v>
      </c>
      <c r="C1150" s="28" t="s">
        <v>1108</v>
      </c>
      <c r="D1150" s="36" t="s">
        <v>4</v>
      </c>
      <c r="E1150" s="14">
        <v>5818485.1567885969</v>
      </c>
    </row>
    <row r="1151" spans="1:5" ht="45" x14ac:dyDescent="0.15">
      <c r="A1151" s="40">
        <v>1150</v>
      </c>
      <c r="B1151" s="27">
        <v>849510</v>
      </c>
      <c r="C1151" s="28" t="s">
        <v>1109</v>
      </c>
      <c r="D1151" s="36" t="s">
        <v>4</v>
      </c>
      <c r="E1151" s="14">
        <v>5818485.1567885969</v>
      </c>
    </row>
    <row r="1152" spans="1:5" ht="45" x14ac:dyDescent="0.15">
      <c r="A1152" s="40">
        <v>1151</v>
      </c>
      <c r="B1152" s="27">
        <v>849511</v>
      </c>
      <c r="C1152" s="28" t="s">
        <v>1110</v>
      </c>
      <c r="D1152" s="36" t="s">
        <v>4</v>
      </c>
      <c r="E1152" s="14">
        <v>5818485.1567885969</v>
      </c>
    </row>
    <row r="1153" spans="1:5" ht="45" x14ac:dyDescent="0.15">
      <c r="A1153" s="40">
        <v>1152</v>
      </c>
      <c r="B1153" s="27">
        <v>849512</v>
      </c>
      <c r="C1153" s="28" t="s">
        <v>1111</v>
      </c>
      <c r="D1153" s="36" t="s">
        <v>4</v>
      </c>
      <c r="E1153" s="14">
        <v>9375000</v>
      </c>
    </row>
    <row r="1154" spans="1:5" ht="45" x14ac:dyDescent="0.15">
      <c r="A1154" s="40">
        <v>1153</v>
      </c>
      <c r="B1154" s="27">
        <v>849513</v>
      </c>
      <c r="C1154" s="28" t="s">
        <v>1112</v>
      </c>
      <c r="D1154" s="36" t="s">
        <v>4</v>
      </c>
      <c r="E1154" s="14">
        <v>6519725</v>
      </c>
    </row>
    <row r="1155" spans="1:5" ht="72" x14ac:dyDescent="0.15">
      <c r="A1155" s="40">
        <v>1154</v>
      </c>
      <c r="B1155" s="27">
        <v>849701</v>
      </c>
      <c r="C1155" s="28" t="s">
        <v>1113</v>
      </c>
      <c r="D1155" s="36" t="s">
        <v>4</v>
      </c>
      <c r="E1155" s="14">
        <v>4084460</v>
      </c>
    </row>
    <row r="1156" spans="1:5" ht="45" x14ac:dyDescent="0.15">
      <c r="A1156" s="40">
        <v>1155</v>
      </c>
      <c r="B1156" s="10">
        <v>861101</v>
      </c>
      <c r="C1156" s="28" t="s">
        <v>1170</v>
      </c>
      <c r="D1156" s="37" t="s">
        <v>4</v>
      </c>
      <c r="E1156" s="14">
        <v>91000</v>
      </c>
    </row>
    <row r="1157" spans="1:5" ht="45" x14ac:dyDescent="0.15">
      <c r="A1157" s="40">
        <v>1156</v>
      </c>
      <c r="B1157" s="10">
        <v>861102</v>
      </c>
      <c r="C1157" s="28" t="s">
        <v>1171</v>
      </c>
      <c r="D1157" s="37" t="s">
        <v>4</v>
      </c>
      <c r="E1157" s="14">
        <v>801437</v>
      </c>
    </row>
    <row r="1158" spans="1:5" ht="45" x14ac:dyDescent="0.15">
      <c r="A1158" s="40">
        <v>1157</v>
      </c>
      <c r="B1158" s="10">
        <v>861201</v>
      </c>
      <c r="C1158" s="28" t="s">
        <v>1172</v>
      </c>
      <c r="D1158" s="37" t="s">
        <v>4</v>
      </c>
      <c r="E1158" s="14">
        <v>596141</v>
      </c>
    </row>
    <row r="1159" spans="1:5" ht="45" x14ac:dyDescent="0.15">
      <c r="A1159" s="40">
        <v>1158</v>
      </c>
      <c r="B1159" s="10">
        <v>862003</v>
      </c>
      <c r="C1159" s="28" t="s">
        <v>1173</v>
      </c>
      <c r="D1159" s="37" t="s">
        <v>4</v>
      </c>
      <c r="E1159" s="14">
        <v>1014559</v>
      </c>
    </row>
    <row r="1160" spans="1:5" ht="45" x14ac:dyDescent="0.15">
      <c r="A1160" s="40">
        <v>1159</v>
      </c>
      <c r="B1160" s="10">
        <v>862004</v>
      </c>
      <c r="C1160" s="28" t="s">
        <v>1174</v>
      </c>
      <c r="D1160" s="37" t="s">
        <v>4</v>
      </c>
      <c r="E1160" s="14">
        <v>1014559</v>
      </c>
    </row>
    <row r="1161" spans="1:5" ht="45" x14ac:dyDescent="0.15">
      <c r="A1161" s="40">
        <v>1160</v>
      </c>
      <c r="B1161" s="10">
        <v>862006</v>
      </c>
      <c r="C1161" s="28" t="s">
        <v>1175</v>
      </c>
      <c r="D1161" s="37" t="s">
        <v>4</v>
      </c>
      <c r="E1161" s="14">
        <v>1014559</v>
      </c>
    </row>
    <row r="1162" spans="1:5" ht="45" x14ac:dyDescent="0.15">
      <c r="A1162" s="40">
        <v>1161</v>
      </c>
      <c r="B1162" s="10">
        <v>862007</v>
      </c>
      <c r="C1162" s="28" t="s">
        <v>1176</v>
      </c>
      <c r="D1162" s="37" t="s">
        <v>4</v>
      </c>
      <c r="E1162" s="14">
        <v>1806077</v>
      </c>
    </row>
    <row r="1163" spans="1:5" ht="45" x14ac:dyDescent="0.15">
      <c r="A1163" s="40">
        <v>1162</v>
      </c>
      <c r="B1163" s="10">
        <v>862008</v>
      </c>
      <c r="C1163" s="28" t="s">
        <v>1177</v>
      </c>
      <c r="D1163" s="37" t="s">
        <v>4</v>
      </c>
      <c r="E1163" s="14">
        <v>1806077</v>
      </c>
    </row>
    <row r="1164" spans="1:5" ht="45" x14ac:dyDescent="0.15">
      <c r="A1164" s="40">
        <v>1163</v>
      </c>
      <c r="B1164" s="10">
        <v>862009</v>
      </c>
      <c r="C1164" s="28" t="s">
        <v>1178</v>
      </c>
      <c r="D1164" s="37" t="s">
        <v>4</v>
      </c>
      <c r="E1164" s="14">
        <v>1806077</v>
      </c>
    </row>
    <row r="1165" spans="1:5" ht="45" x14ac:dyDescent="0.15">
      <c r="A1165" s="40">
        <v>1164</v>
      </c>
      <c r="B1165" s="10">
        <v>862010</v>
      </c>
      <c r="C1165" s="28" t="s">
        <v>1179</v>
      </c>
      <c r="D1165" s="37" t="s">
        <v>4</v>
      </c>
      <c r="E1165" s="14">
        <v>1806077</v>
      </c>
    </row>
    <row r="1166" spans="1:5" ht="45" x14ac:dyDescent="0.15">
      <c r="A1166" s="40">
        <v>1165</v>
      </c>
      <c r="B1166" s="10">
        <v>862701</v>
      </c>
      <c r="C1166" s="28" t="s">
        <v>1180</v>
      </c>
      <c r="D1166" s="37" t="s">
        <v>4</v>
      </c>
      <c r="E1166" s="14">
        <v>504231</v>
      </c>
    </row>
    <row r="1167" spans="1:5" ht="45" x14ac:dyDescent="0.15">
      <c r="A1167" s="40">
        <v>1166</v>
      </c>
      <c r="B1167" s="10">
        <v>862702</v>
      </c>
      <c r="C1167" s="28" t="s">
        <v>1181</v>
      </c>
      <c r="D1167" s="37" t="s">
        <v>4</v>
      </c>
      <c r="E1167" s="14">
        <v>504231</v>
      </c>
    </row>
    <row r="1168" spans="1:5" ht="45" x14ac:dyDescent="0.15">
      <c r="A1168" s="40">
        <v>1167</v>
      </c>
      <c r="B1168" s="10">
        <v>862703</v>
      </c>
      <c r="C1168" s="28" t="s">
        <v>1182</v>
      </c>
      <c r="D1168" s="37" t="s">
        <v>4</v>
      </c>
      <c r="E1168" s="14">
        <v>504231</v>
      </c>
    </row>
    <row r="1169" spans="1:5" ht="45" x14ac:dyDescent="0.15">
      <c r="A1169" s="40">
        <v>1168</v>
      </c>
      <c r="B1169" s="10">
        <v>865210</v>
      </c>
      <c r="C1169" s="28" t="s">
        <v>1183</v>
      </c>
      <c r="D1169" s="37" t="s">
        <v>4</v>
      </c>
      <c r="E1169" s="14">
        <v>23387</v>
      </c>
    </row>
    <row r="1170" spans="1:5" ht="45" x14ac:dyDescent="0.15">
      <c r="A1170" s="40">
        <v>1169</v>
      </c>
      <c r="B1170" s="10">
        <v>866201</v>
      </c>
      <c r="C1170" s="28" t="s">
        <v>1184</v>
      </c>
      <c r="D1170" s="37" t="s">
        <v>4</v>
      </c>
      <c r="E1170" s="14">
        <v>1985074</v>
      </c>
    </row>
    <row r="1171" spans="1:5" ht="45" x14ac:dyDescent="0.15">
      <c r="A1171" s="40">
        <v>1170</v>
      </c>
      <c r="B1171" s="10">
        <v>866202</v>
      </c>
      <c r="C1171" s="28" t="s">
        <v>1185</v>
      </c>
      <c r="D1171" s="37" t="s">
        <v>4</v>
      </c>
      <c r="E1171" s="14">
        <v>1536400</v>
      </c>
    </row>
    <row r="1172" spans="1:5" ht="45" x14ac:dyDescent="0.15">
      <c r="A1172" s="40">
        <v>1171</v>
      </c>
      <c r="B1172" s="10">
        <v>866203</v>
      </c>
      <c r="C1172" s="28" t="s">
        <v>1186</v>
      </c>
      <c r="D1172" s="37" t="s">
        <v>4</v>
      </c>
      <c r="E1172" s="14">
        <v>1536400</v>
      </c>
    </row>
    <row r="1173" spans="1:5" ht="45" x14ac:dyDescent="0.15">
      <c r="A1173" s="40">
        <v>1172</v>
      </c>
      <c r="B1173" s="10">
        <v>866204</v>
      </c>
      <c r="C1173" s="28" t="s">
        <v>1187</v>
      </c>
      <c r="D1173" s="37" t="s">
        <v>4</v>
      </c>
      <c r="E1173" s="14">
        <v>1985074</v>
      </c>
    </row>
    <row r="1174" spans="1:5" ht="45" x14ac:dyDescent="0.15">
      <c r="A1174" s="40">
        <v>1173</v>
      </c>
      <c r="B1174" s="10">
        <v>867001</v>
      </c>
      <c r="C1174" s="28" t="s">
        <v>1188</v>
      </c>
      <c r="D1174" s="37" t="s">
        <v>4</v>
      </c>
      <c r="E1174" s="14">
        <v>1806077</v>
      </c>
    </row>
    <row r="1175" spans="1:5" ht="45" x14ac:dyDescent="0.15">
      <c r="A1175" s="40">
        <v>1174</v>
      </c>
      <c r="B1175" s="10">
        <v>867002</v>
      </c>
      <c r="C1175" s="28" t="s">
        <v>1189</v>
      </c>
      <c r="D1175" s="37" t="s">
        <v>4</v>
      </c>
      <c r="E1175" s="14">
        <v>1806077</v>
      </c>
    </row>
    <row r="1176" spans="1:5" ht="45" x14ac:dyDescent="0.15">
      <c r="A1176" s="40">
        <v>1175</v>
      </c>
      <c r="B1176" s="10">
        <v>867003</v>
      </c>
      <c r="C1176" s="28" t="s">
        <v>1190</v>
      </c>
      <c r="D1176" s="37" t="s">
        <v>4</v>
      </c>
      <c r="E1176" s="14">
        <v>1806077</v>
      </c>
    </row>
    <row r="1177" spans="1:5" ht="45" x14ac:dyDescent="0.15">
      <c r="A1177" s="40">
        <v>1176</v>
      </c>
      <c r="B1177" s="10">
        <v>867004</v>
      </c>
      <c r="C1177" s="28" t="s">
        <v>1191</v>
      </c>
      <c r="D1177" s="37" t="s">
        <v>4</v>
      </c>
      <c r="E1177" s="14">
        <v>1806077</v>
      </c>
    </row>
    <row r="1178" spans="1:5" ht="45" x14ac:dyDescent="0.15">
      <c r="A1178" s="40">
        <v>1177</v>
      </c>
      <c r="B1178" s="10">
        <v>867103</v>
      </c>
      <c r="C1178" s="28" t="s">
        <v>1192</v>
      </c>
      <c r="D1178" s="37" t="s">
        <v>4</v>
      </c>
      <c r="E1178" s="14">
        <v>3707340</v>
      </c>
    </row>
    <row r="1179" spans="1:5" ht="45" x14ac:dyDescent="0.15">
      <c r="A1179" s="40">
        <v>1178</v>
      </c>
      <c r="B1179" s="10">
        <v>867104</v>
      </c>
      <c r="C1179" s="28" t="s">
        <v>1193</v>
      </c>
      <c r="D1179" s="37" t="s">
        <v>4</v>
      </c>
      <c r="E1179" s="14">
        <v>3707340</v>
      </c>
    </row>
    <row r="1180" spans="1:5" ht="45" x14ac:dyDescent="0.15">
      <c r="A1180" s="40">
        <v>1179</v>
      </c>
      <c r="B1180" s="10">
        <v>867105</v>
      </c>
      <c r="C1180" s="28" t="s">
        <v>1194</v>
      </c>
      <c r="D1180" s="37" t="s">
        <v>4</v>
      </c>
      <c r="E1180" s="14">
        <v>3407768</v>
      </c>
    </row>
    <row r="1181" spans="1:5" ht="45" x14ac:dyDescent="0.15">
      <c r="A1181" s="40">
        <v>1180</v>
      </c>
      <c r="B1181" s="10">
        <v>867108</v>
      </c>
      <c r="C1181" s="28" t="s">
        <v>1195</v>
      </c>
      <c r="D1181" s="37" t="s">
        <v>4</v>
      </c>
      <c r="E1181" s="14">
        <v>3744600</v>
      </c>
    </row>
    <row r="1182" spans="1:5" ht="45" x14ac:dyDescent="0.15">
      <c r="A1182" s="40">
        <v>1181</v>
      </c>
      <c r="B1182" s="10">
        <v>867201</v>
      </c>
      <c r="C1182" s="28" t="s">
        <v>1196</v>
      </c>
      <c r="D1182" s="37" t="s">
        <v>4</v>
      </c>
      <c r="E1182" s="14">
        <v>1806077</v>
      </c>
    </row>
    <row r="1183" spans="1:5" ht="45" x14ac:dyDescent="0.15">
      <c r="A1183" s="40">
        <v>1182</v>
      </c>
      <c r="B1183" s="10">
        <v>867202</v>
      </c>
      <c r="C1183" s="28" t="s">
        <v>1197</v>
      </c>
      <c r="D1183" s="37" t="s">
        <v>4</v>
      </c>
      <c r="E1183" s="14">
        <v>1806077</v>
      </c>
    </row>
    <row r="1184" spans="1:5" ht="45" x14ac:dyDescent="0.15">
      <c r="A1184" s="40">
        <v>1183</v>
      </c>
      <c r="B1184" s="10">
        <v>867203</v>
      </c>
      <c r="C1184" s="28" t="s">
        <v>1198</v>
      </c>
      <c r="D1184" s="37" t="s">
        <v>4</v>
      </c>
      <c r="E1184" s="14">
        <v>1806077</v>
      </c>
    </row>
    <row r="1185" spans="1:5" ht="45" x14ac:dyDescent="0.15">
      <c r="A1185" s="40">
        <v>1184</v>
      </c>
      <c r="B1185" s="10">
        <v>868602</v>
      </c>
      <c r="C1185" s="28" t="s">
        <v>1199</v>
      </c>
      <c r="D1185" s="37" t="s">
        <v>4</v>
      </c>
      <c r="E1185" s="14">
        <v>504231</v>
      </c>
    </row>
    <row r="1186" spans="1:5" ht="45" x14ac:dyDescent="0.15">
      <c r="A1186" s="40">
        <v>1185</v>
      </c>
      <c r="B1186" s="10">
        <v>868603</v>
      </c>
      <c r="C1186" s="28" t="s">
        <v>1200</v>
      </c>
      <c r="D1186" s="37" t="s">
        <v>4</v>
      </c>
      <c r="E1186" s="14">
        <v>504231</v>
      </c>
    </row>
    <row r="1187" spans="1:5" ht="45" x14ac:dyDescent="0.15">
      <c r="A1187" s="40">
        <v>1186</v>
      </c>
      <c r="B1187" s="10">
        <v>868604</v>
      </c>
      <c r="C1187" s="28" t="s">
        <v>1201</v>
      </c>
      <c r="D1187" s="37" t="s">
        <v>4</v>
      </c>
      <c r="E1187" s="14">
        <v>504231</v>
      </c>
    </row>
    <row r="1188" spans="1:5" ht="18" x14ac:dyDescent="0.15">
      <c r="A1188" s="40">
        <v>1187</v>
      </c>
      <c r="B1188" s="38">
        <v>890202</v>
      </c>
      <c r="C1188" s="28" t="s">
        <v>1115</v>
      </c>
      <c r="D1188" s="36" t="s">
        <v>656</v>
      </c>
      <c r="E1188" s="14">
        <v>67523.902499999997</v>
      </c>
    </row>
    <row r="1189" spans="1:5" ht="18" x14ac:dyDescent="0.15">
      <c r="A1189" s="40">
        <v>1188</v>
      </c>
      <c r="B1189" s="39">
        <v>890226</v>
      </c>
      <c r="C1189" s="40" t="s">
        <v>1114</v>
      </c>
      <c r="D1189" s="36" t="s">
        <v>656</v>
      </c>
      <c r="E1189" s="14">
        <v>59415.547749999998</v>
      </c>
    </row>
    <row r="1190" spans="1:5" ht="27" x14ac:dyDescent="0.15">
      <c r="A1190" s="40">
        <v>1189</v>
      </c>
      <c r="B1190" s="38">
        <v>890239</v>
      </c>
      <c r="C1190" s="28" t="s">
        <v>1116</v>
      </c>
      <c r="D1190" s="36" t="s">
        <v>656</v>
      </c>
      <c r="E1190" s="14">
        <v>70029.791197193772</v>
      </c>
    </row>
    <row r="1191" spans="1:5" ht="27" x14ac:dyDescent="0.15">
      <c r="A1191" s="40">
        <v>1190</v>
      </c>
      <c r="B1191" s="38">
        <v>890280</v>
      </c>
      <c r="C1191" s="28" t="s">
        <v>1118</v>
      </c>
      <c r="D1191" s="36" t="s">
        <v>656</v>
      </c>
      <c r="E1191" s="14">
        <v>75400</v>
      </c>
    </row>
    <row r="1192" spans="1:5" ht="27" x14ac:dyDescent="0.15">
      <c r="A1192" s="40">
        <v>1191</v>
      </c>
      <c r="B1192" s="38">
        <v>890281</v>
      </c>
      <c r="C1192" s="28" t="s">
        <v>1120</v>
      </c>
      <c r="D1192" s="36" t="s">
        <v>656</v>
      </c>
      <c r="E1192" s="14">
        <v>92945.544867762699</v>
      </c>
    </row>
    <row r="1193" spans="1:5" ht="27" x14ac:dyDescent="0.15">
      <c r="A1193" s="40">
        <v>1192</v>
      </c>
      <c r="B1193" s="38">
        <v>890339</v>
      </c>
      <c r="C1193" s="28" t="s">
        <v>1117</v>
      </c>
      <c r="D1193" s="36" t="s">
        <v>656</v>
      </c>
      <c r="E1193" s="14">
        <v>72005.219123814561</v>
      </c>
    </row>
    <row r="1194" spans="1:5" ht="27" x14ac:dyDescent="0.15">
      <c r="A1194" s="40">
        <v>1193</v>
      </c>
      <c r="B1194" s="38">
        <v>890380</v>
      </c>
      <c r="C1194" s="28" t="s">
        <v>1119</v>
      </c>
      <c r="D1194" s="36" t="s">
        <v>656</v>
      </c>
      <c r="E1194" s="14">
        <v>75400</v>
      </c>
    </row>
    <row r="1195" spans="1:5" ht="27" x14ac:dyDescent="0.15">
      <c r="A1195" s="40">
        <v>1194</v>
      </c>
      <c r="B1195" s="38">
        <v>890381</v>
      </c>
      <c r="C1195" s="28" t="s">
        <v>1121</v>
      </c>
      <c r="D1195" s="36" t="s">
        <v>656</v>
      </c>
      <c r="E1195" s="14">
        <v>92945.544867762699</v>
      </c>
    </row>
    <row r="1196" spans="1:5" ht="27" x14ac:dyDescent="0.15">
      <c r="A1196" s="40">
        <v>1195</v>
      </c>
      <c r="B1196" s="37">
        <v>890502</v>
      </c>
      <c r="C1196" s="28" t="s">
        <v>1122</v>
      </c>
      <c r="D1196" s="36" t="s">
        <v>656</v>
      </c>
      <c r="E1196" s="14">
        <v>159246.5</v>
      </c>
    </row>
    <row r="1197" spans="1:5" ht="45" x14ac:dyDescent="0.15">
      <c r="A1197" s="40">
        <v>1196</v>
      </c>
      <c r="B1197" s="10">
        <v>935301</v>
      </c>
      <c r="C1197" s="28" t="s">
        <v>1202</v>
      </c>
      <c r="D1197" s="37" t="s">
        <v>4</v>
      </c>
      <c r="E1197" s="14">
        <v>85981</v>
      </c>
    </row>
    <row r="1198" spans="1:5" ht="45" x14ac:dyDescent="0.15">
      <c r="A1198" s="40">
        <v>1197</v>
      </c>
      <c r="B1198" s="10">
        <v>935302</v>
      </c>
      <c r="C1198" s="28" t="s">
        <v>1203</v>
      </c>
      <c r="D1198" s="37" t="s">
        <v>4</v>
      </c>
      <c r="E1198" s="14">
        <v>78624</v>
      </c>
    </row>
    <row r="1199" spans="1:5" ht="45" x14ac:dyDescent="0.15">
      <c r="A1199" s="40">
        <v>1198</v>
      </c>
      <c r="B1199" s="10">
        <v>935303</v>
      </c>
      <c r="C1199" s="28" t="s">
        <v>1204</v>
      </c>
      <c r="D1199" s="37" t="s">
        <v>4</v>
      </c>
      <c r="E1199" s="14">
        <v>155883</v>
      </c>
    </row>
    <row r="1200" spans="1:5" ht="45" x14ac:dyDescent="0.15">
      <c r="A1200" s="40">
        <v>1199</v>
      </c>
      <c r="B1200" s="10">
        <v>935304</v>
      </c>
      <c r="C1200" s="28" t="s">
        <v>1205</v>
      </c>
      <c r="D1200" s="37" t="s">
        <v>4</v>
      </c>
      <c r="E1200" s="14">
        <v>85981</v>
      </c>
    </row>
    <row r="1201" spans="1:5" ht="45" x14ac:dyDescent="0.15">
      <c r="A1201" s="40">
        <v>1200</v>
      </c>
      <c r="B1201" s="10">
        <v>935305</v>
      </c>
      <c r="C1201" s="28" t="s">
        <v>1206</v>
      </c>
      <c r="D1201" s="37" t="s">
        <v>4</v>
      </c>
      <c r="E1201" s="14">
        <v>200655</v>
      </c>
    </row>
    <row r="1202" spans="1:5" ht="45" x14ac:dyDescent="0.15">
      <c r="A1202" s="40">
        <v>1201</v>
      </c>
      <c r="B1202" s="10">
        <v>992990</v>
      </c>
      <c r="C1202" s="28" t="s">
        <v>1207</v>
      </c>
      <c r="D1202" s="37" t="s">
        <v>4</v>
      </c>
      <c r="E1202" s="14">
        <v>201782</v>
      </c>
    </row>
  </sheetData>
  <conditionalFormatting sqref="B1:B1048576">
    <cfRule type="duplicateValues" dxfId="1" priority="1"/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8A646-C6FD-4A55-AB66-C6168F859064}">
  <dimension ref="A1:F1203"/>
  <sheetViews>
    <sheetView workbookViewId="0">
      <selection activeCell="F9" sqref="F9"/>
    </sheetView>
  </sheetViews>
  <sheetFormatPr baseColWidth="10" defaultColWidth="15.7109375" defaultRowHeight="9" x14ac:dyDescent="0.15"/>
  <cols>
    <col min="1" max="1" width="8.85546875" style="8" customWidth="1"/>
    <col min="2" max="2" width="11" style="41" customWidth="1"/>
    <col min="3" max="3" width="66.42578125" style="8" customWidth="1"/>
    <col min="4" max="4" width="25.5703125" style="8" customWidth="1"/>
    <col min="5" max="5" width="17.7109375" style="42" customWidth="1"/>
    <col min="6" max="6" width="18.85546875" style="42" customWidth="1"/>
    <col min="7" max="16384" width="15.7109375" style="8"/>
  </cols>
  <sheetData>
    <row r="1" spans="1:6" ht="27" customHeight="1" x14ac:dyDescent="0.15">
      <c r="E1" s="49" t="s">
        <v>1223</v>
      </c>
      <c r="F1" s="49"/>
    </row>
    <row r="2" spans="1:6" ht="18" x14ac:dyDescent="0.15">
      <c r="A2" s="1" t="s">
        <v>0</v>
      </c>
      <c r="B2" s="2" t="s">
        <v>1</v>
      </c>
      <c r="C2" s="1" t="s">
        <v>2</v>
      </c>
      <c r="D2" s="1" t="s">
        <v>3</v>
      </c>
      <c r="E2" s="3" t="s">
        <v>1221</v>
      </c>
      <c r="F2" s="3" t="s">
        <v>1222</v>
      </c>
    </row>
    <row r="3" spans="1:6" ht="45" x14ac:dyDescent="0.15">
      <c r="A3" s="9">
        <v>1</v>
      </c>
      <c r="B3" s="10">
        <v>42310</v>
      </c>
      <c r="C3" s="10" t="s">
        <v>1123</v>
      </c>
      <c r="D3" s="11" t="s">
        <v>4</v>
      </c>
      <c r="E3" s="12"/>
      <c r="F3" s="12"/>
    </row>
    <row r="4" spans="1:6" ht="45" x14ac:dyDescent="0.15">
      <c r="A4" s="9">
        <v>2</v>
      </c>
      <c r="B4" s="10">
        <v>42311</v>
      </c>
      <c r="C4" s="10" t="s">
        <v>1124</v>
      </c>
      <c r="D4" s="11" t="s">
        <v>4</v>
      </c>
      <c r="E4" s="12"/>
      <c r="F4" s="12"/>
    </row>
    <row r="5" spans="1:6" ht="45" x14ac:dyDescent="0.15">
      <c r="A5" s="9">
        <v>3</v>
      </c>
      <c r="B5" s="10">
        <v>42312</v>
      </c>
      <c r="C5" s="10" t="s">
        <v>1125</v>
      </c>
      <c r="D5" s="11" t="s">
        <v>4</v>
      </c>
      <c r="E5" s="12"/>
      <c r="F5" s="12"/>
    </row>
    <row r="6" spans="1:6" ht="45" x14ac:dyDescent="0.15">
      <c r="A6" s="9">
        <v>4</v>
      </c>
      <c r="B6" s="10">
        <v>42313</v>
      </c>
      <c r="C6" s="10" t="s">
        <v>1126</v>
      </c>
      <c r="D6" s="11" t="s">
        <v>4</v>
      </c>
      <c r="E6" s="12"/>
      <c r="F6" s="12"/>
    </row>
    <row r="7" spans="1:6" ht="45" x14ac:dyDescent="0.15">
      <c r="A7" s="9">
        <v>5</v>
      </c>
      <c r="B7" s="10">
        <v>42314</v>
      </c>
      <c r="C7" s="10" t="s">
        <v>1127</v>
      </c>
      <c r="D7" s="11" t="s">
        <v>4</v>
      </c>
      <c r="E7" s="12"/>
      <c r="F7" s="12"/>
    </row>
    <row r="8" spans="1:6" ht="45" x14ac:dyDescent="0.15">
      <c r="A8" s="9">
        <v>6</v>
      </c>
      <c r="B8" s="10">
        <v>42315</v>
      </c>
      <c r="C8" s="10" t="s">
        <v>1128</v>
      </c>
      <c r="D8" s="11" t="s">
        <v>4</v>
      </c>
      <c r="E8" s="12"/>
      <c r="F8" s="12"/>
    </row>
    <row r="9" spans="1:6" ht="45" x14ac:dyDescent="0.15">
      <c r="A9" s="9">
        <v>7</v>
      </c>
      <c r="B9" s="10">
        <v>42316</v>
      </c>
      <c r="C9" s="10" t="s">
        <v>1129</v>
      </c>
      <c r="D9" s="11" t="s">
        <v>4</v>
      </c>
      <c r="E9" s="12"/>
      <c r="F9" s="12"/>
    </row>
    <row r="10" spans="1:6" ht="45" x14ac:dyDescent="0.15">
      <c r="A10" s="9">
        <v>8</v>
      </c>
      <c r="B10" s="10">
        <v>42317</v>
      </c>
      <c r="C10" s="10" t="s">
        <v>1130</v>
      </c>
      <c r="D10" s="11" t="s">
        <v>4</v>
      </c>
      <c r="E10" s="12"/>
      <c r="F10" s="12"/>
    </row>
    <row r="11" spans="1:6" ht="45" x14ac:dyDescent="0.15">
      <c r="A11" s="9">
        <v>9</v>
      </c>
      <c r="B11" s="10">
        <v>42319</v>
      </c>
      <c r="C11" s="10" t="s">
        <v>1131</v>
      </c>
      <c r="D11" s="11" t="s">
        <v>4</v>
      </c>
      <c r="E11" s="12"/>
      <c r="F11" s="12"/>
    </row>
    <row r="12" spans="1:6" ht="45" x14ac:dyDescent="0.15">
      <c r="A12" s="9">
        <v>10</v>
      </c>
      <c r="B12" s="10">
        <v>42320</v>
      </c>
      <c r="C12" s="10" t="s">
        <v>1132</v>
      </c>
      <c r="D12" s="11" t="s">
        <v>4</v>
      </c>
      <c r="E12" s="12"/>
      <c r="F12" s="12"/>
    </row>
    <row r="13" spans="1:6" ht="45" x14ac:dyDescent="0.15">
      <c r="A13" s="9">
        <v>11</v>
      </c>
      <c r="B13" s="10">
        <v>42321</v>
      </c>
      <c r="C13" s="10" t="s">
        <v>1133</v>
      </c>
      <c r="D13" s="11" t="s">
        <v>4</v>
      </c>
      <c r="E13" s="12"/>
      <c r="F13" s="12"/>
    </row>
    <row r="14" spans="1:6" ht="45" x14ac:dyDescent="0.15">
      <c r="A14" s="9">
        <v>12</v>
      </c>
      <c r="B14" s="10">
        <v>42322</v>
      </c>
      <c r="C14" s="10" t="s">
        <v>1134</v>
      </c>
      <c r="D14" s="11" t="s">
        <v>4</v>
      </c>
      <c r="E14" s="12"/>
      <c r="F14" s="12"/>
    </row>
    <row r="15" spans="1:6" ht="45" x14ac:dyDescent="0.15">
      <c r="A15" s="9">
        <v>13</v>
      </c>
      <c r="B15" s="10">
        <v>42323</v>
      </c>
      <c r="C15" s="10" t="s">
        <v>1135</v>
      </c>
      <c r="D15" s="11" t="s">
        <v>4</v>
      </c>
      <c r="E15" s="12"/>
      <c r="F15" s="12"/>
    </row>
    <row r="16" spans="1:6" ht="45" x14ac:dyDescent="0.15">
      <c r="A16" s="9">
        <v>14</v>
      </c>
      <c r="B16" s="10">
        <v>42324</v>
      </c>
      <c r="C16" s="10" t="s">
        <v>1136</v>
      </c>
      <c r="D16" s="11" t="s">
        <v>4</v>
      </c>
      <c r="E16" s="12"/>
      <c r="F16" s="12"/>
    </row>
    <row r="17" spans="1:6" ht="45" x14ac:dyDescent="0.15">
      <c r="A17" s="9">
        <v>15</v>
      </c>
      <c r="B17" s="10">
        <v>42325</v>
      </c>
      <c r="C17" s="10" t="s">
        <v>1137</v>
      </c>
      <c r="D17" s="11" t="s">
        <v>4</v>
      </c>
      <c r="E17" s="12"/>
      <c r="F17" s="12"/>
    </row>
    <row r="18" spans="1:6" ht="45" x14ac:dyDescent="0.15">
      <c r="A18" s="9">
        <v>16</v>
      </c>
      <c r="B18" s="10">
        <v>42326</v>
      </c>
      <c r="C18" s="18" t="s">
        <v>1138</v>
      </c>
      <c r="D18" s="19" t="s">
        <v>4</v>
      </c>
      <c r="E18" s="12"/>
      <c r="F18" s="12"/>
    </row>
    <row r="19" spans="1:6" ht="45" x14ac:dyDescent="0.15">
      <c r="A19" s="9">
        <v>17</v>
      </c>
      <c r="B19" s="10">
        <v>43103</v>
      </c>
      <c r="C19" s="10" t="s">
        <v>1139</v>
      </c>
      <c r="D19" s="11" t="s">
        <v>4</v>
      </c>
      <c r="E19" s="12"/>
      <c r="F19" s="12"/>
    </row>
    <row r="20" spans="1:6" ht="45" x14ac:dyDescent="0.15">
      <c r="A20" s="9">
        <v>18</v>
      </c>
      <c r="B20" s="10">
        <v>43104</v>
      </c>
      <c r="C20" s="10" t="s">
        <v>1140</v>
      </c>
      <c r="D20" s="11" t="s">
        <v>4</v>
      </c>
      <c r="E20" s="12"/>
      <c r="F20" s="12"/>
    </row>
    <row r="21" spans="1:6" ht="45" x14ac:dyDescent="0.15">
      <c r="A21" s="9">
        <v>19</v>
      </c>
      <c r="B21" s="10">
        <v>43105</v>
      </c>
      <c r="C21" s="10" t="s">
        <v>1141</v>
      </c>
      <c r="D21" s="11" t="s">
        <v>4</v>
      </c>
      <c r="E21" s="12"/>
      <c r="F21" s="12"/>
    </row>
    <row r="22" spans="1:6" ht="45" x14ac:dyDescent="0.15">
      <c r="A22" s="9">
        <v>20</v>
      </c>
      <c r="B22" s="10">
        <v>43106</v>
      </c>
      <c r="C22" s="10" t="s">
        <v>1142</v>
      </c>
      <c r="D22" s="11" t="s">
        <v>4</v>
      </c>
      <c r="E22" s="12"/>
      <c r="F22" s="12"/>
    </row>
    <row r="23" spans="1:6" ht="45" x14ac:dyDescent="0.15">
      <c r="A23" s="9">
        <v>21</v>
      </c>
      <c r="B23" s="10">
        <v>43107</v>
      </c>
      <c r="C23" s="10" t="s">
        <v>1143</v>
      </c>
      <c r="D23" s="11" t="s">
        <v>4</v>
      </c>
      <c r="E23" s="12"/>
      <c r="F23" s="12"/>
    </row>
    <row r="24" spans="1:6" ht="45" x14ac:dyDescent="0.15">
      <c r="A24" s="9">
        <v>22</v>
      </c>
      <c r="B24" s="10">
        <v>43108</v>
      </c>
      <c r="C24" s="10" t="s">
        <v>1144</v>
      </c>
      <c r="D24" s="11" t="s">
        <v>4</v>
      </c>
      <c r="E24" s="12"/>
      <c r="F24" s="12"/>
    </row>
    <row r="25" spans="1:6" ht="45" x14ac:dyDescent="0.15">
      <c r="A25" s="9">
        <v>23</v>
      </c>
      <c r="B25" s="10">
        <v>43109</v>
      </c>
      <c r="C25" s="10" t="s">
        <v>1145</v>
      </c>
      <c r="D25" s="11" t="s">
        <v>4</v>
      </c>
      <c r="E25" s="12"/>
      <c r="F25" s="12"/>
    </row>
    <row r="26" spans="1:6" s="26" customFormat="1" ht="45" x14ac:dyDescent="0.15">
      <c r="A26" s="9">
        <v>24</v>
      </c>
      <c r="B26" s="20">
        <v>44301</v>
      </c>
      <c r="C26" s="20" t="s">
        <v>1146</v>
      </c>
      <c r="D26" s="21" t="s">
        <v>4</v>
      </c>
      <c r="E26" s="12"/>
      <c r="F26" s="12"/>
    </row>
    <row r="27" spans="1:6" ht="45" x14ac:dyDescent="0.15">
      <c r="A27" s="9">
        <v>25</v>
      </c>
      <c r="B27" s="10">
        <v>44303</v>
      </c>
      <c r="C27" s="10" t="s">
        <v>1147</v>
      </c>
      <c r="D27" s="11" t="s">
        <v>4</v>
      </c>
      <c r="E27" s="12"/>
      <c r="F27" s="12"/>
    </row>
    <row r="28" spans="1:6" ht="45" x14ac:dyDescent="0.15">
      <c r="A28" s="9">
        <v>26</v>
      </c>
      <c r="B28" s="10">
        <v>44304</v>
      </c>
      <c r="C28" s="10" t="s">
        <v>1148</v>
      </c>
      <c r="D28" s="11" t="s">
        <v>4</v>
      </c>
      <c r="E28" s="12"/>
      <c r="F28" s="12"/>
    </row>
    <row r="29" spans="1:6" ht="45" x14ac:dyDescent="0.15">
      <c r="A29" s="9">
        <v>27</v>
      </c>
      <c r="B29" s="10">
        <v>44401</v>
      </c>
      <c r="C29" s="10" t="s">
        <v>1149</v>
      </c>
      <c r="D29" s="11" t="s">
        <v>4</v>
      </c>
      <c r="E29" s="12"/>
      <c r="F29" s="12"/>
    </row>
    <row r="30" spans="1:6" ht="45" x14ac:dyDescent="0.15">
      <c r="A30" s="9">
        <v>28</v>
      </c>
      <c r="B30" s="10">
        <v>44402</v>
      </c>
      <c r="C30" s="10" t="s">
        <v>1150</v>
      </c>
      <c r="D30" s="11" t="s">
        <v>4</v>
      </c>
      <c r="E30" s="12"/>
      <c r="F30" s="12"/>
    </row>
    <row r="31" spans="1:6" ht="45" x14ac:dyDescent="0.15">
      <c r="A31" s="9">
        <v>29</v>
      </c>
      <c r="B31" s="10">
        <v>44510</v>
      </c>
      <c r="C31" s="10" t="s">
        <v>1151</v>
      </c>
      <c r="D31" s="11" t="s">
        <v>4</v>
      </c>
      <c r="E31" s="12"/>
      <c r="F31" s="12"/>
    </row>
    <row r="32" spans="1:6" ht="45" x14ac:dyDescent="0.15">
      <c r="A32" s="9">
        <v>30</v>
      </c>
      <c r="B32" s="10">
        <v>44511</v>
      </c>
      <c r="C32" s="10" t="s">
        <v>1152</v>
      </c>
      <c r="D32" s="11" t="s">
        <v>4</v>
      </c>
      <c r="E32" s="12"/>
      <c r="F32" s="12"/>
    </row>
    <row r="33" spans="1:6" ht="45" x14ac:dyDescent="0.15">
      <c r="A33" s="9">
        <v>31</v>
      </c>
      <c r="B33" s="10">
        <v>44512</v>
      </c>
      <c r="C33" s="10" t="s">
        <v>1153</v>
      </c>
      <c r="D33" s="11" t="s">
        <v>4</v>
      </c>
      <c r="E33" s="12"/>
      <c r="F33" s="12"/>
    </row>
    <row r="34" spans="1:6" ht="45" x14ac:dyDescent="0.15">
      <c r="A34" s="9">
        <v>32</v>
      </c>
      <c r="B34" s="10">
        <v>44513</v>
      </c>
      <c r="C34" s="10" t="s">
        <v>1154</v>
      </c>
      <c r="D34" s="11" t="s">
        <v>4</v>
      </c>
      <c r="E34" s="12"/>
      <c r="F34" s="12"/>
    </row>
    <row r="35" spans="1:6" ht="45" x14ac:dyDescent="0.15">
      <c r="A35" s="9">
        <v>33</v>
      </c>
      <c r="B35" s="10">
        <v>44514</v>
      </c>
      <c r="C35" s="10" t="s">
        <v>1155</v>
      </c>
      <c r="D35" s="11" t="s">
        <v>4</v>
      </c>
      <c r="E35" s="12"/>
      <c r="F35" s="12"/>
    </row>
    <row r="36" spans="1:6" ht="45" x14ac:dyDescent="0.15">
      <c r="A36" s="9">
        <v>34</v>
      </c>
      <c r="B36" s="10">
        <v>44515</v>
      </c>
      <c r="C36" s="10" t="s">
        <v>1156</v>
      </c>
      <c r="D36" s="11" t="s">
        <v>4</v>
      </c>
      <c r="E36" s="12"/>
      <c r="F36" s="12"/>
    </row>
    <row r="37" spans="1:6" ht="45" x14ac:dyDescent="0.15">
      <c r="A37" s="9">
        <v>35</v>
      </c>
      <c r="B37" s="10">
        <v>44516</v>
      </c>
      <c r="C37" s="10" t="s">
        <v>1157</v>
      </c>
      <c r="D37" s="11" t="s">
        <v>4</v>
      </c>
      <c r="E37" s="12"/>
      <c r="F37" s="12"/>
    </row>
    <row r="38" spans="1:6" ht="45" x14ac:dyDescent="0.15">
      <c r="A38" s="9">
        <v>36</v>
      </c>
      <c r="B38" s="10">
        <v>44517</v>
      </c>
      <c r="C38" s="10" t="s">
        <v>1158</v>
      </c>
      <c r="D38" s="11" t="s">
        <v>4</v>
      </c>
      <c r="E38" s="12"/>
      <c r="F38" s="12"/>
    </row>
    <row r="39" spans="1:6" ht="45" x14ac:dyDescent="0.15">
      <c r="A39" s="9">
        <v>37</v>
      </c>
      <c r="B39" s="10">
        <v>44518</v>
      </c>
      <c r="C39" s="10" t="s">
        <v>1159</v>
      </c>
      <c r="D39" s="11" t="s">
        <v>4</v>
      </c>
      <c r="E39" s="12"/>
      <c r="F39" s="12"/>
    </row>
    <row r="40" spans="1:6" ht="45" x14ac:dyDescent="0.15">
      <c r="A40" s="9">
        <v>38</v>
      </c>
      <c r="B40" s="10">
        <v>44519</v>
      </c>
      <c r="C40" s="10" t="s">
        <v>1160</v>
      </c>
      <c r="D40" s="11" t="s">
        <v>4</v>
      </c>
      <c r="E40" s="12"/>
      <c r="F40" s="12"/>
    </row>
    <row r="41" spans="1:6" ht="45" x14ac:dyDescent="0.15">
      <c r="A41" s="9">
        <v>39</v>
      </c>
      <c r="B41" s="10">
        <v>44520</v>
      </c>
      <c r="C41" s="10" t="s">
        <v>1161</v>
      </c>
      <c r="D41" s="11" t="s">
        <v>4</v>
      </c>
      <c r="E41" s="12"/>
      <c r="F41" s="12"/>
    </row>
    <row r="42" spans="1:6" ht="45" x14ac:dyDescent="0.15">
      <c r="A42" s="9">
        <v>40</v>
      </c>
      <c r="B42" s="10">
        <v>44521</v>
      </c>
      <c r="C42" s="10" t="s">
        <v>1162</v>
      </c>
      <c r="D42" s="11" t="s">
        <v>4</v>
      </c>
      <c r="E42" s="12"/>
      <c r="F42" s="12"/>
    </row>
    <row r="43" spans="1:6" ht="45" x14ac:dyDescent="0.15">
      <c r="A43" s="9">
        <v>41</v>
      </c>
      <c r="B43" s="10">
        <v>44522</v>
      </c>
      <c r="C43" s="10" t="s">
        <v>1163</v>
      </c>
      <c r="D43" s="11" t="s">
        <v>4</v>
      </c>
      <c r="E43" s="12"/>
      <c r="F43" s="12"/>
    </row>
    <row r="44" spans="1:6" ht="45" x14ac:dyDescent="0.15">
      <c r="A44" s="9">
        <v>42</v>
      </c>
      <c r="B44" s="10">
        <v>44523</v>
      </c>
      <c r="C44" s="10" t="s">
        <v>1164</v>
      </c>
      <c r="D44" s="11" t="s">
        <v>4</v>
      </c>
      <c r="E44" s="12"/>
      <c r="F44" s="12"/>
    </row>
    <row r="45" spans="1:6" ht="45" x14ac:dyDescent="0.15">
      <c r="A45" s="9">
        <v>43</v>
      </c>
      <c r="B45" s="10">
        <v>44524</v>
      </c>
      <c r="C45" s="10" t="s">
        <v>1165</v>
      </c>
      <c r="D45" s="11" t="s">
        <v>4</v>
      </c>
      <c r="E45" s="12"/>
      <c r="F45" s="12"/>
    </row>
    <row r="46" spans="1:6" ht="45" x14ac:dyDescent="0.15">
      <c r="A46" s="9">
        <v>44</v>
      </c>
      <c r="B46" s="10">
        <v>44525</v>
      </c>
      <c r="C46" s="10" t="s">
        <v>1166</v>
      </c>
      <c r="D46" s="11" t="s">
        <v>4</v>
      </c>
      <c r="E46" s="12"/>
      <c r="F46" s="12"/>
    </row>
    <row r="47" spans="1:6" ht="45" x14ac:dyDescent="0.15">
      <c r="A47" s="9">
        <v>45</v>
      </c>
      <c r="B47" s="10">
        <v>44526</v>
      </c>
      <c r="C47" s="10" t="s">
        <v>1167</v>
      </c>
      <c r="D47" s="11" t="s">
        <v>4</v>
      </c>
      <c r="E47" s="12"/>
      <c r="F47" s="12"/>
    </row>
    <row r="48" spans="1:6" ht="45" x14ac:dyDescent="0.15">
      <c r="A48" s="9">
        <v>46</v>
      </c>
      <c r="B48" s="10">
        <v>44527</v>
      </c>
      <c r="C48" s="10" t="s">
        <v>1168</v>
      </c>
      <c r="D48" s="11" t="s">
        <v>4</v>
      </c>
      <c r="E48" s="12"/>
      <c r="F48" s="12"/>
    </row>
    <row r="49" spans="1:6" ht="45" x14ac:dyDescent="0.15">
      <c r="A49" s="9">
        <v>47</v>
      </c>
      <c r="B49" s="10">
        <v>48201</v>
      </c>
      <c r="C49" s="10" t="s">
        <v>1169</v>
      </c>
      <c r="D49" s="11" t="s">
        <v>4</v>
      </c>
      <c r="E49" s="12"/>
      <c r="F49" s="12"/>
    </row>
    <row r="50" spans="1:6" ht="45" x14ac:dyDescent="0.15">
      <c r="A50" s="9">
        <v>48</v>
      </c>
      <c r="B50" s="27">
        <v>770101</v>
      </c>
      <c r="C50" s="28" t="s">
        <v>5</v>
      </c>
      <c r="D50" s="11" t="s">
        <v>4</v>
      </c>
      <c r="E50" s="12"/>
      <c r="F50" s="12"/>
    </row>
    <row r="51" spans="1:6" ht="45" x14ac:dyDescent="0.15">
      <c r="A51" s="9">
        <v>49</v>
      </c>
      <c r="B51" s="27">
        <v>770201</v>
      </c>
      <c r="C51" s="28" t="s">
        <v>6</v>
      </c>
      <c r="D51" s="11" t="s">
        <v>4</v>
      </c>
      <c r="E51" s="12"/>
      <c r="F51" s="12"/>
    </row>
    <row r="52" spans="1:6" ht="45" x14ac:dyDescent="0.15">
      <c r="A52" s="9">
        <v>50</v>
      </c>
      <c r="B52" s="27">
        <v>770301</v>
      </c>
      <c r="C52" s="28" t="s">
        <v>7</v>
      </c>
      <c r="D52" s="11" t="s">
        <v>4</v>
      </c>
      <c r="E52" s="12"/>
      <c r="F52" s="12"/>
    </row>
    <row r="53" spans="1:6" ht="45" x14ac:dyDescent="0.15">
      <c r="A53" s="9">
        <v>51</v>
      </c>
      <c r="B53" s="27">
        <v>770302</v>
      </c>
      <c r="C53" s="28" t="s">
        <v>8</v>
      </c>
      <c r="D53" s="11" t="s">
        <v>4</v>
      </c>
      <c r="E53" s="12"/>
      <c r="F53" s="12"/>
    </row>
    <row r="54" spans="1:6" ht="45" x14ac:dyDescent="0.15">
      <c r="A54" s="9">
        <v>52</v>
      </c>
      <c r="B54" s="27">
        <v>770401</v>
      </c>
      <c r="C54" s="28" t="s">
        <v>9</v>
      </c>
      <c r="D54" s="11" t="s">
        <v>4</v>
      </c>
      <c r="E54" s="12"/>
      <c r="F54" s="12"/>
    </row>
    <row r="55" spans="1:6" ht="45" x14ac:dyDescent="0.15">
      <c r="A55" s="9">
        <v>53</v>
      </c>
      <c r="B55" s="27">
        <v>770402</v>
      </c>
      <c r="C55" s="28" t="s">
        <v>10</v>
      </c>
      <c r="D55" s="11" t="s">
        <v>4</v>
      </c>
      <c r="E55" s="12"/>
      <c r="F55" s="12"/>
    </row>
    <row r="56" spans="1:6" ht="45" x14ac:dyDescent="0.15">
      <c r="A56" s="9">
        <v>54</v>
      </c>
      <c r="B56" s="27">
        <v>770501</v>
      </c>
      <c r="C56" s="28" t="s">
        <v>11</v>
      </c>
      <c r="D56" s="11" t="s">
        <v>4</v>
      </c>
      <c r="E56" s="12"/>
      <c r="F56" s="12"/>
    </row>
    <row r="57" spans="1:6" ht="45" x14ac:dyDescent="0.15">
      <c r="A57" s="9">
        <v>55</v>
      </c>
      <c r="B57" s="27">
        <v>770601</v>
      </c>
      <c r="C57" s="28" t="s">
        <v>12</v>
      </c>
      <c r="D57" s="11" t="s">
        <v>4</v>
      </c>
      <c r="E57" s="12"/>
      <c r="F57" s="12"/>
    </row>
    <row r="58" spans="1:6" ht="45" x14ac:dyDescent="0.15">
      <c r="A58" s="9">
        <v>56</v>
      </c>
      <c r="B58" s="27">
        <v>770701</v>
      </c>
      <c r="C58" s="28" t="s">
        <v>13</v>
      </c>
      <c r="D58" s="11" t="s">
        <v>4</v>
      </c>
      <c r="E58" s="12"/>
      <c r="F58" s="12"/>
    </row>
    <row r="59" spans="1:6" ht="45" x14ac:dyDescent="0.15">
      <c r="A59" s="9">
        <v>57</v>
      </c>
      <c r="B59" s="27">
        <v>770702</v>
      </c>
      <c r="C59" s="28" t="s">
        <v>14</v>
      </c>
      <c r="D59" s="11" t="s">
        <v>4</v>
      </c>
      <c r="E59" s="12"/>
      <c r="F59" s="12"/>
    </row>
    <row r="60" spans="1:6" ht="45" x14ac:dyDescent="0.15">
      <c r="A60" s="9">
        <v>58</v>
      </c>
      <c r="B60" s="27">
        <v>770801</v>
      </c>
      <c r="C60" s="28" t="s">
        <v>15</v>
      </c>
      <c r="D60" s="11" t="s">
        <v>4</v>
      </c>
      <c r="E60" s="12"/>
      <c r="F60" s="12"/>
    </row>
    <row r="61" spans="1:6" ht="45" x14ac:dyDescent="0.15">
      <c r="A61" s="9">
        <v>59</v>
      </c>
      <c r="B61" s="27">
        <v>770802</v>
      </c>
      <c r="C61" s="28" t="s">
        <v>16</v>
      </c>
      <c r="D61" s="11" t="s">
        <v>4</v>
      </c>
      <c r="E61" s="12"/>
      <c r="F61" s="12"/>
    </row>
    <row r="62" spans="1:6" ht="45" x14ac:dyDescent="0.15">
      <c r="A62" s="9">
        <v>60</v>
      </c>
      <c r="B62" s="27">
        <v>770901</v>
      </c>
      <c r="C62" s="28" t="s">
        <v>17</v>
      </c>
      <c r="D62" s="11" t="s">
        <v>4</v>
      </c>
      <c r="E62" s="12"/>
      <c r="F62" s="12"/>
    </row>
    <row r="63" spans="1:6" ht="45" x14ac:dyDescent="0.15">
      <c r="A63" s="9">
        <v>61</v>
      </c>
      <c r="B63" s="27">
        <v>770902</v>
      </c>
      <c r="C63" s="28" t="s">
        <v>18</v>
      </c>
      <c r="D63" s="11" t="s">
        <v>4</v>
      </c>
      <c r="E63" s="12"/>
      <c r="F63" s="12"/>
    </row>
    <row r="64" spans="1:6" ht="45" x14ac:dyDescent="0.15">
      <c r="A64" s="9">
        <v>62</v>
      </c>
      <c r="B64" s="27">
        <v>770920</v>
      </c>
      <c r="C64" s="28" t="s">
        <v>19</v>
      </c>
      <c r="D64" s="11" t="s">
        <v>4</v>
      </c>
      <c r="E64" s="12"/>
      <c r="F64" s="12"/>
    </row>
    <row r="65" spans="1:6" ht="45" x14ac:dyDescent="0.15">
      <c r="A65" s="9">
        <v>63</v>
      </c>
      <c r="B65" s="27">
        <v>771101</v>
      </c>
      <c r="C65" s="28" t="s">
        <v>20</v>
      </c>
      <c r="D65" s="11" t="s">
        <v>4</v>
      </c>
      <c r="E65" s="12"/>
      <c r="F65" s="12"/>
    </row>
    <row r="66" spans="1:6" ht="45" x14ac:dyDescent="0.15">
      <c r="A66" s="9">
        <v>64</v>
      </c>
      <c r="B66" s="27">
        <v>771102</v>
      </c>
      <c r="C66" s="28" t="s">
        <v>21</v>
      </c>
      <c r="D66" s="11" t="s">
        <v>4</v>
      </c>
      <c r="E66" s="12"/>
      <c r="F66" s="12"/>
    </row>
    <row r="67" spans="1:6" ht="45" x14ac:dyDescent="0.15">
      <c r="A67" s="9">
        <v>65</v>
      </c>
      <c r="B67" s="27">
        <v>772101</v>
      </c>
      <c r="C67" s="28" t="s">
        <v>22</v>
      </c>
      <c r="D67" s="11" t="s">
        <v>4</v>
      </c>
      <c r="E67" s="12"/>
      <c r="F67" s="12"/>
    </row>
    <row r="68" spans="1:6" ht="45" x14ac:dyDescent="0.15">
      <c r="A68" s="9">
        <v>66</v>
      </c>
      <c r="B68" s="27">
        <v>772102</v>
      </c>
      <c r="C68" s="28" t="s">
        <v>23</v>
      </c>
      <c r="D68" s="11" t="s">
        <v>4</v>
      </c>
      <c r="E68" s="12"/>
      <c r="F68" s="12"/>
    </row>
    <row r="69" spans="1:6" ht="45" x14ac:dyDescent="0.15">
      <c r="A69" s="9">
        <v>67</v>
      </c>
      <c r="B69" s="27">
        <v>772104</v>
      </c>
      <c r="C69" s="28" t="s">
        <v>24</v>
      </c>
      <c r="D69" s="11" t="s">
        <v>4</v>
      </c>
      <c r="E69" s="12"/>
      <c r="F69" s="12"/>
    </row>
    <row r="70" spans="1:6" ht="45" x14ac:dyDescent="0.15">
      <c r="A70" s="9">
        <v>68</v>
      </c>
      <c r="B70" s="27">
        <v>772203</v>
      </c>
      <c r="C70" s="28" t="s">
        <v>25</v>
      </c>
      <c r="D70" s="11" t="s">
        <v>4</v>
      </c>
      <c r="E70" s="12"/>
      <c r="F70" s="12"/>
    </row>
    <row r="71" spans="1:6" ht="45" x14ac:dyDescent="0.15">
      <c r="A71" s="9">
        <v>69</v>
      </c>
      <c r="B71" s="27">
        <v>772204</v>
      </c>
      <c r="C71" s="28" t="s">
        <v>26</v>
      </c>
      <c r="D71" s="11" t="s">
        <v>4</v>
      </c>
      <c r="E71" s="12"/>
      <c r="F71" s="12"/>
    </row>
    <row r="72" spans="1:6" ht="45" x14ac:dyDescent="0.15">
      <c r="A72" s="9">
        <v>70</v>
      </c>
      <c r="B72" s="27">
        <v>772304</v>
      </c>
      <c r="C72" s="28" t="s">
        <v>27</v>
      </c>
      <c r="D72" s="11" t="s">
        <v>4</v>
      </c>
      <c r="E72" s="12"/>
      <c r="F72" s="12"/>
    </row>
    <row r="73" spans="1:6" ht="45" x14ac:dyDescent="0.15">
      <c r="A73" s="9">
        <v>71</v>
      </c>
      <c r="B73" s="27">
        <v>772305</v>
      </c>
      <c r="C73" s="28" t="s">
        <v>28</v>
      </c>
      <c r="D73" s="11" t="s">
        <v>4</v>
      </c>
      <c r="E73" s="12"/>
      <c r="F73" s="12"/>
    </row>
    <row r="74" spans="1:6" ht="45" x14ac:dyDescent="0.15">
      <c r="A74" s="9">
        <v>72</v>
      </c>
      <c r="B74" s="27">
        <v>772306</v>
      </c>
      <c r="C74" s="28" t="s">
        <v>29</v>
      </c>
      <c r="D74" s="11" t="s">
        <v>4</v>
      </c>
      <c r="E74" s="12"/>
      <c r="F74" s="12"/>
    </row>
    <row r="75" spans="1:6" ht="45" x14ac:dyDescent="0.15">
      <c r="A75" s="9">
        <v>73</v>
      </c>
      <c r="B75" s="27">
        <v>772307</v>
      </c>
      <c r="C75" s="28" t="s">
        <v>30</v>
      </c>
      <c r="D75" s="11" t="s">
        <v>4</v>
      </c>
      <c r="E75" s="12"/>
      <c r="F75" s="12"/>
    </row>
    <row r="76" spans="1:6" ht="45" x14ac:dyDescent="0.15">
      <c r="A76" s="9">
        <v>74</v>
      </c>
      <c r="B76" s="27">
        <v>772403</v>
      </c>
      <c r="C76" s="28" t="s">
        <v>31</v>
      </c>
      <c r="D76" s="11" t="s">
        <v>4</v>
      </c>
      <c r="E76" s="12"/>
      <c r="F76" s="12"/>
    </row>
    <row r="77" spans="1:6" ht="45" x14ac:dyDescent="0.15">
      <c r="A77" s="9">
        <v>75</v>
      </c>
      <c r="B77" s="27">
        <v>772404</v>
      </c>
      <c r="C77" s="28" t="s">
        <v>32</v>
      </c>
      <c r="D77" s="11" t="s">
        <v>4</v>
      </c>
      <c r="E77" s="12"/>
      <c r="F77" s="12"/>
    </row>
    <row r="78" spans="1:6" ht="45" x14ac:dyDescent="0.15">
      <c r="A78" s="9">
        <v>76</v>
      </c>
      <c r="B78" s="27">
        <v>772405</v>
      </c>
      <c r="C78" s="28" t="s">
        <v>33</v>
      </c>
      <c r="D78" s="11" t="s">
        <v>4</v>
      </c>
      <c r="E78" s="12"/>
      <c r="F78" s="12"/>
    </row>
    <row r="79" spans="1:6" ht="45" x14ac:dyDescent="0.15">
      <c r="A79" s="9">
        <v>77</v>
      </c>
      <c r="B79" s="27">
        <v>772406</v>
      </c>
      <c r="C79" s="28" t="s">
        <v>34</v>
      </c>
      <c r="D79" s="11" t="s">
        <v>4</v>
      </c>
      <c r="E79" s="12"/>
      <c r="F79" s="12"/>
    </row>
    <row r="80" spans="1:6" ht="45" x14ac:dyDescent="0.15">
      <c r="A80" s="9">
        <v>78</v>
      </c>
      <c r="B80" s="27">
        <v>772513</v>
      </c>
      <c r="C80" s="28" t="s">
        <v>35</v>
      </c>
      <c r="D80" s="11" t="s">
        <v>4</v>
      </c>
      <c r="E80" s="12"/>
      <c r="F80" s="12"/>
    </row>
    <row r="81" spans="1:6" ht="45" x14ac:dyDescent="0.15">
      <c r="A81" s="9">
        <v>79</v>
      </c>
      <c r="B81" s="27">
        <v>772514</v>
      </c>
      <c r="C81" s="28" t="s">
        <v>36</v>
      </c>
      <c r="D81" s="11" t="s">
        <v>4</v>
      </c>
      <c r="E81" s="12"/>
      <c r="F81" s="12"/>
    </row>
    <row r="82" spans="1:6" ht="45" x14ac:dyDescent="0.15">
      <c r="A82" s="9">
        <v>80</v>
      </c>
      <c r="B82" s="27">
        <v>772601</v>
      </c>
      <c r="C82" s="28" t="s">
        <v>37</v>
      </c>
      <c r="D82" s="11" t="s">
        <v>4</v>
      </c>
      <c r="E82" s="12"/>
      <c r="F82" s="12"/>
    </row>
    <row r="83" spans="1:6" ht="45" x14ac:dyDescent="0.15">
      <c r="A83" s="9">
        <v>81</v>
      </c>
      <c r="B83" s="27">
        <v>772704</v>
      </c>
      <c r="C83" s="28" t="s">
        <v>38</v>
      </c>
      <c r="D83" s="11" t="s">
        <v>4</v>
      </c>
      <c r="E83" s="12"/>
      <c r="F83" s="12"/>
    </row>
    <row r="84" spans="1:6" ht="45" x14ac:dyDescent="0.15">
      <c r="A84" s="9">
        <v>82</v>
      </c>
      <c r="B84" s="27">
        <v>772705</v>
      </c>
      <c r="C84" s="28" t="s">
        <v>39</v>
      </c>
      <c r="D84" s="11" t="s">
        <v>4</v>
      </c>
      <c r="E84" s="12"/>
      <c r="F84" s="12"/>
    </row>
    <row r="85" spans="1:6" ht="45" x14ac:dyDescent="0.15">
      <c r="A85" s="9">
        <v>83</v>
      </c>
      <c r="B85" s="27">
        <v>772706</v>
      </c>
      <c r="C85" s="28" t="s">
        <v>40</v>
      </c>
      <c r="D85" s="11" t="s">
        <v>4</v>
      </c>
      <c r="E85" s="12"/>
      <c r="F85" s="12"/>
    </row>
    <row r="86" spans="1:6" ht="45" x14ac:dyDescent="0.15">
      <c r="A86" s="9">
        <v>84</v>
      </c>
      <c r="B86" s="27">
        <v>772707</v>
      </c>
      <c r="C86" s="28" t="s">
        <v>41</v>
      </c>
      <c r="D86" s="11" t="s">
        <v>4</v>
      </c>
      <c r="E86" s="12"/>
      <c r="F86" s="12"/>
    </row>
    <row r="87" spans="1:6" ht="45" x14ac:dyDescent="0.15">
      <c r="A87" s="9">
        <v>85</v>
      </c>
      <c r="B87" s="27">
        <v>772708</v>
      </c>
      <c r="C87" s="28" t="s">
        <v>42</v>
      </c>
      <c r="D87" s="11" t="s">
        <v>4</v>
      </c>
      <c r="E87" s="12"/>
      <c r="F87" s="12"/>
    </row>
    <row r="88" spans="1:6" ht="45" x14ac:dyDescent="0.15">
      <c r="A88" s="9">
        <v>86</v>
      </c>
      <c r="B88" s="27">
        <v>772709</v>
      </c>
      <c r="C88" s="28" t="s">
        <v>43</v>
      </c>
      <c r="D88" s="11" t="s">
        <v>4</v>
      </c>
      <c r="E88" s="12"/>
      <c r="F88" s="12"/>
    </row>
    <row r="89" spans="1:6" ht="45" x14ac:dyDescent="0.15">
      <c r="A89" s="9">
        <v>87</v>
      </c>
      <c r="B89" s="27">
        <v>772710</v>
      </c>
      <c r="C89" s="28" t="s">
        <v>44</v>
      </c>
      <c r="D89" s="11" t="s">
        <v>4</v>
      </c>
      <c r="E89" s="12"/>
      <c r="F89" s="12"/>
    </row>
    <row r="90" spans="1:6" ht="45" x14ac:dyDescent="0.15">
      <c r="A90" s="9">
        <v>88</v>
      </c>
      <c r="B90" s="27">
        <v>772711</v>
      </c>
      <c r="C90" s="28" t="s">
        <v>45</v>
      </c>
      <c r="D90" s="11" t="s">
        <v>4</v>
      </c>
      <c r="E90" s="12"/>
      <c r="F90" s="12"/>
    </row>
    <row r="91" spans="1:6" ht="45" x14ac:dyDescent="0.15">
      <c r="A91" s="9">
        <v>89</v>
      </c>
      <c r="B91" s="27">
        <v>772712</v>
      </c>
      <c r="C91" s="28" t="s">
        <v>46</v>
      </c>
      <c r="D91" s="11" t="s">
        <v>4</v>
      </c>
      <c r="E91" s="12"/>
      <c r="F91" s="12"/>
    </row>
    <row r="92" spans="1:6" ht="45" x14ac:dyDescent="0.15">
      <c r="A92" s="9">
        <v>90</v>
      </c>
      <c r="B92" s="27">
        <v>772713</v>
      </c>
      <c r="C92" s="28" t="s">
        <v>47</v>
      </c>
      <c r="D92" s="11" t="s">
        <v>4</v>
      </c>
      <c r="E92" s="12"/>
      <c r="F92" s="12"/>
    </row>
    <row r="93" spans="1:6" ht="45" x14ac:dyDescent="0.15">
      <c r="A93" s="9">
        <v>91</v>
      </c>
      <c r="B93" s="27">
        <v>772714</v>
      </c>
      <c r="C93" s="28" t="s">
        <v>48</v>
      </c>
      <c r="D93" s="11" t="s">
        <v>4</v>
      </c>
      <c r="E93" s="12"/>
      <c r="F93" s="12"/>
    </row>
    <row r="94" spans="1:6" ht="45" x14ac:dyDescent="0.15">
      <c r="A94" s="9">
        <v>92</v>
      </c>
      <c r="B94" s="27">
        <v>772715</v>
      </c>
      <c r="C94" s="28" t="s">
        <v>49</v>
      </c>
      <c r="D94" s="11" t="s">
        <v>4</v>
      </c>
      <c r="E94" s="12"/>
      <c r="F94" s="12"/>
    </row>
    <row r="95" spans="1:6" ht="45" x14ac:dyDescent="0.15">
      <c r="A95" s="9">
        <v>93</v>
      </c>
      <c r="B95" s="27">
        <v>772716</v>
      </c>
      <c r="C95" s="28" t="s">
        <v>50</v>
      </c>
      <c r="D95" s="11" t="s">
        <v>4</v>
      </c>
      <c r="E95" s="12"/>
      <c r="F95" s="12"/>
    </row>
    <row r="96" spans="1:6" ht="45" x14ac:dyDescent="0.15">
      <c r="A96" s="9">
        <v>94</v>
      </c>
      <c r="B96" s="27">
        <v>772717</v>
      </c>
      <c r="C96" s="28" t="s">
        <v>51</v>
      </c>
      <c r="D96" s="11" t="s">
        <v>4</v>
      </c>
      <c r="E96" s="12"/>
      <c r="F96" s="12"/>
    </row>
    <row r="97" spans="1:6" ht="45" x14ac:dyDescent="0.15">
      <c r="A97" s="9">
        <v>95</v>
      </c>
      <c r="B97" s="27">
        <v>772718</v>
      </c>
      <c r="C97" s="28" t="s">
        <v>52</v>
      </c>
      <c r="D97" s="11" t="s">
        <v>4</v>
      </c>
      <c r="E97" s="12"/>
      <c r="F97" s="12"/>
    </row>
    <row r="98" spans="1:6" ht="45" x14ac:dyDescent="0.15">
      <c r="A98" s="9">
        <v>96</v>
      </c>
      <c r="B98" s="27">
        <v>772719</v>
      </c>
      <c r="C98" s="28" t="s">
        <v>53</v>
      </c>
      <c r="D98" s="11" t="s">
        <v>4</v>
      </c>
      <c r="E98" s="12"/>
      <c r="F98" s="12"/>
    </row>
    <row r="99" spans="1:6" ht="45" x14ac:dyDescent="0.15">
      <c r="A99" s="9">
        <v>97</v>
      </c>
      <c r="B99" s="27">
        <v>772720</v>
      </c>
      <c r="C99" s="28" t="s">
        <v>54</v>
      </c>
      <c r="D99" s="11" t="s">
        <v>4</v>
      </c>
      <c r="E99" s="12"/>
      <c r="F99" s="12"/>
    </row>
    <row r="100" spans="1:6" ht="45" x14ac:dyDescent="0.15">
      <c r="A100" s="9">
        <v>98</v>
      </c>
      <c r="B100" s="27">
        <v>772721</v>
      </c>
      <c r="C100" s="28" t="s">
        <v>55</v>
      </c>
      <c r="D100" s="11" t="s">
        <v>4</v>
      </c>
      <c r="E100" s="12"/>
      <c r="F100" s="12"/>
    </row>
    <row r="101" spans="1:6" ht="45" x14ac:dyDescent="0.15">
      <c r="A101" s="9">
        <v>99</v>
      </c>
      <c r="B101" s="27">
        <v>772722</v>
      </c>
      <c r="C101" s="28" t="s">
        <v>56</v>
      </c>
      <c r="D101" s="11" t="s">
        <v>4</v>
      </c>
      <c r="E101" s="12"/>
      <c r="F101" s="12"/>
    </row>
    <row r="102" spans="1:6" ht="45" x14ac:dyDescent="0.15">
      <c r="A102" s="9">
        <v>100</v>
      </c>
      <c r="B102" s="27">
        <v>772804</v>
      </c>
      <c r="C102" s="28" t="s">
        <v>57</v>
      </c>
      <c r="D102" s="11" t="s">
        <v>4</v>
      </c>
      <c r="E102" s="12"/>
      <c r="F102" s="12"/>
    </row>
    <row r="103" spans="1:6" ht="45" x14ac:dyDescent="0.15">
      <c r="A103" s="9">
        <v>101</v>
      </c>
      <c r="B103" s="27">
        <v>772805</v>
      </c>
      <c r="C103" s="28" t="s">
        <v>58</v>
      </c>
      <c r="D103" s="11" t="s">
        <v>4</v>
      </c>
      <c r="E103" s="12"/>
      <c r="F103" s="12"/>
    </row>
    <row r="104" spans="1:6" ht="45" x14ac:dyDescent="0.15">
      <c r="A104" s="9">
        <v>102</v>
      </c>
      <c r="B104" s="27">
        <v>772806</v>
      </c>
      <c r="C104" s="28" t="s">
        <v>59</v>
      </c>
      <c r="D104" s="11" t="s">
        <v>4</v>
      </c>
      <c r="E104" s="12"/>
      <c r="F104" s="12"/>
    </row>
    <row r="105" spans="1:6" ht="45" x14ac:dyDescent="0.15">
      <c r="A105" s="9">
        <v>103</v>
      </c>
      <c r="B105" s="27">
        <v>772807</v>
      </c>
      <c r="C105" s="28" t="s">
        <v>60</v>
      </c>
      <c r="D105" s="11" t="s">
        <v>4</v>
      </c>
      <c r="E105" s="12"/>
      <c r="F105" s="12"/>
    </row>
    <row r="106" spans="1:6" ht="45" x14ac:dyDescent="0.15">
      <c r="A106" s="9">
        <v>104</v>
      </c>
      <c r="B106" s="27">
        <v>772808</v>
      </c>
      <c r="C106" s="28" t="s">
        <v>61</v>
      </c>
      <c r="D106" s="11" t="s">
        <v>4</v>
      </c>
      <c r="E106" s="12"/>
      <c r="F106" s="12"/>
    </row>
    <row r="107" spans="1:6" ht="45" x14ac:dyDescent="0.15">
      <c r="A107" s="9">
        <v>105</v>
      </c>
      <c r="B107" s="27">
        <v>772809</v>
      </c>
      <c r="C107" s="28" t="s">
        <v>62</v>
      </c>
      <c r="D107" s="11" t="s">
        <v>4</v>
      </c>
      <c r="E107" s="12"/>
      <c r="F107" s="12"/>
    </row>
    <row r="108" spans="1:6" ht="45" x14ac:dyDescent="0.15">
      <c r="A108" s="9">
        <v>106</v>
      </c>
      <c r="B108" s="27">
        <v>772903</v>
      </c>
      <c r="C108" s="28" t="s">
        <v>63</v>
      </c>
      <c r="D108" s="11" t="s">
        <v>4</v>
      </c>
      <c r="E108" s="12"/>
      <c r="F108" s="12"/>
    </row>
    <row r="109" spans="1:6" ht="45" x14ac:dyDescent="0.15">
      <c r="A109" s="9">
        <v>107</v>
      </c>
      <c r="B109" s="27">
        <v>772904</v>
      </c>
      <c r="C109" s="28" t="s">
        <v>64</v>
      </c>
      <c r="D109" s="11" t="s">
        <v>4</v>
      </c>
      <c r="E109" s="12"/>
      <c r="F109" s="12"/>
    </row>
    <row r="110" spans="1:6" ht="45" x14ac:dyDescent="0.15">
      <c r="A110" s="9">
        <v>108</v>
      </c>
      <c r="B110" s="27">
        <v>772905</v>
      </c>
      <c r="C110" s="28" t="s">
        <v>65</v>
      </c>
      <c r="D110" s="11" t="s">
        <v>4</v>
      </c>
      <c r="E110" s="12"/>
      <c r="F110" s="12"/>
    </row>
    <row r="111" spans="1:6" ht="45" x14ac:dyDescent="0.15">
      <c r="A111" s="9">
        <v>109</v>
      </c>
      <c r="B111" s="27">
        <v>772906</v>
      </c>
      <c r="C111" s="28" t="s">
        <v>66</v>
      </c>
      <c r="D111" s="11" t="s">
        <v>4</v>
      </c>
      <c r="E111" s="12"/>
      <c r="F111" s="12"/>
    </row>
    <row r="112" spans="1:6" ht="45" x14ac:dyDescent="0.15">
      <c r="A112" s="9">
        <v>110</v>
      </c>
      <c r="B112" s="27">
        <v>772907</v>
      </c>
      <c r="C112" s="28" t="s">
        <v>67</v>
      </c>
      <c r="D112" s="11" t="s">
        <v>4</v>
      </c>
      <c r="E112" s="12"/>
      <c r="F112" s="12"/>
    </row>
    <row r="113" spans="1:6" ht="45" x14ac:dyDescent="0.15">
      <c r="A113" s="9">
        <v>111</v>
      </c>
      <c r="B113" s="27">
        <v>772908</v>
      </c>
      <c r="C113" s="28" t="s">
        <v>68</v>
      </c>
      <c r="D113" s="11" t="s">
        <v>4</v>
      </c>
      <c r="E113" s="12"/>
      <c r="F113" s="12"/>
    </row>
    <row r="114" spans="1:6" ht="45" x14ac:dyDescent="0.15">
      <c r="A114" s="9">
        <v>112</v>
      </c>
      <c r="B114" s="27">
        <v>772912</v>
      </c>
      <c r="C114" s="28" t="s">
        <v>69</v>
      </c>
      <c r="D114" s="11" t="s">
        <v>4</v>
      </c>
      <c r="E114" s="12"/>
      <c r="F114" s="12"/>
    </row>
    <row r="115" spans="1:6" ht="45" x14ac:dyDescent="0.15">
      <c r="A115" s="9">
        <v>113</v>
      </c>
      <c r="B115" s="27">
        <v>773001</v>
      </c>
      <c r="C115" s="28" t="s">
        <v>70</v>
      </c>
      <c r="D115" s="11" t="s">
        <v>4</v>
      </c>
      <c r="E115" s="12"/>
      <c r="F115" s="12"/>
    </row>
    <row r="116" spans="1:6" ht="45" x14ac:dyDescent="0.15">
      <c r="A116" s="9">
        <v>114</v>
      </c>
      <c r="B116" s="27">
        <v>773003</v>
      </c>
      <c r="C116" s="28" t="s">
        <v>71</v>
      </c>
      <c r="D116" s="11" t="s">
        <v>4</v>
      </c>
      <c r="E116" s="12"/>
      <c r="F116" s="12"/>
    </row>
    <row r="117" spans="1:6" ht="45" x14ac:dyDescent="0.15">
      <c r="A117" s="9">
        <v>115</v>
      </c>
      <c r="B117" s="27">
        <v>773005</v>
      </c>
      <c r="C117" s="28" t="s">
        <v>72</v>
      </c>
      <c r="D117" s="11" t="s">
        <v>4</v>
      </c>
      <c r="E117" s="12"/>
      <c r="F117" s="12"/>
    </row>
    <row r="118" spans="1:6" ht="45" x14ac:dyDescent="0.15">
      <c r="A118" s="9">
        <v>116</v>
      </c>
      <c r="B118" s="27">
        <v>773007</v>
      </c>
      <c r="C118" s="28" t="s">
        <v>73</v>
      </c>
      <c r="D118" s="11" t="s">
        <v>4</v>
      </c>
      <c r="E118" s="12"/>
      <c r="F118" s="12"/>
    </row>
    <row r="119" spans="1:6" ht="45" x14ac:dyDescent="0.15">
      <c r="A119" s="9">
        <v>117</v>
      </c>
      <c r="B119" s="27">
        <v>773009</v>
      </c>
      <c r="C119" s="28" t="s">
        <v>74</v>
      </c>
      <c r="D119" s="11" t="s">
        <v>4</v>
      </c>
      <c r="E119" s="12"/>
      <c r="F119" s="12"/>
    </row>
    <row r="120" spans="1:6" ht="45" x14ac:dyDescent="0.15">
      <c r="A120" s="9">
        <v>118</v>
      </c>
      <c r="B120" s="27">
        <v>773101</v>
      </c>
      <c r="C120" s="28" t="s">
        <v>75</v>
      </c>
      <c r="D120" s="11" t="s">
        <v>4</v>
      </c>
      <c r="E120" s="12"/>
      <c r="F120" s="12"/>
    </row>
    <row r="121" spans="1:6" ht="45" x14ac:dyDescent="0.15">
      <c r="A121" s="9">
        <v>119</v>
      </c>
      <c r="B121" s="27">
        <v>773102</v>
      </c>
      <c r="C121" s="28" t="s">
        <v>76</v>
      </c>
      <c r="D121" s="11" t="s">
        <v>4</v>
      </c>
      <c r="E121" s="12"/>
      <c r="F121" s="12"/>
    </row>
    <row r="122" spans="1:6" ht="45" x14ac:dyDescent="0.15">
      <c r="A122" s="9">
        <v>120</v>
      </c>
      <c r="B122" s="27">
        <v>773103</v>
      </c>
      <c r="C122" s="28" t="s">
        <v>77</v>
      </c>
      <c r="D122" s="11" t="s">
        <v>4</v>
      </c>
      <c r="E122" s="12"/>
      <c r="F122" s="12"/>
    </row>
    <row r="123" spans="1:6" ht="45" x14ac:dyDescent="0.15">
      <c r="A123" s="9">
        <v>121</v>
      </c>
      <c r="B123" s="27">
        <v>773104</v>
      </c>
      <c r="C123" s="28" t="s">
        <v>78</v>
      </c>
      <c r="D123" s="11" t="s">
        <v>4</v>
      </c>
      <c r="E123" s="12"/>
      <c r="F123" s="12"/>
    </row>
    <row r="124" spans="1:6" ht="45" x14ac:dyDescent="0.15">
      <c r="A124" s="9">
        <v>122</v>
      </c>
      <c r="B124" s="27">
        <v>774001</v>
      </c>
      <c r="C124" s="28" t="s">
        <v>79</v>
      </c>
      <c r="D124" s="11" t="s">
        <v>4</v>
      </c>
      <c r="E124" s="12"/>
      <c r="F124" s="12"/>
    </row>
    <row r="125" spans="1:6" ht="45" x14ac:dyDescent="0.15">
      <c r="A125" s="9">
        <v>123</v>
      </c>
      <c r="B125" s="27">
        <v>774002</v>
      </c>
      <c r="C125" s="28" t="s">
        <v>80</v>
      </c>
      <c r="D125" s="11" t="s">
        <v>4</v>
      </c>
      <c r="E125" s="12"/>
      <c r="F125" s="12"/>
    </row>
    <row r="126" spans="1:6" ht="45" x14ac:dyDescent="0.15">
      <c r="A126" s="9">
        <v>124</v>
      </c>
      <c r="B126" s="27">
        <v>774003</v>
      </c>
      <c r="C126" s="28" t="s">
        <v>81</v>
      </c>
      <c r="D126" s="11" t="s">
        <v>4</v>
      </c>
      <c r="E126" s="12"/>
      <c r="F126" s="12"/>
    </row>
    <row r="127" spans="1:6" ht="45" x14ac:dyDescent="0.15">
      <c r="A127" s="9">
        <v>125</v>
      </c>
      <c r="B127" s="27">
        <v>775104</v>
      </c>
      <c r="C127" s="28" t="s">
        <v>82</v>
      </c>
      <c r="D127" s="11" t="s">
        <v>4</v>
      </c>
      <c r="E127" s="12"/>
      <c r="F127" s="12"/>
    </row>
    <row r="128" spans="1:6" ht="45" x14ac:dyDescent="0.15">
      <c r="A128" s="9">
        <v>126</v>
      </c>
      <c r="B128" s="27">
        <v>775105</v>
      </c>
      <c r="C128" s="28" t="s">
        <v>83</v>
      </c>
      <c r="D128" s="11" t="s">
        <v>4</v>
      </c>
      <c r="E128" s="12"/>
      <c r="F128" s="12"/>
    </row>
    <row r="129" spans="1:6" ht="45" x14ac:dyDescent="0.15">
      <c r="A129" s="9">
        <v>127</v>
      </c>
      <c r="B129" s="27">
        <v>775106</v>
      </c>
      <c r="C129" s="28" t="s">
        <v>84</v>
      </c>
      <c r="D129" s="11" t="s">
        <v>4</v>
      </c>
      <c r="E129" s="12"/>
      <c r="F129" s="12"/>
    </row>
    <row r="130" spans="1:6" ht="45" x14ac:dyDescent="0.15">
      <c r="A130" s="9">
        <v>128</v>
      </c>
      <c r="B130" s="27">
        <v>775107</v>
      </c>
      <c r="C130" s="28" t="s">
        <v>85</v>
      </c>
      <c r="D130" s="11" t="s">
        <v>4</v>
      </c>
      <c r="E130" s="12"/>
      <c r="F130" s="12"/>
    </row>
    <row r="131" spans="1:6" ht="45" x14ac:dyDescent="0.15">
      <c r="A131" s="9">
        <v>129</v>
      </c>
      <c r="B131" s="27">
        <v>775401</v>
      </c>
      <c r="C131" s="28" t="s">
        <v>86</v>
      </c>
      <c r="D131" s="11" t="s">
        <v>4</v>
      </c>
      <c r="E131" s="12"/>
      <c r="F131" s="12"/>
    </row>
    <row r="132" spans="1:6" ht="45" x14ac:dyDescent="0.15">
      <c r="A132" s="9">
        <v>130</v>
      </c>
      <c r="B132" s="27">
        <v>775402</v>
      </c>
      <c r="C132" s="28" t="s">
        <v>87</v>
      </c>
      <c r="D132" s="11" t="s">
        <v>4</v>
      </c>
      <c r="E132" s="12"/>
      <c r="F132" s="12"/>
    </row>
    <row r="133" spans="1:6" ht="45" x14ac:dyDescent="0.15">
      <c r="A133" s="9">
        <v>131</v>
      </c>
      <c r="B133" s="27">
        <v>775403</v>
      </c>
      <c r="C133" s="28" t="s">
        <v>88</v>
      </c>
      <c r="D133" s="11" t="s">
        <v>4</v>
      </c>
      <c r="E133" s="12"/>
      <c r="F133" s="12"/>
    </row>
    <row r="134" spans="1:6" ht="45" x14ac:dyDescent="0.15">
      <c r="A134" s="9">
        <v>132</v>
      </c>
      <c r="B134" s="27">
        <v>775404</v>
      </c>
      <c r="C134" s="28" t="s">
        <v>89</v>
      </c>
      <c r="D134" s="11" t="s">
        <v>4</v>
      </c>
      <c r="E134" s="12"/>
      <c r="F134" s="12"/>
    </row>
    <row r="135" spans="1:6" ht="45" x14ac:dyDescent="0.15">
      <c r="A135" s="9">
        <v>133</v>
      </c>
      <c r="B135" s="27">
        <v>776001</v>
      </c>
      <c r="C135" s="28" t="s">
        <v>90</v>
      </c>
      <c r="D135" s="11" t="s">
        <v>4</v>
      </c>
      <c r="E135" s="12"/>
      <c r="F135" s="12"/>
    </row>
    <row r="136" spans="1:6" ht="45" x14ac:dyDescent="0.15">
      <c r="A136" s="9">
        <v>134</v>
      </c>
      <c r="B136" s="27">
        <v>776101</v>
      </c>
      <c r="C136" s="28" t="s">
        <v>91</v>
      </c>
      <c r="D136" s="11" t="s">
        <v>4</v>
      </c>
      <c r="E136" s="12"/>
      <c r="F136" s="12"/>
    </row>
    <row r="137" spans="1:6" ht="45" x14ac:dyDescent="0.15">
      <c r="A137" s="9">
        <v>135</v>
      </c>
      <c r="B137" s="27">
        <v>776104</v>
      </c>
      <c r="C137" s="28" t="s">
        <v>92</v>
      </c>
      <c r="D137" s="11" t="s">
        <v>4</v>
      </c>
      <c r="E137" s="12"/>
      <c r="F137" s="12"/>
    </row>
    <row r="138" spans="1:6" ht="45" x14ac:dyDescent="0.15">
      <c r="A138" s="9">
        <v>136</v>
      </c>
      <c r="B138" s="27">
        <v>776201</v>
      </c>
      <c r="C138" s="28" t="s">
        <v>93</v>
      </c>
      <c r="D138" s="11" t="s">
        <v>4</v>
      </c>
      <c r="E138" s="12"/>
      <c r="F138" s="12"/>
    </row>
    <row r="139" spans="1:6" ht="45" x14ac:dyDescent="0.15">
      <c r="A139" s="9">
        <v>137</v>
      </c>
      <c r="B139" s="27">
        <v>776202</v>
      </c>
      <c r="C139" s="28" t="s">
        <v>94</v>
      </c>
      <c r="D139" s="11" t="s">
        <v>4</v>
      </c>
      <c r="E139" s="12"/>
      <c r="F139" s="12"/>
    </row>
    <row r="140" spans="1:6" ht="45" x14ac:dyDescent="0.15">
      <c r="A140" s="9">
        <v>138</v>
      </c>
      <c r="B140" s="27">
        <v>776204</v>
      </c>
      <c r="C140" s="28" t="s">
        <v>95</v>
      </c>
      <c r="D140" s="11" t="s">
        <v>4</v>
      </c>
      <c r="E140" s="12"/>
      <c r="F140" s="12"/>
    </row>
    <row r="141" spans="1:6" ht="45" x14ac:dyDescent="0.15">
      <c r="A141" s="9">
        <v>139</v>
      </c>
      <c r="B141" s="27">
        <v>776301</v>
      </c>
      <c r="C141" s="28" t="s">
        <v>96</v>
      </c>
      <c r="D141" s="11" t="s">
        <v>4</v>
      </c>
      <c r="E141" s="12"/>
      <c r="F141" s="12"/>
    </row>
    <row r="142" spans="1:6" ht="45" x14ac:dyDescent="0.15">
      <c r="A142" s="9">
        <v>140</v>
      </c>
      <c r="B142" s="27">
        <v>776401</v>
      </c>
      <c r="C142" s="28" t="s">
        <v>97</v>
      </c>
      <c r="D142" s="11" t="s">
        <v>4</v>
      </c>
      <c r="E142" s="12"/>
      <c r="F142" s="12"/>
    </row>
    <row r="143" spans="1:6" ht="45" x14ac:dyDescent="0.15">
      <c r="A143" s="9">
        <v>141</v>
      </c>
      <c r="B143" s="27">
        <v>776501</v>
      </c>
      <c r="C143" s="28" t="s">
        <v>98</v>
      </c>
      <c r="D143" s="11" t="s">
        <v>4</v>
      </c>
      <c r="E143" s="12"/>
      <c r="F143" s="12"/>
    </row>
    <row r="144" spans="1:6" ht="45" x14ac:dyDescent="0.15">
      <c r="A144" s="9">
        <v>142</v>
      </c>
      <c r="B144" s="27">
        <v>776502</v>
      </c>
      <c r="C144" s="28" t="s">
        <v>99</v>
      </c>
      <c r="D144" s="11" t="s">
        <v>4</v>
      </c>
      <c r="E144" s="12"/>
      <c r="F144" s="12"/>
    </row>
    <row r="145" spans="1:6" ht="45" x14ac:dyDescent="0.15">
      <c r="A145" s="9">
        <v>143</v>
      </c>
      <c r="B145" s="27">
        <v>776601</v>
      </c>
      <c r="C145" s="28" t="s">
        <v>100</v>
      </c>
      <c r="D145" s="11" t="s">
        <v>4</v>
      </c>
      <c r="E145" s="29"/>
      <c r="F145" s="29"/>
    </row>
    <row r="146" spans="1:6" ht="45" x14ac:dyDescent="0.15">
      <c r="A146" s="9">
        <v>144</v>
      </c>
      <c r="B146" s="27">
        <v>776701</v>
      </c>
      <c r="C146" s="28" t="s">
        <v>101</v>
      </c>
      <c r="D146" s="11" t="s">
        <v>4</v>
      </c>
      <c r="E146" s="12"/>
      <c r="F146" s="12"/>
    </row>
    <row r="147" spans="1:6" ht="45" x14ac:dyDescent="0.15">
      <c r="A147" s="9">
        <v>145</v>
      </c>
      <c r="B147" s="27">
        <v>776802</v>
      </c>
      <c r="C147" s="28" t="s">
        <v>102</v>
      </c>
      <c r="D147" s="11" t="s">
        <v>4</v>
      </c>
      <c r="E147" s="12"/>
      <c r="F147" s="12"/>
    </row>
    <row r="148" spans="1:6" ht="45" x14ac:dyDescent="0.15">
      <c r="A148" s="9">
        <v>146</v>
      </c>
      <c r="B148" s="27">
        <v>776803</v>
      </c>
      <c r="C148" s="28" t="s">
        <v>103</v>
      </c>
      <c r="D148" s="11" t="s">
        <v>4</v>
      </c>
      <c r="E148" s="12"/>
      <c r="F148" s="12"/>
    </row>
    <row r="149" spans="1:6" ht="45" x14ac:dyDescent="0.15">
      <c r="A149" s="9">
        <v>147</v>
      </c>
      <c r="B149" s="27">
        <v>776804</v>
      </c>
      <c r="C149" s="28" t="s">
        <v>104</v>
      </c>
      <c r="D149" s="11" t="s">
        <v>4</v>
      </c>
      <c r="E149" s="12"/>
      <c r="F149" s="12"/>
    </row>
    <row r="150" spans="1:6" ht="45" x14ac:dyDescent="0.15">
      <c r="A150" s="9">
        <v>148</v>
      </c>
      <c r="B150" s="27">
        <v>776805</v>
      </c>
      <c r="C150" s="28" t="s">
        <v>105</v>
      </c>
      <c r="D150" s="11" t="s">
        <v>4</v>
      </c>
      <c r="E150" s="12"/>
      <c r="F150" s="12"/>
    </row>
    <row r="151" spans="1:6" ht="45" x14ac:dyDescent="0.15">
      <c r="A151" s="9">
        <v>149</v>
      </c>
      <c r="B151" s="27">
        <v>776901</v>
      </c>
      <c r="C151" s="28" t="s">
        <v>106</v>
      </c>
      <c r="D151" s="11" t="s">
        <v>4</v>
      </c>
      <c r="E151" s="12"/>
      <c r="F151" s="12"/>
    </row>
    <row r="152" spans="1:6" ht="45" x14ac:dyDescent="0.15">
      <c r="A152" s="9">
        <v>150</v>
      </c>
      <c r="B152" s="27">
        <v>776920</v>
      </c>
      <c r="C152" s="28" t="s">
        <v>107</v>
      </c>
      <c r="D152" s="11" t="s">
        <v>4</v>
      </c>
      <c r="E152" s="12"/>
      <c r="F152" s="12"/>
    </row>
    <row r="153" spans="1:6" ht="45" x14ac:dyDescent="0.15">
      <c r="A153" s="9">
        <v>151</v>
      </c>
      <c r="B153" s="27">
        <v>776932</v>
      </c>
      <c r="C153" s="28" t="s">
        <v>108</v>
      </c>
      <c r="D153" s="11" t="s">
        <v>4</v>
      </c>
      <c r="E153" s="12"/>
      <c r="F153" s="12"/>
    </row>
    <row r="154" spans="1:6" ht="45" x14ac:dyDescent="0.15">
      <c r="A154" s="9">
        <v>152</v>
      </c>
      <c r="B154" s="27">
        <v>776933</v>
      </c>
      <c r="C154" s="28" t="s">
        <v>109</v>
      </c>
      <c r="D154" s="11" t="s">
        <v>4</v>
      </c>
      <c r="E154" s="12"/>
      <c r="F154" s="12"/>
    </row>
    <row r="155" spans="1:6" ht="45" x14ac:dyDescent="0.15">
      <c r="A155" s="9">
        <v>153</v>
      </c>
      <c r="B155" s="27">
        <v>777001</v>
      </c>
      <c r="C155" s="28" t="s">
        <v>110</v>
      </c>
      <c r="D155" s="11" t="s">
        <v>4</v>
      </c>
      <c r="E155" s="12"/>
      <c r="F155" s="12"/>
    </row>
    <row r="156" spans="1:6" ht="45" x14ac:dyDescent="0.15">
      <c r="A156" s="9">
        <v>154</v>
      </c>
      <c r="B156" s="27">
        <v>777101</v>
      </c>
      <c r="C156" s="28" t="s">
        <v>111</v>
      </c>
      <c r="D156" s="11" t="s">
        <v>4</v>
      </c>
      <c r="E156" s="12"/>
      <c r="F156" s="12"/>
    </row>
    <row r="157" spans="1:6" ht="45" x14ac:dyDescent="0.15">
      <c r="A157" s="9">
        <v>155</v>
      </c>
      <c r="B157" s="27">
        <v>777102</v>
      </c>
      <c r="C157" s="28" t="s">
        <v>112</v>
      </c>
      <c r="D157" s="11" t="s">
        <v>4</v>
      </c>
      <c r="E157" s="12"/>
      <c r="F157" s="12"/>
    </row>
    <row r="158" spans="1:6" ht="45" x14ac:dyDescent="0.15">
      <c r="A158" s="9">
        <v>156</v>
      </c>
      <c r="B158" s="27">
        <v>777201</v>
      </c>
      <c r="C158" s="28" t="s">
        <v>113</v>
      </c>
      <c r="D158" s="11" t="s">
        <v>4</v>
      </c>
      <c r="E158" s="12"/>
      <c r="F158" s="12"/>
    </row>
    <row r="159" spans="1:6" ht="45" x14ac:dyDescent="0.15">
      <c r="A159" s="9">
        <v>157</v>
      </c>
      <c r="B159" s="27">
        <v>777301</v>
      </c>
      <c r="C159" s="28" t="s">
        <v>114</v>
      </c>
      <c r="D159" s="11" t="s">
        <v>4</v>
      </c>
      <c r="E159" s="12"/>
      <c r="F159" s="12"/>
    </row>
    <row r="160" spans="1:6" ht="45" x14ac:dyDescent="0.15">
      <c r="A160" s="9">
        <v>158</v>
      </c>
      <c r="B160" s="27">
        <v>777401</v>
      </c>
      <c r="C160" s="28" t="s">
        <v>115</v>
      </c>
      <c r="D160" s="11" t="s">
        <v>4</v>
      </c>
      <c r="E160" s="12"/>
      <c r="F160" s="12"/>
    </row>
    <row r="161" spans="1:6" ht="45" x14ac:dyDescent="0.15">
      <c r="A161" s="9">
        <v>159</v>
      </c>
      <c r="B161" s="27">
        <v>777601</v>
      </c>
      <c r="C161" s="28" t="s">
        <v>116</v>
      </c>
      <c r="D161" s="11" t="s">
        <v>4</v>
      </c>
      <c r="E161" s="12"/>
      <c r="F161" s="12"/>
    </row>
    <row r="162" spans="1:6" ht="45" x14ac:dyDescent="0.15">
      <c r="A162" s="9">
        <v>160</v>
      </c>
      <c r="B162" s="27">
        <v>777701</v>
      </c>
      <c r="C162" s="28" t="s">
        <v>117</v>
      </c>
      <c r="D162" s="11" t="s">
        <v>4</v>
      </c>
      <c r="E162" s="12"/>
      <c r="F162" s="12"/>
    </row>
    <row r="163" spans="1:6" ht="45" x14ac:dyDescent="0.15">
      <c r="A163" s="9">
        <v>161</v>
      </c>
      <c r="B163" s="27">
        <v>777801</v>
      </c>
      <c r="C163" s="28" t="s">
        <v>118</v>
      </c>
      <c r="D163" s="11" t="s">
        <v>4</v>
      </c>
      <c r="E163" s="12"/>
      <c r="F163" s="12"/>
    </row>
    <row r="164" spans="1:6" ht="45" x14ac:dyDescent="0.15">
      <c r="A164" s="9">
        <v>162</v>
      </c>
      <c r="B164" s="27">
        <v>777902</v>
      </c>
      <c r="C164" s="28" t="s">
        <v>119</v>
      </c>
      <c r="D164" s="11" t="s">
        <v>4</v>
      </c>
      <c r="E164" s="12"/>
      <c r="F164" s="12"/>
    </row>
    <row r="165" spans="1:6" ht="45" x14ac:dyDescent="0.15">
      <c r="A165" s="9">
        <v>163</v>
      </c>
      <c r="B165" s="27">
        <v>778101</v>
      </c>
      <c r="C165" s="28" t="s">
        <v>120</v>
      </c>
      <c r="D165" s="11" t="s">
        <v>4</v>
      </c>
      <c r="E165" s="12"/>
      <c r="F165" s="12"/>
    </row>
    <row r="166" spans="1:6" ht="45" x14ac:dyDescent="0.15">
      <c r="A166" s="9">
        <v>164</v>
      </c>
      <c r="B166" s="27">
        <v>778102</v>
      </c>
      <c r="C166" s="28" t="s">
        <v>121</v>
      </c>
      <c r="D166" s="11" t="s">
        <v>4</v>
      </c>
      <c r="E166" s="12"/>
      <c r="F166" s="12"/>
    </row>
    <row r="167" spans="1:6" ht="45" x14ac:dyDescent="0.15">
      <c r="A167" s="9">
        <v>165</v>
      </c>
      <c r="B167" s="27">
        <v>778103</v>
      </c>
      <c r="C167" s="28" t="s">
        <v>122</v>
      </c>
      <c r="D167" s="11" t="s">
        <v>4</v>
      </c>
      <c r="E167" s="12"/>
      <c r="F167" s="12"/>
    </row>
    <row r="168" spans="1:6" ht="45" x14ac:dyDescent="0.15">
      <c r="A168" s="9">
        <v>166</v>
      </c>
      <c r="B168" s="27">
        <v>778201</v>
      </c>
      <c r="C168" s="28" t="s">
        <v>123</v>
      </c>
      <c r="D168" s="11" t="s">
        <v>4</v>
      </c>
      <c r="E168" s="12"/>
      <c r="F168" s="12"/>
    </row>
    <row r="169" spans="1:6" ht="45" x14ac:dyDescent="0.15">
      <c r="A169" s="9">
        <v>167</v>
      </c>
      <c r="B169" s="27">
        <v>778202</v>
      </c>
      <c r="C169" s="28" t="s">
        <v>124</v>
      </c>
      <c r="D169" s="11" t="s">
        <v>4</v>
      </c>
      <c r="E169" s="12"/>
      <c r="F169" s="12"/>
    </row>
    <row r="170" spans="1:6" ht="45" x14ac:dyDescent="0.15">
      <c r="A170" s="9">
        <v>168</v>
      </c>
      <c r="B170" s="27">
        <v>778203</v>
      </c>
      <c r="C170" s="28" t="s">
        <v>125</v>
      </c>
      <c r="D170" s="11" t="s">
        <v>4</v>
      </c>
      <c r="E170" s="12"/>
      <c r="F170" s="12"/>
    </row>
    <row r="171" spans="1:6" ht="45" x14ac:dyDescent="0.15">
      <c r="A171" s="9">
        <v>169</v>
      </c>
      <c r="B171" s="27">
        <v>778301</v>
      </c>
      <c r="C171" s="28" t="s">
        <v>126</v>
      </c>
      <c r="D171" s="11" t="s">
        <v>4</v>
      </c>
      <c r="E171" s="12"/>
      <c r="F171" s="12"/>
    </row>
    <row r="172" spans="1:6" ht="45" x14ac:dyDescent="0.15">
      <c r="A172" s="9">
        <v>170</v>
      </c>
      <c r="B172" s="27">
        <v>778302</v>
      </c>
      <c r="C172" s="28" t="s">
        <v>127</v>
      </c>
      <c r="D172" s="11" t="s">
        <v>4</v>
      </c>
      <c r="E172" s="12"/>
      <c r="F172" s="12"/>
    </row>
    <row r="173" spans="1:6" ht="45" x14ac:dyDescent="0.15">
      <c r="A173" s="9">
        <v>171</v>
      </c>
      <c r="B173" s="27">
        <v>778303</v>
      </c>
      <c r="C173" s="28" t="s">
        <v>128</v>
      </c>
      <c r="D173" s="11" t="s">
        <v>4</v>
      </c>
      <c r="E173" s="12"/>
      <c r="F173" s="12"/>
    </row>
    <row r="174" spans="1:6" ht="45" x14ac:dyDescent="0.15">
      <c r="A174" s="9">
        <v>172</v>
      </c>
      <c r="B174" s="27">
        <v>778304</v>
      </c>
      <c r="C174" s="28" t="s">
        <v>129</v>
      </c>
      <c r="D174" s="11" t="s">
        <v>4</v>
      </c>
      <c r="E174" s="12"/>
      <c r="F174" s="12"/>
    </row>
    <row r="175" spans="1:6" ht="45" x14ac:dyDescent="0.15">
      <c r="A175" s="9">
        <v>173</v>
      </c>
      <c r="B175" s="27">
        <v>778305</v>
      </c>
      <c r="C175" s="28" t="s">
        <v>130</v>
      </c>
      <c r="D175" s="11" t="s">
        <v>4</v>
      </c>
      <c r="E175" s="12"/>
      <c r="F175" s="12"/>
    </row>
    <row r="176" spans="1:6" ht="45" x14ac:dyDescent="0.15">
      <c r="A176" s="9">
        <v>174</v>
      </c>
      <c r="B176" s="27">
        <v>778306</v>
      </c>
      <c r="C176" s="28" t="s">
        <v>131</v>
      </c>
      <c r="D176" s="11" t="s">
        <v>4</v>
      </c>
      <c r="E176" s="12"/>
      <c r="F176" s="12"/>
    </row>
    <row r="177" spans="1:6" ht="45" x14ac:dyDescent="0.15">
      <c r="A177" s="9">
        <v>175</v>
      </c>
      <c r="B177" s="27">
        <v>778307</v>
      </c>
      <c r="C177" s="28" t="s">
        <v>132</v>
      </c>
      <c r="D177" s="11" t="s">
        <v>4</v>
      </c>
      <c r="E177" s="12"/>
      <c r="F177" s="12"/>
    </row>
    <row r="178" spans="1:6" ht="45" x14ac:dyDescent="0.15">
      <c r="A178" s="9">
        <v>176</v>
      </c>
      <c r="B178" s="27">
        <v>778403</v>
      </c>
      <c r="C178" s="28" t="s">
        <v>133</v>
      </c>
      <c r="D178" s="11" t="s">
        <v>4</v>
      </c>
      <c r="E178" s="12"/>
      <c r="F178" s="12"/>
    </row>
    <row r="179" spans="1:6" ht="45" x14ac:dyDescent="0.15">
      <c r="A179" s="9">
        <v>177</v>
      </c>
      <c r="B179" s="27">
        <v>778404</v>
      </c>
      <c r="C179" s="28" t="s">
        <v>134</v>
      </c>
      <c r="D179" s="11" t="s">
        <v>4</v>
      </c>
      <c r="E179" s="12"/>
      <c r="F179" s="12"/>
    </row>
    <row r="180" spans="1:6" ht="45" x14ac:dyDescent="0.15">
      <c r="A180" s="9">
        <v>178</v>
      </c>
      <c r="B180" s="27">
        <v>778405</v>
      </c>
      <c r="C180" s="28" t="s">
        <v>135</v>
      </c>
      <c r="D180" s="11" t="s">
        <v>4</v>
      </c>
      <c r="E180" s="12"/>
      <c r="F180" s="12"/>
    </row>
    <row r="181" spans="1:6" ht="45" x14ac:dyDescent="0.15">
      <c r="A181" s="9">
        <v>179</v>
      </c>
      <c r="B181" s="27">
        <v>778406</v>
      </c>
      <c r="C181" s="28" t="s">
        <v>136</v>
      </c>
      <c r="D181" s="11" t="s">
        <v>4</v>
      </c>
      <c r="E181" s="12"/>
      <c r="F181" s="12"/>
    </row>
    <row r="182" spans="1:6" ht="45" x14ac:dyDescent="0.15">
      <c r="A182" s="9">
        <v>180</v>
      </c>
      <c r="B182" s="27">
        <v>778601</v>
      </c>
      <c r="C182" s="28" t="s">
        <v>137</v>
      </c>
      <c r="D182" s="11" t="s">
        <v>4</v>
      </c>
      <c r="E182" s="12"/>
      <c r="F182" s="12"/>
    </row>
    <row r="183" spans="1:6" ht="45" x14ac:dyDescent="0.15">
      <c r="A183" s="9">
        <v>181</v>
      </c>
      <c r="B183" s="27">
        <v>778701</v>
      </c>
      <c r="C183" s="28" t="s">
        <v>138</v>
      </c>
      <c r="D183" s="11" t="s">
        <v>4</v>
      </c>
      <c r="E183" s="12"/>
      <c r="F183" s="12"/>
    </row>
    <row r="184" spans="1:6" ht="45" x14ac:dyDescent="0.15">
      <c r="A184" s="9">
        <v>182</v>
      </c>
      <c r="B184" s="27">
        <v>778702</v>
      </c>
      <c r="C184" s="28" t="s">
        <v>139</v>
      </c>
      <c r="D184" s="11" t="s">
        <v>4</v>
      </c>
      <c r="E184" s="12"/>
      <c r="F184" s="12"/>
    </row>
    <row r="185" spans="1:6" ht="45" x14ac:dyDescent="0.15">
      <c r="A185" s="9">
        <v>183</v>
      </c>
      <c r="B185" s="27">
        <v>778703</v>
      </c>
      <c r="C185" s="28" t="s">
        <v>140</v>
      </c>
      <c r="D185" s="11" t="s">
        <v>4</v>
      </c>
      <c r="E185" s="12"/>
      <c r="F185" s="12"/>
    </row>
    <row r="186" spans="1:6" ht="45" x14ac:dyDescent="0.15">
      <c r="A186" s="9">
        <v>184</v>
      </c>
      <c r="B186" s="27">
        <v>778801</v>
      </c>
      <c r="C186" s="28" t="s">
        <v>141</v>
      </c>
      <c r="D186" s="11" t="s">
        <v>4</v>
      </c>
      <c r="E186" s="12"/>
      <c r="F186" s="12"/>
    </row>
    <row r="187" spans="1:6" ht="45" x14ac:dyDescent="0.15">
      <c r="A187" s="9">
        <v>185</v>
      </c>
      <c r="B187" s="27">
        <v>778901</v>
      </c>
      <c r="C187" s="28" t="s">
        <v>142</v>
      </c>
      <c r="D187" s="11" t="s">
        <v>4</v>
      </c>
      <c r="E187" s="12"/>
      <c r="F187" s="12"/>
    </row>
    <row r="188" spans="1:6" ht="45" x14ac:dyDescent="0.15">
      <c r="A188" s="9">
        <v>186</v>
      </c>
      <c r="B188" s="27">
        <v>778902</v>
      </c>
      <c r="C188" s="28" t="s">
        <v>143</v>
      </c>
      <c r="D188" s="11" t="s">
        <v>4</v>
      </c>
      <c r="E188" s="12"/>
      <c r="F188" s="12"/>
    </row>
    <row r="189" spans="1:6" ht="45" x14ac:dyDescent="0.15">
      <c r="A189" s="9">
        <v>187</v>
      </c>
      <c r="B189" s="27">
        <v>778911</v>
      </c>
      <c r="C189" s="28" t="s">
        <v>144</v>
      </c>
      <c r="D189" s="11" t="s">
        <v>4</v>
      </c>
      <c r="E189" s="12"/>
      <c r="F189" s="12"/>
    </row>
    <row r="190" spans="1:6" ht="45" x14ac:dyDescent="0.15">
      <c r="A190" s="9">
        <v>188</v>
      </c>
      <c r="B190" s="27">
        <v>778912</v>
      </c>
      <c r="C190" s="28" t="s">
        <v>145</v>
      </c>
      <c r="D190" s="11" t="s">
        <v>4</v>
      </c>
      <c r="E190" s="12"/>
      <c r="F190" s="12"/>
    </row>
    <row r="191" spans="1:6" ht="45" x14ac:dyDescent="0.15">
      <c r="A191" s="9">
        <v>189</v>
      </c>
      <c r="B191" s="27">
        <v>779101</v>
      </c>
      <c r="C191" s="28" t="s">
        <v>146</v>
      </c>
      <c r="D191" s="11" t="s">
        <v>4</v>
      </c>
      <c r="E191" s="12"/>
      <c r="F191" s="12"/>
    </row>
    <row r="192" spans="1:6" ht="45" x14ac:dyDescent="0.15">
      <c r="A192" s="9">
        <v>190</v>
      </c>
      <c r="B192" s="27">
        <v>779102</v>
      </c>
      <c r="C192" s="28" t="s">
        <v>147</v>
      </c>
      <c r="D192" s="11" t="s">
        <v>4</v>
      </c>
      <c r="E192" s="12"/>
      <c r="F192" s="12"/>
    </row>
    <row r="193" spans="1:6" ht="45" x14ac:dyDescent="0.15">
      <c r="A193" s="9">
        <v>191</v>
      </c>
      <c r="B193" s="27">
        <v>779201</v>
      </c>
      <c r="C193" s="28" t="s">
        <v>148</v>
      </c>
      <c r="D193" s="11" t="s">
        <v>4</v>
      </c>
      <c r="E193" s="12"/>
      <c r="F193" s="12"/>
    </row>
    <row r="194" spans="1:6" ht="45" x14ac:dyDescent="0.15">
      <c r="A194" s="9">
        <v>192</v>
      </c>
      <c r="B194" s="27">
        <v>779202</v>
      </c>
      <c r="C194" s="28" t="s">
        <v>149</v>
      </c>
      <c r="D194" s="11" t="s">
        <v>4</v>
      </c>
      <c r="E194" s="12"/>
      <c r="F194" s="12"/>
    </row>
    <row r="195" spans="1:6" ht="45" x14ac:dyDescent="0.15">
      <c r="A195" s="9">
        <v>193</v>
      </c>
      <c r="B195" s="27">
        <v>779203</v>
      </c>
      <c r="C195" s="28" t="s">
        <v>150</v>
      </c>
      <c r="D195" s="11" t="s">
        <v>4</v>
      </c>
      <c r="E195" s="12"/>
      <c r="F195" s="12"/>
    </row>
    <row r="196" spans="1:6" ht="45" x14ac:dyDescent="0.15">
      <c r="A196" s="9">
        <v>194</v>
      </c>
      <c r="B196" s="27">
        <v>779301</v>
      </c>
      <c r="C196" s="28" t="s">
        <v>151</v>
      </c>
      <c r="D196" s="11" t="s">
        <v>4</v>
      </c>
      <c r="E196" s="12"/>
      <c r="F196" s="12"/>
    </row>
    <row r="197" spans="1:6" ht="45" x14ac:dyDescent="0.15">
      <c r="A197" s="9">
        <v>195</v>
      </c>
      <c r="B197" s="27">
        <v>779402</v>
      </c>
      <c r="C197" s="28" t="s">
        <v>152</v>
      </c>
      <c r="D197" s="11" t="s">
        <v>4</v>
      </c>
      <c r="E197" s="12"/>
      <c r="F197" s="12"/>
    </row>
    <row r="198" spans="1:6" ht="45" x14ac:dyDescent="0.15">
      <c r="A198" s="9">
        <v>196</v>
      </c>
      <c r="B198" s="27">
        <v>779403</v>
      </c>
      <c r="C198" s="28" t="s">
        <v>153</v>
      </c>
      <c r="D198" s="11" t="s">
        <v>4</v>
      </c>
      <c r="E198" s="12"/>
      <c r="F198" s="12"/>
    </row>
    <row r="199" spans="1:6" ht="45" x14ac:dyDescent="0.15">
      <c r="A199" s="9">
        <v>197</v>
      </c>
      <c r="B199" s="27">
        <v>779404</v>
      </c>
      <c r="C199" s="28" t="s">
        <v>154</v>
      </c>
      <c r="D199" s="11" t="s">
        <v>4</v>
      </c>
      <c r="E199" s="12"/>
      <c r="F199" s="12"/>
    </row>
    <row r="200" spans="1:6" ht="45" x14ac:dyDescent="0.15">
      <c r="A200" s="9">
        <v>198</v>
      </c>
      <c r="B200" s="27">
        <v>779501</v>
      </c>
      <c r="C200" s="28" t="s">
        <v>155</v>
      </c>
      <c r="D200" s="11" t="s">
        <v>4</v>
      </c>
      <c r="E200" s="12"/>
      <c r="F200" s="12"/>
    </row>
    <row r="201" spans="1:6" ht="45" x14ac:dyDescent="0.15">
      <c r="A201" s="9">
        <v>199</v>
      </c>
      <c r="B201" s="27">
        <v>779601</v>
      </c>
      <c r="C201" s="28" t="s">
        <v>156</v>
      </c>
      <c r="D201" s="11" t="s">
        <v>4</v>
      </c>
      <c r="E201" s="12"/>
      <c r="F201" s="12"/>
    </row>
    <row r="202" spans="1:6" ht="45" x14ac:dyDescent="0.15">
      <c r="A202" s="9">
        <v>200</v>
      </c>
      <c r="B202" s="27">
        <v>779701</v>
      </c>
      <c r="C202" s="28" t="s">
        <v>157</v>
      </c>
      <c r="D202" s="11" t="s">
        <v>4</v>
      </c>
      <c r="E202" s="12"/>
      <c r="F202" s="12"/>
    </row>
    <row r="203" spans="1:6" ht="45" x14ac:dyDescent="0.15">
      <c r="A203" s="9">
        <v>201</v>
      </c>
      <c r="B203" s="27">
        <v>779801</v>
      </c>
      <c r="C203" s="28" t="s">
        <v>158</v>
      </c>
      <c r="D203" s="11" t="s">
        <v>4</v>
      </c>
      <c r="E203" s="12"/>
      <c r="F203" s="12"/>
    </row>
    <row r="204" spans="1:6" ht="45" x14ac:dyDescent="0.15">
      <c r="A204" s="9">
        <v>202</v>
      </c>
      <c r="B204" s="27">
        <v>779802</v>
      </c>
      <c r="C204" s="28" t="s">
        <v>159</v>
      </c>
      <c r="D204" s="11" t="s">
        <v>4</v>
      </c>
      <c r="E204" s="12"/>
      <c r="F204" s="12"/>
    </row>
    <row r="205" spans="1:6" ht="45" x14ac:dyDescent="0.15">
      <c r="A205" s="9">
        <v>203</v>
      </c>
      <c r="B205" s="27">
        <v>779901</v>
      </c>
      <c r="C205" s="28" t="s">
        <v>160</v>
      </c>
      <c r="D205" s="11" t="s">
        <v>4</v>
      </c>
      <c r="E205" s="12"/>
      <c r="F205" s="12"/>
    </row>
    <row r="206" spans="1:6" ht="45" x14ac:dyDescent="0.15">
      <c r="A206" s="9">
        <v>204</v>
      </c>
      <c r="B206" s="27">
        <v>779902</v>
      </c>
      <c r="C206" s="28" t="s">
        <v>161</v>
      </c>
      <c r="D206" s="11" t="s">
        <v>4</v>
      </c>
      <c r="E206" s="12"/>
      <c r="F206" s="12"/>
    </row>
    <row r="207" spans="1:6" ht="45" x14ac:dyDescent="0.15">
      <c r="A207" s="9">
        <v>205</v>
      </c>
      <c r="B207" s="27">
        <v>780101</v>
      </c>
      <c r="C207" s="28" t="s">
        <v>162</v>
      </c>
      <c r="D207" s="11" t="s">
        <v>4</v>
      </c>
      <c r="E207" s="12"/>
      <c r="F207" s="12"/>
    </row>
    <row r="208" spans="1:6" ht="45" x14ac:dyDescent="0.15">
      <c r="A208" s="9">
        <v>206</v>
      </c>
      <c r="B208" s="27">
        <v>780102</v>
      </c>
      <c r="C208" s="28" t="s">
        <v>163</v>
      </c>
      <c r="D208" s="11" t="s">
        <v>4</v>
      </c>
      <c r="E208" s="12"/>
      <c r="F208" s="12"/>
    </row>
    <row r="209" spans="1:6" ht="45" x14ac:dyDescent="0.15">
      <c r="A209" s="9">
        <v>207</v>
      </c>
      <c r="B209" s="27">
        <v>780103</v>
      </c>
      <c r="C209" s="28" t="s">
        <v>164</v>
      </c>
      <c r="D209" s="11" t="s">
        <v>4</v>
      </c>
      <c r="E209" s="12"/>
      <c r="F209" s="12"/>
    </row>
    <row r="210" spans="1:6" ht="45" x14ac:dyDescent="0.15">
      <c r="A210" s="9">
        <v>208</v>
      </c>
      <c r="B210" s="27">
        <v>780104</v>
      </c>
      <c r="C210" s="28" t="s">
        <v>165</v>
      </c>
      <c r="D210" s="11" t="s">
        <v>4</v>
      </c>
      <c r="E210" s="12"/>
      <c r="F210" s="12"/>
    </row>
    <row r="211" spans="1:6" ht="45" x14ac:dyDescent="0.15">
      <c r="A211" s="9">
        <v>209</v>
      </c>
      <c r="B211" s="27">
        <v>780105</v>
      </c>
      <c r="C211" s="28" t="s">
        <v>166</v>
      </c>
      <c r="D211" s="11" t="s">
        <v>4</v>
      </c>
      <c r="E211" s="12"/>
      <c r="F211" s="12"/>
    </row>
    <row r="212" spans="1:6" ht="45" x14ac:dyDescent="0.15">
      <c r="A212" s="9">
        <v>210</v>
      </c>
      <c r="B212" s="27">
        <v>780106</v>
      </c>
      <c r="C212" s="28" t="s">
        <v>167</v>
      </c>
      <c r="D212" s="11" t="s">
        <v>4</v>
      </c>
      <c r="E212" s="12"/>
      <c r="F212" s="12"/>
    </row>
    <row r="213" spans="1:6" ht="45" x14ac:dyDescent="0.15">
      <c r="A213" s="9">
        <v>211</v>
      </c>
      <c r="B213" s="27">
        <v>780201</v>
      </c>
      <c r="C213" s="28" t="s">
        <v>168</v>
      </c>
      <c r="D213" s="11" t="s">
        <v>4</v>
      </c>
      <c r="E213" s="12"/>
      <c r="F213" s="12"/>
    </row>
    <row r="214" spans="1:6" ht="45" x14ac:dyDescent="0.15">
      <c r="A214" s="9">
        <v>212</v>
      </c>
      <c r="B214" s="27">
        <v>780202</v>
      </c>
      <c r="C214" s="28" t="s">
        <v>169</v>
      </c>
      <c r="D214" s="11" t="s">
        <v>4</v>
      </c>
      <c r="E214" s="12"/>
      <c r="F214" s="12"/>
    </row>
    <row r="215" spans="1:6" ht="45" x14ac:dyDescent="0.15">
      <c r="A215" s="9">
        <v>213</v>
      </c>
      <c r="B215" s="27">
        <v>780301</v>
      </c>
      <c r="C215" s="28" t="s">
        <v>170</v>
      </c>
      <c r="D215" s="11" t="s">
        <v>4</v>
      </c>
      <c r="E215" s="12"/>
      <c r="F215" s="12"/>
    </row>
    <row r="216" spans="1:6" ht="45" x14ac:dyDescent="0.15">
      <c r="A216" s="9">
        <v>214</v>
      </c>
      <c r="B216" s="27">
        <v>780401</v>
      </c>
      <c r="C216" s="28" t="s">
        <v>171</v>
      </c>
      <c r="D216" s="11" t="s">
        <v>4</v>
      </c>
      <c r="E216" s="12"/>
      <c r="F216" s="12"/>
    </row>
    <row r="217" spans="1:6" ht="45" x14ac:dyDescent="0.15">
      <c r="A217" s="9">
        <v>215</v>
      </c>
      <c r="B217" s="27">
        <v>780402</v>
      </c>
      <c r="C217" s="28" t="s">
        <v>172</v>
      </c>
      <c r="D217" s="11" t="s">
        <v>4</v>
      </c>
      <c r="E217" s="12"/>
      <c r="F217" s="12"/>
    </row>
    <row r="218" spans="1:6" ht="45" x14ac:dyDescent="0.15">
      <c r="A218" s="9">
        <v>216</v>
      </c>
      <c r="B218" s="27">
        <v>780403</v>
      </c>
      <c r="C218" s="28" t="s">
        <v>173</v>
      </c>
      <c r="D218" s="11" t="s">
        <v>4</v>
      </c>
      <c r="E218" s="12"/>
      <c r="F218" s="12"/>
    </row>
    <row r="219" spans="1:6" ht="45" x14ac:dyDescent="0.15">
      <c r="A219" s="9">
        <v>217</v>
      </c>
      <c r="B219" s="27">
        <v>780404</v>
      </c>
      <c r="C219" s="28" t="s">
        <v>174</v>
      </c>
      <c r="D219" s="11" t="s">
        <v>4</v>
      </c>
      <c r="E219" s="12"/>
      <c r="F219" s="12"/>
    </row>
    <row r="220" spans="1:6" ht="45" x14ac:dyDescent="0.15">
      <c r="A220" s="9">
        <v>218</v>
      </c>
      <c r="B220" s="27">
        <v>780601</v>
      </c>
      <c r="C220" s="28" t="s">
        <v>175</v>
      </c>
      <c r="D220" s="11" t="s">
        <v>4</v>
      </c>
      <c r="E220" s="12"/>
      <c r="F220" s="12"/>
    </row>
    <row r="221" spans="1:6" ht="45" x14ac:dyDescent="0.15">
      <c r="A221" s="9">
        <v>219</v>
      </c>
      <c r="B221" s="27">
        <v>780701</v>
      </c>
      <c r="C221" s="28" t="s">
        <v>176</v>
      </c>
      <c r="D221" s="11" t="s">
        <v>4</v>
      </c>
      <c r="E221" s="12"/>
      <c r="F221" s="12"/>
    </row>
    <row r="222" spans="1:6" ht="45" x14ac:dyDescent="0.15">
      <c r="A222" s="9">
        <v>220</v>
      </c>
      <c r="B222" s="27">
        <v>780702</v>
      </c>
      <c r="C222" s="28" t="s">
        <v>177</v>
      </c>
      <c r="D222" s="11" t="s">
        <v>4</v>
      </c>
      <c r="E222" s="12"/>
      <c r="F222" s="12"/>
    </row>
    <row r="223" spans="1:6" ht="45" x14ac:dyDescent="0.15">
      <c r="A223" s="9">
        <v>221</v>
      </c>
      <c r="B223" s="27">
        <v>780703</v>
      </c>
      <c r="C223" s="28" t="s">
        <v>178</v>
      </c>
      <c r="D223" s="11" t="s">
        <v>4</v>
      </c>
      <c r="E223" s="12"/>
      <c r="F223" s="12"/>
    </row>
    <row r="224" spans="1:6" ht="45" x14ac:dyDescent="0.15">
      <c r="A224" s="9">
        <v>222</v>
      </c>
      <c r="B224" s="27">
        <v>780705</v>
      </c>
      <c r="C224" s="28" t="s">
        <v>179</v>
      </c>
      <c r="D224" s="11" t="s">
        <v>4</v>
      </c>
      <c r="E224" s="12"/>
      <c r="F224" s="12"/>
    </row>
    <row r="225" spans="1:6" ht="45" x14ac:dyDescent="0.15">
      <c r="A225" s="9">
        <v>223</v>
      </c>
      <c r="B225" s="27">
        <v>780706</v>
      </c>
      <c r="C225" s="28" t="s">
        <v>180</v>
      </c>
      <c r="D225" s="11" t="s">
        <v>4</v>
      </c>
      <c r="E225" s="12"/>
      <c r="F225" s="12"/>
    </row>
    <row r="226" spans="1:6" ht="45" x14ac:dyDescent="0.15">
      <c r="A226" s="9">
        <v>224</v>
      </c>
      <c r="B226" s="27">
        <v>780801</v>
      </c>
      <c r="C226" s="28" t="s">
        <v>181</v>
      </c>
      <c r="D226" s="11" t="s">
        <v>4</v>
      </c>
      <c r="E226" s="12"/>
      <c r="F226" s="12"/>
    </row>
    <row r="227" spans="1:6" ht="45" x14ac:dyDescent="0.15">
      <c r="A227" s="9">
        <v>225</v>
      </c>
      <c r="B227" s="27">
        <v>780901</v>
      </c>
      <c r="C227" s="28" t="s">
        <v>182</v>
      </c>
      <c r="D227" s="11" t="s">
        <v>4</v>
      </c>
      <c r="E227" s="12"/>
      <c r="F227" s="12"/>
    </row>
    <row r="228" spans="1:6" ht="45" x14ac:dyDescent="0.15">
      <c r="A228" s="9">
        <v>226</v>
      </c>
      <c r="B228" s="27">
        <v>780902</v>
      </c>
      <c r="C228" s="28" t="s">
        <v>183</v>
      </c>
      <c r="D228" s="11" t="s">
        <v>4</v>
      </c>
      <c r="E228" s="12"/>
      <c r="F228" s="12"/>
    </row>
    <row r="229" spans="1:6" ht="45" x14ac:dyDescent="0.15">
      <c r="A229" s="9">
        <v>227</v>
      </c>
      <c r="B229" s="27">
        <v>780903</v>
      </c>
      <c r="C229" s="28" t="s">
        <v>184</v>
      </c>
      <c r="D229" s="11" t="s">
        <v>4</v>
      </c>
      <c r="E229" s="12"/>
      <c r="F229" s="12"/>
    </row>
    <row r="230" spans="1:6" ht="45" x14ac:dyDescent="0.15">
      <c r="A230" s="9">
        <v>228</v>
      </c>
      <c r="B230" s="27">
        <v>780904</v>
      </c>
      <c r="C230" s="28" t="s">
        <v>185</v>
      </c>
      <c r="D230" s="11" t="s">
        <v>4</v>
      </c>
      <c r="E230" s="12"/>
      <c r="F230" s="12"/>
    </row>
    <row r="231" spans="1:6" ht="45" x14ac:dyDescent="0.15">
      <c r="A231" s="9">
        <v>229</v>
      </c>
      <c r="B231" s="27">
        <v>780905</v>
      </c>
      <c r="C231" s="28" t="s">
        <v>186</v>
      </c>
      <c r="D231" s="11" t="s">
        <v>4</v>
      </c>
      <c r="E231" s="12"/>
      <c r="F231" s="12"/>
    </row>
    <row r="232" spans="1:6" ht="45" x14ac:dyDescent="0.15">
      <c r="A232" s="9">
        <v>230</v>
      </c>
      <c r="B232" s="27">
        <v>781201</v>
      </c>
      <c r="C232" s="28" t="s">
        <v>187</v>
      </c>
      <c r="D232" s="11" t="s">
        <v>4</v>
      </c>
      <c r="E232" s="12"/>
      <c r="F232" s="12"/>
    </row>
    <row r="233" spans="1:6" ht="45" x14ac:dyDescent="0.15">
      <c r="A233" s="9">
        <v>231</v>
      </c>
      <c r="B233" s="27">
        <v>781202</v>
      </c>
      <c r="C233" s="28" t="s">
        <v>188</v>
      </c>
      <c r="D233" s="11" t="s">
        <v>4</v>
      </c>
      <c r="E233" s="12"/>
      <c r="F233" s="12"/>
    </row>
    <row r="234" spans="1:6" ht="45" x14ac:dyDescent="0.15">
      <c r="A234" s="9">
        <v>232</v>
      </c>
      <c r="B234" s="27">
        <v>781301</v>
      </c>
      <c r="C234" s="28" t="s">
        <v>189</v>
      </c>
      <c r="D234" s="11" t="s">
        <v>4</v>
      </c>
      <c r="E234" s="12"/>
      <c r="F234" s="12"/>
    </row>
    <row r="235" spans="1:6" ht="45" x14ac:dyDescent="0.15">
      <c r="A235" s="9">
        <v>233</v>
      </c>
      <c r="B235" s="27">
        <v>781302</v>
      </c>
      <c r="C235" s="28" t="s">
        <v>190</v>
      </c>
      <c r="D235" s="11" t="s">
        <v>4</v>
      </c>
      <c r="E235" s="12"/>
      <c r="F235" s="12"/>
    </row>
    <row r="236" spans="1:6" ht="45" x14ac:dyDescent="0.15">
      <c r="A236" s="9">
        <v>234</v>
      </c>
      <c r="B236" s="27">
        <v>781304</v>
      </c>
      <c r="C236" s="28" t="s">
        <v>191</v>
      </c>
      <c r="D236" s="11" t="s">
        <v>4</v>
      </c>
      <c r="E236" s="12"/>
      <c r="F236" s="12"/>
    </row>
    <row r="237" spans="1:6" ht="45" x14ac:dyDescent="0.15">
      <c r="A237" s="9">
        <v>235</v>
      </c>
      <c r="B237" s="27">
        <v>781401</v>
      </c>
      <c r="C237" s="28" t="s">
        <v>192</v>
      </c>
      <c r="D237" s="11" t="s">
        <v>4</v>
      </c>
      <c r="E237" s="12"/>
      <c r="F237" s="12"/>
    </row>
    <row r="238" spans="1:6" ht="45" x14ac:dyDescent="0.15">
      <c r="A238" s="9">
        <v>236</v>
      </c>
      <c r="B238" s="27">
        <v>781502</v>
      </c>
      <c r="C238" s="28" t="s">
        <v>193</v>
      </c>
      <c r="D238" s="11" t="s">
        <v>4</v>
      </c>
      <c r="E238" s="12"/>
      <c r="F238" s="12"/>
    </row>
    <row r="239" spans="1:6" ht="45" x14ac:dyDescent="0.15">
      <c r="A239" s="9">
        <v>237</v>
      </c>
      <c r="B239" s="27">
        <v>781503</v>
      </c>
      <c r="C239" s="28" t="s">
        <v>194</v>
      </c>
      <c r="D239" s="11" t="s">
        <v>4</v>
      </c>
      <c r="E239" s="12"/>
      <c r="F239" s="12"/>
    </row>
    <row r="240" spans="1:6" ht="45" x14ac:dyDescent="0.15">
      <c r="A240" s="9">
        <v>238</v>
      </c>
      <c r="B240" s="27">
        <v>781601</v>
      </c>
      <c r="C240" s="28" t="s">
        <v>195</v>
      </c>
      <c r="D240" s="11" t="s">
        <v>4</v>
      </c>
      <c r="E240" s="12"/>
      <c r="F240" s="12"/>
    </row>
    <row r="241" spans="1:6" ht="45" x14ac:dyDescent="0.15">
      <c r="A241" s="9">
        <v>239</v>
      </c>
      <c r="B241" s="27">
        <v>781701</v>
      </c>
      <c r="C241" s="28" t="s">
        <v>196</v>
      </c>
      <c r="D241" s="11" t="s">
        <v>4</v>
      </c>
      <c r="E241" s="12"/>
      <c r="F241" s="12"/>
    </row>
    <row r="242" spans="1:6" ht="45" x14ac:dyDescent="0.15">
      <c r="A242" s="9">
        <v>240</v>
      </c>
      <c r="B242" s="27">
        <v>781702</v>
      </c>
      <c r="C242" s="28" t="s">
        <v>197</v>
      </c>
      <c r="D242" s="11" t="s">
        <v>4</v>
      </c>
      <c r="E242" s="12"/>
      <c r="F242" s="12"/>
    </row>
    <row r="243" spans="1:6" ht="45" x14ac:dyDescent="0.15">
      <c r="A243" s="9">
        <v>241</v>
      </c>
      <c r="B243" s="27">
        <v>781703</v>
      </c>
      <c r="C243" s="28" t="s">
        <v>198</v>
      </c>
      <c r="D243" s="11" t="s">
        <v>4</v>
      </c>
      <c r="E243" s="12"/>
      <c r="F243" s="12"/>
    </row>
    <row r="244" spans="1:6" ht="45" x14ac:dyDescent="0.15">
      <c r="A244" s="9">
        <v>242</v>
      </c>
      <c r="B244" s="27">
        <v>781704</v>
      </c>
      <c r="C244" s="28" t="s">
        <v>199</v>
      </c>
      <c r="D244" s="11" t="s">
        <v>4</v>
      </c>
      <c r="E244" s="12"/>
      <c r="F244" s="12"/>
    </row>
    <row r="245" spans="1:6" ht="45" x14ac:dyDescent="0.15">
      <c r="A245" s="9">
        <v>243</v>
      </c>
      <c r="B245" s="27">
        <v>781801</v>
      </c>
      <c r="C245" s="28" t="s">
        <v>200</v>
      </c>
      <c r="D245" s="11" t="s">
        <v>4</v>
      </c>
      <c r="E245" s="12"/>
      <c r="F245" s="12"/>
    </row>
    <row r="246" spans="1:6" ht="45" x14ac:dyDescent="0.15">
      <c r="A246" s="9">
        <v>244</v>
      </c>
      <c r="B246" s="27">
        <v>781802</v>
      </c>
      <c r="C246" s="28" t="s">
        <v>201</v>
      </c>
      <c r="D246" s="11" t="s">
        <v>4</v>
      </c>
      <c r="E246" s="12"/>
      <c r="F246" s="12"/>
    </row>
    <row r="247" spans="1:6" ht="45" x14ac:dyDescent="0.15">
      <c r="A247" s="9">
        <v>245</v>
      </c>
      <c r="B247" s="27">
        <v>781901</v>
      </c>
      <c r="C247" s="28" t="s">
        <v>202</v>
      </c>
      <c r="D247" s="11" t="s">
        <v>4</v>
      </c>
      <c r="E247" s="12"/>
      <c r="F247" s="12"/>
    </row>
    <row r="248" spans="1:6" ht="45" x14ac:dyDescent="0.15">
      <c r="A248" s="9">
        <v>246</v>
      </c>
      <c r="B248" s="27">
        <v>781902</v>
      </c>
      <c r="C248" s="28" t="s">
        <v>203</v>
      </c>
      <c r="D248" s="11" t="s">
        <v>4</v>
      </c>
      <c r="E248" s="12"/>
      <c r="F248" s="12"/>
    </row>
    <row r="249" spans="1:6" ht="45" x14ac:dyDescent="0.15">
      <c r="A249" s="9">
        <v>247</v>
      </c>
      <c r="B249" s="27">
        <v>782101</v>
      </c>
      <c r="C249" s="28" t="s">
        <v>204</v>
      </c>
      <c r="D249" s="11" t="s">
        <v>4</v>
      </c>
      <c r="E249" s="12"/>
      <c r="F249" s="12"/>
    </row>
    <row r="250" spans="1:6" ht="45" x14ac:dyDescent="0.15">
      <c r="A250" s="9">
        <v>248</v>
      </c>
      <c r="B250" s="27">
        <v>782102</v>
      </c>
      <c r="C250" s="28" t="s">
        <v>205</v>
      </c>
      <c r="D250" s="11" t="s">
        <v>4</v>
      </c>
      <c r="E250" s="12"/>
      <c r="F250" s="12"/>
    </row>
    <row r="251" spans="1:6" ht="45" x14ac:dyDescent="0.15">
      <c r="A251" s="9">
        <v>249</v>
      </c>
      <c r="B251" s="27">
        <v>782103</v>
      </c>
      <c r="C251" s="28" t="s">
        <v>206</v>
      </c>
      <c r="D251" s="11" t="s">
        <v>4</v>
      </c>
      <c r="E251" s="12"/>
      <c r="F251" s="12"/>
    </row>
    <row r="252" spans="1:6" ht="45" x14ac:dyDescent="0.15">
      <c r="A252" s="9">
        <v>250</v>
      </c>
      <c r="B252" s="27">
        <v>782104</v>
      </c>
      <c r="C252" s="28" t="s">
        <v>207</v>
      </c>
      <c r="D252" s="11" t="s">
        <v>4</v>
      </c>
      <c r="E252" s="12"/>
      <c r="F252" s="12"/>
    </row>
    <row r="253" spans="1:6" ht="45" x14ac:dyDescent="0.15">
      <c r="A253" s="9">
        <v>251</v>
      </c>
      <c r="B253" s="27">
        <v>782211</v>
      </c>
      <c r="C253" s="28" t="s">
        <v>208</v>
      </c>
      <c r="D253" s="11" t="s">
        <v>4</v>
      </c>
      <c r="E253" s="12"/>
      <c r="F253" s="12"/>
    </row>
    <row r="254" spans="1:6" ht="45" x14ac:dyDescent="0.15">
      <c r="A254" s="9">
        <v>252</v>
      </c>
      <c r="B254" s="27">
        <v>782213</v>
      </c>
      <c r="C254" s="28" t="s">
        <v>209</v>
      </c>
      <c r="D254" s="11" t="s">
        <v>4</v>
      </c>
      <c r="E254" s="12"/>
      <c r="F254" s="12"/>
    </row>
    <row r="255" spans="1:6" ht="45" x14ac:dyDescent="0.15">
      <c r="A255" s="9">
        <v>253</v>
      </c>
      <c r="B255" s="27">
        <v>782221</v>
      </c>
      <c r="C255" s="28" t="s">
        <v>210</v>
      </c>
      <c r="D255" s="11" t="s">
        <v>4</v>
      </c>
      <c r="E255" s="12"/>
      <c r="F255" s="12"/>
    </row>
    <row r="256" spans="1:6" ht="45" x14ac:dyDescent="0.15">
      <c r="A256" s="9">
        <v>254</v>
      </c>
      <c r="B256" s="27">
        <v>782223</v>
      </c>
      <c r="C256" s="28" t="s">
        <v>211</v>
      </c>
      <c r="D256" s="11" t="s">
        <v>4</v>
      </c>
      <c r="E256" s="12"/>
      <c r="F256" s="12"/>
    </row>
    <row r="257" spans="1:6" ht="45" x14ac:dyDescent="0.15">
      <c r="A257" s="9">
        <v>255</v>
      </c>
      <c r="B257" s="27">
        <v>782231</v>
      </c>
      <c r="C257" s="28" t="s">
        <v>212</v>
      </c>
      <c r="D257" s="11" t="s">
        <v>4</v>
      </c>
      <c r="E257" s="12"/>
      <c r="F257" s="12"/>
    </row>
    <row r="258" spans="1:6" ht="45" x14ac:dyDescent="0.15">
      <c r="A258" s="9">
        <v>256</v>
      </c>
      <c r="B258" s="27">
        <v>782233</v>
      </c>
      <c r="C258" s="28" t="s">
        <v>213</v>
      </c>
      <c r="D258" s="11" t="s">
        <v>4</v>
      </c>
      <c r="E258" s="12"/>
      <c r="F258" s="12"/>
    </row>
    <row r="259" spans="1:6" ht="45" x14ac:dyDescent="0.15">
      <c r="A259" s="9">
        <v>257</v>
      </c>
      <c r="B259" s="27">
        <v>782241</v>
      </c>
      <c r="C259" s="28" t="s">
        <v>214</v>
      </c>
      <c r="D259" s="11" t="s">
        <v>4</v>
      </c>
      <c r="E259" s="12"/>
      <c r="F259" s="12"/>
    </row>
    <row r="260" spans="1:6" ht="45" x14ac:dyDescent="0.15">
      <c r="A260" s="9">
        <v>258</v>
      </c>
      <c r="B260" s="27">
        <v>782243</v>
      </c>
      <c r="C260" s="28" t="s">
        <v>215</v>
      </c>
      <c r="D260" s="11" t="s">
        <v>4</v>
      </c>
      <c r="E260" s="12"/>
      <c r="F260" s="12"/>
    </row>
    <row r="261" spans="1:6" ht="45" x14ac:dyDescent="0.15">
      <c r="A261" s="9">
        <v>259</v>
      </c>
      <c r="B261" s="27">
        <v>782311</v>
      </c>
      <c r="C261" s="28" t="s">
        <v>216</v>
      </c>
      <c r="D261" s="11" t="s">
        <v>4</v>
      </c>
      <c r="E261" s="12"/>
      <c r="F261" s="12"/>
    </row>
    <row r="262" spans="1:6" ht="45" x14ac:dyDescent="0.15">
      <c r="A262" s="9">
        <v>260</v>
      </c>
      <c r="B262" s="27">
        <v>782321</v>
      </c>
      <c r="C262" s="28" t="s">
        <v>217</v>
      </c>
      <c r="D262" s="11" t="s">
        <v>4</v>
      </c>
      <c r="E262" s="12"/>
      <c r="F262" s="12"/>
    </row>
    <row r="263" spans="1:6" ht="45" x14ac:dyDescent="0.15">
      <c r="A263" s="9">
        <v>261</v>
      </c>
      <c r="B263" s="27">
        <v>782331</v>
      </c>
      <c r="C263" s="28" t="s">
        <v>218</v>
      </c>
      <c r="D263" s="11" t="s">
        <v>4</v>
      </c>
      <c r="E263" s="12"/>
      <c r="F263" s="12"/>
    </row>
    <row r="264" spans="1:6" ht="45" x14ac:dyDescent="0.15">
      <c r="A264" s="9">
        <v>262</v>
      </c>
      <c r="B264" s="27">
        <v>782341</v>
      </c>
      <c r="C264" s="28" t="s">
        <v>219</v>
      </c>
      <c r="D264" s="11" t="s">
        <v>4</v>
      </c>
      <c r="E264" s="12"/>
      <c r="F264" s="12"/>
    </row>
    <row r="265" spans="1:6" ht="45" x14ac:dyDescent="0.15">
      <c r="A265" s="9">
        <v>263</v>
      </c>
      <c r="B265" s="27">
        <v>782511</v>
      </c>
      <c r="C265" s="28" t="s">
        <v>220</v>
      </c>
      <c r="D265" s="11" t="s">
        <v>4</v>
      </c>
      <c r="E265" s="12"/>
      <c r="F265" s="12"/>
    </row>
    <row r="266" spans="1:6" ht="45" x14ac:dyDescent="0.15">
      <c r="A266" s="9">
        <v>264</v>
      </c>
      <c r="B266" s="27">
        <v>782513</v>
      </c>
      <c r="C266" s="28" t="s">
        <v>221</v>
      </c>
      <c r="D266" s="11" t="s">
        <v>4</v>
      </c>
      <c r="E266" s="12"/>
      <c r="F266" s="12"/>
    </row>
    <row r="267" spans="1:6" ht="45" x14ac:dyDescent="0.15">
      <c r="A267" s="9">
        <v>265</v>
      </c>
      <c r="B267" s="27">
        <v>782521</v>
      </c>
      <c r="C267" s="28" t="s">
        <v>222</v>
      </c>
      <c r="D267" s="11" t="s">
        <v>4</v>
      </c>
      <c r="E267" s="12"/>
      <c r="F267" s="12"/>
    </row>
    <row r="268" spans="1:6" ht="45" x14ac:dyDescent="0.15">
      <c r="A268" s="9">
        <v>266</v>
      </c>
      <c r="B268" s="27">
        <v>782523</v>
      </c>
      <c r="C268" s="28" t="s">
        <v>223</v>
      </c>
      <c r="D268" s="11" t="s">
        <v>4</v>
      </c>
      <c r="E268" s="12"/>
      <c r="F268" s="12"/>
    </row>
    <row r="269" spans="1:6" ht="45" x14ac:dyDescent="0.15">
      <c r="A269" s="9">
        <v>267</v>
      </c>
      <c r="B269" s="27">
        <v>782531</v>
      </c>
      <c r="C269" s="28" t="s">
        <v>224</v>
      </c>
      <c r="D269" s="11" t="s">
        <v>4</v>
      </c>
      <c r="E269" s="12"/>
      <c r="F269" s="12"/>
    </row>
    <row r="270" spans="1:6" ht="45" x14ac:dyDescent="0.15">
      <c r="A270" s="9">
        <v>268</v>
      </c>
      <c r="B270" s="27">
        <v>782533</v>
      </c>
      <c r="C270" s="28" t="s">
        <v>225</v>
      </c>
      <c r="D270" s="11" t="s">
        <v>4</v>
      </c>
      <c r="E270" s="12"/>
      <c r="F270" s="12"/>
    </row>
    <row r="271" spans="1:6" ht="45" x14ac:dyDescent="0.15">
      <c r="A271" s="9">
        <v>269</v>
      </c>
      <c r="B271" s="27">
        <v>782541</v>
      </c>
      <c r="C271" s="28" t="s">
        <v>226</v>
      </c>
      <c r="D271" s="11" t="s">
        <v>4</v>
      </c>
      <c r="E271" s="12"/>
      <c r="F271" s="12"/>
    </row>
    <row r="272" spans="1:6" ht="45" x14ac:dyDescent="0.15">
      <c r="A272" s="9">
        <v>270</v>
      </c>
      <c r="B272" s="27">
        <v>782543</v>
      </c>
      <c r="C272" s="28" t="s">
        <v>227</v>
      </c>
      <c r="D272" s="11" t="s">
        <v>4</v>
      </c>
      <c r="E272" s="12"/>
      <c r="F272" s="12"/>
    </row>
    <row r="273" spans="1:6" ht="45" x14ac:dyDescent="0.15">
      <c r="A273" s="9">
        <v>271</v>
      </c>
      <c r="B273" s="27">
        <v>782611</v>
      </c>
      <c r="C273" s="28" t="s">
        <v>228</v>
      </c>
      <c r="D273" s="11" t="s">
        <v>4</v>
      </c>
      <c r="E273" s="12"/>
      <c r="F273" s="12"/>
    </row>
    <row r="274" spans="1:6" ht="45" x14ac:dyDescent="0.15">
      <c r="A274" s="9">
        <v>272</v>
      </c>
      <c r="B274" s="27">
        <v>782621</v>
      </c>
      <c r="C274" s="28" t="s">
        <v>229</v>
      </c>
      <c r="D274" s="11" t="s">
        <v>4</v>
      </c>
      <c r="E274" s="12"/>
      <c r="F274" s="12"/>
    </row>
    <row r="275" spans="1:6" ht="45" x14ac:dyDescent="0.15">
      <c r="A275" s="9">
        <v>273</v>
      </c>
      <c r="B275" s="27">
        <v>782631</v>
      </c>
      <c r="C275" s="28" t="s">
        <v>230</v>
      </c>
      <c r="D275" s="11" t="s">
        <v>4</v>
      </c>
      <c r="E275" s="12"/>
      <c r="F275" s="12"/>
    </row>
    <row r="276" spans="1:6" ht="45" x14ac:dyDescent="0.15">
      <c r="A276" s="9">
        <v>274</v>
      </c>
      <c r="B276" s="27">
        <v>782641</v>
      </c>
      <c r="C276" s="28" t="s">
        <v>231</v>
      </c>
      <c r="D276" s="11" t="s">
        <v>4</v>
      </c>
      <c r="E276" s="12"/>
      <c r="F276" s="12"/>
    </row>
    <row r="277" spans="1:6" ht="45" x14ac:dyDescent="0.15">
      <c r="A277" s="9">
        <v>275</v>
      </c>
      <c r="B277" s="27">
        <v>782711</v>
      </c>
      <c r="C277" s="28" t="s">
        <v>232</v>
      </c>
      <c r="D277" s="11" t="s">
        <v>4</v>
      </c>
      <c r="E277" s="12"/>
      <c r="F277" s="12"/>
    </row>
    <row r="278" spans="1:6" ht="45" x14ac:dyDescent="0.15">
      <c r="A278" s="9">
        <v>276</v>
      </c>
      <c r="B278" s="27">
        <v>782721</v>
      </c>
      <c r="C278" s="28" t="s">
        <v>233</v>
      </c>
      <c r="D278" s="11" t="s">
        <v>4</v>
      </c>
      <c r="E278" s="12"/>
      <c r="F278" s="12"/>
    </row>
    <row r="279" spans="1:6" ht="45" x14ac:dyDescent="0.15">
      <c r="A279" s="9">
        <v>277</v>
      </c>
      <c r="B279" s="27">
        <v>782731</v>
      </c>
      <c r="C279" s="28" t="s">
        <v>234</v>
      </c>
      <c r="D279" s="11" t="s">
        <v>4</v>
      </c>
      <c r="E279" s="12"/>
      <c r="F279" s="12"/>
    </row>
    <row r="280" spans="1:6" ht="45" x14ac:dyDescent="0.15">
      <c r="A280" s="9">
        <v>278</v>
      </c>
      <c r="B280" s="27">
        <v>782741</v>
      </c>
      <c r="C280" s="28" t="s">
        <v>235</v>
      </c>
      <c r="D280" s="11" t="s">
        <v>4</v>
      </c>
      <c r="E280" s="12"/>
      <c r="F280" s="12"/>
    </row>
    <row r="281" spans="1:6" ht="45" x14ac:dyDescent="0.15">
      <c r="A281" s="9">
        <v>279</v>
      </c>
      <c r="B281" s="27">
        <v>782751</v>
      </c>
      <c r="C281" s="28" t="s">
        <v>236</v>
      </c>
      <c r="D281" s="11" t="s">
        <v>4</v>
      </c>
      <c r="E281" s="12"/>
      <c r="F281" s="12"/>
    </row>
    <row r="282" spans="1:6" ht="45" x14ac:dyDescent="0.15">
      <c r="A282" s="9">
        <v>280</v>
      </c>
      <c r="B282" s="27">
        <v>782761</v>
      </c>
      <c r="C282" s="28" t="s">
        <v>237</v>
      </c>
      <c r="D282" s="11" t="s">
        <v>4</v>
      </c>
      <c r="E282" s="12"/>
      <c r="F282" s="12"/>
    </row>
    <row r="283" spans="1:6" ht="45" x14ac:dyDescent="0.15">
      <c r="A283" s="9">
        <v>281</v>
      </c>
      <c r="B283" s="27">
        <v>782771</v>
      </c>
      <c r="C283" s="28" t="s">
        <v>238</v>
      </c>
      <c r="D283" s="11" t="s">
        <v>4</v>
      </c>
      <c r="E283" s="7"/>
      <c r="F283" s="7"/>
    </row>
    <row r="284" spans="1:6" ht="45" x14ac:dyDescent="0.15">
      <c r="A284" s="9">
        <v>282</v>
      </c>
      <c r="B284" s="27">
        <v>782781</v>
      </c>
      <c r="C284" s="28" t="s">
        <v>239</v>
      </c>
      <c r="D284" s="11" t="s">
        <v>4</v>
      </c>
      <c r="E284" s="12"/>
      <c r="F284" s="12"/>
    </row>
    <row r="285" spans="1:6" ht="45" x14ac:dyDescent="0.15">
      <c r="A285" s="9">
        <v>283</v>
      </c>
      <c r="B285" s="27">
        <v>783001</v>
      </c>
      <c r="C285" s="28" t="s">
        <v>240</v>
      </c>
      <c r="D285" s="11" t="s">
        <v>4</v>
      </c>
      <c r="E285" s="12"/>
      <c r="F285" s="12"/>
    </row>
    <row r="286" spans="1:6" ht="45" x14ac:dyDescent="0.15">
      <c r="A286" s="9">
        <v>284</v>
      </c>
      <c r="B286" s="27">
        <v>783201</v>
      </c>
      <c r="C286" s="28" t="s">
        <v>241</v>
      </c>
      <c r="D286" s="11" t="s">
        <v>4</v>
      </c>
      <c r="E286" s="12"/>
      <c r="F286" s="12"/>
    </row>
    <row r="287" spans="1:6" ht="45" x14ac:dyDescent="0.15">
      <c r="A287" s="9">
        <v>285</v>
      </c>
      <c r="B287" s="27">
        <v>783202</v>
      </c>
      <c r="C287" s="28" t="s">
        <v>242</v>
      </c>
      <c r="D287" s="11" t="s">
        <v>4</v>
      </c>
      <c r="E287" s="12"/>
      <c r="F287" s="12"/>
    </row>
    <row r="288" spans="1:6" ht="45" x14ac:dyDescent="0.15">
      <c r="A288" s="9">
        <v>286</v>
      </c>
      <c r="B288" s="27">
        <v>783203</v>
      </c>
      <c r="C288" s="28" t="s">
        <v>243</v>
      </c>
      <c r="D288" s="11" t="s">
        <v>4</v>
      </c>
      <c r="E288" s="12"/>
      <c r="F288" s="12"/>
    </row>
    <row r="289" spans="1:6" ht="45" x14ac:dyDescent="0.15">
      <c r="A289" s="9">
        <v>287</v>
      </c>
      <c r="B289" s="27">
        <v>783204</v>
      </c>
      <c r="C289" s="28" t="s">
        <v>244</v>
      </c>
      <c r="D289" s="11" t="s">
        <v>4</v>
      </c>
      <c r="E289" s="12"/>
      <c r="F289" s="12"/>
    </row>
    <row r="290" spans="1:6" ht="45" x14ac:dyDescent="0.15">
      <c r="A290" s="9">
        <v>288</v>
      </c>
      <c r="B290" s="27">
        <v>783301</v>
      </c>
      <c r="C290" s="28" t="s">
        <v>245</v>
      </c>
      <c r="D290" s="11" t="s">
        <v>4</v>
      </c>
      <c r="E290" s="12"/>
      <c r="F290" s="12"/>
    </row>
    <row r="291" spans="1:6" ht="45" x14ac:dyDescent="0.15">
      <c r="A291" s="9">
        <v>289</v>
      </c>
      <c r="B291" s="27">
        <v>783302</v>
      </c>
      <c r="C291" s="28" t="s">
        <v>246</v>
      </c>
      <c r="D291" s="11" t="s">
        <v>4</v>
      </c>
      <c r="E291" s="12"/>
      <c r="F291" s="12"/>
    </row>
    <row r="292" spans="1:6" ht="45" x14ac:dyDescent="0.15">
      <c r="A292" s="9">
        <v>290</v>
      </c>
      <c r="B292" s="27">
        <v>783305</v>
      </c>
      <c r="C292" s="28" t="s">
        <v>247</v>
      </c>
      <c r="D292" s="11" t="s">
        <v>4</v>
      </c>
      <c r="E292" s="12"/>
      <c r="F292" s="12"/>
    </row>
    <row r="293" spans="1:6" ht="45" x14ac:dyDescent="0.15">
      <c r="A293" s="9">
        <v>291</v>
      </c>
      <c r="B293" s="27">
        <v>783306</v>
      </c>
      <c r="C293" s="28" t="s">
        <v>248</v>
      </c>
      <c r="D293" s="11" t="s">
        <v>4</v>
      </c>
      <c r="E293" s="12"/>
      <c r="F293" s="12"/>
    </row>
    <row r="294" spans="1:6" ht="45" x14ac:dyDescent="0.15">
      <c r="A294" s="9">
        <v>292</v>
      </c>
      <c r="B294" s="27">
        <v>783307</v>
      </c>
      <c r="C294" s="28" t="s">
        <v>249</v>
      </c>
      <c r="D294" s="11" t="s">
        <v>4</v>
      </c>
      <c r="E294" s="12"/>
      <c r="F294" s="12"/>
    </row>
    <row r="295" spans="1:6" ht="45" x14ac:dyDescent="0.15">
      <c r="A295" s="9">
        <v>293</v>
      </c>
      <c r="B295" s="27">
        <v>783308</v>
      </c>
      <c r="C295" s="28" t="s">
        <v>250</v>
      </c>
      <c r="D295" s="11" t="s">
        <v>4</v>
      </c>
      <c r="E295" s="12"/>
      <c r="F295" s="12"/>
    </row>
    <row r="296" spans="1:6" ht="45" x14ac:dyDescent="0.15">
      <c r="A296" s="9">
        <v>294</v>
      </c>
      <c r="B296" s="27">
        <v>783401</v>
      </c>
      <c r="C296" s="28" t="s">
        <v>251</v>
      </c>
      <c r="D296" s="11" t="s">
        <v>4</v>
      </c>
      <c r="E296" s="12"/>
      <c r="F296" s="12"/>
    </row>
    <row r="297" spans="1:6" ht="45" x14ac:dyDescent="0.15">
      <c r="A297" s="9">
        <v>295</v>
      </c>
      <c r="B297" s="27">
        <v>783402</v>
      </c>
      <c r="C297" s="28" t="s">
        <v>252</v>
      </c>
      <c r="D297" s="11" t="s">
        <v>4</v>
      </c>
      <c r="E297" s="12"/>
      <c r="F297" s="12"/>
    </row>
    <row r="298" spans="1:6" ht="45" x14ac:dyDescent="0.15">
      <c r="A298" s="9">
        <v>296</v>
      </c>
      <c r="B298" s="27">
        <v>783403</v>
      </c>
      <c r="C298" s="28" t="s">
        <v>253</v>
      </c>
      <c r="D298" s="11" t="s">
        <v>4</v>
      </c>
      <c r="E298" s="12"/>
      <c r="F298" s="12"/>
    </row>
    <row r="299" spans="1:6" ht="45" x14ac:dyDescent="0.15">
      <c r="A299" s="9">
        <v>297</v>
      </c>
      <c r="B299" s="27">
        <v>783404</v>
      </c>
      <c r="C299" s="28" t="s">
        <v>254</v>
      </c>
      <c r="D299" s="11" t="s">
        <v>4</v>
      </c>
      <c r="E299" s="12"/>
      <c r="F299" s="12"/>
    </row>
    <row r="300" spans="1:6" ht="45" x14ac:dyDescent="0.15">
      <c r="A300" s="9">
        <v>298</v>
      </c>
      <c r="B300" s="27">
        <v>783701</v>
      </c>
      <c r="C300" s="28" t="s">
        <v>255</v>
      </c>
      <c r="D300" s="11" t="s">
        <v>4</v>
      </c>
      <c r="E300" s="12"/>
      <c r="F300" s="12"/>
    </row>
    <row r="301" spans="1:6" ht="45" x14ac:dyDescent="0.15">
      <c r="A301" s="9">
        <v>299</v>
      </c>
      <c r="B301" s="27">
        <v>783702</v>
      </c>
      <c r="C301" s="28" t="s">
        <v>256</v>
      </c>
      <c r="D301" s="11" t="s">
        <v>4</v>
      </c>
      <c r="E301" s="12"/>
      <c r="F301" s="12"/>
    </row>
    <row r="302" spans="1:6" ht="45" x14ac:dyDescent="0.15">
      <c r="A302" s="9">
        <v>300</v>
      </c>
      <c r="B302" s="27">
        <v>783703</v>
      </c>
      <c r="C302" s="28" t="s">
        <v>257</v>
      </c>
      <c r="D302" s="11" t="s">
        <v>4</v>
      </c>
      <c r="E302" s="12"/>
      <c r="F302" s="12"/>
    </row>
    <row r="303" spans="1:6" ht="45" x14ac:dyDescent="0.15">
      <c r="A303" s="9">
        <v>301</v>
      </c>
      <c r="B303" s="27">
        <v>783704</v>
      </c>
      <c r="C303" s="28" t="s">
        <v>258</v>
      </c>
      <c r="D303" s="11" t="s">
        <v>4</v>
      </c>
      <c r="E303" s="12"/>
      <c r="F303" s="12"/>
    </row>
    <row r="304" spans="1:6" ht="45" x14ac:dyDescent="0.15">
      <c r="A304" s="9">
        <v>302</v>
      </c>
      <c r="B304" s="27">
        <v>783705</v>
      </c>
      <c r="C304" s="28" t="s">
        <v>259</v>
      </c>
      <c r="D304" s="11" t="s">
        <v>4</v>
      </c>
      <c r="E304" s="12"/>
      <c r="F304" s="12"/>
    </row>
    <row r="305" spans="1:6" ht="45" x14ac:dyDescent="0.15">
      <c r="A305" s="9">
        <v>303</v>
      </c>
      <c r="B305" s="27">
        <v>783706</v>
      </c>
      <c r="C305" s="28" t="s">
        <v>260</v>
      </c>
      <c r="D305" s="11" t="s">
        <v>4</v>
      </c>
      <c r="E305" s="12"/>
      <c r="F305" s="12"/>
    </row>
    <row r="306" spans="1:6" ht="45" x14ac:dyDescent="0.15">
      <c r="A306" s="9">
        <v>304</v>
      </c>
      <c r="B306" s="27">
        <v>783707</v>
      </c>
      <c r="C306" s="28" t="s">
        <v>261</v>
      </c>
      <c r="D306" s="11" t="s">
        <v>4</v>
      </c>
      <c r="E306" s="12"/>
      <c r="F306" s="12"/>
    </row>
    <row r="307" spans="1:6" ht="45" x14ac:dyDescent="0.15">
      <c r="A307" s="9">
        <v>305</v>
      </c>
      <c r="B307" s="27">
        <v>783708</v>
      </c>
      <c r="C307" s="28" t="s">
        <v>262</v>
      </c>
      <c r="D307" s="11" t="s">
        <v>4</v>
      </c>
      <c r="E307" s="12"/>
      <c r="F307" s="12"/>
    </row>
    <row r="308" spans="1:6" ht="45" x14ac:dyDescent="0.15">
      <c r="A308" s="9">
        <v>306</v>
      </c>
      <c r="B308" s="27">
        <v>783801</v>
      </c>
      <c r="C308" s="28" t="s">
        <v>263</v>
      </c>
      <c r="D308" s="11" t="s">
        <v>4</v>
      </c>
      <c r="E308" s="12"/>
      <c r="F308" s="12"/>
    </row>
    <row r="309" spans="1:6" ht="45" x14ac:dyDescent="0.15">
      <c r="A309" s="9">
        <v>307</v>
      </c>
      <c r="B309" s="27">
        <v>783802</v>
      </c>
      <c r="C309" s="28" t="s">
        <v>264</v>
      </c>
      <c r="D309" s="11" t="s">
        <v>4</v>
      </c>
      <c r="E309" s="12"/>
      <c r="F309" s="12"/>
    </row>
    <row r="310" spans="1:6" ht="45" x14ac:dyDescent="0.15">
      <c r="A310" s="9">
        <v>308</v>
      </c>
      <c r="B310" s="27">
        <v>783803</v>
      </c>
      <c r="C310" s="28" t="s">
        <v>265</v>
      </c>
      <c r="D310" s="11" t="s">
        <v>4</v>
      </c>
      <c r="E310" s="12"/>
      <c r="F310" s="12"/>
    </row>
    <row r="311" spans="1:6" ht="45" x14ac:dyDescent="0.15">
      <c r="A311" s="9">
        <v>309</v>
      </c>
      <c r="B311" s="27">
        <v>783804</v>
      </c>
      <c r="C311" s="28" t="s">
        <v>266</v>
      </c>
      <c r="D311" s="11" t="s">
        <v>4</v>
      </c>
      <c r="E311" s="12"/>
      <c r="F311" s="12"/>
    </row>
    <row r="312" spans="1:6" ht="45" x14ac:dyDescent="0.15">
      <c r="A312" s="9">
        <v>310</v>
      </c>
      <c r="B312" s="27">
        <v>783805</v>
      </c>
      <c r="C312" s="28" t="s">
        <v>267</v>
      </c>
      <c r="D312" s="11" t="s">
        <v>4</v>
      </c>
      <c r="E312" s="12"/>
      <c r="F312" s="12"/>
    </row>
    <row r="313" spans="1:6" ht="45" x14ac:dyDescent="0.15">
      <c r="A313" s="9">
        <v>311</v>
      </c>
      <c r="B313" s="27">
        <v>783806</v>
      </c>
      <c r="C313" s="28" t="s">
        <v>268</v>
      </c>
      <c r="D313" s="11" t="s">
        <v>4</v>
      </c>
      <c r="E313" s="12"/>
      <c r="F313" s="12"/>
    </row>
    <row r="314" spans="1:6" ht="45" x14ac:dyDescent="0.15">
      <c r="A314" s="9">
        <v>312</v>
      </c>
      <c r="B314" s="27">
        <v>783807</v>
      </c>
      <c r="C314" s="28" t="s">
        <v>269</v>
      </c>
      <c r="D314" s="11" t="s">
        <v>4</v>
      </c>
      <c r="E314" s="12"/>
      <c r="F314" s="12"/>
    </row>
    <row r="315" spans="1:6" ht="45" x14ac:dyDescent="0.15">
      <c r="A315" s="9">
        <v>313</v>
      </c>
      <c r="B315" s="27">
        <v>783808</v>
      </c>
      <c r="C315" s="28" t="s">
        <v>270</v>
      </c>
      <c r="D315" s="11" t="s">
        <v>4</v>
      </c>
      <c r="E315" s="12"/>
      <c r="F315" s="12"/>
    </row>
    <row r="316" spans="1:6" ht="45" x14ac:dyDescent="0.15">
      <c r="A316" s="9">
        <v>314</v>
      </c>
      <c r="B316" s="27">
        <v>783901</v>
      </c>
      <c r="C316" s="28" t="s">
        <v>271</v>
      </c>
      <c r="D316" s="11" t="s">
        <v>4</v>
      </c>
      <c r="E316" s="12"/>
      <c r="F316" s="12"/>
    </row>
    <row r="317" spans="1:6" ht="45" x14ac:dyDescent="0.15">
      <c r="A317" s="9">
        <v>315</v>
      </c>
      <c r="B317" s="27">
        <v>783902</v>
      </c>
      <c r="C317" s="28" t="s">
        <v>272</v>
      </c>
      <c r="D317" s="11" t="s">
        <v>4</v>
      </c>
      <c r="E317" s="12"/>
      <c r="F317" s="12"/>
    </row>
    <row r="318" spans="1:6" ht="45" x14ac:dyDescent="0.15">
      <c r="A318" s="9">
        <v>316</v>
      </c>
      <c r="B318" s="27">
        <v>783903</v>
      </c>
      <c r="C318" s="28" t="s">
        <v>273</v>
      </c>
      <c r="D318" s="11" t="s">
        <v>4</v>
      </c>
      <c r="E318" s="12"/>
      <c r="F318" s="12"/>
    </row>
    <row r="319" spans="1:6" ht="45" x14ac:dyDescent="0.15">
      <c r="A319" s="9">
        <v>317</v>
      </c>
      <c r="B319" s="27">
        <v>783911</v>
      </c>
      <c r="C319" s="28" t="s">
        <v>274</v>
      </c>
      <c r="D319" s="11" t="s">
        <v>4</v>
      </c>
      <c r="E319" s="12"/>
      <c r="F319" s="12"/>
    </row>
    <row r="320" spans="1:6" ht="45" x14ac:dyDescent="0.15">
      <c r="A320" s="9">
        <v>318</v>
      </c>
      <c r="B320" s="27">
        <v>783912</v>
      </c>
      <c r="C320" s="28" t="s">
        <v>275</v>
      </c>
      <c r="D320" s="11" t="s">
        <v>4</v>
      </c>
      <c r="E320" s="12"/>
      <c r="F320" s="12"/>
    </row>
    <row r="321" spans="1:6" ht="45" x14ac:dyDescent="0.15">
      <c r="A321" s="9">
        <v>319</v>
      </c>
      <c r="B321" s="27">
        <v>783913</v>
      </c>
      <c r="C321" s="28" t="s">
        <v>276</v>
      </c>
      <c r="D321" s="11" t="s">
        <v>4</v>
      </c>
      <c r="E321" s="12"/>
      <c r="F321" s="12"/>
    </row>
    <row r="322" spans="1:6" ht="45" x14ac:dyDescent="0.15">
      <c r="A322" s="9">
        <v>320</v>
      </c>
      <c r="B322" s="27">
        <v>783914</v>
      </c>
      <c r="C322" s="28" t="s">
        <v>277</v>
      </c>
      <c r="D322" s="11" t="s">
        <v>4</v>
      </c>
      <c r="E322" s="12"/>
      <c r="F322" s="12"/>
    </row>
    <row r="323" spans="1:6" ht="45" x14ac:dyDescent="0.15">
      <c r="A323" s="9">
        <v>321</v>
      </c>
      <c r="B323" s="27">
        <v>784101</v>
      </c>
      <c r="C323" s="28" t="s">
        <v>278</v>
      </c>
      <c r="D323" s="11" t="s">
        <v>4</v>
      </c>
      <c r="E323" s="12"/>
      <c r="F323" s="12"/>
    </row>
    <row r="324" spans="1:6" ht="45" x14ac:dyDescent="0.15">
      <c r="A324" s="9">
        <v>322</v>
      </c>
      <c r="B324" s="27">
        <v>784103</v>
      </c>
      <c r="C324" s="28" t="s">
        <v>279</v>
      </c>
      <c r="D324" s="11" t="s">
        <v>4</v>
      </c>
      <c r="E324" s="12"/>
      <c r="F324" s="12"/>
    </row>
    <row r="325" spans="1:6" ht="45" x14ac:dyDescent="0.15">
      <c r="A325" s="9">
        <v>323</v>
      </c>
      <c r="B325" s="27">
        <v>784104</v>
      </c>
      <c r="C325" s="28" t="s">
        <v>280</v>
      </c>
      <c r="D325" s="11" t="s">
        <v>4</v>
      </c>
      <c r="E325" s="12"/>
      <c r="F325" s="12"/>
    </row>
    <row r="326" spans="1:6" ht="45" x14ac:dyDescent="0.15">
      <c r="A326" s="9">
        <v>324</v>
      </c>
      <c r="B326" s="27">
        <v>784105</v>
      </c>
      <c r="C326" s="28" t="s">
        <v>281</v>
      </c>
      <c r="D326" s="11" t="s">
        <v>4</v>
      </c>
      <c r="E326" s="12"/>
      <c r="F326" s="12"/>
    </row>
    <row r="327" spans="1:6" ht="45" x14ac:dyDescent="0.15">
      <c r="A327" s="9">
        <v>325</v>
      </c>
      <c r="B327" s="27">
        <v>784106</v>
      </c>
      <c r="C327" s="28" t="s">
        <v>282</v>
      </c>
      <c r="D327" s="11" t="s">
        <v>4</v>
      </c>
      <c r="E327" s="12"/>
      <c r="F327" s="12"/>
    </row>
    <row r="328" spans="1:6" ht="45" x14ac:dyDescent="0.15">
      <c r="A328" s="9">
        <v>326</v>
      </c>
      <c r="B328" s="27">
        <v>784107</v>
      </c>
      <c r="C328" s="28" t="s">
        <v>283</v>
      </c>
      <c r="D328" s="11" t="s">
        <v>4</v>
      </c>
      <c r="E328" s="12"/>
      <c r="F328" s="12"/>
    </row>
    <row r="329" spans="1:6" ht="45" x14ac:dyDescent="0.15">
      <c r="A329" s="9">
        <v>327</v>
      </c>
      <c r="B329" s="27">
        <v>784108</v>
      </c>
      <c r="C329" s="28" t="s">
        <v>284</v>
      </c>
      <c r="D329" s="11" t="s">
        <v>4</v>
      </c>
      <c r="E329" s="12"/>
      <c r="F329" s="12"/>
    </row>
    <row r="330" spans="1:6" ht="45" x14ac:dyDescent="0.15">
      <c r="A330" s="9">
        <v>328</v>
      </c>
      <c r="B330" s="27">
        <v>784109</v>
      </c>
      <c r="C330" s="28" t="s">
        <v>285</v>
      </c>
      <c r="D330" s="11" t="s">
        <v>4</v>
      </c>
      <c r="E330" s="12"/>
      <c r="F330" s="12"/>
    </row>
    <row r="331" spans="1:6" ht="45" x14ac:dyDescent="0.15">
      <c r="A331" s="9">
        <v>329</v>
      </c>
      <c r="B331" s="27">
        <v>784110</v>
      </c>
      <c r="C331" s="28" t="s">
        <v>286</v>
      </c>
      <c r="D331" s="11" t="s">
        <v>4</v>
      </c>
      <c r="E331" s="12"/>
      <c r="F331" s="12"/>
    </row>
    <row r="332" spans="1:6" ht="45" x14ac:dyDescent="0.15">
      <c r="A332" s="9">
        <v>330</v>
      </c>
      <c r="B332" s="27">
        <v>784111</v>
      </c>
      <c r="C332" s="28" t="s">
        <v>287</v>
      </c>
      <c r="D332" s="11" t="s">
        <v>4</v>
      </c>
      <c r="E332" s="12"/>
      <c r="F332" s="12"/>
    </row>
    <row r="333" spans="1:6" ht="45" x14ac:dyDescent="0.15">
      <c r="A333" s="9">
        <v>331</v>
      </c>
      <c r="B333" s="27">
        <v>784112</v>
      </c>
      <c r="C333" s="28" t="s">
        <v>288</v>
      </c>
      <c r="D333" s="11" t="s">
        <v>4</v>
      </c>
      <c r="E333" s="12"/>
      <c r="F333" s="12"/>
    </row>
    <row r="334" spans="1:6" ht="45" x14ac:dyDescent="0.15">
      <c r="A334" s="9">
        <v>332</v>
      </c>
      <c r="B334" s="27">
        <v>784114</v>
      </c>
      <c r="C334" s="28" t="s">
        <v>289</v>
      </c>
      <c r="D334" s="11" t="s">
        <v>4</v>
      </c>
      <c r="E334" s="12"/>
      <c r="F334" s="12"/>
    </row>
    <row r="335" spans="1:6" ht="45" x14ac:dyDescent="0.15">
      <c r="A335" s="9">
        <v>333</v>
      </c>
      <c r="B335" s="27">
        <v>784116</v>
      </c>
      <c r="C335" s="28" t="s">
        <v>290</v>
      </c>
      <c r="D335" s="11" t="s">
        <v>4</v>
      </c>
      <c r="E335" s="12"/>
      <c r="F335" s="12"/>
    </row>
    <row r="336" spans="1:6" ht="45" x14ac:dyDescent="0.15">
      <c r="A336" s="9">
        <v>334</v>
      </c>
      <c r="B336" s="27">
        <v>784117</v>
      </c>
      <c r="C336" s="28" t="s">
        <v>291</v>
      </c>
      <c r="D336" s="11" t="s">
        <v>4</v>
      </c>
      <c r="E336" s="12"/>
      <c r="F336" s="12"/>
    </row>
    <row r="337" spans="1:6" ht="45" x14ac:dyDescent="0.15">
      <c r="A337" s="9">
        <v>335</v>
      </c>
      <c r="B337" s="27">
        <v>784118</v>
      </c>
      <c r="C337" s="28" t="s">
        <v>292</v>
      </c>
      <c r="D337" s="11" t="s">
        <v>4</v>
      </c>
      <c r="E337" s="12"/>
      <c r="F337" s="12"/>
    </row>
    <row r="338" spans="1:6" ht="45" x14ac:dyDescent="0.15">
      <c r="A338" s="9">
        <v>336</v>
      </c>
      <c r="B338" s="27">
        <v>784119</v>
      </c>
      <c r="C338" s="28" t="s">
        <v>293</v>
      </c>
      <c r="D338" s="11" t="s">
        <v>4</v>
      </c>
      <c r="E338" s="12"/>
      <c r="F338" s="12"/>
    </row>
    <row r="339" spans="1:6" ht="45" x14ac:dyDescent="0.15">
      <c r="A339" s="9">
        <v>337</v>
      </c>
      <c r="B339" s="27">
        <v>784120</v>
      </c>
      <c r="C339" s="28" t="s">
        <v>294</v>
      </c>
      <c r="D339" s="11" t="s">
        <v>4</v>
      </c>
      <c r="E339" s="12"/>
      <c r="F339" s="12"/>
    </row>
    <row r="340" spans="1:6" ht="45" x14ac:dyDescent="0.15">
      <c r="A340" s="9">
        <v>338</v>
      </c>
      <c r="B340" s="27">
        <v>784121</v>
      </c>
      <c r="C340" s="28" t="s">
        <v>295</v>
      </c>
      <c r="D340" s="11" t="s">
        <v>4</v>
      </c>
      <c r="E340" s="12"/>
      <c r="F340" s="12"/>
    </row>
    <row r="341" spans="1:6" ht="45" x14ac:dyDescent="0.15">
      <c r="A341" s="9">
        <v>339</v>
      </c>
      <c r="B341" s="27">
        <v>784122</v>
      </c>
      <c r="C341" s="28" t="s">
        <v>296</v>
      </c>
      <c r="D341" s="11" t="s">
        <v>4</v>
      </c>
      <c r="E341" s="12"/>
      <c r="F341" s="12"/>
    </row>
    <row r="342" spans="1:6" ht="45" x14ac:dyDescent="0.15">
      <c r="A342" s="9">
        <v>340</v>
      </c>
      <c r="B342" s="27">
        <v>784123</v>
      </c>
      <c r="C342" s="28" t="s">
        <v>297</v>
      </c>
      <c r="D342" s="11" t="s">
        <v>4</v>
      </c>
      <c r="E342" s="12"/>
      <c r="F342" s="12"/>
    </row>
    <row r="343" spans="1:6" ht="45" x14ac:dyDescent="0.15">
      <c r="A343" s="9">
        <v>341</v>
      </c>
      <c r="B343" s="27">
        <v>785101</v>
      </c>
      <c r="C343" s="28" t="s">
        <v>298</v>
      </c>
      <c r="D343" s="11" t="s">
        <v>4</v>
      </c>
      <c r="E343" s="12"/>
      <c r="F343" s="12"/>
    </row>
    <row r="344" spans="1:6" ht="45" x14ac:dyDescent="0.15">
      <c r="A344" s="9">
        <v>342</v>
      </c>
      <c r="B344" s="27">
        <v>785201</v>
      </c>
      <c r="C344" s="28" t="s">
        <v>299</v>
      </c>
      <c r="D344" s="11" t="s">
        <v>4</v>
      </c>
      <c r="E344" s="12"/>
      <c r="F344" s="12"/>
    </row>
    <row r="345" spans="1:6" ht="45" x14ac:dyDescent="0.15">
      <c r="A345" s="9">
        <v>343</v>
      </c>
      <c r="B345" s="27">
        <v>785301</v>
      </c>
      <c r="C345" s="28" t="s">
        <v>300</v>
      </c>
      <c r="D345" s="11" t="s">
        <v>4</v>
      </c>
      <c r="E345" s="12"/>
      <c r="F345" s="12"/>
    </row>
    <row r="346" spans="1:6" ht="45" x14ac:dyDescent="0.15">
      <c r="A346" s="9">
        <v>344</v>
      </c>
      <c r="B346" s="27">
        <v>785401</v>
      </c>
      <c r="C346" s="28" t="s">
        <v>301</v>
      </c>
      <c r="D346" s="11" t="s">
        <v>4</v>
      </c>
      <c r="E346" s="12"/>
      <c r="F346" s="12"/>
    </row>
    <row r="347" spans="1:6" ht="45" x14ac:dyDescent="0.15">
      <c r="A347" s="9">
        <v>345</v>
      </c>
      <c r="B347" s="27">
        <v>785501</v>
      </c>
      <c r="C347" s="28" t="s">
        <v>302</v>
      </c>
      <c r="D347" s="11" t="s">
        <v>4</v>
      </c>
      <c r="E347" s="12"/>
      <c r="F347" s="12"/>
    </row>
    <row r="348" spans="1:6" ht="45" x14ac:dyDescent="0.15">
      <c r="A348" s="9">
        <v>346</v>
      </c>
      <c r="B348" s="27">
        <v>785601</v>
      </c>
      <c r="C348" s="28" t="s">
        <v>303</v>
      </c>
      <c r="D348" s="11" t="s">
        <v>4</v>
      </c>
      <c r="E348" s="12"/>
      <c r="F348" s="12"/>
    </row>
    <row r="349" spans="1:6" ht="45" x14ac:dyDescent="0.15">
      <c r="A349" s="9">
        <v>347</v>
      </c>
      <c r="B349" s="27">
        <v>785801</v>
      </c>
      <c r="C349" s="28" t="s">
        <v>304</v>
      </c>
      <c r="D349" s="11" t="s">
        <v>4</v>
      </c>
      <c r="E349" s="12"/>
      <c r="F349" s="12"/>
    </row>
    <row r="350" spans="1:6" ht="45" x14ac:dyDescent="0.15">
      <c r="A350" s="9">
        <v>348</v>
      </c>
      <c r="B350" s="27">
        <v>785901</v>
      </c>
      <c r="C350" s="28" t="s">
        <v>305</v>
      </c>
      <c r="D350" s="11" t="s">
        <v>4</v>
      </c>
      <c r="E350" s="12"/>
      <c r="F350" s="12"/>
    </row>
    <row r="351" spans="1:6" ht="45" x14ac:dyDescent="0.15">
      <c r="A351" s="9">
        <v>349</v>
      </c>
      <c r="B351" s="27">
        <v>786001</v>
      </c>
      <c r="C351" s="28" t="s">
        <v>306</v>
      </c>
      <c r="D351" s="11" t="s">
        <v>4</v>
      </c>
      <c r="E351" s="12"/>
      <c r="F351" s="12"/>
    </row>
    <row r="352" spans="1:6" ht="45" x14ac:dyDescent="0.15">
      <c r="A352" s="9">
        <v>350</v>
      </c>
      <c r="B352" s="27">
        <v>786002</v>
      </c>
      <c r="C352" s="28" t="s">
        <v>307</v>
      </c>
      <c r="D352" s="11" t="s">
        <v>4</v>
      </c>
      <c r="E352" s="12"/>
      <c r="F352" s="12"/>
    </row>
    <row r="353" spans="1:6" ht="36" x14ac:dyDescent="0.15">
      <c r="A353" s="9">
        <v>351</v>
      </c>
      <c r="B353" s="27">
        <v>786101</v>
      </c>
      <c r="C353" s="28" t="s">
        <v>308</v>
      </c>
      <c r="D353" s="11" t="s">
        <v>309</v>
      </c>
      <c r="E353" s="12"/>
      <c r="F353" s="12"/>
    </row>
    <row r="354" spans="1:6" ht="45" x14ac:dyDescent="0.15">
      <c r="A354" s="9">
        <v>352</v>
      </c>
      <c r="B354" s="27">
        <v>786102</v>
      </c>
      <c r="C354" s="28" t="s">
        <v>310</v>
      </c>
      <c r="D354" s="11" t="s">
        <v>4</v>
      </c>
      <c r="E354" s="12"/>
      <c r="F354" s="12"/>
    </row>
    <row r="355" spans="1:6" ht="45" x14ac:dyDescent="0.15">
      <c r="A355" s="9">
        <v>353</v>
      </c>
      <c r="B355" s="27">
        <v>786201</v>
      </c>
      <c r="C355" s="28" t="s">
        <v>311</v>
      </c>
      <c r="D355" s="11" t="s">
        <v>4</v>
      </c>
      <c r="E355" s="12"/>
      <c r="F355" s="12"/>
    </row>
    <row r="356" spans="1:6" ht="45" x14ac:dyDescent="0.15">
      <c r="A356" s="9">
        <v>354</v>
      </c>
      <c r="B356" s="27">
        <v>786202</v>
      </c>
      <c r="C356" s="28" t="s">
        <v>312</v>
      </c>
      <c r="D356" s="11" t="s">
        <v>4</v>
      </c>
      <c r="E356" s="12"/>
      <c r="F356" s="12"/>
    </row>
    <row r="357" spans="1:6" ht="45" x14ac:dyDescent="0.15">
      <c r="A357" s="9">
        <v>355</v>
      </c>
      <c r="B357" s="27">
        <v>786301</v>
      </c>
      <c r="C357" s="28" t="s">
        <v>313</v>
      </c>
      <c r="D357" s="11" t="s">
        <v>4</v>
      </c>
      <c r="E357" s="12"/>
      <c r="F357" s="12"/>
    </row>
    <row r="358" spans="1:6" ht="45" x14ac:dyDescent="0.15">
      <c r="A358" s="9">
        <v>356</v>
      </c>
      <c r="B358" s="27">
        <v>786302</v>
      </c>
      <c r="C358" s="28" t="s">
        <v>314</v>
      </c>
      <c r="D358" s="11" t="s">
        <v>4</v>
      </c>
      <c r="E358" s="12"/>
      <c r="F358" s="12"/>
    </row>
    <row r="359" spans="1:6" ht="45" x14ac:dyDescent="0.15">
      <c r="A359" s="9">
        <v>357</v>
      </c>
      <c r="B359" s="27">
        <v>786401</v>
      </c>
      <c r="C359" s="28" t="s">
        <v>315</v>
      </c>
      <c r="D359" s="11" t="s">
        <v>4</v>
      </c>
      <c r="E359" s="12"/>
      <c r="F359" s="12"/>
    </row>
    <row r="360" spans="1:6" ht="45" x14ac:dyDescent="0.15">
      <c r="A360" s="9">
        <v>358</v>
      </c>
      <c r="B360" s="27">
        <v>786402</v>
      </c>
      <c r="C360" s="28" t="s">
        <v>316</v>
      </c>
      <c r="D360" s="11" t="s">
        <v>4</v>
      </c>
      <c r="E360" s="12"/>
      <c r="F360" s="12"/>
    </row>
    <row r="361" spans="1:6" ht="45" x14ac:dyDescent="0.15">
      <c r="A361" s="9">
        <v>359</v>
      </c>
      <c r="B361" s="27">
        <v>786501</v>
      </c>
      <c r="C361" s="28" t="s">
        <v>317</v>
      </c>
      <c r="D361" s="11" t="s">
        <v>4</v>
      </c>
      <c r="E361" s="12"/>
      <c r="F361" s="12"/>
    </row>
    <row r="362" spans="1:6" ht="45" x14ac:dyDescent="0.15">
      <c r="A362" s="9">
        <v>360</v>
      </c>
      <c r="B362" s="27">
        <v>786502</v>
      </c>
      <c r="C362" s="28" t="s">
        <v>318</v>
      </c>
      <c r="D362" s="11" t="s">
        <v>4</v>
      </c>
      <c r="E362" s="12"/>
      <c r="F362" s="12"/>
    </row>
    <row r="363" spans="1:6" ht="45" x14ac:dyDescent="0.15">
      <c r="A363" s="9">
        <v>361</v>
      </c>
      <c r="B363" s="27">
        <v>786601</v>
      </c>
      <c r="C363" s="28" t="s">
        <v>319</v>
      </c>
      <c r="D363" s="11" t="s">
        <v>4</v>
      </c>
      <c r="E363" s="12"/>
      <c r="F363" s="12"/>
    </row>
    <row r="364" spans="1:6" ht="45" x14ac:dyDescent="0.15">
      <c r="A364" s="9">
        <v>362</v>
      </c>
      <c r="B364" s="27">
        <v>786602</v>
      </c>
      <c r="C364" s="28" t="s">
        <v>320</v>
      </c>
      <c r="D364" s="11" t="s">
        <v>4</v>
      </c>
      <c r="E364" s="12"/>
      <c r="F364" s="12"/>
    </row>
    <row r="365" spans="1:6" ht="45" x14ac:dyDescent="0.15">
      <c r="A365" s="9">
        <v>363</v>
      </c>
      <c r="B365" s="27">
        <v>786701</v>
      </c>
      <c r="C365" s="28" t="s">
        <v>321</v>
      </c>
      <c r="D365" s="11" t="s">
        <v>4</v>
      </c>
      <c r="E365" s="12"/>
      <c r="F365" s="12"/>
    </row>
    <row r="366" spans="1:6" ht="45" x14ac:dyDescent="0.15">
      <c r="A366" s="9">
        <v>364</v>
      </c>
      <c r="B366" s="27">
        <v>786702</v>
      </c>
      <c r="C366" s="28" t="s">
        <v>322</v>
      </c>
      <c r="D366" s="11" t="s">
        <v>4</v>
      </c>
      <c r="E366" s="12"/>
      <c r="F366" s="12"/>
    </row>
    <row r="367" spans="1:6" ht="45" x14ac:dyDescent="0.15">
      <c r="A367" s="9">
        <v>365</v>
      </c>
      <c r="B367" s="27">
        <v>786801</v>
      </c>
      <c r="C367" s="28" t="s">
        <v>323</v>
      </c>
      <c r="D367" s="11" t="s">
        <v>4</v>
      </c>
      <c r="E367" s="12"/>
      <c r="F367" s="12"/>
    </row>
    <row r="368" spans="1:6" ht="45" x14ac:dyDescent="0.15">
      <c r="A368" s="9">
        <v>366</v>
      </c>
      <c r="B368" s="27">
        <v>786802</v>
      </c>
      <c r="C368" s="28" t="s">
        <v>324</v>
      </c>
      <c r="D368" s="11" t="s">
        <v>4</v>
      </c>
      <c r="E368" s="12"/>
      <c r="F368" s="12"/>
    </row>
    <row r="369" spans="1:6" ht="45" x14ac:dyDescent="0.15">
      <c r="A369" s="9">
        <v>367</v>
      </c>
      <c r="B369" s="27">
        <v>786901</v>
      </c>
      <c r="C369" s="28" t="s">
        <v>325</v>
      </c>
      <c r="D369" s="11" t="s">
        <v>4</v>
      </c>
      <c r="E369" s="12"/>
      <c r="F369" s="12"/>
    </row>
    <row r="370" spans="1:6" ht="45" x14ac:dyDescent="0.15">
      <c r="A370" s="9">
        <v>368</v>
      </c>
      <c r="B370" s="27">
        <v>786902</v>
      </c>
      <c r="C370" s="28" t="s">
        <v>326</v>
      </c>
      <c r="D370" s="11" t="s">
        <v>4</v>
      </c>
      <c r="E370" s="12"/>
      <c r="F370" s="12"/>
    </row>
    <row r="371" spans="1:6" ht="45" x14ac:dyDescent="0.15">
      <c r="A371" s="9">
        <v>369</v>
      </c>
      <c r="B371" s="27">
        <v>786910</v>
      </c>
      <c r="C371" s="28" t="s">
        <v>327</v>
      </c>
      <c r="D371" s="11" t="s">
        <v>4</v>
      </c>
      <c r="E371" s="12"/>
      <c r="F371" s="12"/>
    </row>
    <row r="372" spans="1:6" ht="45" x14ac:dyDescent="0.15">
      <c r="A372" s="9">
        <v>370</v>
      </c>
      <c r="B372" s="27">
        <v>786911</v>
      </c>
      <c r="C372" s="28" t="s">
        <v>328</v>
      </c>
      <c r="D372" s="11" t="s">
        <v>4</v>
      </c>
      <c r="E372" s="12"/>
      <c r="F372" s="12"/>
    </row>
    <row r="373" spans="1:6" ht="45" x14ac:dyDescent="0.15">
      <c r="A373" s="9">
        <v>371</v>
      </c>
      <c r="B373" s="27">
        <v>786920</v>
      </c>
      <c r="C373" s="28" t="s">
        <v>329</v>
      </c>
      <c r="D373" s="11" t="s">
        <v>4</v>
      </c>
      <c r="E373" s="12"/>
      <c r="F373" s="12"/>
    </row>
    <row r="374" spans="1:6" ht="45" x14ac:dyDescent="0.15">
      <c r="A374" s="9">
        <v>372</v>
      </c>
      <c r="B374" s="27">
        <v>786921</v>
      </c>
      <c r="C374" s="28" t="s">
        <v>330</v>
      </c>
      <c r="D374" s="11" t="s">
        <v>4</v>
      </c>
      <c r="E374" s="12"/>
      <c r="F374" s="12"/>
    </row>
    <row r="375" spans="1:6" ht="45" x14ac:dyDescent="0.15">
      <c r="A375" s="9">
        <v>373</v>
      </c>
      <c r="B375" s="27">
        <v>787201</v>
      </c>
      <c r="C375" s="28" t="s">
        <v>331</v>
      </c>
      <c r="D375" s="11" t="s">
        <v>4</v>
      </c>
      <c r="E375" s="12"/>
      <c r="F375" s="12"/>
    </row>
    <row r="376" spans="1:6" ht="45" x14ac:dyDescent="0.15">
      <c r="A376" s="9">
        <v>374</v>
      </c>
      <c r="B376" s="27">
        <v>787301</v>
      </c>
      <c r="C376" s="28" t="s">
        <v>332</v>
      </c>
      <c r="D376" s="11" t="s">
        <v>4</v>
      </c>
      <c r="E376" s="12"/>
      <c r="F376" s="12"/>
    </row>
    <row r="377" spans="1:6" ht="45" x14ac:dyDescent="0.15">
      <c r="A377" s="9">
        <v>375</v>
      </c>
      <c r="B377" s="27">
        <v>787401</v>
      </c>
      <c r="C377" s="28" t="s">
        <v>333</v>
      </c>
      <c r="D377" s="11" t="s">
        <v>4</v>
      </c>
      <c r="E377" s="12"/>
      <c r="F377" s="12"/>
    </row>
    <row r="378" spans="1:6" ht="45" x14ac:dyDescent="0.15">
      <c r="A378" s="9">
        <v>376</v>
      </c>
      <c r="B378" s="27">
        <v>787501</v>
      </c>
      <c r="C378" s="28" t="s">
        <v>334</v>
      </c>
      <c r="D378" s="11" t="s">
        <v>4</v>
      </c>
      <c r="E378" s="12"/>
      <c r="F378" s="12"/>
    </row>
    <row r="379" spans="1:6" ht="45" x14ac:dyDescent="0.15">
      <c r="A379" s="9">
        <v>377</v>
      </c>
      <c r="B379" s="27">
        <v>787601</v>
      </c>
      <c r="C379" s="28" t="s">
        <v>335</v>
      </c>
      <c r="D379" s="11" t="s">
        <v>4</v>
      </c>
      <c r="E379" s="12"/>
      <c r="F379" s="12"/>
    </row>
    <row r="380" spans="1:6" ht="45" x14ac:dyDescent="0.15">
      <c r="A380" s="9">
        <v>378</v>
      </c>
      <c r="B380" s="27">
        <v>787701</v>
      </c>
      <c r="C380" s="28" t="s">
        <v>336</v>
      </c>
      <c r="D380" s="11" t="s">
        <v>4</v>
      </c>
      <c r="E380" s="12"/>
      <c r="F380" s="12"/>
    </row>
    <row r="381" spans="1:6" ht="45" x14ac:dyDescent="0.15">
      <c r="A381" s="9">
        <v>379</v>
      </c>
      <c r="B381" s="27">
        <v>787801</v>
      </c>
      <c r="C381" s="28" t="s">
        <v>337</v>
      </c>
      <c r="D381" s="11" t="s">
        <v>4</v>
      </c>
      <c r="E381" s="12"/>
      <c r="F381" s="12"/>
    </row>
    <row r="382" spans="1:6" ht="45" x14ac:dyDescent="0.15">
      <c r="A382" s="9">
        <v>380</v>
      </c>
      <c r="B382" s="27">
        <v>787901</v>
      </c>
      <c r="C382" s="28" t="s">
        <v>338</v>
      </c>
      <c r="D382" s="11" t="s">
        <v>4</v>
      </c>
      <c r="E382" s="12"/>
      <c r="F382" s="12"/>
    </row>
    <row r="383" spans="1:6" ht="45" x14ac:dyDescent="0.15">
      <c r="A383" s="9">
        <v>381</v>
      </c>
      <c r="B383" s="27">
        <v>787902</v>
      </c>
      <c r="C383" s="28" t="s">
        <v>339</v>
      </c>
      <c r="D383" s="11" t="s">
        <v>4</v>
      </c>
      <c r="E383" s="12"/>
      <c r="F383" s="12"/>
    </row>
    <row r="384" spans="1:6" ht="45" x14ac:dyDescent="0.15">
      <c r="A384" s="9">
        <v>382</v>
      </c>
      <c r="B384" s="27">
        <v>790201</v>
      </c>
      <c r="C384" s="28" t="s">
        <v>340</v>
      </c>
      <c r="D384" s="11" t="s">
        <v>4</v>
      </c>
      <c r="E384" s="12"/>
      <c r="F384" s="12"/>
    </row>
    <row r="385" spans="1:6" ht="45" x14ac:dyDescent="0.15">
      <c r="A385" s="9">
        <v>383</v>
      </c>
      <c r="B385" s="27">
        <v>790301</v>
      </c>
      <c r="C385" s="28" t="s">
        <v>341</v>
      </c>
      <c r="D385" s="11" t="s">
        <v>4</v>
      </c>
      <c r="E385" s="12"/>
      <c r="F385" s="12"/>
    </row>
    <row r="386" spans="1:6" ht="45" x14ac:dyDescent="0.15">
      <c r="A386" s="9">
        <v>384</v>
      </c>
      <c r="B386" s="27">
        <v>790302</v>
      </c>
      <c r="C386" s="28" t="s">
        <v>342</v>
      </c>
      <c r="D386" s="11" t="s">
        <v>4</v>
      </c>
      <c r="E386" s="12"/>
      <c r="F386" s="12"/>
    </row>
    <row r="387" spans="1:6" ht="45" x14ac:dyDescent="0.15">
      <c r="A387" s="9">
        <v>385</v>
      </c>
      <c r="B387" s="27">
        <v>790401</v>
      </c>
      <c r="C387" s="28" t="s">
        <v>343</v>
      </c>
      <c r="D387" s="11" t="s">
        <v>4</v>
      </c>
      <c r="E387" s="12"/>
      <c r="F387" s="12"/>
    </row>
    <row r="388" spans="1:6" ht="45" x14ac:dyDescent="0.15">
      <c r="A388" s="9">
        <v>386</v>
      </c>
      <c r="B388" s="27">
        <v>790402</v>
      </c>
      <c r="C388" s="28" t="s">
        <v>344</v>
      </c>
      <c r="D388" s="11" t="s">
        <v>4</v>
      </c>
      <c r="E388" s="12"/>
      <c r="F388" s="12"/>
    </row>
    <row r="389" spans="1:6" ht="45" x14ac:dyDescent="0.15">
      <c r="A389" s="9">
        <v>387</v>
      </c>
      <c r="B389" s="27">
        <v>790501</v>
      </c>
      <c r="C389" s="28" t="s">
        <v>345</v>
      </c>
      <c r="D389" s="11" t="s">
        <v>4</v>
      </c>
      <c r="E389" s="12"/>
      <c r="F389" s="12"/>
    </row>
    <row r="390" spans="1:6" ht="45" x14ac:dyDescent="0.15">
      <c r="A390" s="9">
        <v>388</v>
      </c>
      <c r="B390" s="27">
        <v>790601</v>
      </c>
      <c r="C390" s="28" t="s">
        <v>346</v>
      </c>
      <c r="D390" s="11" t="s">
        <v>4</v>
      </c>
      <c r="E390" s="12"/>
      <c r="F390" s="12"/>
    </row>
    <row r="391" spans="1:6" ht="45" x14ac:dyDescent="0.15">
      <c r="A391" s="9">
        <v>389</v>
      </c>
      <c r="B391" s="27">
        <v>790703</v>
      </c>
      <c r="C391" s="28" t="s">
        <v>347</v>
      </c>
      <c r="D391" s="11" t="s">
        <v>4</v>
      </c>
      <c r="E391" s="12"/>
      <c r="F391" s="12"/>
    </row>
    <row r="392" spans="1:6" ht="45" x14ac:dyDescent="0.15">
      <c r="A392" s="9">
        <v>390</v>
      </c>
      <c r="B392" s="27">
        <v>790704</v>
      </c>
      <c r="C392" s="28" t="s">
        <v>348</v>
      </c>
      <c r="D392" s="11" t="s">
        <v>4</v>
      </c>
      <c r="E392" s="12"/>
      <c r="F392" s="12"/>
    </row>
    <row r="393" spans="1:6" ht="45" x14ac:dyDescent="0.15">
      <c r="A393" s="9">
        <v>391</v>
      </c>
      <c r="B393" s="27">
        <v>790801</v>
      </c>
      <c r="C393" s="28" t="s">
        <v>349</v>
      </c>
      <c r="D393" s="11" t="s">
        <v>4</v>
      </c>
      <c r="E393" s="12"/>
      <c r="F393" s="12"/>
    </row>
    <row r="394" spans="1:6" ht="45" x14ac:dyDescent="0.15">
      <c r="A394" s="9">
        <v>392</v>
      </c>
      <c r="B394" s="27">
        <v>790901</v>
      </c>
      <c r="C394" s="28" t="s">
        <v>350</v>
      </c>
      <c r="D394" s="11" t="s">
        <v>4</v>
      </c>
      <c r="E394" s="12"/>
      <c r="F394" s="12"/>
    </row>
    <row r="395" spans="1:6" ht="45" x14ac:dyDescent="0.15">
      <c r="A395" s="9">
        <v>393</v>
      </c>
      <c r="B395" s="27">
        <v>790902</v>
      </c>
      <c r="C395" s="28" t="s">
        <v>351</v>
      </c>
      <c r="D395" s="11" t="s">
        <v>4</v>
      </c>
      <c r="E395" s="12"/>
      <c r="F395" s="12"/>
    </row>
    <row r="396" spans="1:6" ht="45" x14ac:dyDescent="0.15">
      <c r="A396" s="9">
        <v>394</v>
      </c>
      <c r="B396" s="27">
        <v>790920</v>
      </c>
      <c r="C396" s="28" t="s">
        <v>352</v>
      </c>
      <c r="D396" s="11" t="s">
        <v>4</v>
      </c>
      <c r="E396" s="12"/>
      <c r="F396" s="12"/>
    </row>
    <row r="397" spans="1:6" ht="45" x14ac:dyDescent="0.15">
      <c r="A397" s="9">
        <v>395</v>
      </c>
      <c r="B397" s="27">
        <v>790931</v>
      </c>
      <c r="C397" s="28" t="s">
        <v>353</v>
      </c>
      <c r="D397" s="11" t="s">
        <v>4</v>
      </c>
      <c r="E397" s="12"/>
      <c r="F397" s="12"/>
    </row>
    <row r="398" spans="1:6" ht="45" x14ac:dyDescent="0.15">
      <c r="A398" s="9">
        <v>396</v>
      </c>
      <c r="B398" s="27">
        <v>790932</v>
      </c>
      <c r="C398" s="28" t="s">
        <v>354</v>
      </c>
      <c r="D398" s="11" t="s">
        <v>4</v>
      </c>
      <c r="E398" s="12"/>
      <c r="F398" s="12"/>
    </row>
    <row r="399" spans="1:6" ht="45" x14ac:dyDescent="0.15">
      <c r="A399" s="9">
        <v>397</v>
      </c>
      <c r="B399" s="27">
        <v>790933</v>
      </c>
      <c r="C399" s="28" t="s">
        <v>355</v>
      </c>
      <c r="D399" s="11" t="s">
        <v>4</v>
      </c>
      <c r="E399" s="12"/>
      <c r="F399" s="12"/>
    </row>
    <row r="400" spans="1:6" ht="45" x14ac:dyDescent="0.15">
      <c r="A400" s="9">
        <v>398</v>
      </c>
      <c r="B400" s="27">
        <v>791101</v>
      </c>
      <c r="C400" s="28" t="s">
        <v>356</v>
      </c>
      <c r="D400" s="11" t="s">
        <v>4</v>
      </c>
      <c r="E400" s="12"/>
      <c r="F400" s="12"/>
    </row>
    <row r="401" spans="1:6" ht="45" x14ac:dyDescent="0.15">
      <c r="A401" s="9">
        <v>399</v>
      </c>
      <c r="B401" s="27">
        <v>791102</v>
      </c>
      <c r="C401" s="28" t="s">
        <v>357</v>
      </c>
      <c r="D401" s="11" t="s">
        <v>4</v>
      </c>
      <c r="E401" s="12"/>
      <c r="F401" s="12"/>
    </row>
    <row r="402" spans="1:6" ht="45" x14ac:dyDescent="0.15">
      <c r="A402" s="9">
        <v>400</v>
      </c>
      <c r="B402" s="27">
        <v>791201</v>
      </c>
      <c r="C402" s="28" t="s">
        <v>358</v>
      </c>
      <c r="D402" s="11" t="s">
        <v>4</v>
      </c>
      <c r="E402" s="12"/>
      <c r="F402" s="12"/>
    </row>
    <row r="403" spans="1:6" ht="45" x14ac:dyDescent="0.15">
      <c r="A403" s="9">
        <v>401</v>
      </c>
      <c r="B403" s="27">
        <v>791301</v>
      </c>
      <c r="C403" s="28" t="s">
        <v>359</v>
      </c>
      <c r="D403" s="11" t="s">
        <v>4</v>
      </c>
      <c r="E403" s="12"/>
      <c r="F403" s="12"/>
    </row>
    <row r="404" spans="1:6" ht="45" x14ac:dyDescent="0.15">
      <c r="A404" s="9">
        <v>402</v>
      </c>
      <c r="B404" s="27">
        <v>791302</v>
      </c>
      <c r="C404" s="28" t="s">
        <v>360</v>
      </c>
      <c r="D404" s="11" t="s">
        <v>4</v>
      </c>
      <c r="E404" s="12"/>
      <c r="F404" s="12"/>
    </row>
    <row r="405" spans="1:6" ht="45" x14ac:dyDescent="0.15">
      <c r="A405" s="9">
        <v>403</v>
      </c>
      <c r="B405" s="27">
        <v>791401</v>
      </c>
      <c r="C405" s="28" t="s">
        <v>361</v>
      </c>
      <c r="D405" s="11" t="s">
        <v>4</v>
      </c>
      <c r="E405" s="12"/>
      <c r="F405" s="12"/>
    </row>
    <row r="406" spans="1:6" ht="45" x14ac:dyDescent="0.15">
      <c r="A406" s="9">
        <v>404</v>
      </c>
      <c r="B406" s="27">
        <v>791402</v>
      </c>
      <c r="C406" s="28" t="s">
        <v>362</v>
      </c>
      <c r="D406" s="11" t="s">
        <v>4</v>
      </c>
      <c r="E406" s="12"/>
      <c r="F406" s="12"/>
    </row>
    <row r="407" spans="1:6" ht="45" x14ac:dyDescent="0.15">
      <c r="A407" s="9">
        <v>405</v>
      </c>
      <c r="B407" s="27">
        <v>791404</v>
      </c>
      <c r="C407" s="28" t="s">
        <v>363</v>
      </c>
      <c r="D407" s="11" t="s">
        <v>4</v>
      </c>
      <c r="E407" s="12"/>
      <c r="F407" s="12"/>
    </row>
    <row r="408" spans="1:6" ht="45" x14ac:dyDescent="0.15">
      <c r="A408" s="9">
        <v>406</v>
      </c>
      <c r="B408" s="27">
        <v>791405</v>
      </c>
      <c r="C408" s="28" t="s">
        <v>364</v>
      </c>
      <c r="D408" s="11" t="s">
        <v>4</v>
      </c>
      <c r="E408" s="12"/>
      <c r="F408" s="12"/>
    </row>
    <row r="409" spans="1:6" ht="45" x14ac:dyDescent="0.15">
      <c r="A409" s="9">
        <v>407</v>
      </c>
      <c r="B409" s="27">
        <v>791601</v>
      </c>
      <c r="C409" s="28" t="s">
        <v>365</v>
      </c>
      <c r="D409" s="11" t="s">
        <v>4</v>
      </c>
      <c r="E409" s="12"/>
      <c r="F409" s="12"/>
    </row>
    <row r="410" spans="1:6" ht="45" x14ac:dyDescent="0.15">
      <c r="A410" s="9">
        <v>408</v>
      </c>
      <c r="B410" s="27">
        <v>791701</v>
      </c>
      <c r="C410" s="28" t="s">
        <v>366</v>
      </c>
      <c r="D410" s="11" t="s">
        <v>4</v>
      </c>
      <c r="E410" s="12"/>
      <c r="F410" s="12"/>
    </row>
    <row r="411" spans="1:6" ht="45" x14ac:dyDescent="0.15">
      <c r="A411" s="9">
        <v>409</v>
      </c>
      <c r="B411" s="27">
        <v>791702</v>
      </c>
      <c r="C411" s="28" t="s">
        <v>367</v>
      </c>
      <c r="D411" s="11" t="s">
        <v>4</v>
      </c>
      <c r="E411" s="12"/>
      <c r="F411" s="12"/>
    </row>
    <row r="412" spans="1:6" ht="45" x14ac:dyDescent="0.15">
      <c r="A412" s="9">
        <v>410</v>
      </c>
      <c r="B412" s="27">
        <v>791703</v>
      </c>
      <c r="C412" s="28" t="s">
        <v>368</v>
      </c>
      <c r="D412" s="11" t="s">
        <v>4</v>
      </c>
      <c r="E412" s="12"/>
      <c r="F412" s="12"/>
    </row>
    <row r="413" spans="1:6" ht="45" x14ac:dyDescent="0.15">
      <c r="A413" s="9">
        <v>411</v>
      </c>
      <c r="B413" s="27">
        <v>791704</v>
      </c>
      <c r="C413" s="28" t="s">
        <v>369</v>
      </c>
      <c r="D413" s="11" t="s">
        <v>4</v>
      </c>
      <c r="E413" s="12"/>
      <c r="F413" s="12"/>
    </row>
    <row r="414" spans="1:6" ht="45" x14ac:dyDescent="0.15">
      <c r="A414" s="9">
        <v>412</v>
      </c>
      <c r="B414" s="27">
        <v>791705</v>
      </c>
      <c r="C414" s="28" t="s">
        <v>370</v>
      </c>
      <c r="D414" s="11" t="s">
        <v>4</v>
      </c>
      <c r="E414" s="12"/>
      <c r="F414" s="12"/>
    </row>
    <row r="415" spans="1:6" ht="45" x14ac:dyDescent="0.15">
      <c r="A415" s="9">
        <v>413</v>
      </c>
      <c r="B415" s="27">
        <v>791740</v>
      </c>
      <c r="C415" s="28" t="s">
        <v>371</v>
      </c>
      <c r="D415" s="11" t="s">
        <v>4</v>
      </c>
      <c r="E415" s="12"/>
      <c r="F415" s="12"/>
    </row>
    <row r="416" spans="1:6" ht="45" x14ac:dyDescent="0.15">
      <c r="A416" s="9">
        <v>414</v>
      </c>
      <c r="B416" s="27">
        <v>791901</v>
      </c>
      <c r="C416" s="28" t="s">
        <v>372</v>
      </c>
      <c r="D416" s="11" t="s">
        <v>4</v>
      </c>
      <c r="E416" s="12"/>
      <c r="F416" s="12"/>
    </row>
    <row r="417" spans="1:6" ht="45" x14ac:dyDescent="0.15">
      <c r="A417" s="9">
        <v>415</v>
      </c>
      <c r="B417" s="27">
        <v>792102</v>
      </c>
      <c r="C417" s="28" t="s">
        <v>373</v>
      </c>
      <c r="D417" s="11" t="s">
        <v>4</v>
      </c>
      <c r="E417" s="12"/>
      <c r="F417" s="12"/>
    </row>
    <row r="418" spans="1:6" ht="45" x14ac:dyDescent="0.15">
      <c r="A418" s="9">
        <v>416</v>
      </c>
      <c r="B418" s="27">
        <v>792103</v>
      </c>
      <c r="C418" s="28" t="s">
        <v>374</v>
      </c>
      <c r="D418" s="11" t="s">
        <v>4</v>
      </c>
      <c r="E418" s="12"/>
      <c r="F418" s="12"/>
    </row>
    <row r="419" spans="1:6" ht="45" x14ac:dyDescent="0.15">
      <c r="A419" s="9">
        <v>417</v>
      </c>
      <c r="B419" s="27">
        <v>792201</v>
      </c>
      <c r="C419" s="28" t="s">
        <v>375</v>
      </c>
      <c r="D419" s="11" t="s">
        <v>4</v>
      </c>
      <c r="E419" s="12"/>
      <c r="F419" s="12"/>
    </row>
    <row r="420" spans="1:6" ht="45" x14ac:dyDescent="0.15">
      <c r="A420" s="9">
        <v>418</v>
      </c>
      <c r="B420" s="27">
        <v>792301</v>
      </c>
      <c r="C420" s="28" t="s">
        <v>376</v>
      </c>
      <c r="D420" s="11" t="s">
        <v>4</v>
      </c>
      <c r="E420" s="12"/>
      <c r="F420" s="12"/>
    </row>
    <row r="421" spans="1:6" ht="45" x14ac:dyDescent="0.15">
      <c r="A421" s="9">
        <v>419</v>
      </c>
      <c r="B421" s="27">
        <v>792302</v>
      </c>
      <c r="C421" s="28" t="s">
        <v>377</v>
      </c>
      <c r="D421" s="11" t="s">
        <v>4</v>
      </c>
      <c r="E421" s="12"/>
      <c r="F421" s="12"/>
    </row>
    <row r="422" spans="1:6" ht="45" x14ac:dyDescent="0.15">
      <c r="A422" s="9">
        <v>420</v>
      </c>
      <c r="B422" s="27">
        <v>792401</v>
      </c>
      <c r="C422" s="28" t="s">
        <v>378</v>
      </c>
      <c r="D422" s="11" t="s">
        <v>4</v>
      </c>
      <c r="E422" s="12"/>
      <c r="F422" s="12"/>
    </row>
    <row r="423" spans="1:6" ht="45" x14ac:dyDescent="0.15">
      <c r="A423" s="9">
        <v>421</v>
      </c>
      <c r="B423" s="27">
        <v>792402</v>
      </c>
      <c r="C423" s="28" t="s">
        <v>379</v>
      </c>
      <c r="D423" s="11" t="s">
        <v>4</v>
      </c>
      <c r="E423" s="12"/>
      <c r="F423" s="12"/>
    </row>
    <row r="424" spans="1:6" ht="45" x14ac:dyDescent="0.15">
      <c r="A424" s="9">
        <v>422</v>
      </c>
      <c r="B424" s="27">
        <v>792501</v>
      </c>
      <c r="C424" s="28" t="s">
        <v>380</v>
      </c>
      <c r="D424" s="11" t="s">
        <v>4</v>
      </c>
      <c r="E424" s="12"/>
      <c r="F424" s="12"/>
    </row>
    <row r="425" spans="1:6" ht="45" x14ac:dyDescent="0.15">
      <c r="A425" s="9">
        <v>423</v>
      </c>
      <c r="B425" s="27">
        <v>792601</v>
      </c>
      <c r="C425" s="28" t="s">
        <v>381</v>
      </c>
      <c r="D425" s="11" t="s">
        <v>4</v>
      </c>
      <c r="E425" s="12"/>
      <c r="F425" s="12"/>
    </row>
    <row r="426" spans="1:6" ht="45" x14ac:dyDescent="0.15">
      <c r="A426" s="9">
        <v>424</v>
      </c>
      <c r="B426" s="27">
        <v>792801</v>
      </c>
      <c r="C426" s="28" t="s">
        <v>382</v>
      </c>
      <c r="D426" s="11" t="s">
        <v>4</v>
      </c>
      <c r="E426" s="12"/>
      <c r="F426" s="12"/>
    </row>
    <row r="427" spans="1:6" ht="45" x14ac:dyDescent="0.15">
      <c r="A427" s="9">
        <v>425</v>
      </c>
      <c r="B427" s="27">
        <v>792901</v>
      </c>
      <c r="C427" s="28" t="s">
        <v>383</v>
      </c>
      <c r="D427" s="11" t="s">
        <v>4</v>
      </c>
      <c r="E427" s="12"/>
      <c r="F427" s="12"/>
    </row>
    <row r="428" spans="1:6" ht="45" x14ac:dyDescent="0.15">
      <c r="A428" s="9">
        <v>426</v>
      </c>
      <c r="B428" s="27">
        <v>792902</v>
      </c>
      <c r="C428" s="28" t="s">
        <v>384</v>
      </c>
      <c r="D428" s="11" t="s">
        <v>4</v>
      </c>
      <c r="E428" s="12"/>
      <c r="F428" s="12"/>
    </row>
    <row r="429" spans="1:6" ht="45" x14ac:dyDescent="0.15">
      <c r="A429" s="9">
        <v>427</v>
      </c>
      <c r="B429" s="27">
        <v>793101</v>
      </c>
      <c r="C429" s="28" t="s">
        <v>385</v>
      </c>
      <c r="D429" s="11" t="s">
        <v>4</v>
      </c>
      <c r="E429" s="12"/>
      <c r="F429" s="12"/>
    </row>
    <row r="430" spans="1:6" ht="45" x14ac:dyDescent="0.15">
      <c r="A430" s="9">
        <v>428</v>
      </c>
      <c r="B430" s="27">
        <v>793102</v>
      </c>
      <c r="C430" s="28" t="s">
        <v>386</v>
      </c>
      <c r="D430" s="11" t="s">
        <v>4</v>
      </c>
      <c r="E430" s="12"/>
      <c r="F430" s="12"/>
    </row>
    <row r="431" spans="1:6" ht="45" x14ac:dyDescent="0.15">
      <c r="A431" s="9">
        <v>429</v>
      </c>
      <c r="B431" s="27">
        <v>793201</v>
      </c>
      <c r="C431" s="28" t="s">
        <v>387</v>
      </c>
      <c r="D431" s="11" t="s">
        <v>4</v>
      </c>
      <c r="E431" s="12"/>
      <c r="F431" s="12"/>
    </row>
    <row r="432" spans="1:6" ht="45" x14ac:dyDescent="0.15">
      <c r="A432" s="9">
        <v>430</v>
      </c>
      <c r="B432" s="27">
        <v>793202</v>
      </c>
      <c r="C432" s="28" t="s">
        <v>388</v>
      </c>
      <c r="D432" s="11" t="s">
        <v>4</v>
      </c>
      <c r="E432" s="12"/>
      <c r="F432" s="12"/>
    </row>
    <row r="433" spans="1:6" ht="45" x14ac:dyDescent="0.15">
      <c r="A433" s="9">
        <v>431</v>
      </c>
      <c r="B433" s="27">
        <v>793203</v>
      </c>
      <c r="C433" s="28" t="s">
        <v>389</v>
      </c>
      <c r="D433" s="11" t="s">
        <v>4</v>
      </c>
      <c r="E433" s="12"/>
      <c r="F433" s="12"/>
    </row>
    <row r="434" spans="1:6" ht="45" x14ac:dyDescent="0.15">
      <c r="A434" s="9">
        <v>432</v>
      </c>
      <c r="B434" s="27">
        <v>793204</v>
      </c>
      <c r="C434" s="28" t="s">
        <v>390</v>
      </c>
      <c r="D434" s="11" t="s">
        <v>4</v>
      </c>
      <c r="E434" s="12"/>
      <c r="F434" s="12"/>
    </row>
    <row r="435" spans="1:6" ht="45" x14ac:dyDescent="0.15">
      <c r="A435" s="9">
        <v>433</v>
      </c>
      <c r="B435" s="27">
        <v>793205</v>
      </c>
      <c r="C435" s="28" t="s">
        <v>391</v>
      </c>
      <c r="D435" s="11" t="s">
        <v>4</v>
      </c>
      <c r="E435" s="12"/>
      <c r="F435" s="12"/>
    </row>
    <row r="436" spans="1:6" ht="45" x14ac:dyDescent="0.15">
      <c r="A436" s="9">
        <v>434</v>
      </c>
      <c r="B436" s="27">
        <v>793206</v>
      </c>
      <c r="C436" s="28" t="s">
        <v>392</v>
      </c>
      <c r="D436" s="11" t="s">
        <v>4</v>
      </c>
      <c r="E436" s="12"/>
      <c r="F436" s="12"/>
    </row>
    <row r="437" spans="1:6" ht="45" x14ac:dyDescent="0.15">
      <c r="A437" s="9">
        <v>435</v>
      </c>
      <c r="B437" s="27">
        <v>793210</v>
      </c>
      <c r="C437" s="28" t="s">
        <v>393</v>
      </c>
      <c r="D437" s="11" t="s">
        <v>4</v>
      </c>
      <c r="E437" s="12"/>
      <c r="F437" s="12"/>
    </row>
    <row r="438" spans="1:6" ht="45" x14ac:dyDescent="0.15">
      <c r="A438" s="9">
        <v>436</v>
      </c>
      <c r="B438" s="27">
        <v>793301</v>
      </c>
      <c r="C438" s="28" t="s">
        <v>394</v>
      </c>
      <c r="D438" s="11" t="s">
        <v>4</v>
      </c>
      <c r="E438" s="12"/>
      <c r="F438" s="12"/>
    </row>
    <row r="439" spans="1:6" ht="45" x14ac:dyDescent="0.15">
      <c r="A439" s="9">
        <v>437</v>
      </c>
      <c r="B439" s="27">
        <v>793302</v>
      </c>
      <c r="C439" s="28" t="s">
        <v>395</v>
      </c>
      <c r="D439" s="11" t="s">
        <v>4</v>
      </c>
      <c r="E439" s="12"/>
      <c r="F439" s="12"/>
    </row>
    <row r="440" spans="1:6" ht="45" x14ac:dyDescent="0.15">
      <c r="A440" s="9">
        <v>438</v>
      </c>
      <c r="B440" s="27">
        <v>793303</v>
      </c>
      <c r="C440" s="28" t="s">
        <v>396</v>
      </c>
      <c r="D440" s="11" t="s">
        <v>4</v>
      </c>
      <c r="E440" s="12"/>
      <c r="F440" s="12"/>
    </row>
    <row r="441" spans="1:6" ht="45" x14ac:dyDescent="0.15">
      <c r="A441" s="9">
        <v>439</v>
      </c>
      <c r="B441" s="27">
        <v>793304</v>
      </c>
      <c r="C441" s="28" t="s">
        <v>397</v>
      </c>
      <c r="D441" s="11" t="s">
        <v>4</v>
      </c>
      <c r="E441" s="12"/>
      <c r="F441" s="12"/>
    </row>
    <row r="442" spans="1:6" ht="45" x14ac:dyDescent="0.15">
      <c r="A442" s="9">
        <v>440</v>
      </c>
      <c r="B442" s="27">
        <v>793305</v>
      </c>
      <c r="C442" s="28" t="s">
        <v>398</v>
      </c>
      <c r="D442" s="11" t="s">
        <v>4</v>
      </c>
      <c r="E442" s="12"/>
      <c r="F442" s="12"/>
    </row>
    <row r="443" spans="1:6" ht="45" x14ac:dyDescent="0.15">
      <c r="A443" s="9">
        <v>441</v>
      </c>
      <c r="B443" s="27">
        <v>793306</v>
      </c>
      <c r="C443" s="28" t="s">
        <v>399</v>
      </c>
      <c r="D443" s="11" t="s">
        <v>4</v>
      </c>
      <c r="E443" s="12"/>
      <c r="F443" s="12"/>
    </row>
    <row r="444" spans="1:6" ht="45" x14ac:dyDescent="0.15">
      <c r="A444" s="9">
        <v>442</v>
      </c>
      <c r="B444" s="27">
        <v>793307</v>
      </c>
      <c r="C444" s="28" t="s">
        <v>400</v>
      </c>
      <c r="D444" s="11" t="s">
        <v>4</v>
      </c>
      <c r="E444" s="12"/>
      <c r="F444" s="12"/>
    </row>
    <row r="445" spans="1:6" ht="45" x14ac:dyDescent="0.15">
      <c r="A445" s="9">
        <v>443</v>
      </c>
      <c r="B445" s="27">
        <v>793403</v>
      </c>
      <c r="C445" s="28" t="s">
        <v>401</v>
      </c>
      <c r="D445" s="11" t="s">
        <v>4</v>
      </c>
      <c r="E445" s="12"/>
      <c r="F445" s="12"/>
    </row>
    <row r="446" spans="1:6" ht="45" x14ac:dyDescent="0.15">
      <c r="A446" s="9">
        <v>444</v>
      </c>
      <c r="B446" s="27">
        <v>793404</v>
      </c>
      <c r="C446" s="28" t="s">
        <v>402</v>
      </c>
      <c r="D446" s="11" t="s">
        <v>4</v>
      </c>
      <c r="E446" s="12"/>
      <c r="F446" s="12"/>
    </row>
    <row r="447" spans="1:6" ht="45" x14ac:dyDescent="0.15">
      <c r="A447" s="9">
        <v>445</v>
      </c>
      <c r="B447" s="27">
        <v>793405</v>
      </c>
      <c r="C447" s="28" t="s">
        <v>403</v>
      </c>
      <c r="D447" s="11" t="s">
        <v>4</v>
      </c>
      <c r="E447" s="12"/>
      <c r="F447" s="12"/>
    </row>
    <row r="448" spans="1:6" ht="45" x14ac:dyDescent="0.15">
      <c r="A448" s="9">
        <v>446</v>
      </c>
      <c r="B448" s="27">
        <v>793406</v>
      </c>
      <c r="C448" s="28" t="s">
        <v>404</v>
      </c>
      <c r="D448" s="11" t="s">
        <v>4</v>
      </c>
      <c r="E448" s="12"/>
      <c r="F448" s="12"/>
    </row>
    <row r="449" spans="1:6" ht="45" x14ac:dyDescent="0.15">
      <c r="A449" s="9">
        <v>447</v>
      </c>
      <c r="B449" s="27">
        <v>793601</v>
      </c>
      <c r="C449" s="28" t="s">
        <v>405</v>
      </c>
      <c r="D449" s="11" t="s">
        <v>4</v>
      </c>
      <c r="E449" s="12"/>
      <c r="F449" s="12"/>
    </row>
    <row r="450" spans="1:6" ht="45" x14ac:dyDescent="0.15">
      <c r="A450" s="9">
        <v>448</v>
      </c>
      <c r="B450" s="27">
        <v>793707</v>
      </c>
      <c r="C450" s="28" t="s">
        <v>406</v>
      </c>
      <c r="D450" s="11" t="s">
        <v>4</v>
      </c>
      <c r="E450" s="12"/>
      <c r="F450" s="12"/>
    </row>
    <row r="451" spans="1:6" ht="45" x14ac:dyDescent="0.15">
      <c r="A451" s="9">
        <v>449</v>
      </c>
      <c r="B451" s="27">
        <v>793708</v>
      </c>
      <c r="C451" s="28" t="s">
        <v>407</v>
      </c>
      <c r="D451" s="11" t="s">
        <v>4</v>
      </c>
      <c r="E451" s="7"/>
      <c r="F451" s="7"/>
    </row>
    <row r="452" spans="1:6" ht="45" x14ac:dyDescent="0.15">
      <c r="A452" s="9">
        <v>450</v>
      </c>
      <c r="B452" s="27">
        <v>793709</v>
      </c>
      <c r="C452" s="28" t="s">
        <v>408</v>
      </c>
      <c r="D452" s="11" t="s">
        <v>4</v>
      </c>
      <c r="E452" s="12"/>
      <c r="F452" s="12"/>
    </row>
    <row r="453" spans="1:6" ht="45" x14ac:dyDescent="0.15">
      <c r="A453" s="9">
        <v>451</v>
      </c>
      <c r="B453" s="27">
        <v>793710</v>
      </c>
      <c r="C453" s="28" t="s">
        <v>409</v>
      </c>
      <c r="D453" s="11" t="s">
        <v>4</v>
      </c>
      <c r="E453" s="12"/>
      <c r="F453" s="12"/>
    </row>
    <row r="454" spans="1:6" ht="45" x14ac:dyDescent="0.15">
      <c r="A454" s="9">
        <v>452</v>
      </c>
      <c r="B454" s="27">
        <v>793711</v>
      </c>
      <c r="C454" s="28" t="s">
        <v>410</v>
      </c>
      <c r="D454" s="11" t="s">
        <v>4</v>
      </c>
      <c r="E454" s="12"/>
      <c r="F454" s="12"/>
    </row>
    <row r="455" spans="1:6" ht="45" x14ac:dyDescent="0.15">
      <c r="A455" s="9">
        <v>453</v>
      </c>
      <c r="B455" s="27">
        <v>793712</v>
      </c>
      <c r="C455" s="28" t="s">
        <v>411</v>
      </c>
      <c r="D455" s="11" t="s">
        <v>4</v>
      </c>
      <c r="E455" s="12"/>
      <c r="F455" s="12"/>
    </row>
    <row r="456" spans="1:6" ht="45" x14ac:dyDescent="0.15">
      <c r="A456" s="9">
        <v>454</v>
      </c>
      <c r="B456" s="27">
        <v>793713</v>
      </c>
      <c r="C456" s="28" t="s">
        <v>412</v>
      </c>
      <c r="D456" s="11" t="s">
        <v>4</v>
      </c>
      <c r="E456" s="29"/>
      <c r="F456" s="29"/>
    </row>
    <row r="457" spans="1:6" ht="45" x14ac:dyDescent="0.15">
      <c r="A457" s="9">
        <v>455</v>
      </c>
      <c r="B457" s="27">
        <v>793714</v>
      </c>
      <c r="C457" s="28" t="s">
        <v>413</v>
      </c>
      <c r="D457" s="11" t="s">
        <v>4</v>
      </c>
      <c r="E457" s="12"/>
      <c r="F457" s="12"/>
    </row>
    <row r="458" spans="1:6" ht="45" x14ac:dyDescent="0.15">
      <c r="A458" s="9">
        <v>456</v>
      </c>
      <c r="B458" s="27">
        <v>793715</v>
      </c>
      <c r="C458" s="28" t="s">
        <v>414</v>
      </c>
      <c r="D458" s="11" t="s">
        <v>4</v>
      </c>
      <c r="E458" s="12"/>
      <c r="F458" s="12"/>
    </row>
    <row r="459" spans="1:6" ht="45" x14ac:dyDescent="0.15">
      <c r="A459" s="9">
        <v>457</v>
      </c>
      <c r="B459" s="27">
        <v>793716</v>
      </c>
      <c r="C459" s="28" t="s">
        <v>415</v>
      </c>
      <c r="D459" s="11" t="s">
        <v>4</v>
      </c>
      <c r="E459" s="12"/>
      <c r="F459" s="12"/>
    </row>
    <row r="460" spans="1:6" ht="45" x14ac:dyDescent="0.15">
      <c r="A460" s="9">
        <v>458</v>
      </c>
      <c r="B460" s="27">
        <v>793717</v>
      </c>
      <c r="C460" s="28" t="s">
        <v>416</v>
      </c>
      <c r="D460" s="11" t="s">
        <v>4</v>
      </c>
      <c r="E460" s="12"/>
      <c r="F460" s="12"/>
    </row>
    <row r="461" spans="1:6" ht="45" x14ac:dyDescent="0.15">
      <c r="A461" s="9">
        <v>459</v>
      </c>
      <c r="B461" s="27">
        <v>793718</v>
      </c>
      <c r="C461" s="28" t="s">
        <v>417</v>
      </c>
      <c r="D461" s="11" t="s">
        <v>4</v>
      </c>
      <c r="E461" s="12"/>
      <c r="F461" s="12"/>
    </row>
    <row r="462" spans="1:6" ht="45" x14ac:dyDescent="0.15">
      <c r="A462" s="9">
        <v>460</v>
      </c>
      <c r="B462" s="27">
        <v>793719</v>
      </c>
      <c r="C462" s="28" t="s">
        <v>418</v>
      </c>
      <c r="D462" s="11" t="s">
        <v>4</v>
      </c>
      <c r="E462" s="12"/>
      <c r="F462" s="12"/>
    </row>
    <row r="463" spans="1:6" ht="45" x14ac:dyDescent="0.15">
      <c r="A463" s="9">
        <v>461</v>
      </c>
      <c r="B463" s="27">
        <v>793801</v>
      </c>
      <c r="C463" s="28" t="s">
        <v>419</v>
      </c>
      <c r="D463" s="11" t="s">
        <v>4</v>
      </c>
      <c r="E463" s="12"/>
      <c r="F463" s="12"/>
    </row>
    <row r="464" spans="1:6" ht="45" x14ac:dyDescent="0.15">
      <c r="A464" s="9">
        <v>462</v>
      </c>
      <c r="B464" s="27">
        <v>793802</v>
      </c>
      <c r="C464" s="28" t="s">
        <v>420</v>
      </c>
      <c r="D464" s="11" t="s">
        <v>4</v>
      </c>
      <c r="E464" s="12"/>
      <c r="F464" s="12"/>
    </row>
    <row r="465" spans="1:6" ht="45" x14ac:dyDescent="0.15">
      <c r="A465" s="9">
        <v>463</v>
      </c>
      <c r="B465" s="27">
        <v>793804</v>
      </c>
      <c r="C465" s="28" t="s">
        <v>421</v>
      </c>
      <c r="D465" s="11" t="s">
        <v>4</v>
      </c>
      <c r="E465" s="12"/>
      <c r="F465" s="12"/>
    </row>
    <row r="466" spans="1:6" ht="45" x14ac:dyDescent="0.15">
      <c r="A466" s="9">
        <v>464</v>
      </c>
      <c r="B466" s="27">
        <v>793901</v>
      </c>
      <c r="C466" s="28" t="s">
        <v>422</v>
      </c>
      <c r="D466" s="11" t="s">
        <v>4</v>
      </c>
      <c r="E466" s="12"/>
      <c r="F466" s="12"/>
    </row>
    <row r="467" spans="1:6" ht="45" x14ac:dyDescent="0.15">
      <c r="A467" s="9">
        <v>465</v>
      </c>
      <c r="B467" s="27">
        <v>793902</v>
      </c>
      <c r="C467" s="28" t="s">
        <v>423</v>
      </c>
      <c r="D467" s="11" t="s">
        <v>4</v>
      </c>
      <c r="E467" s="12"/>
      <c r="F467" s="12"/>
    </row>
    <row r="468" spans="1:6" ht="45" x14ac:dyDescent="0.15">
      <c r="A468" s="9">
        <v>466</v>
      </c>
      <c r="B468" s="27">
        <v>793910</v>
      </c>
      <c r="C468" s="28" t="s">
        <v>424</v>
      </c>
      <c r="D468" s="11" t="s">
        <v>4</v>
      </c>
      <c r="E468" s="12"/>
      <c r="F468" s="12"/>
    </row>
    <row r="469" spans="1:6" ht="45" x14ac:dyDescent="0.15">
      <c r="A469" s="9">
        <v>467</v>
      </c>
      <c r="B469" s="27">
        <v>793911</v>
      </c>
      <c r="C469" s="28" t="s">
        <v>425</v>
      </c>
      <c r="D469" s="11" t="s">
        <v>4</v>
      </c>
      <c r="E469" s="12"/>
      <c r="F469" s="12"/>
    </row>
    <row r="470" spans="1:6" ht="45" x14ac:dyDescent="0.15">
      <c r="A470" s="9">
        <v>468</v>
      </c>
      <c r="B470" s="27">
        <v>793912</v>
      </c>
      <c r="C470" s="28" t="s">
        <v>426</v>
      </c>
      <c r="D470" s="11" t="s">
        <v>4</v>
      </c>
      <c r="E470" s="12"/>
      <c r="F470" s="12"/>
    </row>
    <row r="471" spans="1:6" ht="45" x14ac:dyDescent="0.15">
      <c r="A471" s="9">
        <v>469</v>
      </c>
      <c r="B471" s="27">
        <v>793922</v>
      </c>
      <c r="C471" s="28" t="s">
        <v>427</v>
      </c>
      <c r="D471" s="11" t="s">
        <v>4</v>
      </c>
      <c r="E471" s="12"/>
      <c r="F471" s="12"/>
    </row>
    <row r="472" spans="1:6" ht="45" x14ac:dyDescent="0.15">
      <c r="A472" s="9">
        <v>470</v>
      </c>
      <c r="B472" s="27">
        <v>794101</v>
      </c>
      <c r="C472" s="28" t="s">
        <v>428</v>
      </c>
      <c r="D472" s="11" t="s">
        <v>4</v>
      </c>
      <c r="E472" s="12"/>
      <c r="F472" s="12"/>
    </row>
    <row r="473" spans="1:6" ht="45" x14ac:dyDescent="0.15">
      <c r="A473" s="9">
        <v>471</v>
      </c>
      <c r="B473" s="27">
        <v>794102</v>
      </c>
      <c r="C473" s="28" t="s">
        <v>429</v>
      </c>
      <c r="D473" s="11" t="s">
        <v>4</v>
      </c>
      <c r="E473" s="12"/>
      <c r="F473" s="12"/>
    </row>
    <row r="474" spans="1:6" ht="45" x14ac:dyDescent="0.15">
      <c r="A474" s="9">
        <v>472</v>
      </c>
      <c r="B474" s="27">
        <v>794201</v>
      </c>
      <c r="C474" s="28" t="s">
        <v>430</v>
      </c>
      <c r="D474" s="11" t="s">
        <v>4</v>
      </c>
      <c r="E474" s="12"/>
      <c r="F474" s="12"/>
    </row>
    <row r="475" spans="1:6" ht="45" x14ac:dyDescent="0.15">
      <c r="A475" s="9">
        <v>473</v>
      </c>
      <c r="B475" s="27">
        <v>794202</v>
      </c>
      <c r="C475" s="28" t="s">
        <v>431</v>
      </c>
      <c r="D475" s="11" t="s">
        <v>4</v>
      </c>
      <c r="E475" s="12"/>
      <c r="F475" s="12"/>
    </row>
    <row r="476" spans="1:6" ht="45" x14ac:dyDescent="0.15">
      <c r="A476" s="9">
        <v>474</v>
      </c>
      <c r="B476" s="27">
        <v>794203</v>
      </c>
      <c r="C476" s="28" t="s">
        <v>432</v>
      </c>
      <c r="D476" s="11" t="s">
        <v>4</v>
      </c>
      <c r="E476" s="12"/>
      <c r="F476" s="12"/>
    </row>
    <row r="477" spans="1:6" ht="45" x14ac:dyDescent="0.15">
      <c r="A477" s="9">
        <v>475</v>
      </c>
      <c r="B477" s="27">
        <v>794204</v>
      </c>
      <c r="C477" s="28" t="s">
        <v>433</v>
      </c>
      <c r="D477" s="11" t="s">
        <v>4</v>
      </c>
      <c r="E477" s="12"/>
      <c r="F477" s="12"/>
    </row>
    <row r="478" spans="1:6" ht="45" x14ac:dyDescent="0.15">
      <c r="A478" s="9">
        <v>476</v>
      </c>
      <c r="B478" s="27">
        <v>794501</v>
      </c>
      <c r="C478" s="28" t="s">
        <v>434</v>
      </c>
      <c r="D478" s="11" t="s">
        <v>4</v>
      </c>
      <c r="E478" s="12"/>
      <c r="F478" s="12"/>
    </row>
    <row r="479" spans="1:6" ht="45" x14ac:dyDescent="0.15">
      <c r="A479" s="9">
        <v>477</v>
      </c>
      <c r="B479" s="27">
        <v>794502</v>
      </c>
      <c r="C479" s="28" t="s">
        <v>435</v>
      </c>
      <c r="D479" s="11" t="s">
        <v>4</v>
      </c>
      <c r="E479" s="12"/>
      <c r="F479" s="12"/>
    </row>
    <row r="480" spans="1:6" ht="45" x14ac:dyDescent="0.15">
      <c r="A480" s="9">
        <v>478</v>
      </c>
      <c r="B480" s="27">
        <v>794601</v>
      </c>
      <c r="C480" s="28" t="s">
        <v>436</v>
      </c>
      <c r="D480" s="11" t="s">
        <v>4</v>
      </c>
      <c r="E480" s="12"/>
      <c r="F480" s="12"/>
    </row>
    <row r="481" spans="1:6" ht="45" x14ac:dyDescent="0.15">
      <c r="A481" s="9">
        <v>479</v>
      </c>
      <c r="B481" s="27">
        <v>794602</v>
      </c>
      <c r="C481" s="28" t="s">
        <v>437</v>
      </c>
      <c r="D481" s="11" t="s">
        <v>4</v>
      </c>
      <c r="E481" s="12"/>
      <c r="F481" s="12"/>
    </row>
    <row r="482" spans="1:6" ht="45" x14ac:dyDescent="0.15">
      <c r="A482" s="9">
        <v>480</v>
      </c>
      <c r="B482" s="27">
        <v>794603</v>
      </c>
      <c r="C482" s="28" t="s">
        <v>438</v>
      </c>
      <c r="D482" s="11" t="s">
        <v>4</v>
      </c>
      <c r="E482" s="12"/>
      <c r="F482" s="12"/>
    </row>
    <row r="483" spans="1:6" ht="45" x14ac:dyDescent="0.15">
      <c r="A483" s="9">
        <v>481</v>
      </c>
      <c r="B483" s="27">
        <v>794604</v>
      </c>
      <c r="C483" s="28" t="s">
        <v>439</v>
      </c>
      <c r="D483" s="11" t="s">
        <v>4</v>
      </c>
      <c r="E483" s="12"/>
      <c r="F483" s="12"/>
    </row>
    <row r="484" spans="1:6" ht="45" x14ac:dyDescent="0.15">
      <c r="A484" s="9">
        <v>482</v>
      </c>
      <c r="B484" s="27">
        <v>795101</v>
      </c>
      <c r="C484" s="28" t="s">
        <v>440</v>
      </c>
      <c r="D484" s="11" t="s">
        <v>4</v>
      </c>
      <c r="E484" s="12"/>
      <c r="F484" s="12"/>
    </row>
    <row r="485" spans="1:6" ht="45" x14ac:dyDescent="0.15">
      <c r="A485" s="9">
        <v>483</v>
      </c>
      <c r="B485" s="27">
        <v>795102</v>
      </c>
      <c r="C485" s="28" t="s">
        <v>441</v>
      </c>
      <c r="D485" s="11" t="s">
        <v>4</v>
      </c>
      <c r="E485" s="12"/>
      <c r="F485" s="12"/>
    </row>
    <row r="486" spans="1:6" ht="45" x14ac:dyDescent="0.15">
      <c r="A486" s="9">
        <v>484</v>
      </c>
      <c r="B486" s="27">
        <v>795201</v>
      </c>
      <c r="C486" s="28" t="s">
        <v>442</v>
      </c>
      <c r="D486" s="11" t="s">
        <v>4</v>
      </c>
      <c r="E486" s="12"/>
      <c r="F486" s="12"/>
    </row>
    <row r="487" spans="1:6" ht="45" x14ac:dyDescent="0.15">
      <c r="A487" s="9">
        <v>485</v>
      </c>
      <c r="B487" s="27">
        <v>795202</v>
      </c>
      <c r="C487" s="28" t="s">
        <v>443</v>
      </c>
      <c r="D487" s="11" t="s">
        <v>4</v>
      </c>
      <c r="E487" s="12"/>
      <c r="F487" s="12"/>
    </row>
    <row r="488" spans="1:6" ht="45" x14ac:dyDescent="0.15">
      <c r="A488" s="9">
        <v>486</v>
      </c>
      <c r="B488" s="27">
        <v>795203</v>
      </c>
      <c r="C488" s="28" t="s">
        <v>444</v>
      </c>
      <c r="D488" s="11" t="s">
        <v>4</v>
      </c>
      <c r="E488" s="12"/>
      <c r="F488" s="12"/>
    </row>
    <row r="489" spans="1:6" ht="45" x14ac:dyDescent="0.15">
      <c r="A489" s="9">
        <v>487</v>
      </c>
      <c r="B489" s="27">
        <v>795204</v>
      </c>
      <c r="C489" s="28" t="s">
        <v>445</v>
      </c>
      <c r="D489" s="11" t="s">
        <v>4</v>
      </c>
      <c r="E489" s="12"/>
      <c r="F489" s="12"/>
    </row>
    <row r="490" spans="1:6" ht="45" x14ac:dyDescent="0.15">
      <c r="A490" s="9">
        <v>488</v>
      </c>
      <c r="B490" s="27">
        <v>795601</v>
      </c>
      <c r="C490" s="28" t="s">
        <v>446</v>
      </c>
      <c r="D490" s="11" t="s">
        <v>4</v>
      </c>
      <c r="E490" s="12"/>
      <c r="F490" s="12"/>
    </row>
    <row r="491" spans="1:6" ht="45" x14ac:dyDescent="0.15">
      <c r="A491" s="9">
        <v>489</v>
      </c>
      <c r="B491" s="27">
        <v>795602</v>
      </c>
      <c r="C491" s="28" t="s">
        <v>447</v>
      </c>
      <c r="D491" s="11" t="s">
        <v>4</v>
      </c>
      <c r="E491" s="12"/>
      <c r="F491" s="12"/>
    </row>
    <row r="492" spans="1:6" ht="45" x14ac:dyDescent="0.15">
      <c r="A492" s="9">
        <v>490</v>
      </c>
      <c r="B492" s="27">
        <v>795603</v>
      </c>
      <c r="C492" s="28" t="s">
        <v>448</v>
      </c>
      <c r="D492" s="11" t="s">
        <v>4</v>
      </c>
      <c r="E492" s="12"/>
      <c r="F492" s="12"/>
    </row>
    <row r="493" spans="1:6" ht="45" x14ac:dyDescent="0.15">
      <c r="A493" s="9">
        <v>491</v>
      </c>
      <c r="B493" s="27">
        <v>795604</v>
      </c>
      <c r="C493" s="28" t="s">
        <v>449</v>
      </c>
      <c r="D493" s="11" t="s">
        <v>4</v>
      </c>
      <c r="E493" s="12"/>
      <c r="F493" s="12"/>
    </row>
    <row r="494" spans="1:6" ht="45" x14ac:dyDescent="0.15">
      <c r="A494" s="9">
        <v>492</v>
      </c>
      <c r="B494" s="27">
        <v>796101</v>
      </c>
      <c r="C494" s="28" t="s">
        <v>450</v>
      </c>
      <c r="D494" s="11" t="s">
        <v>4</v>
      </c>
      <c r="E494" s="12"/>
      <c r="F494" s="12"/>
    </row>
    <row r="495" spans="1:6" ht="45" x14ac:dyDescent="0.15">
      <c r="A495" s="9">
        <v>493</v>
      </c>
      <c r="B495" s="27">
        <v>796201</v>
      </c>
      <c r="C495" s="28" t="s">
        <v>451</v>
      </c>
      <c r="D495" s="11" t="s">
        <v>4</v>
      </c>
      <c r="E495" s="12"/>
      <c r="F495" s="12"/>
    </row>
    <row r="496" spans="1:6" ht="45" x14ac:dyDescent="0.15">
      <c r="A496" s="9">
        <v>494</v>
      </c>
      <c r="B496" s="27">
        <v>796301</v>
      </c>
      <c r="C496" s="28" t="s">
        <v>452</v>
      </c>
      <c r="D496" s="11" t="s">
        <v>4</v>
      </c>
      <c r="E496" s="12"/>
      <c r="F496" s="12"/>
    </row>
    <row r="497" spans="1:6" ht="45" x14ac:dyDescent="0.15">
      <c r="A497" s="9">
        <v>495</v>
      </c>
      <c r="B497" s="27">
        <v>796401</v>
      </c>
      <c r="C497" s="28" t="s">
        <v>453</v>
      </c>
      <c r="D497" s="11" t="s">
        <v>4</v>
      </c>
      <c r="E497" s="12"/>
      <c r="F497" s="12"/>
    </row>
    <row r="498" spans="1:6" ht="45" x14ac:dyDescent="0.15">
      <c r="A498" s="9">
        <v>496</v>
      </c>
      <c r="B498" s="27">
        <v>796501</v>
      </c>
      <c r="C498" s="28" t="s">
        <v>454</v>
      </c>
      <c r="D498" s="11" t="s">
        <v>4</v>
      </c>
      <c r="E498" s="12"/>
      <c r="F498" s="12"/>
    </row>
    <row r="499" spans="1:6" ht="45" x14ac:dyDescent="0.15">
      <c r="A499" s="9">
        <v>497</v>
      </c>
      <c r="B499" s="27">
        <v>796601</v>
      </c>
      <c r="C499" s="28" t="s">
        <v>455</v>
      </c>
      <c r="D499" s="11" t="s">
        <v>4</v>
      </c>
      <c r="E499" s="12"/>
      <c r="F499" s="12"/>
    </row>
    <row r="500" spans="1:6" ht="45" x14ac:dyDescent="0.15">
      <c r="A500" s="9">
        <v>498</v>
      </c>
      <c r="B500" s="27">
        <v>796701</v>
      </c>
      <c r="C500" s="28" t="s">
        <v>456</v>
      </c>
      <c r="D500" s="11" t="s">
        <v>4</v>
      </c>
      <c r="E500" s="12"/>
      <c r="F500" s="12"/>
    </row>
    <row r="501" spans="1:6" ht="45" x14ac:dyDescent="0.15">
      <c r="A501" s="9">
        <v>499</v>
      </c>
      <c r="B501" s="27">
        <v>796801</v>
      </c>
      <c r="C501" s="28" t="s">
        <v>457</v>
      </c>
      <c r="D501" s="11" t="s">
        <v>4</v>
      </c>
      <c r="E501" s="12"/>
      <c r="F501" s="12"/>
    </row>
    <row r="502" spans="1:6" ht="45" x14ac:dyDescent="0.15">
      <c r="A502" s="9">
        <v>500</v>
      </c>
      <c r="B502" s="27">
        <v>796902</v>
      </c>
      <c r="C502" s="28" t="s">
        <v>458</v>
      </c>
      <c r="D502" s="11" t="s">
        <v>4</v>
      </c>
      <c r="E502" s="12"/>
      <c r="F502" s="12"/>
    </row>
    <row r="503" spans="1:6" ht="45" x14ac:dyDescent="0.15">
      <c r="A503" s="9">
        <v>501</v>
      </c>
      <c r="B503" s="27">
        <v>796903</v>
      </c>
      <c r="C503" s="28" t="s">
        <v>459</v>
      </c>
      <c r="D503" s="11" t="s">
        <v>4</v>
      </c>
      <c r="E503" s="12"/>
      <c r="F503" s="12"/>
    </row>
    <row r="504" spans="1:6" ht="45" x14ac:dyDescent="0.15">
      <c r="A504" s="9">
        <v>502</v>
      </c>
      <c r="B504" s="27">
        <v>797101</v>
      </c>
      <c r="C504" s="28" t="s">
        <v>460</v>
      </c>
      <c r="D504" s="11" t="s">
        <v>4</v>
      </c>
      <c r="E504" s="12"/>
      <c r="F504" s="12"/>
    </row>
    <row r="505" spans="1:6" ht="45" x14ac:dyDescent="0.15">
      <c r="A505" s="9">
        <v>503</v>
      </c>
      <c r="B505" s="27">
        <v>797201</v>
      </c>
      <c r="C505" s="28" t="s">
        <v>461</v>
      </c>
      <c r="D505" s="11" t="s">
        <v>4</v>
      </c>
      <c r="E505" s="12"/>
      <c r="F505" s="12"/>
    </row>
    <row r="506" spans="1:6" ht="45" x14ac:dyDescent="0.15">
      <c r="A506" s="9">
        <v>504</v>
      </c>
      <c r="B506" s="27">
        <v>797301</v>
      </c>
      <c r="C506" s="28" t="s">
        <v>462</v>
      </c>
      <c r="D506" s="11" t="s">
        <v>4</v>
      </c>
      <c r="E506" s="12"/>
      <c r="F506" s="12"/>
    </row>
    <row r="507" spans="1:6" ht="45" x14ac:dyDescent="0.15">
      <c r="A507" s="9">
        <v>505</v>
      </c>
      <c r="B507" s="27">
        <v>797401</v>
      </c>
      <c r="C507" s="28" t="s">
        <v>463</v>
      </c>
      <c r="D507" s="11" t="s">
        <v>4</v>
      </c>
      <c r="E507" s="12"/>
      <c r="F507" s="12"/>
    </row>
    <row r="508" spans="1:6" ht="45" x14ac:dyDescent="0.15">
      <c r="A508" s="9">
        <v>506</v>
      </c>
      <c r="B508" s="27">
        <v>797402</v>
      </c>
      <c r="C508" s="28" t="s">
        <v>464</v>
      </c>
      <c r="D508" s="11" t="s">
        <v>4</v>
      </c>
      <c r="E508" s="12"/>
      <c r="F508" s="12"/>
    </row>
    <row r="509" spans="1:6" ht="45" x14ac:dyDescent="0.15">
      <c r="A509" s="9">
        <v>507</v>
      </c>
      <c r="B509" s="27">
        <v>797403</v>
      </c>
      <c r="C509" s="28" t="s">
        <v>465</v>
      </c>
      <c r="D509" s="11" t="s">
        <v>4</v>
      </c>
      <c r="E509" s="12"/>
      <c r="F509" s="12"/>
    </row>
    <row r="510" spans="1:6" ht="45" x14ac:dyDescent="0.15">
      <c r="A510" s="9">
        <v>508</v>
      </c>
      <c r="B510" s="27">
        <v>797404</v>
      </c>
      <c r="C510" s="28" t="s">
        <v>466</v>
      </c>
      <c r="D510" s="11" t="s">
        <v>4</v>
      </c>
      <c r="E510" s="12"/>
      <c r="F510" s="12"/>
    </row>
    <row r="511" spans="1:6" ht="45" x14ac:dyDescent="0.15">
      <c r="A511" s="9">
        <v>509</v>
      </c>
      <c r="B511" s="27">
        <v>797501</v>
      </c>
      <c r="C511" s="28" t="s">
        <v>467</v>
      </c>
      <c r="D511" s="11" t="s">
        <v>4</v>
      </c>
      <c r="E511" s="12"/>
      <c r="F511" s="12"/>
    </row>
    <row r="512" spans="1:6" ht="45" x14ac:dyDescent="0.15">
      <c r="A512" s="9">
        <v>510</v>
      </c>
      <c r="B512" s="27">
        <v>797502</v>
      </c>
      <c r="C512" s="28" t="s">
        <v>468</v>
      </c>
      <c r="D512" s="11" t="s">
        <v>4</v>
      </c>
      <c r="E512" s="12"/>
      <c r="F512" s="12"/>
    </row>
    <row r="513" spans="1:6" ht="45" x14ac:dyDescent="0.15">
      <c r="A513" s="9">
        <v>511</v>
      </c>
      <c r="B513" s="27">
        <v>797503</v>
      </c>
      <c r="C513" s="28" t="s">
        <v>469</v>
      </c>
      <c r="D513" s="11" t="s">
        <v>4</v>
      </c>
      <c r="E513" s="12"/>
      <c r="F513" s="12"/>
    </row>
    <row r="514" spans="1:6" ht="45" x14ac:dyDescent="0.15">
      <c r="A514" s="9">
        <v>512</v>
      </c>
      <c r="B514" s="27">
        <v>797601</v>
      </c>
      <c r="C514" s="28" t="s">
        <v>470</v>
      </c>
      <c r="D514" s="11" t="s">
        <v>4</v>
      </c>
      <c r="E514" s="12"/>
      <c r="F514" s="12"/>
    </row>
    <row r="515" spans="1:6" ht="45" x14ac:dyDescent="0.15">
      <c r="A515" s="9">
        <v>513</v>
      </c>
      <c r="B515" s="27">
        <v>797602</v>
      </c>
      <c r="C515" s="28" t="s">
        <v>471</v>
      </c>
      <c r="D515" s="11" t="s">
        <v>4</v>
      </c>
      <c r="E515" s="12"/>
      <c r="F515" s="12"/>
    </row>
    <row r="516" spans="1:6" ht="45" x14ac:dyDescent="0.15">
      <c r="A516" s="9">
        <v>514</v>
      </c>
      <c r="B516" s="27">
        <v>797603</v>
      </c>
      <c r="C516" s="28" t="s">
        <v>472</v>
      </c>
      <c r="D516" s="11" t="s">
        <v>4</v>
      </c>
      <c r="E516" s="12"/>
      <c r="F516" s="12"/>
    </row>
    <row r="517" spans="1:6" ht="45" x14ac:dyDescent="0.15">
      <c r="A517" s="9">
        <v>515</v>
      </c>
      <c r="B517" s="27">
        <v>797701</v>
      </c>
      <c r="C517" s="28" t="s">
        <v>473</v>
      </c>
      <c r="D517" s="11" t="s">
        <v>4</v>
      </c>
      <c r="E517" s="12"/>
      <c r="F517" s="12"/>
    </row>
    <row r="518" spans="1:6" ht="45" x14ac:dyDescent="0.15">
      <c r="A518" s="9">
        <v>516</v>
      </c>
      <c r="B518" s="27">
        <v>797801</v>
      </c>
      <c r="C518" s="28" t="s">
        <v>474</v>
      </c>
      <c r="D518" s="11" t="s">
        <v>4</v>
      </c>
      <c r="E518" s="12"/>
      <c r="F518" s="12"/>
    </row>
    <row r="519" spans="1:6" ht="45" x14ac:dyDescent="0.15">
      <c r="A519" s="9">
        <v>517</v>
      </c>
      <c r="B519" s="27">
        <v>797802</v>
      </c>
      <c r="C519" s="28" t="s">
        <v>475</v>
      </c>
      <c r="D519" s="11" t="s">
        <v>4</v>
      </c>
      <c r="E519" s="12"/>
      <c r="F519" s="12"/>
    </row>
    <row r="520" spans="1:6" ht="45" x14ac:dyDescent="0.15">
      <c r="A520" s="9">
        <v>518</v>
      </c>
      <c r="B520" s="27">
        <v>797803</v>
      </c>
      <c r="C520" s="28" t="s">
        <v>476</v>
      </c>
      <c r="D520" s="11" t="s">
        <v>4</v>
      </c>
      <c r="E520" s="12"/>
      <c r="F520" s="12"/>
    </row>
    <row r="521" spans="1:6" ht="45" x14ac:dyDescent="0.15">
      <c r="A521" s="9">
        <v>519</v>
      </c>
      <c r="B521" s="27">
        <v>797902</v>
      </c>
      <c r="C521" s="28" t="s">
        <v>477</v>
      </c>
      <c r="D521" s="11" t="s">
        <v>4</v>
      </c>
      <c r="E521" s="12"/>
      <c r="F521" s="12"/>
    </row>
    <row r="522" spans="1:6" ht="45" x14ac:dyDescent="0.15">
      <c r="A522" s="9">
        <v>520</v>
      </c>
      <c r="B522" s="27">
        <v>798101</v>
      </c>
      <c r="C522" s="28" t="s">
        <v>478</v>
      </c>
      <c r="D522" s="11" t="s">
        <v>4</v>
      </c>
      <c r="E522" s="12"/>
      <c r="F522" s="12"/>
    </row>
    <row r="523" spans="1:6" ht="45" x14ac:dyDescent="0.15">
      <c r="A523" s="9">
        <v>521</v>
      </c>
      <c r="B523" s="27">
        <v>798102</v>
      </c>
      <c r="C523" s="28" t="s">
        <v>479</v>
      </c>
      <c r="D523" s="11" t="s">
        <v>4</v>
      </c>
      <c r="E523" s="12"/>
      <c r="F523" s="12"/>
    </row>
    <row r="524" spans="1:6" ht="45" x14ac:dyDescent="0.15">
      <c r="A524" s="9">
        <v>522</v>
      </c>
      <c r="B524" s="27">
        <v>798201</v>
      </c>
      <c r="C524" s="28" t="s">
        <v>480</v>
      </c>
      <c r="D524" s="11" t="s">
        <v>4</v>
      </c>
      <c r="E524" s="12"/>
      <c r="F524" s="12"/>
    </row>
    <row r="525" spans="1:6" ht="45" x14ac:dyDescent="0.15">
      <c r="A525" s="9">
        <v>523</v>
      </c>
      <c r="B525" s="27">
        <v>798302</v>
      </c>
      <c r="C525" s="28" t="s">
        <v>481</v>
      </c>
      <c r="D525" s="11" t="s">
        <v>4</v>
      </c>
      <c r="E525" s="12"/>
      <c r="F525" s="12"/>
    </row>
    <row r="526" spans="1:6" ht="45" x14ac:dyDescent="0.15">
      <c r="A526" s="9">
        <v>524</v>
      </c>
      <c r="B526" s="27">
        <v>798303</v>
      </c>
      <c r="C526" s="28" t="s">
        <v>482</v>
      </c>
      <c r="D526" s="11" t="s">
        <v>4</v>
      </c>
      <c r="E526" s="12"/>
      <c r="F526" s="12"/>
    </row>
    <row r="527" spans="1:6" ht="45" x14ac:dyDescent="0.15">
      <c r="A527" s="9">
        <v>525</v>
      </c>
      <c r="B527" s="27">
        <v>798401</v>
      </c>
      <c r="C527" s="28" t="s">
        <v>483</v>
      </c>
      <c r="D527" s="11" t="s">
        <v>4</v>
      </c>
      <c r="E527" s="12"/>
      <c r="F527" s="12"/>
    </row>
    <row r="528" spans="1:6" ht="45" x14ac:dyDescent="0.15">
      <c r="A528" s="9">
        <v>526</v>
      </c>
      <c r="B528" s="27">
        <v>798402</v>
      </c>
      <c r="C528" s="28" t="s">
        <v>484</v>
      </c>
      <c r="D528" s="11" t="s">
        <v>4</v>
      </c>
      <c r="E528" s="12"/>
      <c r="F528" s="12"/>
    </row>
    <row r="529" spans="1:6" ht="45" x14ac:dyDescent="0.15">
      <c r="A529" s="9">
        <v>527</v>
      </c>
      <c r="B529" s="27">
        <v>798403</v>
      </c>
      <c r="C529" s="28" t="s">
        <v>485</v>
      </c>
      <c r="D529" s="11" t="s">
        <v>4</v>
      </c>
      <c r="E529" s="12"/>
      <c r="F529" s="12"/>
    </row>
    <row r="530" spans="1:6" ht="45" x14ac:dyDescent="0.15">
      <c r="A530" s="9">
        <v>528</v>
      </c>
      <c r="B530" s="27">
        <v>798404</v>
      </c>
      <c r="C530" s="28" t="s">
        <v>486</v>
      </c>
      <c r="D530" s="11" t="s">
        <v>4</v>
      </c>
      <c r="E530" s="12"/>
      <c r="F530" s="12"/>
    </row>
    <row r="531" spans="1:6" ht="45" x14ac:dyDescent="0.15">
      <c r="A531" s="9">
        <v>529</v>
      </c>
      <c r="B531" s="27">
        <v>798405</v>
      </c>
      <c r="C531" s="28" t="s">
        <v>487</v>
      </c>
      <c r="D531" s="11" t="s">
        <v>4</v>
      </c>
      <c r="E531" s="12"/>
      <c r="F531" s="12"/>
    </row>
    <row r="532" spans="1:6" ht="45" x14ac:dyDescent="0.15">
      <c r="A532" s="9">
        <v>530</v>
      </c>
      <c r="B532" s="27">
        <v>798406</v>
      </c>
      <c r="C532" s="28" t="s">
        <v>488</v>
      </c>
      <c r="D532" s="11" t="s">
        <v>4</v>
      </c>
      <c r="E532" s="12"/>
      <c r="F532" s="12"/>
    </row>
    <row r="533" spans="1:6" ht="45" x14ac:dyDescent="0.15">
      <c r="A533" s="9">
        <v>531</v>
      </c>
      <c r="B533" s="27">
        <v>798501</v>
      </c>
      <c r="C533" s="28" t="s">
        <v>489</v>
      </c>
      <c r="D533" s="11" t="s">
        <v>4</v>
      </c>
      <c r="E533" s="12"/>
      <c r="F533" s="12"/>
    </row>
    <row r="534" spans="1:6" ht="45" x14ac:dyDescent="0.15">
      <c r="A534" s="9">
        <v>532</v>
      </c>
      <c r="B534" s="27">
        <v>798502</v>
      </c>
      <c r="C534" s="28" t="s">
        <v>490</v>
      </c>
      <c r="D534" s="11" t="s">
        <v>4</v>
      </c>
      <c r="E534" s="12"/>
      <c r="F534" s="12"/>
    </row>
    <row r="535" spans="1:6" ht="45" x14ac:dyDescent="0.15">
      <c r="A535" s="9">
        <v>533</v>
      </c>
      <c r="B535" s="27">
        <v>798601</v>
      </c>
      <c r="C535" s="28" t="s">
        <v>491</v>
      </c>
      <c r="D535" s="11" t="s">
        <v>4</v>
      </c>
      <c r="E535" s="12"/>
      <c r="F535" s="12"/>
    </row>
    <row r="536" spans="1:6" ht="45" x14ac:dyDescent="0.15">
      <c r="A536" s="9">
        <v>534</v>
      </c>
      <c r="B536" s="27">
        <v>798602</v>
      </c>
      <c r="C536" s="28" t="s">
        <v>492</v>
      </c>
      <c r="D536" s="11" t="s">
        <v>4</v>
      </c>
      <c r="E536" s="12"/>
      <c r="F536" s="12"/>
    </row>
    <row r="537" spans="1:6" ht="45" x14ac:dyDescent="0.15">
      <c r="A537" s="9">
        <v>535</v>
      </c>
      <c r="B537" s="27">
        <v>798701</v>
      </c>
      <c r="C537" s="28" t="s">
        <v>493</v>
      </c>
      <c r="D537" s="11" t="s">
        <v>4</v>
      </c>
      <c r="E537" s="12"/>
      <c r="F537" s="12"/>
    </row>
    <row r="538" spans="1:6" ht="45" x14ac:dyDescent="0.15">
      <c r="A538" s="9">
        <v>536</v>
      </c>
      <c r="B538" s="27">
        <v>798801</v>
      </c>
      <c r="C538" s="28" t="s">
        <v>494</v>
      </c>
      <c r="D538" s="11" t="s">
        <v>4</v>
      </c>
      <c r="E538" s="12"/>
      <c r="F538" s="12"/>
    </row>
    <row r="539" spans="1:6" ht="45" x14ac:dyDescent="0.15">
      <c r="A539" s="9">
        <v>537</v>
      </c>
      <c r="B539" s="27">
        <v>799101</v>
      </c>
      <c r="C539" s="28" t="s">
        <v>495</v>
      </c>
      <c r="D539" s="11" t="s">
        <v>4</v>
      </c>
      <c r="E539" s="12"/>
      <c r="F539" s="12"/>
    </row>
    <row r="540" spans="1:6" ht="45" x14ac:dyDescent="0.15">
      <c r="A540" s="9">
        <v>538</v>
      </c>
      <c r="B540" s="27">
        <v>799201</v>
      </c>
      <c r="C540" s="28" t="s">
        <v>496</v>
      </c>
      <c r="D540" s="11" t="s">
        <v>4</v>
      </c>
      <c r="E540" s="12"/>
      <c r="F540" s="12"/>
    </row>
    <row r="541" spans="1:6" ht="45" x14ac:dyDescent="0.15">
      <c r="A541" s="9">
        <v>539</v>
      </c>
      <c r="B541" s="27">
        <v>799202</v>
      </c>
      <c r="C541" s="28" t="s">
        <v>497</v>
      </c>
      <c r="D541" s="11" t="s">
        <v>4</v>
      </c>
      <c r="E541" s="12"/>
      <c r="F541" s="12"/>
    </row>
    <row r="542" spans="1:6" ht="45" x14ac:dyDescent="0.15">
      <c r="A542" s="9">
        <v>540</v>
      </c>
      <c r="B542" s="27">
        <v>799203</v>
      </c>
      <c r="C542" s="28" t="s">
        <v>498</v>
      </c>
      <c r="D542" s="11" t="s">
        <v>4</v>
      </c>
      <c r="E542" s="12"/>
      <c r="F542" s="12"/>
    </row>
    <row r="543" spans="1:6" ht="45" x14ac:dyDescent="0.15">
      <c r="A543" s="9">
        <v>541</v>
      </c>
      <c r="B543" s="27">
        <v>799204</v>
      </c>
      <c r="C543" s="28" t="s">
        <v>499</v>
      </c>
      <c r="D543" s="11" t="s">
        <v>4</v>
      </c>
      <c r="E543" s="12"/>
      <c r="F543" s="12"/>
    </row>
    <row r="544" spans="1:6" ht="45" x14ac:dyDescent="0.15">
      <c r="A544" s="9">
        <v>542</v>
      </c>
      <c r="B544" s="27">
        <v>799301</v>
      </c>
      <c r="C544" s="28" t="s">
        <v>500</v>
      </c>
      <c r="D544" s="11" t="s">
        <v>4</v>
      </c>
      <c r="E544" s="12"/>
      <c r="F544" s="12"/>
    </row>
    <row r="545" spans="1:6" ht="45" x14ac:dyDescent="0.15">
      <c r="A545" s="9">
        <v>543</v>
      </c>
      <c r="B545" s="27">
        <v>799302</v>
      </c>
      <c r="C545" s="28" t="s">
        <v>501</v>
      </c>
      <c r="D545" s="11" t="s">
        <v>4</v>
      </c>
      <c r="E545" s="12"/>
      <c r="F545" s="12"/>
    </row>
    <row r="546" spans="1:6" ht="45" x14ac:dyDescent="0.15">
      <c r="A546" s="9">
        <v>544</v>
      </c>
      <c r="B546" s="27">
        <v>799401</v>
      </c>
      <c r="C546" s="28" t="s">
        <v>502</v>
      </c>
      <c r="D546" s="11" t="s">
        <v>4</v>
      </c>
      <c r="E546" s="12"/>
      <c r="F546" s="12"/>
    </row>
    <row r="547" spans="1:6" ht="45" x14ac:dyDescent="0.15">
      <c r="A547" s="9">
        <v>545</v>
      </c>
      <c r="B547" s="27">
        <v>799402</v>
      </c>
      <c r="C547" s="28" t="s">
        <v>503</v>
      </c>
      <c r="D547" s="11" t="s">
        <v>4</v>
      </c>
      <c r="E547" s="12"/>
      <c r="F547" s="12"/>
    </row>
    <row r="548" spans="1:6" ht="45" x14ac:dyDescent="0.15">
      <c r="A548" s="9">
        <v>546</v>
      </c>
      <c r="B548" s="27">
        <v>799501</v>
      </c>
      <c r="C548" s="28" t="s">
        <v>504</v>
      </c>
      <c r="D548" s="11" t="s">
        <v>4</v>
      </c>
      <c r="E548" s="12"/>
      <c r="F548" s="12"/>
    </row>
    <row r="549" spans="1:6" ht="45" x14ac:dyDescent="0.15">
      <c r="A549" s="9">
        <v>547</v>
      </c>
      <c r="B549" s="27">
        <v>799502</v>
      </c>
      <c r="C549" s="28" t="s">
        <v>505</v>
      </c>
      <c r="D549" s="11" t="s">
        <v>4</v>
      </c>
      <c r="E549" s="12"/>
      <c r="F549" s="12"/>
    </row>
    <row r="550" spans="1:6" ht="45" x14ac:dyDescent="0.15">
      <c r="A550" s="9">
        <v>548</v>
      </c>
      <c r="B550" s="27">
        <v>799503</v>
      </c>
      <c r="C550" s="28" t="s">
        <v>506</v>
      </c>
      <c r="D550" s="11" t="s">
        <v>4</v>
      </c>
      <c r="E550" s="12"/>
      <c r="F550" s="12"/>
    </row>
    <row r="551" spans="1:6" ht="45" x14ac:dyDescent="0.15">
      <c r="A551" s="9">
        <v>549</v>
      </c>
      <c r="B551" s="27">
        <v>799504</v>
      </c>
      <c r="C551" s="28" t="s">
        <v>507</v>
      </c>
      <c r="D551" s="11" t="s">
        <v>4</v>
      </c>
      <c r="E551" s="12"/>
      <c r="F551" s="12"/>
    </row>
    <row r="552" spans="1:6" ht="45" x14ac:dyDescent="0.15">
      <c r="A552" s="9">
        <v>550</v>
      </c>
      <c r="B552" s="27">
        <v>799505</v>
      </c>
      <c r="C552" s="28" t="s">
        <v>508</v>
      </c>
      <c r="D552" s="11" t="s">
        <v>4</v>
      </c>
      <c r="E552" s="12"/>
      <c r="F552" s="12"/>
    </row>
    <row r="553" spans="1:6" ht="45" x14ac:dyDescent="0.15">
      <c r="A553" s="9">
        <v>551</v>
      </c>
      <c r="B553" s="27">
        <v>799601</v>
      </c>
      <c r="C553" s="28" t="s">
        <v>509</v>
      </c>
      <c r="D553" s="11" t="s">
        <v>4</v>
      </c>
      <c r="E553" s="12"/>
      <c r="F553" s="12"/>
    </row>
    <row r="554" spans="1:6" ht="45" x14ac:dyDescent="0.15">
      <c r="A554" s="9">
        <v>552</v>
      </c>
      <c r="B554" s="27">
        <v>799602</v>
      </c>
      <c r="C554" s="28" t="s">
        <v>510</v>
      </c>
      <c r="D554" s="11" t="s">
        <v>4</v>
      </c>
      <c r="E554" s="12"/>
      <c r="F554" s="12"/>
    </row>
    <row r="555" spans="1:6" ht="45" x14ac:dyDescent="0.15">
      <c r="A555" s="9">
        <v>553</v>
      </c>
      <c r="B555" s="27">
        <v>799701</v>
      </c>
      <c r="C555" s="28" t="s">
        <v>511</v>
      </c>
      <c r="D555" s="11" t="s">
        <v>4</v>
      </c>
      <c r="E555" s="12"/>
      <c r="F555" s="12"/>
    </row>
    <row r="556" spans="1:6" ht="45" x14ac:dyDescent="0.15">
      <c r="A556" s="9">
        <v>554</v>
      </c>
      <c r="B556" s="27">
        <v>799702</v>
      </c>
      <c r="C556" s="28" t="s">
        <v>512</v>
      </c>
      <c r="D556" s="11" t="s">
        <v>4</v>
      </c>
      <c r="E556" s="12"/>
      <c r="F556" s="12"/>
    </row>
    <row r="557" spans="1:6" ht="45" x14ac:dyDescent="0.15">
      <c r="A557" s="9">
        <v>555</v>
      </c>
      <c r="B557" s="27">
        <v>799703</v>
      </c>
      <c r="C557" s="28" t="s">
        <v>513</v>
      </c>
      <c r="D557" s="11" t="s">
        <v>4</v>
      </c>
      <c r="E557" s="12"/>
      <c r="F557" s="12"/>
    </row>
    <row r="558" spans="1:6" ht="45" x14ac:dyDescent="0.15">
      <c r="A558" s="9">
        <v>556</v>
      </c>
      <c r="B558" s="27">
        <v>799704</v>
      </c>
      <c r="C558" s="28" t="s">
        <v>514</v>
      </c>
      <c r="D558" s="11" t="s">
        <v>4</v>
      </c>
      <c r="E558" s="12"/>
      <c r="F558" s="12"/>
    </row>
    <row r="559" spans="1:6" ht="45" x14ac:dyDescent="0.15">
      <c r="A559" s="9">
        <v>557</v>
      </c>
      <c r="B559" s="27">
        <v>799710</v>
      </c>
      <c r="C559" s="28" t="s">
        <v>515</v>
      </c>
      <c r="D559" s="11" t="s">
        <v>4</v>
      </c>
      <c r="E559" s="12"/>
      <c r="F559" s="12"/>
    </row>
    <row r="560" spans="1:6" ht="45" x14ac:dyDescent="0.15">
      <c r="A560" s="9">
        <v>558</v>
      </c>
      <c r="B560" s="27">
        <v>799803</v>
      </c>
      <c r="C560" s="28" t="s">
        <v>516</v>
      </c>
      <c r="D560" s="11" t="s">
        <v>4</v>
      </c>
      <c r="E560" s="12"/>
      <c r="F560" s="12"/>
    </row>
    <row r="561" spans="1:6" ht="45" x14ac:dyDescent="0.15">
      <c r="A561" s="9">
        <v>559</v>
      </c>
      <c r="B561" s="27">
        <v>799804</v>
      </c>
      <c r="C561" s="28" t="s">
        <v>517</v>
      </c>
      <c r="D561" s="11" t="s">
        <v>4</v>
      </c>
      <c r="E561" s="12"/>
      <c r="F561" s="12"/>
    </row>
    <row r="562" spans="1:6" ht="45" x14ac:dyDescent="0.15">
      <c r="A562" s="9">
        <v>560</v>
      </c>
      <c r="B562" s="27">
        <v>799805</v>
      </c>
      <c r="C562" s="28" t="s">
        <v>518</v>
      </c>
      <c r="D562" s="11" t="s">
        <v>4</v>
      </c>
      <c r="E562" s="12"/>
      <c r="F562" s="12"/>
    </row>
    <row r="563" spans="1:6" ht="45" x14ac:dyDescent="0.15">
      <c r="A563" s="9">
        <v>561</v>
      </c>
      <c r="B563" s="27">
        <v>799806</v>
      </c>
      <c r="C563" s="28" t="s">
        <v>519</v>
      </c>
      <c r="D563" s="11" t="s">
        <v>4</v>
      </c>
      <c r="E563" s="12"/>
      <c r="F563" s="12"/>
    </row>
    <row r="564" spans="1:6" ht="45" x14ac:dyDescent="0.15">
      <c r="A564" s="9">
        <v>562</v>
      </c>
      <c r="B564" s="27">
        <v>799807</v>
      </c>
      <c r="C564" s="28" t="s">
        <v>520</v>
      </c>
      <c r="D564" s="11" t="s">
        <v>4</v>
      </c>
      <c r="E564" s="12"/>
      <c r="F564" s="12"/>
    </row>
    <row r="565" spans="1:6" ht="45" x14ac:dyDescent="0.15">
      <c r="A565" s="9">
        <v>563</v>
      </c>
      <c r="B565" s="27">
        <v>800101</v>
      </c>
      <c r="C565" s="28" t="s">
        <v>521</v>
      </c>
      <c r="D565" s="11" t="s">
        <v>4</v>
      </c>
      <c r="E565" s="12"/>
      <c r="F565" s="12"/>
    </row>
    <row r="566" spans="1:6" ht="45" x14ac:dyDescent="0.15">
      <c r="A566" s="9">
        <v>564</v>
      </c>
      <c r="B566" s="27">
        <v>800102</v>
      </c>
      <c r="C566" s="28" t="s">
        <v>522</v>
      </c>
      <c r="D566" s="11" t="s">
        <v>4</v>
      </c>
      <c r="E566" s="12"/>
      <c r="F566" s="12"/>
    </row>
    <row r="567" spans="1:6" ht="45" x14ac:dyDescent="0.15">
      <c r="A567" s="9">
        <v>565</v>
      </c>
      <c r="B567" s="27">
        <v>800103</v>
      </c>
      <c r="C567" s="28" t="s">
        <v>523</v>
      </c>
      <c r="D567" s="11" t="s">
        <v>4</v>
      </c>
      <c r="E567" s="12"/>
      <c r="F567" s="12"/>
    </row>
    <row r="568" spans="1:6" ht="45" x14ac:dyDescent="0.15">
      <c r="A568" s="9">
        <v>566</v>
      </c>
      <c r="B568" s="27">
        <v>800104</v>
      </c>
      <c r="C568" s="28" t="s">
        <v>524</v>
      </c>
      <c r="D568" s="11" t="s">
        <v>4</v>
      </c>
      <c r="E568" s="12"/>
      <c r="F568" s="12"/>
    </row>
    <row r="569" spans="1:6" ht="45" x14ac:dyDescent="0.15">
      <c r="A569" s="9">
        <v>567</v>
      </c>
      <c r="B569" s="27">
        <v>800201</v>
      </c>
      <c r="C569" s="28" t="s">
        <v>525</v>
      </c>
      <c r="D569" s="11" t="s">
        <v>4</v>
      </c>
      <c r="E569" s="12"/>
      <c r="F569" s="12"/>
    </row>
    <row r="570" spans="1:6" ht="45" x14ac:dyDescent="0.15">
      <c r="A570" s="9">
        <v>568</v>
      </c>
      <c r="B570" s="27">
        <v>800202</v>
      </c>
      <c r="C570" s="28" t="s">
        <v>526</v>
      </c>
      <c r="D570" s="11" t="s">
        <v>4</v>
      </c>
      <c r="E570" s="12"/>
      <c r="F570" s="12"/>
    </row>
    <row r="571" spans="1:6" ht="45" x14ac:dyDescent="0.15">
      <c r="A571" s="9">
        <v>569</v>
      </c>
      <c r="B571" s="27">
        <v>800301</v>
      </c>
      <c r="C571" s="28" t="s">
        <v>527</v>
      </c>
      <c r="D571" s="11" t="s">
        <v>4</v>
      </c>
      <c r="E571" s="12"/>
      <c r="F571" s="12"/>
    </row>
    <row r="572" spans="1:6" ht="45" x14ac:dyDescent="0.15">
      <c r="A572" s="9">
        <v>570</v>
      </c>
      <c r="B572" s="27">
        <v>800302</v>
      </c>
      <c r="C572" s="28" t="s">
        <v>528</v>
      </c>
      <c r="D572" s="11" t="s">
        <v>4</v>
      </c>
      <c r="E572" s="12"/>
      <c r="F572" s="12"/>
    </row>
    <row r="573" spans="1:6" ht="45" x14ac:dyDescent="0.15">
      <c r="A573" s="9">
        <v>571</v>
      </c>
      <c r="B573" s="27">
        <v>800401</v>
      </c>
      <c r="C573" s="28" t="s">
        <v>529</v>
      </c>
      <c r="D573" s="11" t="s">
        <v>4</v>
      </c>
      <c r="E573" s="12"/>
      <c r="F573" s="12"/>
    </row>
    <row r="574" spans="1:6" ht="45" x14ac:dyDescent="0.15">
      <c r="A574" s="9">
        <v>572</v>
      </c>
      <c r="B574" s="27">
        <v>800402</v>
      </c>
      <c r="C574" s="28" t="s">
        <v>530</v>
      </c>
      <c r="D574" s="11" t="s">
        <v>4</v>
      </c>
      <c r="E574" s="7"/>
      <c r="F574" s="7"/>
    </row>
    <row r="575" spans="1:6" ht="45" x14ac:dyDescent="0.15">
      <c r="A575" s="9">
        <v>573</v>
      </c>
      <c r="B575" s="27">
        <v>800501</v>
      </c>
      <c r="C575" s="28" t="s">
        <v>531</v>
      </c>
      <c r="D575" s="11" t="s">
        <v>4</v>
      </c>
      <c r="E575" s="12"/>
      <c r="F575" s="12"/>
    </row>
    <row r="576" spans="1:6" ht="45" x14ac:dyDescent="0.15">
      <c r="A576" s="9">
        <v>574</v>
      </c>
      <c r="B576" s="27">
        <v>800502</v>
      </c>
      <c r="C576" s="28" t="s">
        <v>532</v>
      </c>
      <c r="D576" s="11" t="s">
        <v>4</v>
      </c>
      <c r="E576" s="12"/>
      <c r="F576" s="12"/>
    </row>
    <row r="577" spans="1:6" ht="45" x14ac:dyDescent="0.15">
      <c r="A577" s="9">
        <v>575</v>
      </c>
      <c r="B577" s="27">
        <v>800601</v>
      </c>
      <c r="C577" s="28" t="s">
        <v>533</v>
      </c>
      <c r="D577" s="11" t="s">
        <v>4</v>
      </c>
      <c r="E577" s="12"/>
      <c r="F577" s="12"/>
    </row>
    <row r="578" spans="1:6" ht="45" x14ac:dyDescent="0.15">
      <c r="A578" s="9">
        <v>576</v>
      </c>
      <c r="B578" s="27">
        <v>800602</v>
      </c>
      <c r="C578" s="28" t="s">
        <v>534</v>
      </c>
      <c r="D578" s="11" t="s">
        <v>4</v>
      </c>
      <c r="E578" s="12"/>
      <c r="F578" s="12"/>
    </row>
    <row r="579" spans="1:6" ht="45" x14ac:dyDescent="0.15">
      <c r="A579" s="9">
        <v>577</v>
      </c>
      <c r="B579" s="27">
        <v>800701</v>
      </c>
      <c r="C579" s="28" t="s">
        <v>535</v>
      </c>
      <c r="D579" s="11" t="s">
        <v>4</v>
      </c>
      <c r="E579" s="12"/>
      <c r="F579" s="12"/>
    </row>
    <row r="580" spans="1:6" ht="45" x14ac:dyDescent="0.15">
      <c r="A580" s="9">
        <v>578</v>
      </c>
      <c r="B580" s="27">
        <v>800702</v>
      </c>
      <c r="C580" s="28" t="s">
        <v>536</v>
      </c>
      <c r="D580" s="11" t="s">
        <v>4</v>
      </c>
      <c r="E580" s="12"/>
      <c r="F580" s="12"/>
    </row>
    <row r="581" spans="1:6" ht="45" x14ac:dyDescent="0.15">
      <c r="A581" s="9">
        <v>579</v>
      </c>
      <c r="B581" s="27">
        <v>800801</v>
      </c>
      <c r="C581" s="28" t="s">
        <v>537</v>
      </c>
      <c r="D581" s="11" t="s">
        <v>4</v>
      </c>
      <c r="E581" s="12"/>
      <c r="F581" s="12"/>
    </row>
    <row r="582" spans="1:6" ht="45" x14ac:dyDescent="0.15">
      <c r="A582" s="9">
        <v>580</v>
      </c>
      <c r="B582" s="27">
        <v>800802</v>
      </c>
      <c r="C582" s="28" t="s">
        <v>538</v>
      </c>
      <c r="D582" s="11" t="s">
        <v>4</v>
      </c>
      <c r="E582" s="12"/>
      <c r="F582" s="12"/>
    </row>
    <row r="583" spans="1:6" ht="45" x14ac:dyDescent="0.15">
      <c r="A583" s="9">
        <v>581</v>
      </c>
      <c r="B583" s="27">
        <v>801101</v>
      </c>
      <c r="C583" s="28" t="s">
        <v>539</v>
      </c>
      <c r="D583" s="11" t="s">
        <v>4</v>
      </c>
      <c r="E583" s="12"/>
      <c r="F583" s="12"/>
    </row>
    <row r="584" spans="1:6" ht="45" x14ac:dyDescent="0.15">
      <c r="A584" s="9">
        <v>582</v>
      </c>
      <c r="B584" s="27">
        <v>801201</v>
      </c>
      <c r="C584" s="28" t="s">
        <v>540</v>
      </c>
      <c r="D584" s="11" t="s">
        <v>4</v>
      </c>
      <c r="E584" s="12"/>
      <c r="F584" s="12"/>
    </row>
    <row r="585" spans="1:6" ht="45" x14ac:dyDescent="0.15">
      <c r="A585" s="9">
        <v>583</v>
      </c>
      <c r="B585" s="27">
        <v>801301</v>
      </c>
      <c r="C585" s="28" t="s">
        <v>541</v>
      </c>
      <c r="D585" s="11" t="s">
        <v>4</v>
      </c>
      <c r="E585" s="12"/>
      <c r="F585" s="12"/>
    </row>
    <row r="586" spans="1:6" ht="45" x14ac:dyDescent="0.15">
      <c r="A586" s="9">
        <v>584</v>
      </c>
      <c r="B586" s="27">
        <v>801401</v>
      </c>
      <c r="C586" s="28" t="s">
        <v>542</v>
      </c>
      <c r="D586" s="11" t="s">
        <v>4</v>
      </c>
      <c r="E586" s="12"/>
      <c r="F586" s="12"/>
    </row>
    <row r="587" spans="1:6" ht="45" x14ac:dyDescent="0.15">
      <c r="A587" s="9">
        <v>585</v>
      </c>
      <c r="B587" s="27">
        <v>801601</v>
      </c>
      <c r="C587" s="28" t="s">
        <v>543</v>
      </c>
      <c r="D587" s="11" t="s">
        <v>4</v>
      </c>
      <c r="E587" s="12"/>
      <c r="F587" s="12"/>
    </row>
    <row r="588" spans="1:6" ht="45" x14ac:dyDescent="0.15">
      <c r="A588" s="9">
        <v>586</v>
      </c>
      <c r="B588" s="27">
        <v>801701</v>
      </c>
      <c r="C588" s="28" t="s">
        <v>544</v>
      </c>
      <c r="D588" s="11" t="s">
        <v>4</v>
      </c>
      <c r="E588" s="12"/>
      <c r="F588" s="12"/>
    </row>
    <row r="589" spans="1:6" ht="45" x14ac:dyDescent="0.15">
      <c r="A589" s="9">
        <v>587</v>
      </c>
      <c r="B589" s="27">
        <v>801801</v>
      </c>
      <c r="C589" s="28" t="s">
        <v>545</v>
      </c>
      <c r="D589" s="11" t="s">
        <v>4</v>
      </c>
      <c r="E589" s="12"/>
      <c r="F589" s="12"/>
    </row>
    <row r="590" spans="1:6" ht="45" x14ac:dyDescent="0.15">
      <c r="A590" s="9">
        <v>588</v>
      </c>
      <c r="B590" s="27">
        <v>802101</v>
      </c>
      <c r="C590" s="28" t="s">
        <v>546</v>
      </c>
      <c r="D590" s="11" t="s">
        <v>4</v>
      </c>
      <c r="E590" s="12"/>
      <c r="F590" s="12"/>
    </row>
    <row r="591" spans="1:6" ht="45" x14ac:dyDescent="0.15">
      <c r="A591" s="9">
        <v>589</v>
      </c>
      <c r="B591" s="27">
        <v>802201</v>
      </c>
      <c r="C591" s="28" t="s">
        <v>547</v>
      </c>
      <c r="D591" s="11" t="s">
        <v>4</v>
      </c>
      <c r="E591" s="12"/>
      <c r="F591" s="12"/>
    </row>
    <row r="592" spans="1:6" ht="45" x14ac:dyDescent="0.15">
      <c r="A592" s="9">
        <v>590</v>
      </c>
      <c r="B592" s="27">
        <v>802301</v>
      </c>
      <c r="C592" s="28" t="s">
        <v>548</v>
      </c>
      <c r="D592" s="11" t="s">
        <v>4</v>
      </c>
      <c r="E592" s="12"/>
      <c r="F592" s="12"/>
    </row>
    <row r="593" spans="1:6" ht="45" x14ac:dyDescent="0.15">
      <c r="A593" s="9">
        <v>591</v>
      </c>
      <c r="B593" s="27">
        <v>802401</v>
      </c>
      <c r="C593" s="28" t="s">
        <v>549</v>
      </c>
      <c r="D593" s="11" t="s">
        <v>4</v>
      </c>
      <c r="E593" s="12"/>
      <c r="F593" s="12"/>
    </row>
    <row r="594" spans="1:6" ht="45" x14ac:dyDescent="0.15">
      <c r="A594" s="9">
        <v>592</v>
      </c>
      <c r="B594" s="27">
        <v>802501</v>
      </c>
      <c r="C594" s="28" t="s">
        <v>550</v>
      </c>
      <c r="D594" s="11" t="s">
        <v>4</v>
      </c>
      <c r="E594" s="12"/>
      <c r="F594" s="12"/>
    </row>
    <row r="595" spans="1:6" ht="45" x14ac:dyDescent="0.15">
      <c r="A595" s="9">
        <v>593</v>
      </c>
      <c r="B595" s="27">
        <v>802502</v>
      </c>
      <c r="C595" s="28" t="s">
        <v>551</v>
      </c>
      <c r="D595" s="11" t="s">
        <v>4</v>
      </c>
      <c r="E595" s="12"/>
      <c r="F595" s="12"/>
    </row>
    <row r="596" spans="1:6" ht="45" x14ac:dyDescent="0.15">
      <c r="A596" s="9">
        <v>594</v>
      </c>
      <c r="B596" s="27">
        <v>802601</v>
      </c>
      <c r="C596" s="28" t="s">
        <v>552</v>
      </c>
      <c r="D596" s="11" t="s">
        <v>4</v>
      </c>
      <c r="E596" s="12"/>
      <c r="F596" s="12"/>
    </row>
    <row r="597" spans="1:6" ht="45" x14ac:dyDescent="0.15">
      <c r="A597" s="9">
        <v>595</v>
      </c>
      <c r="B597" s="27">
        <v>802701</v>
      </c>
      <c r="C597" s="28" t="s">
        <v>553</v>
      </c>
      <c r="D597" s="11" t="s">
        <v>4</v>
      </c>
      <c r="E597" s="12"/>
      <c r="F597" s="12"/>
    </row>
    <row r="598" spans="1:6" ht="45" x14ac:dyDescent="0.15">
      <c r="A598" s="9">
        <v>596</v>
      </c>
      <c r="B598" s="27">
        <v>802801</v>
      </c>
      <c r="C598" s="28" t="s">
        <v>554</v>
      </c>
      <c r="D598" s="11" t="s">
        <v>4</v>
      </c>
      <c r="E598" s="12"/>
      <c r="F598" s="12"/>
    </row>
    <row r="599" spans="1:6" ht="45" x14ac:dyDescent="0.15">
      <c r="A599" s="9">
        <v>597</v>
      </c>
      <c r="B599" s="27">
        <v>803101</v>
      </c>
      <c r="C599" s="28" t="s">
        <v>555</v>
      </c>
      <c r="D599" s="11" t="s">
        <v>4</v>
      </c>
      <c r="E599" s="12"/>
      <c r="F599" s="12"/>
    </row>
    <row r="600" spans="1:6" ht="45" x14ac:dyDescent="0.15">
      <c r="A600" s="9">
        <v>598</v>
      </c>
      <c r="B600" s="27">
        <v>803201</v>
      </c>
      <c r="C600" s="28" t="s">
        <v>556</v>
      </c>
      <c r="D600" s="11" t="s">
        <v>4</v>
      </c>
      <c r="E600" s="12"/>
      <c r="F600" s="12"/>
    </row>
    <row r="601" spans="1:6" ht="45" x14ac:dyDescent="0.15">
      <c r="A601" s="9">
        <v>599</v>
      </c>
      <c r="B601" s="27">
        <v>803301</v>
      </c>
      <c r="C601" s="28" t="s">
        <v>557</v>
      </c>
      <c r="D601" s="11" t="s">
        <v>4</v>
      </c>
      <c r="E601" s="12"/>
      <c r="F601" s="12"/>
    </row>
    <row r="602" spans="1:6" ht="45" x14ac:dyDescent="0.15">
      <c r="A602" s="9">
        <v>600</v>
      </c>
      <c r="B602" s="27">
        <v>803401</v>
      </c>
      <c r="C602" s="28" t="s">
        <v>558</v>
      </c>
      <c r="D602" s="11" t="s">
        <v>4</v>
      </c>
      <c r="E602" s="12"/>
      <c r="F602" s="12"/>
    </row>
    <row r="603" spans="1:6" ht="45" x14ac:dyDescent="0.15">
      <c r="A603" s="9">
        <v>601</v>
      </c>
      <c r="B603" s="27">
        <v>803501</v>
      </c>
      <c r="C603" s="28" t="s">
        <v>559</v>
      </c>
      <c r="D603" s="11" t="s">
        <v>4</v>
      </c>
      <c r="E603" s="12"/>
      <c r="F603" s="12"/>
    </row>
    <row r="604" spans="1:6" ht="45" x14ac:dyDescent="0.15">
      <c r="A604" s="9">
        <v>602</v>
      </c>
      <c r="B604" s="27">
        <v>803601</v>
      </c>
      <c r="C604" s="28" t="s">
        <v>560</v>
      </c>
      <c r="D604" s="11" t="s">
        <v>4</v>
      </c>
      <c r="E604" s="12"/>
      <c r="F604" s="12"/>
    </row>
    <row r="605" spans="1:6" ht="45" x14ac:dyDescent="0.15">
      <c r="A605" s="9">
        <v>603</v>
      </c>
      <c r="B605" s="27">
        <v>803701</v>
      </c>
      <c r="C605" s="28" t="s">
        <v>561</v>
      </c>
      <c r="D605" s="11" t="s">
        <v>4</v>
      </c>
      <c r="E605" s="12"/>
      <c r="F605" s="12"/>
    </row>
    <row r="606" spans="1:6" ht="45" x14ac:dyDescent="0.15">
      <c r="A606" s="9">
        <v>604</v>
      </c>
      <c r="B606" s="27">
        <v>803801</v>
      </c>
      <c r="C606" s="28" t="s">
        <v>562</v>
      </c>
      <c r="D606" s="11" t="s">
        <v>4</v>
      </c>
      <c r="E606" s="12"/>
      <c r="F606" s="12"/>
    </row>
    <row r="607" spans="1:6" ht="45" x14ac:dyDescent="0.15">
      <c r="A607" s="9">
        <v>605</v>
      </c>
      <c r="B607" s="27">
        <v>804001</v>
      </c>
      <c r="C607" s="28" t="s">
        <v>563</v>
      </c>
      <c r="D607" s="11" t="s">
        <v>4</v>
      </c>
      <c r="E607" s="12"/>
      <c r="F607" s="12"/>
    </row>
    <row r="608" spans="1:6" ht="45" x14ac:dyDescent="0.15">
      <c r="A608" s="9">
        <v>606</v>
      </c>
      <c r="B608" s="27">
        <v>804002</v>
      </c>
      <c r="C608" s="28" t="s">
        <v>564</v>
      </c>
      <c r="D608" s="11" t="s">
        <v>4</v>
      </c>
      <c r="E608" s="12"/>
      <c r="F608" s="12"/>
    </row>
    <row r="609" spans="1:6" ht="45" x14ac:dyDescent="0.15">
      <c r="A609" s="9">
        <v>607</v>
      </c>
      <c r="B609" s="27">
        <v>804101</v>
      </c>
      <c r="C609" s="28" t="s">
        <v>565</v>
      </c>
      <c r="D609" s="11" t="s">
        <v>4</v>
      </c>
      <c r="E609" s="12"/>
      <c r="F609" s="12"/>
    </row>
    <row r="610" spans="1:6" ht="45" x14ac:dyDescent="0.15">
      <c r="A610" s="9">
        <v>608</v>
      </c>
      <c r="B610" s="27">
        <v>804201</v>
      </c>
      <c r="C610" s="28" t="s">
        <v>566</v>
      </c>
      <c r="D610" s="11" t="s">
        <v>4</v>
      </c>
      <c r="E610" s="12"/>
      <c r="F610" s="12"/>
    </row>
    <row r="611" spans="1:6" ht="45" x14ac:dyDescent="0.15">
      <c r="A611" s="9">
        <v>609</v>
      </c>
      <c r="B611" s="27">
        <v>804301</v>
      </c>
      <c r="C611" s="28" t="s">
        <v>567</v>
      </c>
      <c r="D611" s="11" t="s">
        <v>4</v>
      </c>
      <c r="E611" s="12"/>
      <c r="F611" s="12"/>
    </row>
    <row r="612" spans="1:6" ht="45" x14ac:dyDescent="0.15">
      <c r="A612" s="9">
        <v>610</v>
      </c>
      <c r="B612" s="27">
        <v>804302</v>
      </c>
      <c r="C612" s="28" t="s">
        <v>568</v>
      </c>
      <c r="D612" s="11" t="s">
        <v>4</v>
      </c>
      <c r="E612" s="12"/>
      <c r="F612" s="12"/>
    </row>
    <row r="613" spans="1:6" ht="45" x14ac:dyDescent="0.15">
      <c r="A613" s="9">
        <v>611</v>
      </c>
      <c r="B613" s="27">
        <v>804303</v>
      </c>
      <c r="C613" s="28" t="s">
        <v>569</v>
      </c>
      <c r="D613" s="11" t="s">
        <v>4</v>
      </c>
      <c r="E613" s="12"/>
      <c r="F613" s="12"/>
    </row>
    <row r="614" spans="1:6" ht="45" x14ac:dyDescent="0.15">
      <c r="A614" s="9">
        <v>612</v>
      </c>
      <c r="B614" s="27">
        <v>804304</v>
      </c>
      <c r="C614" s="28" t="s">
        <v>570</v>
      </c>
      <c r="D614" s="11" t="s">
        <v>4</v>
      </c>
      <c r="E614" s="12"/>
      <c r="F614" s="12"/>
    </row>
    <row r="615" spans="1:6" ht="45" x14ac:dyDescent="0.15">
      <c r="A615" s="9">
        <v>613</v>
      </c>
      <c r="B615" s="27">
        <v>804310</v>
      </c>
      <c r="C615" s="28" t="s">
        <v>571</v>
      </c>
      <c r="D615" s="11" t="s">
        <v>4</v>
      </c>
      <c r="E615" s="12"/>
      <c r="F615" s="12"/>
    </row>
    <row r="616" spans="1:6" ht="45" x14ac:dyDescent="0.15">
      <c r="A616" s="9">
        <v>614</v>
      </c>
      <c r="B616" s="27">
        <v>804401</v>
      </c>
      <c r="C616" s="28" t="s">
        <v>572</v>
      </c>
      <c r="D616" s="11" t="s">
        <v>4</v>
      </c>
      <c r="E616" s="12"/>
      <c r="F616" s="12"/>
    </row>
    <row r="617" spans="1:6" ht="45" x14ac:dyDescent="0.15">
      <c r="A617" s="9">
        <v>615</v>
      </c>
      <c r="B617" s="27">
        <v>804501</v>
      </c>
      <c r="C617" s="28" t="s">
        <v>573</v>
      </c>
      <c r="D617" s="11" t="s">
        <v>4</v>
      </c>
      <c r="E617" s="12"/>
      <c r="F617" s="12"/>
    </row>
    <row r="618" spans="1:6" ht="45" x14ac:dyDescent="0.15">
      <c r="A618" s="9">
        <v>616</v>
      </c>
      <c r="B618" s="27">
        <v>804502</v>
      </c>
      <c r="C618" s="28" t="s">
        <v>574</v>
      </c>
      <c r="D618" s="11" t="s">
        <v>4</v>
      </c>
      <c r="E618" s="12"/>
      <c r="F618" s="12"/>
    </row>
    <row r="619" spans="1:6" ht="45" x14ac:dyDescent="0.15">
      <c r="A619" s="9">
        <v>617</v>
      </c>
      <c r="B619" s="27">
        <v>804503</v>
      </c>
      <c r="C619" s="28" t="s">
        <v>575</v>
      </c>
      <c r="D619" s="11" t="s">
        <v>4</v>
      </c>
      <c r="E619" s="12"/>
      <c r="F619" s="12"/>
    </row>
    <row r="620" spans="1:6" ht="45" x14ac:dyDescent="0.15">
      <c r="A620" s="9">
        <v>618</v>
      </c>
      <c r="B620" s="27">
        <v>804504</v>
      </c>
      <c r="C620" s="28" t="s">
        <v>576</v>
      </c>
      <c r="D620" s="11" t="s">
        <v>4</v>
      </c>
      <c r="E620" s="12"/>
      <c r="F620" s="12"/>
    </row>
    <row r="621" spans="1:6" ht="45" x14ac:dyDescent="0.15">
      <c r="A621" s="9">
        <v>619</v>
      </c>
      <c r="B621" s="27">
        <v>804601</v>
      </c>
      <c r="C621" s="28" t="s">
        <v>577</v>
      </c>
      <c r="D621" s="11" t="s">
        <v>4</v>
      </c>
      <c r="E621" s="12"/>
      <c r="F621" s="12"/>
    </row>
    <row r="622" spans="1:6" ht="45" x14ac:dyDescent="0.15">
      <c r="A622" s="9">
        <v>620</v>
      </c>
      <c r="B622" s="27">
        <v>804701</v>
      </c>
      <c r="C622" s="28" t="s">
        <v>578</v>
      </c>
      <c r="D622" s="11" t="s">
        <v>4</v>
      </c>
      <c r="E622" s="12"/>
      <c r="F622" s="12"/>
    </row>
    <row r="623" spans="1:6" ht="45" x14ac:dyDescent="0.15">
      <c r="A623" s="9">
        <v>621</v>
      </c>
      <c r="B623" s="27">
        <v>804802</v>
      </c>
      <c r="C623" s="28" t="s">
        <v>579</v>
      </c>
      <c r="D623" s="11" t="s">
        <v>4</v>
      </c>
      <c r="E623" s="12"/>
      <c r="F623" s="12"/>
    </row>
    <row r="624" spans="1:6" ht="45" x14ac:dyDescent="0.15">
      <c r="A624" s="9">
        <v>622</v>
      </c>
      <c r="B624" s="27">
        <v>804803</v>
      </c>
      <c r="C624" s="28" t="s">
        <v>580</v>
      </c>
      <c r="D624" s="11" t="s">
        <v>4</v>
      </c>
      <c r="E624" s="12"/>
      <c r="F624" s="12"/>
    </row>
    <row r="625" spans="1:6" ht="45" x14ac:dyDescent="0.15">
      <c r="A625" s="9">
        <v>623</v>
      </c>
      <c r="B625" s="27">
        <v>806101</v>
      </c>
      <c r="C625" s="28" t="s">
        <v>581</v>
      </c>
      <c r="D625" s="11" t="s">
        <v>4</v>
      </c>
      <c r="E625" s="12"/>
      <c r="F625" s="12"/>
    </row>
    <row r="626" spans="1:6" ht="45" x14ac:dyDescent="0.15">
      <c r="A626" s="9">
        <v>624</v>
      </c>
      <c r="B626" s="27">
        <v>806102</v>
      </c>
      <c r="C626" s="28" t="s">
        <v>582</v>
      </c>
      <c r="D626" s="11" t="s">
        <v>4</v>
      </c>
      <c r="E626" s="12"/>
      <c r="F626" s="12"/>
    </row>
    <row r="627" spans="1:6" ht="45" x14ac:dyDescent="0.15">
      <c r="A627" s="9">
        <v>625</v>
      </c>
      <c r="B627" s="27">
        <v>806103</v>
      </c>
      <c r="C627" s="28" t="s">
        <v>583</v>
      </c>
      <c r="D627" s="11" t="s">
        <v>4</v>
      </c>
      <c r="E627" s="12"/>
      <c r="F627" s="12"/>
    </row>
    <row r="628" spans="1:6" ht="45" x14ac:dyDescent="0.15">
      <c r="A628" s="9">
        <v>626</v>
      </c>
      <c r="B628" s="27">
        <v>806104</v>
      </c>
      <c r="C628" s="28" t="s">
        <v>584</v>
      </c>
      <c r="D628" s="11" t="s">
        <v>4</v>
      </c>
      <c r="E628" s="12"/>
      <c r="F628" s="12"/>
    </row>
    <row r="629" spans="1:6" ht="45" x14ac:dyDescent="0.15">
      <c r="A629" s="9">
        <v>627</v>
      </c>
      <c r="B629" s="27">
        <v>807001</v>
      </c>
      <c r="C629" s="28" t="s">
        <v>585</v>
      </c>
      <c r="D629" s="11" t="s">
        <v>4</v>
      </c>
      <c r="E629" s="12"/>
      <c r="F629" s="12"/>
    </row>
    <row r="630" spans="1:6" ht="45" x14ac:dyDescent="0.15">
      <c r="A630" s="9">
        <v>628</v>
      </c>
      <c r="B630" s="27">
        <v>807101</v>
      </c>
      <c r="C630" s="28" t="s">
        <v>586</v>
      </c>
      <c r="D630" s="11" t="s">
        <v>4</v>
      </c>
      <c r="E630" s="12"/>
      <c r="F630" s="12"/>
    </row>
    <row r="631" spans="1:6" ht="45" x14ac:dyDescent="0.15">
      <c r="A631" s="9">
        <v>629</v>
      </c>
      <c r="B631" s="27">
        <v>807102</v>
      </c>
      <c r="C631" s="28" t="s">
        <v>587</v>
      </c>
      <c r="D631" s="11" t="s">
        <v>4</v>
      </c>
      <c r="E631" s="12"/>
      <c r="F631" s="12"/>
    </row>
    <row r="632" spans="1:6" ht="45" x14ac:dyDescent="0.15">
      <c r="A632" s="9">
        <v>630</v>
      </c>
      <c r="B632" s="27">
        <v>807103</v>
      </c>
      <c r="C632" s="28" t="s">
        <v>588</v>
      </c>
      <c r="D632" s="11" t="s">
        <v>4</v>
      </c>
      <c r="E632" s="12"/>
      <c r="F632" s="12"/>
    </row>
    <row r="633" spans="1:6" ht="45" x14ac:dyDescent="0.15">
      <c r="A633" s="9">
        <v>631</v>
      </c>
      <c r="B633" s="27">
        <v>807104</v>
      </c>
      <c r="C633" s="28" t="s">
        <v>589</v>
      </c>
      <c r="D633" s="11" t="s">
        <v>4</v>
      </c>
      <c r="E633" s="12"/>
      <c r="F633" s="12"/>
    </row>
    <row r="634" spans="1:6" ht="45" x14ac:dyDescent="0.15">
      <c r="A634" s="9">
        <v>632</v>
      </c>
      <c r="B634" s="27">
        <v>807201</v>
      </c>
      <c r="C634" s="28" t="s">
        <v>590</v>
      </c>
      <c r="D634" s="11" t="s">
        <v>4</v>
      </c>
      <c r="E634" s="12"/>
      <c r="F634" s="12"/>
    </row>
    <row r="635" spans="1:6" ht="45" x14ac:dyDescent="0.15">
      <c r="A635" s="9">
        <v>633</v>
      </c>
      <c r="B635" s="27">
        <v>807202</v>
      </c>
      <c r="C635" s="28" t="s">
        <v>591</v>
      </c>
      <c r="D635" s="11" t="s">
        <v>4</v>
      </c>
      <c r="E635" s="12"/>
      <c r="F635" s="12"/>
    </row>
    <row r="636" spans="1:6" ht="45" x14ac:dyDescent="0.15">
      <c r="A636" s="9">
        <v>634</v>
      </c>
      <c r="B636" s="27">
        <v>807203</v>
      </c>
      <c r="C636" s="28" t="s">
        <v>592</v>
      </c>
      <c r="D636" s="11" t="s">
        <v>4</v>
      </c>
      <c r="E636" s="12"/>
      <c r="F636" s="12"/>
    </row>
    <row r="637" spans="1:6" ht="45" x14ac:dyDescent="0.15">
      <c r="A637" s="9">
        <v>635</v>
      </c>
      <c r="B637" s="27">
        <v>807204</v>
      </c>
      <c r="C637" s="28" t="s">
        <v>593</v>
      </c>
      <c r="D637" s="11" t="s">
        <v>4</v>
      </c>
      <c r="E637" s="12"/>
      <c r="F637" s="12"/>
    </row>
    <row r="638" spans="1:6" ht="45" x14ac:dyDescent="0.15">
      <c r="A638" s="9">
        <v>636</v>
      </c>
      <c r="B638" s="27">
        <v>807301</v>
      </c>
      <c r="C638" s="28" t="s">
        <v>594</v>
      </c>
      <c r="D638" s="11" t="s">
        <v>4</v>
      </c>
      <c r="E638" s="12"/>
      <c r="F638" s="12"/>
    </row>
    <row r="639" spans="1:6" ht="45" x14ac:dyDescent="0.15">
      <c r="A639" s="9">
        <v>637</v>
      </c>
      <c r="B639" s="27">
        <v>807302</v>
      </c>
      <c r="C639" s="28" t="s">
        <v>595</v>
      </c>
      <c r="D639" s="11" t="s">
        <v>4</v>
      </c>
      <c r="E639" s="12"/>
      <c r="F639" s="12"/>
    </row>
    <row r="640" spans="1:6" ht="45" x14ac:dyDescent="0.15">
      <c r="A640" s="9">
        <v>638</v>
      </c>
      <c r="B640" s="27">
        <v>807303</v>
      </c>
      <c r="C640" s="28" t="s">
        <v>596</v>
      </c>
      <c r="D640" s="11" t="s">
        <v>4</v>
      </c>
      <c r="E640" s="12"/>
      <c r="F640" s="12"/>
    </row>
    <row r="641" spans="1:6" ht="45" x14ac:dyDescent="0.15">
      <c r="A641" s="9">
        <v>639</v>
      </c>
      <c r="B641" s="27">
        <v>807304</v>
      </c>
      <c r="C641" s="28" t="s">
        <v>597</v>
      </c>
      <c r="D641" s="11" t="s">
        <v>4</v>
      </c>
      <c r="E641" s="12"/>
      <c r="F641" s="12"/>
    </row>
    <row r="642" spans="1:6" ht="45" x14ac:dyDescent="0.15">
      <c r="A642" s="9">
        <v>640</v>
      </c>
      <c r="B642" s="27">
        <v>807401</v>
      </c>
      <c r="C642" s="28" t="s">
        <v>598</v>
      </c>
      <c r="D642" s="11" t="s">
        <v>4</v>
      </c>
      <c r="E642" s="12"/>
      <c r="F642" s="12"/>
    </row>
    <row r="643" spans="1:6" ht="45" x14ac:dyDescent="0.15">
      <c r="A643" s="9">
        <v>641</v>
      </c>
      <c r="B643" s="27">
        <v>807402</v>
      </c>
      <c r="C643" s="28" t="s">
        <v>599</v>
      </c>
      <c r="D643" s="11" t="s">
        <v>4</v>
      </c>
      <c r="E643" s="12"/>
      <c r="F643" s="12"/>
    </row>
    <row r="644" spans="1:6" ht="45" x14ac:dyDescent="0.15">
      <c r="A644" s="9">
        <v>642</v>
      </c>
      <c r="B644" s="27">
        <v>807403</v>
      </c>
      <c r="C644" s="28" t="s">
        <v>600</v>
      </c>
      <c r="D644" s="11" t="s">
        <v>4</v>
      </c>
      <c r="E644" s="12"/>
      <c r="F644" s="12"/>
    </row>
    <row r="645" spans="1:6" ht="45" x14ac:dyDescent="0.15">
      <c r="A645" s="9">
        <v>643</v>
      </c>
      <c r="B645" s="27">
        <v>807404</v>
      </c>
      <c r="C645" s="28" t="s">
        <v>601</v>
      </c>
      <c r="D645" s="11" t="s">
        <v>4</v>
      </c>
      <c r="E645" s="12"/>
      <c r="F645" s="12"/>
    </row>
    <row r="646" spans="1:6" ht="45" x14ac:dyDescent="0.15">
      <c r="A646" s="9">
        <v>644</v>
      </c>
      <c r="B646" s="27">
        <v>807501</v>
      </c>
      <c r="C646" s="28" t="s">
        <v>602</v>
      </c>
      <c r="D646" s="11" t="s">
        <v>4</v>
      </c>
      <c r="E646" s="12"/>
      <c r="F646" s="12"/>
    </row>
    <row r="647" spans="1:6" ht="45" x14ac:dyDescent="0.15">
      <c r="A647" s="9">
        <v>645</v>
      </c>
      <c r="B647" s="27">
        <v>807502</v>
      </c>
      <c r="C647" s="28" t="s">
        <v>603</v>
      </c>
      <c r="D647" s="11" t="s">
        <v>4</v>
      </c>
      <c r="E647" s="12"/>
      <c r="F647" s="12"/>
    </row>
    <row r="648" spans="1:6" ht="45" x14ac:dyDescent="0.15">
      <c r="A648" s="9">
        <v>646</v>
      </c>
      <c r="B648" s="27">
        <v>807503</v>
      </c>
      <c r="C648" s="28" t="s">
        <v>604</v>
      </c>
      <c r="D648" s="11" t="s">
        <v>4</v>
      </c>
      <c r="E648" s="12"/>
      <c r="F648" s="12"/>
    </row>
    <row r="649" spans="1:6" ht="45" x14ac:dyDescent="0.15">
      <c r="A649" s="9">
        <v>647</v>
      </c>
      <c r="B649" s="27">
        <v>807504</v>
      </c>
      <c r="C649" s="28" t="s">
        <v>605</v>
      </c>
      <c r="D649" s="11" t="s">
        <v>4</v>
      </c>
      <c r="E649" s="12"/>
      <c r="F649" s="12"/>
    </row>
    <row r="650" spans="1:6" ht="45" x14ac:dyDescent="0.15">
      <c r="A650" s="9">
        <v>648</v>
      </c>
      <c r="B650" s="27">
        <v>807601</v>
      </c>
      <c r="C650" s="28" t="s">
        <v>606</v>
      </c>
      <c r="D650" s="11" t="s">
        <v>4</v>
      </c>
      <c r="E650" s="12"/>
      <c r="F650" s="12"/>
    </row>
    <row r="651" spans="1:6" ht="45" x14ac:dyDescent="0.15">
      <c r="A651" s="9">
        <v>649</v>
      </c>
      <c r="B651" s="27">
        <v>807602</v>
      </c>
      <c r="C651" s="28" t="s">
        <v>607</v>
      </c>
      <c r="D651" s="11" t="s">
        <v>4</v>
      </c>
      <c r="E651" s="12"/>
      <c r="F651" s="12"/>
    </row>
    <row r="652" spans="1:6" ht="45" x14ac:dyDescent="0.15">
      <c r="A652" s="9">
        <v>650</v>
      </c>
      <c r="B652" s="27">
        <v>807603</v>
      </c>
      <c r="C652" s="28" t="s">
        <v>608</v>
      </c>
      <c r="D652" s="11" t="s">
        <v>4</v>
      </c>
      <c r="E652" s="12"/>
      <c r="F652" s="12"/>
    </row>
    <row r="653" spans="1:6" ht="45" x14ac:dyDescent="0.15">
      <c r="A653" s="9">
        <v>651</v>
      </c>
      <c r="B653" s="27">
        <v>807604</v>
      </c>
      <c r="C653" s="28" t="s">
        <v>609</v>
      </c>
      <c r="D653" s="11" t="s">
        <v>4</v>
      </c>
      <c r="E653" s="12"/>
      <c r="F653" s="12"/>
    </row>
    <row r="654" spans="1:6" ht="45" x14ac:dyDescent="0.15">
      <c r="A654" s="9">
        <v>652</v>
      </c>
      <c r="B654" s="27">
        <v>807705</v>
      </c>
      <c r="C654" s="28" t="s">
        <v>610</v>
      </c>
      <c r="D654" s="11" t="s">
        <v>4</v>
      </c>
      <c r="E654" s="12"/>
      <c r="F654" s="12"/>
    </row>
    <row r="655" spans="1:6" ht="45" x14ac:dyDescent="0.15">
      <c r="A655" s="9">
        <v>653</v>
      </c>
      <c r="B655" s="27">
        <v>807706</v>
      </c>
      <c r="C655" s="28" t="s">
        <v>611</v>
      </c>
      <c r="D655" s="11" t="s">
        <v>4</v>
      </c>
      <c r="E655" s="12"/>
      <c r="F655" s="12"/>
    </row>
    <row r="656" spans="1:6" ht="45" x14ac:dyDescent="0.15">
      <c r="A656" s="9">
        <v>654</v>
      </c>
      <c r="B656" s="27">
        <v>807707</v>
      </c>
      <c r="C656" s="28" t="s">
        <v>612</v>
      </c>
      <c r="D656" s="11" t="s">
        <v>4</v>
      </c>
      <c r="E656" s="12"/>
      <c r="F656" s="12"/>
    </row>
    <row r="657" spans="1:6" ht="45" x14ac:dyDescent="0.15">
      <c r="A657" s="9">
        <v>655</v>
      </c>
      <c r="B657" s="27">
        <v>807708</v>
      </c>
      <c r="C657" s="28" t="s">
        <v>613</v>
      </c>
      <c r="D657" s="11" t="s">
        <v>4</v>
      </c>
      <c r="E657" s="12"/>
      <c r="F657" s="12"/>
    </row>
    <row r="658" spans="1:6" ht="45" x14ac:dyDescent="0.15">
      <c r="A658" s="9">
        <v>656</v>
      </c>
      <c r="B658" s="27">
        <v>807801</v>
      </c>
      <c r="C658" s="28" t="s">
        <v>614</v>
      </c>
      <c r="D658" s="11" t="s">
        <v>4</v>
      </c>
      <c r="E658" s="12"/>
      <c r="F658" s="12"/>
    </row>
    <row r="659" spans="1:6" ht="45" x14ac:dyDescent="0.15">
      <c r="A659" s="9">
        <v>657</v>
      </c>
      <c r="B659" s="27">
        <v>807802</v>
      </c>
      <c r="C659" s="28" t="s">
        <v>615</v>
      </c>
      <c r="D659" s="33" t="s">
        <v>4</v>
      </c>
      <c r="E659" s="12"/>
      <c r="F659" s="12"/>
    </row>
    <row r="660" spans="1:6" ht="45" x14ac:dyDescent="0.15">
      <c r="A660" s="9">
        <v>658</v>
      </c>
      <c r="B660" s="27">
        <v>807803</v>
      </c>
      <c r="C660" s="28" t="s">
        <v>616</v>
      </c>
      <c r="D660" s="33" t="s">
        <v>4</v>
      </c>
      <c r="E660" s="12"/>
      <c r="F660" s="12"/>
    </row>
    <row r="661" spans="1:6" ht="45" x14ac:dyDescent="0.15">
      <c r="A661" s="9">
        <v>659</v>
      </c>
      <c r="B661" s="27">
        <v>807804</v>
      </c>
      <c r="C661" s="28" t="s">
        <v>617</v>
      </c>
      <c r="D661" s="33" t="s">
        <v>4</v>
      </c>
      <c r="E661" s="12"/>
      <c r="F661" s="12"/>
    </row>
    <row r="662" spans="1:6" ht="45" x14ac:dyDescent="0.15">
      <c r="A662" s="9">
        <v>660</v>
      </c>
      <c r="B662" s="27">
        <v>808011</v>
      </c>
      <c r="C662" s="28" t="s">
        <v>618</v>
      </c>
      <c r="D662" s="33" t="s">
        <v>4</v>
      </c>
      <c r="E662" s="12"/>
      <c r="F662" s="12"/>
    </row>
    <row r="663" spans="1:6" ht="45" x14ac:dyDescent="0.15">
      <c r="A663" s="9">
        <v>661</v>
      </c>
      <c r="B663" s="27">
        <v>808012</v>
      </c>
      <c r="C663" s="28" t="s">
        <v>619</v>
      </c>
      <c r="D663" s="33" t="s">
        <v>4</v>
      </c>
      <c r="E663" s="12"/>
      <c r="F663" s="12"/>
    </row>
    <row r="664" spans="1:6" ht="45" x14ac:dyDescent="0.15">
      <c r="A664" s="9">
        <v>662</v>
      </c>
      <c r="B664" s="27">
        <v>808021</v>
      </c>
      <c r="C664" s="28" t="s">
        <v>620</v>
      </c>
      <c r="D664" s="33" t="s">
        <v>4</v>
      </c>
      <c r="E664" s="12"/>
      <c r="F664" s="12"/>
    </row>
    <row r="665" spans="1:6" ht="45" x14ac:dyDescent="0.15">
      <c r="A665" s="9">
        <v>663</v>
      </c>
      <c r="B665" s="27">
        <v>808022</v>
      </c>
      <c r="C665" s="28" t="s">
        <v>621</v>
      </c>
      <c r="D665" s="33" t="s">
        <v>4</v>
      </c>
      <c r="E665" s="12"/>
      <c r="F665" s="12"/>
    </row>
    <row r="666" spans="1:6" ht="45" x14ac:dyDescent="0.15">
      <c r="A666" s="9">
        <v>664</v>
      </c>
      <c r="B666" s="27">
        <v>808031</v>
      </c>
      <c r="C666" s="28" t="s">
        <v>622</v>
      </c>
      <c r="D666" s="33" t="s">
        <v>4</v>
      </c>
      <c r="E666" s="12"/>
      <c r="F666" s="12"/>
    </row>
    <row r="667" spans="1:6" ht="45" x14ac:dyDescent="0.15">
      <c r="A667" s="9">
        <v>665</v>
      </c>
      <c r="B667" s="27">
        <v>808032</v>
      </c>
      <c r="C667" s="28" t="s">
        <v>623</v>
      </c>
      <c r="D667" s="33" t="s">
        <v>4</v>
      </c>
      <c r="E667" s="12"/>
      <c r="F667" s="12"/>
    </row>
    <row r="668" spans="1:6" ht="45" x14ac:dyDescent="0.15">
      <c r="A668" s="9">
        <v>666</v>
      </c>
      <c r="B668" s="27">
        <v>808041</v>
      </c>
      <c r="C668" s="28" t="s">
        <v>624</v>
      </c>
      <c r="D668" s="33" t="s">
        <v>4</v>
      </c>
      <c r="E668" s="12"/>
      <c r="F668" s="12"/>
    </row>
    <row r="669" spans="1:6" ht="45" x14ac:dyDescent="0.15">
      <c r="A669" s="9">
        <v>667</v>
      </c>
      <c r="B669" s="27">
        <v>808042</v>
      </c>
      <c r="C669" s="28" t="s">
        <v>625</v>
      </c>
      <c r="D669" s="11" t="s">
        <v>4</v>
      </c>
      <c r="E669" s="12"/>
      <c r="F669" s="12"/>
    </row>
    <row r="670" spans="1:6" ht="45" x14ac:dyDescent="0.15">
      <c r="A670" s="9">
        <v>668</v>
      </c>
      <c r="B670" s="27">
        <v>808051</v>
      </c>
      <c r="C670" s="28" t="s">
        <v>626</v>
      </c>
      <c r="D670" s="11" t="s">
        <v>4</v>
      </c>
      <c r="E670" s="12"/>
      <c r="F670" s="12"/>
    </row>
    <row r="671" spans="1:6" ht="45" x14ac:dyDescent="0.15">
      <c r="A671" s="9">
        <v>669</v>
      </c>
      <c r="B671" s="27">
        <v>808052</v>
      </c>
      <c r="C671" s="28" t="s">
        <v>627</v>
      </c>
      <c r="D671" s="11" t="s">
        <v>4</v>
      </c>
      <c r="E671" s="12"/>
      <c r="F671" s="12"/>
    </row>
    <row r="672" spans="1:6" ht="45" x14ac:dyDescent="0.15">
      <c r="A672" s="9">
        <v>670</v>
      </c>
      <c r="B672" s="27">
        <v>808061</v>
      </c>
      <c r="C672" s="28" t="s">
        <v>628</v>
      </c>
      <c r="D672" s="11" t="s">
        <v>4</v>
      </c>
      <c r="E672" s="12"/>
      <c r="F672" s="12"/>
    </row>
    <row r="673" spans="1:6" ht="45" x14ac:dyDescent="0.15">
      <c r="A673" s="9">
        <v>671</v>
      </c>
      <c r="B673" s="27">
        <v>808062</v>
      </c>
      <c r="C673" s="28" t="s">
        <v>629</v>
      </c>
      <c r="D673" s="11" t="s">
        <v>4</v>
      </c>
      <c r="E673" s="12"/>
      <c r="F673" s="12"/>
    </row>
    <row r="674" spans="1:6" ht="45" x14ac:dyDescent="0.15">
      <c r="A674" s="9">
        <v>672</v>
      </c>
      <c r="B674" s="27">
        <v>808071</v>
      </c>
      <c r="C674" s="28" t="s">
        <v>630</v>
      </c>
      <c r="D674" s="11" t="s">
        <v>4</v>
      </c>
      <c r="E674" s="12"/>
      <c r="F674" s="12"/>
    </row>
    <row r="675" spans="1:6" ht="45" x14ac:dyDescent="0.15">
      <c r="A675" s="9">
        <v>673</v>
      </c>
      <c r="B675" s="27">
        <v>808072</v>
      </c>
      <c r="C675" s="28" t="s">
        <v>631</v>
      </c>
      <c r="D675" s="11" t="s">
        <v>4</v>
      </c>
      <c r="E675" s="12"/>
      <c r="F675" s="12"/>
    </row>
    <row r="676" spans="1:6" ht="45" x14ac:dyDescent="0.15">
      <c r="A676" s="9">
        <v>674</v>
      </c>
      <c r="B676" s="27">
        <v>808073</v>
      </c>
      <c r="C676" s="28" t="s">
        <v>632</v>
      </c>
      <c r="D676" s="11" t="s">
        <v>4</v>
      </c>
      <c r="E676" s="12"/>
      <c r="F676" s="12"/>
    </row>
    <row r="677" spans="1:6" ht="45" x14ac:dyDescent="0.15">
      <c r="A677" s="9">
        <v>675</v>
      </c>
      <c r="B677" s="27">
        <v>808074</v>
      </c>
      <c r="C677" s="28" t="s">
        <v>633</v>
      </c>
      <c r="D677" s="11" t="s">
        <v>4</v>
      </c>
      <c r="E677" s="12"/>
      <c r="F677" s="12"/>
    </row>
    <row r="678" spans="1:6" ht="45" x14ac:dyDescent="0.15">
      <c r="A678" s="9">
        <v>676</v>
      </c>
      <c r="B678" s="27">
        <v>808075</v>
      </c>
      <c r="C678" s="28" t="s">
        <v>634</v>
      </c>
      <c r="D678" s="11" t="s">
        <v>4</v>
      </c>
      <c r="E678" s="12"/>
      <c r="F678" s="12"/>
    </row>
    <row r="679" spans="1:6" ht="45" x14ac:dyDescent="0.15">
      <c r="A679" s="9">
        <v>677</v>
      </c>
      <c r="B679" s="27">
        <v>808076</v>
      </c>
      <c r="C679" s="28" t="s">
        <v>635</v>
      </c>
      <c r="D679" s="11" t="s">
        <v>4</v>
      </c>
      <c r="E679" s="12"/>
      <c r="F679" s="12"/>
    </row>
    <row r="680" spans="1:6" ht="45" x14ac:dyDescent="0.15">
      <c r="A680" s="9">
        <v>678</v>
      </c>
      <c r="B680" s="27">
        <v>808077</v>
      </c>
      <c r="C680" s="28" t="s">
        <v>636</v>
      </c>
      <c r="D680" s="11" t="s">
        <v>4</v>
      </c>
      <c r="E680" s="12"/>
      <c r="F680" s="12"/>
    </row>
    <row r="681" spans="1:6" ht="45" x14ac:dyDescent="0.15">
      <c r="A681" s="9">
        <v>679</v>
      </c>
      <c r="B681" s="27">
        <v>808101</v>
      </c>
      <c r="C681" s="28" t="s">
        <v>637</v>
      </c>
      <c r="D681" s="11" t="s">
        <v>4</v>
      </c>
      <c r="E681" s="12"/>
      <c r="F681" s="12"/>
    </row>
    <row r="682" spans="1:6" ht="45" x14ac:dyDescent="0.15">
      <c r="A682" s="9">
        <v>680</v>
      </c>
      <c r="B682" s="27">
        <v>808102</v>
      </c>
      <c r="C682" s="28" t="s">
        <v>638</v>
      </c>
      <c r="D682" s="11" t="s">
        <v>4</v>
      </c>
      <c r="E682" s="12"/>
      <c r="F682" s="12"/>
    </row>
    <row r="683" spans="1:6" ht="45" x14ac:dyDescent="0.15">
      <c r="A683" s="9">
        <v>681</v>
      </c>
      <c r="B683" s="27">
        <v>808112</v>
      </c>
      <c r="C683" s="28" t="s">
        <v>639</v>
      </c>
      <c r="D683" s="11" t="s">
        <v>4</v>
      </c>
      <c r="E683" s="12"/>
      <c r="F683" s="12"/>
    </row>
    <row r="684" spans="1:6" ht="45" x14ac:dyDescent="0.15">
      <c r="A684" s="9">
        <v>682</v>
      </c>
      <c r="B684" s="27">
        <v>808114</v>
      </c>
      <c r="C684" s="28" t="s">
        <v>640</v>
      </c>
      <c r="D684" s="11" t="s">
        <v>4</v>
      </c>
      <c r="E684" s="12"/>
      <c r="F684" s="12"/>
    </row>
    <row r="685" spans="1:6" ht="45" x14ac:dyDescent="0.15">
      <c r="A685" s="9">
        <v>683</v>
      </c>
      <c r="B685" s="27">
        <v>808201</v>
      </c>
      <c r="C685" s="28" t="s">
        <v>641</v>
      </c>
      <c r="D685" s="11" t="s">
        <v>4</v>
      </c>
      <c r="E685" s="12"/>
      <c r="F685" s="12"/>
    </row>
    <row r="686" spans="1:6" ht="45" x14ac:dyDescent="0.15">
      <c r="A686" s="9">
        <v>684</v>
      </c>
      <c r="B686" s="27">
        <v>808202</v>
      </c>
      <c r="C686" s="28" t="s">
        <v>642</v>
      </c>
      <c r="D686" s="11" t="s">
        <v>4</v>
      </c>
      <c r="E686" s="12"/>
      <c r="F686" s="12"/>
    </row>
    <row r="687" spans="1:6" ht="45" x14ac:dyDescent="0.15">
      <c r="A687" s="9">
        <v>685</v>
      </c>
      <c r="B687" s="27">
        <v>808204</v>
      </c>
      <c r="C687" s="28" t="s">
        <v>643</v>
      </c>
      <c r="D687" s="11" t="s">
        <v>4</v>
      </c>
      <c r="E687" s="12"/>
      <c r="F687" s="12"/>
    </row>
    <row r="688" spans="1:6" ht="45" x14ac:dyDescent="0.15">
      <c r="A688" s="9">
        <v>686</v>
      </c>
      <c r="B688" s="27">
        <v>808302</v>
      </c>
      <c r="C688" s="28" t="s">
        <v>644</v>
      </c>
      <c r="D688" s="11" t="s">
        <v>4</v>
      </c>
      <c r="E688" s="12"/>
      <c r="F688" s="12"/>
    </row>
    <row r="689" spans="1:6" ht="45" x14ac:dyDescent="0.15">
      <c r="A689" s="9">
        <v>687</v>
      </c>
      <c r="B689" s="27">
        <v>808402</v>
      </c>
      <c r="C689" s="28" t="s">
        <v>645</v>
      </c>
      <c r="D689" s="11" t="s">
        <v>4</v>
      </c>
      <c r="E689" s="12"/>
      <c r="F689" s="12"/>
    </row>
    <row r="690" spans="1:6" ht="45" x14ac:dyDescent="0.15">
      <c r="A690" s="9">
        <v>688</v>
      </c>
      <c r="B690" s="27">
        <v>808502</v>
      </c>
      <c r="C690" s="28" t="s">
        <v>646</v>
      </c>
      <c r="D690" s="11" t="s">
        <v>4</v>
      </c>
      <c r="E690" s="12"/>
      <c r="F690" s="12"/>
    </row>
    <row r="691" spans="1:6" ht="45" x14ac:dyDescent="0.15">
      <c r="A691" s="9">
        <v>689</v>
      </c>
      <c r="B691" s="27">
        <v>808601</v>
      </c>
      <c r="C691" s="28" t="s">
        <v>647</v>
      </c>
      <c r="D691" s="11" t="s">
        <v>4</v>
      </c>
      <c r="E691" s="12"/>
      <c r="F691" s="12"/>
    </row>
    <row r="692" spans="1:6" ht="45" x14ac:dyDescent="0.15">
      <c r="A692" s="9">
        <v>690</v>
      </c>
      <c r="B692" s="27">
        <v>808602</v>
      </c>
      <c r="C692" s="28" t="s">
        <v>648</v>
      </c>
      <c r="D692" s="11" t="s">
        <v>4</v>
      </c>
      <c r="E692" s="12"/>
      <c r="F692" s="12"/>
    </row>
    <row r="693" spans="1:6" ht="45" x14ac:dyDescent="0.15">
      <c r="A693" s="9">
        <v>691</v>
      </c>
      <c r="B693" s="27">
        <v>808604</v>
      </c>
      <c r="C693" s="28" t="s">
        <v>649</v>
      </c>
      <c r="D693" s="11" t="s">
        <v>4</v>
      </c>
      <c r="E693" s="12"/>
      <c r="F693" s="12"/>
    </row>
    <row r="694" spans="1:6" ht="45" x14ac:dyDescent="0.15">
      <c r="A694" s="9">
        <v>692</v>
      </c>
      <c r="B694" s="27">
        <v>808702</v>
      </c>
      <c r="C694" s="28" t="s">
        <v>650</v>
      </c>
      <c r="D694" s="11" t="s">
        <v>4</v>
      </c>
      <c r="E694" s="12"/>
      <c r="F694" s="12"/>
    </row>
    <row r="695" spans="1:6" ht="45" x14ac:dyDescent="0.15">
      <c r="A695" s="9">
        <v>693</v>
      </c>
      <c r="B695" s="27">
        <v>808703</v>
      </c>
      <c r="C695" s="28" t="s">
        <v>651</v>
      </c>
      <c r="D695" s="11" t="s">
        <v>4</v>
      </c>
      <c r="E695" s="12"/>
      <c r="F695" s="12"/>
    </row>
    <row r="696" spans="1:6" ht="45" x14ac:dyDescent="0.15">
      <c r="A696" s="9">
        <v>694</v>
      </c>
      <c r="B696" s="27">
        <v>808704</v>
      </c>
      <c r="C696" s="28" t="s">
        <v>652</v>
      </c>
      <c r="D696" s="11" t="s">
        <v>4</v>
      </c>
      <c r="E696" s="12"/>
      <c r="F696" s="12"/>
    </row>
    <row r="697" spans="1:6" ht="45" x14ac:dyDescent="0.15">
      <c r="A697" s="9">
        <v>695</v>
      </c>
      <c r="B697" s="27">
        <v>808705</v>
      </c>
      <c r="C697" s="28" t="s">
        <v>653</v>
      </c>
      <c r="D697" s="11" t="s">
        <v>4</v>
      </c>
      <c r="E697" s="12"/>
      <c r="F697" s="12"/>
    </row>
    <row r="698" spans="1:6" ht="45" x14ac:dyDescent="0.15">
      <c r="A698" s="9">
        <v>696</v>
      </c>
      <c r="B698" s="27">
        <v>808706</v>
      </c>
      <c r="C698" s="28" t="s">
        <v>654</v>
      </c>
      <c r="D698" s="11" t="s">
        <v>4</v>
      </c>
      <c r="E698" s="12"/>
      <c r="F698" s="12"/>
    </row>
    <row r="699" spans="1:6" ht="45" x14ac:dyDescent="0.15">
      <c r="A699" s="9">
        <v>697</v>
      </c>
      <c r="B699" s="27">
        <v>808802</v>
      </c>
      <c r="C699" s="28" t="s">
        <v>655</v>
      </c>
      <c r="D699" s="11" t="s">
        <v>4</v>
      </c>
      <c r="E699" s="12"/>
      <c r="F699" s="12"/>
    </row>
    <row r="700" spans="1:6" ht="45" x14ac:dyDescent="0.15">
      <c r="A700" s="9">
        <v>698</v>
      </c>
      <c r="B700" s="27">
        <v>811101</v>
      </c>
      <c r="C700" s="28" t="s">
        <v>657</v>
      </c>
      <c r="D700" s="11" t="s">
        <v>4</v>
      </c>
      <c r="E700" s="12"/>
      <c r="F700" s="12"/>
    </row>
    <row r="701" spans="1:6" ht="45" x14ac:dyDescent="0.15">
      <c r="A701" s="9">
        <v>699</v>
      </c>
      <c r="B701" s="27">
        <v>811102</v>
      </c>
      <c r="C701" s="28" t="s">
        <v>658</v>
      </c>
      <c r="D701" s="11" t="s">
        <v>4</v>
      </c>
      <c r="E701" s="12"/>
      <c r="F701" s="12"/>
    </row>
    <row r="702" spans="1:6" ht="45" x14ac:dyDescent="0.15">
      <c r="A702" s="9">
        <v>700</v>
      </c>
      <c r="B702" s="27">
        <v>811103</v>
      </c>
      <c r="C702" s="28" t="s">
        <v>659</v>
      </c>
      <c r="D702" s="11" t="s">
        <v>4</v>
      </c>
      <c r="E702" s="12"/>
      <c r="F702" s="12"/>
    </row>
    <row r="703" spans="1:6" ht="45" x14ac:dyDescent="0.15">
      <c r="A703" s="9">
        <v>701</v>
      </c>
      <c r="B703" s="27">
        <v>811104</v>
      </c>
      <c r="C703" s="28" t="s">
        <v>660</v>
      </c>
      <c r="D703" s="11" t="s">
        <v>4</v>
      </c>
      <c r="E703" s="12"/>
      <c r="F703" s="12"/>
    </row>
    <row r="704" spans="1:6" ht="45" x14ac:dyDescent="0.15">
      <c r="A704" s="9">
        <v>702</v>
      </c>
      <c r="B704" s="27">
        <v>811202</v>
      </c>
      <c r="C704" s="28" t="s">
        <v>661</v>
      </c>
      <c r="D704" s="11" t="s">
        <v>4</v>
      </c>
      <c r="E704" s="12"/>
      <c r="F704" s="12"/>
    </row>
    <row r="705" spans="1:6" x14ac:dyDescent="0.15">
      <c r="A705" s="9">
        <v>703</v>
      </c>
      <c r="B705" s="27">
        <v>811203</v>
      </c>
      <c r="C705" s="28" t="s">
        <v>662</v>
      </c>
      <c r="D705" s="11" t="s">
        <v>656</v>
      </c>
      <c r="E705" s="12"/>
      <c r="F705" s="12"/>
    </row>
    <row r="706" spans="1:6" x14ac:dyDescent="0.15">
      <c r="A706" s="9">
        <v>704</v>
      </c>
      <c r="B706" s="27">
        <v>811204</v>
      </c>
      <c r="C706" s="28" t="s">
        <v>663</v>
      </c>
      <c r="D706" s="34"/>
      <c r="E706" s="12"/>
      <c r="F706" s="12"/>
    </row>
    <row r="707" spans="1:6" x14ac:dyDescent="0.15">
      <c r="A707" s="9">
        <v>705</v>
      </c>
      <c r="B707" s="27">
        <v>811205</v>
      </c>
      <c r="C707" s="28" t="s">
        <v>664</v>
      </c>
      <c r="D707" s="34"/>
      <c r="E707" s="12"/>
      <c r="F707" s="12"/>
    </row>
    <row r="708" spans="1:6" x14ac:dyDescent="0.15">
      <c r="A708" s="9">
        <v>706</v>
      </c>
      <c r="B708" s="27">
        <v>811206</v>
      </c>
      <c r="C708" s="28" t="s">
        <v>665</v>
      </c>
      <c r="D708" s="34"/>
      <c r="E708" s="12"/>
      <c r="F708" s="12"/>
    </row>
    <row r="709" spans="1:6" x14ac:dyDescent="0.15">
      <c r="A709" s="9">
        <v>707</v>
      </c>
      <c r="B709" s="27">
        <v>811207</v>
      </c>
      <c r="C709" s="28" t="s">
        <v>666</v>
      </c>
      <c r="D709" s="34"/>
      <c r="E709" s="12"/>
      <c r="F709" s="12"/>
    </row>
    <row r="710" spans="1:6" x14ac:dyDescent="0.15">
      <c r="A710" s="9">
        <v>708</v>
      </c>
      <c r="B710" s="27">
        <v>811208</v>
      </c>
      <c r="C710" s="28" t="s">
        <v>667</v>
      </c>
      <c r="D710" s="34"/>
      <c r="E710" s="12"/>
      <c r="F710" s="12"/>
    </row>
    <row r="711" spans="1:6" x14ac:dyDescent="0.15">
      <c r="A711" s="9">
        <v>709</v>
      </c>
      <c r="B711" s="27">
        <v>811209</v>
      </c>
      <c r="C711" s="28" t="s">
        <v>668</v>
      </c>
      <c r="D711" s="34"/>
      <c r="E711" s="12"/>
      <c r="F711" s="12"/>
    </row>
    <row r="712" spans="1:6" x14ac:dyDescent="0.15">
      <c r="A712" s="9">
        <v>710</v>
      </c>
      <c r="B712" s="27">
        <v>811210</v>
      </c>
      <c r="C712" s="28" t="s">
        <v>669</v>
      </c>
      <c r="D712" s="34"/>
      <c r="E712" s="12"/>
      <c r="F712" s="12"/>
    </row>
    <row r="713" spans="1:6" x14ac:dyDescent="0.15">
      <c r="A713" s="9">
        <v>711</v>
      </c>
      <c r="B713" s="27">
        <v>811211</v>
      </c>
      <c r="C713" s="28" t="s">
        <v>670</v>
      </c>
      <c r="D713" s="34"/>
      <c r="E713" s="12"/>
      <c r="F713" s="12"/>
    </row>
    <row r="714" spans="1:6" x14ac:dyDescent="0.15">
      <c r="A714" s="9">
        <v>712</v>
      </c>
      <c r="B714" s="27">
        <v>811212</v>
      </c>
      <c r="C714" s="28" t="s">
        <v>671</v>
      </c>
      <c r="D714" s="34"/>
      <c r="E714" s="12"/>
      <c r="F714" s="12"/>
    </row>
    <row r="715" spans="1:6" x14ac:dyDescent="0.15">
      <c r="A715" s="9">
        <v>713</v>
      </c>
      <c r="B715" s="27">
        <v>811213</v>
      </c>
      <c r="C715" s="28" t="s">
        <v>672</v>
      </c>
      <c r="D715" s="34"/>
      <c r="E715" s="12"/>
      <c r="F715" s="12"/>
    </row>
    <row r="716" spans="1:6" ht="45" x14ac:dyDescent="0.15">
      <c r="A716" s="9">
        <v>714</v>
      </c>
      <c r="B716" s="27">
        <v>811214</v>
      </c>
      <c r="C716" s="28" t="s">
        <v>673</v>
      </c>
      <c r="D716" s="11" t="s">
        <v>4</v>
      </c>
      <c r="E716" s="12"/>
      <c r="F716" s="12"/>
    </row>
    <row r="717" spans="1:6" ht="45" x14ac:dyDescent="0.15">
      <c r="A717" s="9">
        <v>715</v>
      </c>
      <c r="B717" s="27">
        <v>811215</v>
      </c>
      <c r="C717" s="28" t="s">
        <v>674</v>
      </c>
      <c r="D717" s="11" t="s">
        <v>4</v>
      </c>
      <c r="E717" s="12"/>
      <c r="F717" s="12"/>
    </row>
    <row r="718" spans="1:6" ht="36" x14ac:dyDescent="0.15">
      <c r="A718" s="9">
        <v>716</v>
      </c>
      <c r="B718" s="27">
        <v>811216</v>
      </c>
      <c r="C718" s="28" t="s">
        <v>675</v>
      </c>
      <c r="D718" s="11" t="s">
        <v>309</v>
      </c>
      <c r="E718" s="12"/>
      <c r="F718" s="12"/>
    </row>
    <row r="719" spans="1:6" ht="36" x14ac:dyDescent="0.15">
      <c r="A719" s="9">
        <v>717</v>
      </c>
      <c r="B719" s="27">
        <v>812001</v>
      </c>
      <c r="C719" s="28" t="s">
        <v>676</v>
      </c>
      <c r="D719" s="11" t="s">
        <v>309</v>
      </c>
      <c r="E719" s="12"/>
      <c r="F719" s="12"/>
    </row>
    <row r="720" spans="1:6" ht="36" x14ac:dyDescent="0.15">
      <c r="A720" s="9">
        <v>718</v>
      </c>
      <c r="B720" s="27">
        <v>812201</v>
      </c>
      <c r="C720" s="28" t="s">
        <v>677</v>
      </c>
      <c r="D720" s="11" t="s">
        <v>309</v>
      </c>
      <c r="E720" s="12"/>
      <c r="F720" s="12"/>
    </row>
    <row r="721" spans="1:6" ht="36" x14ac:dyDescent="0.15">
      <c r="A721" s="9">
        <v>719</v>
      </c>
      <c r="B721" s="27">
        <v>812301</v>
      </c>
      <c r="C721" s="28" t="s">
        <v>678</v>
      </c>
      <c r="D721" s="11" t="s">
        <v>309</v>
      </c>
      <c r="E721" s="12"/>
      <c r="F721" s="12"/>
    </row>
    <row r="722" spans="1:6" ht="45" x14ac:dyDescent="0.15">
      <c r="A722" s="9">
        <v>720</v>
      </c>
      <c r="B722" s="27">
        <v>812302</v>
      </c>
      <c r="C722" s="28" t="s">
        <v>679</v>
      </c>
      <c r="D722" s="11" t="s">
        <v>4</v>
      </c>
      <c r="E722" s="12"/>
      <c r="F722" s="12"/>
    </row>
    <row r="723" spans="1:6" ht="45" x14ac:dyDescent="0.15">
      <c r="A723" s="9">
        <v>721</v>
      </c>
      <c r="B723" s="27">
        <v>812401</v>
      </c>
      <c r="C723" s="28" t="s">
        <v>680</v>
      </c>
      <c r="D723" s="11" t="s">
        <v>4</v>
      </c>
      <c r="E723" s="12"/>
      <c r="F723" s="12"/>
    </row>
    <row r="724" spans="1:6" ht="45" x14ac:dyDescent="0.15">
      <c r="A724" s="9">
        <v>722</v>
      </c>
      <c r="B724" s="27">
        <v>812402</v>
      </c>
      <c r="C724" s="28" t="s">
        <v>681</v>
      </c>
      <c r="D724" s="11" t="s">
        <v>4</v>
      </c>
      <c r="E724" s="12"/>
      <c r="F724" s="12"/>
    </row>
    <row r="725" spans="1:6" ht="45" x14ac:dyDescent="0.15">
      <c r="A725" s="9">
        <v>723</v>
      </c>
      <c r="B725" s="27">
        <v>812503</v>
      </c>
      <c r="C725" s="28" t="s">
        <v>682</v>
      </c>
      <c r="D725" s="11" t="s">
        <v>4</v>
      </c>
      <c r="E725" s="12"/>
      <c r="F725" s="12"/>
    </row>
    <row r="726" spans="1:6" ht="45" x14ac:dyDescent="0.15">
      <c r="A726" s="9">
        <v>724</v>
      </c>
      <c r="B726" s="27">
        <v>812504</v>
      </c>
      <c r="C726" s="28" t="s">
        <v>683</v>
      </c>
      <c r="D726" s="11" t="s">
        <v>4</v>
      </c>
      <c r="E726" s="12"/>
      <c r="F726" s="12"/>
    </row>
    <row r="727" spans="1:6" ht="45" x14ac:dyDescent="0.15">
      <c r="A727" s="9">
        <v>725</v>
      </c>
      <c r="B727" s="27">
        <v>812505</v>
      </c>
      <c r="C727" s="28" t="s">
        <v>684</v>
      </c>
      <c r="D727" s="11" t="s">
        <v>4</v>
      </c>
      <c r="E727" s="12"/>
      <c r="F727" s="12"/>
    </row>
    <row r="728" spans="1:6" ht="45" x14ac:dyDescent="0.15">
      <c r="A728" s="9">
        <v>726</v>
      </c>
      <c r="B728" s="27">
        <v>812506</v>
      </c>
      <c r="C728" s="28" t="s">
        <v>685</v>
      </c>
      <c r="D728" s="11" t="s">
        <v>4</v>
      </c>
      <c r="E728" s="12"/>
      <c r="F728" s="12"/>
    </row>
    <row r="729" spans="1:6" ht="45" x14ac:dyDescent="0.15">
      <c r="A729" s="9">
        <v>727</v>
      </c>
      <c r="B729" s="27">
        <v>812601</v>
      </c>
      <c r="C729" s="28" t="s">
        <v>686</v>
      </c>
      <c r="D729" s="11" t="s">
        <v>4</v>
      </c>
      <c r="E729" s="12"/>
      <c r="F729" s="12"/>
    </row>
    <row r="730" spans="1:6" ht="45" x14ac:dyDescent="0.15">
      <c r="A730" s="9">
        <v>728</v>
      </c>
      <c r="B730" s="27">
        <v>812602</v>
      </c>
      <c r="C730" s="28" t="s">
        <v>687</v>
      </c>
      <c r="D730" s="11" t="s">
        <v>4</v>
      </c>
      <c r="E730" s="12"/>
      <c r="F730" s="12"/>
    </row>
    <row r="731" spans="1:6" ht="45" x14ac:dyDescent="0.15">
      <c r="A731" s="9">
        <v>729</v>
      </c>
      <c r="B731" s="27">
        <v>812701</v>
      </c>
      <c r="C731" s="28" t="s">
        <v>688</v>
      </c>
      <c r="D731" s="11" t="s">
        <v>4</v>
      </c>
      <c r="E731" s="12"/>
      <c r="F731" s="12"/>
    </row>
    <row r="732" spans="1:6" ht="45" x14ac:dyDescent="0.15">
      <c r="A732" s="9">
        <v>730</v>
      </c>
      <c r="B732" s="27">
        <v>812801</v>
      </c>
      <c r="C732" s="28" t="s">
        <v>689</v>
      </c>
      <c r="D732" s="11" t="s">
        <v>4</v>
      </c>
      <c r="E732" s="12"/>
      <c r="F732" s="12"/>
    </row>
    <row r="733" spans="1:6" ht="45" x14ac:dyDescent="0.15">
      <c r="A733" s="9">
        <v>731</v>
      </c>
      <c r="B733" s="27">
        <v>812802</v>
      </c>
      <c r="C733" s="28" t="s">
        <v>690</v>
      </c>
      <c r="D733" s="11" t="s">
        <v>4</v>
      </c>
      <c r="E733" s="12"/>
      <c r="F733" s="12"/>
    </row>
    <row r="734" spans="1:6" ht="45" x14ac:dyDescent="0.15">
      <c r="A734" s="9">
        <v>732</v>
      </c>
      <c r="B734" s="27">
        <v>812903</v>
      </c>
      <c r="C734" s="28" t="s">
        <v>691</v>
      </c>
      <c r="D734" s="11" t="s">
        <v>4</v>
      </c>
      <c r="E734" s="12"/>
      <c r="F734" s="12"/>
    </row>
    <row r="735" spans="1:6" ht="45" x14ac:dyDescent="0.15">
      <c r="A735" s="9">
        <v>733</v>
      </c>
      <c r="B735" s="27">
        <v>812908</v>
      </c>
      <c r="C735" s="28" t="s">
        <v>692</v>
      </c>
      <c r="D735" s="11" t="s">
        <v>4</v>
      </c>
      <c r="E735" s="12"/>
      <c r="F735" s="12"/>
    </row>
    <row r="736" spans="1:6" ht="45" x14ac:dyDescent="0.15">
      <c r="A736" s="9">
        <v>734</v>
      </c>
      <c r="B736" s="27">
        <v>812909</v>
      </c>
      <c r="C736" s="28" t="s">
        <v>693</v>
      </c>
      <c r="D736" s="11" t="s">
        <v>4</v>
      </c>
      <c r="E736" s="12"/>
      <c r="F736" s="12"/>
    </row>
    <row r="737" spans="1:6" ht="45" x14ac:dyDescent="0.15">
      <c r="A737" s="9">
        <v>735</v>
      </c>
      <c r="B737" s="27">
        <v>812910</v>
      </c>
      <c r="C737" s="28" t="s">
        <v>694</v>
      </c>
      <c r="D737" s="11" t="s">
        <v>4</v>
      </c>
      <c r="E737" s="12"/>
      <c r="F737" s="12"/>
    </row>
    <row r="738" spans="1:6" ht="45" x14ac:dyDescent="0.15">
      <c r="A738" s="9">
        <v>736</v>
      </c>
      <c r="B738" s="27">
        <v>812911</v>
      </c>
      <c r="C738" s="28" t="s">
        <v>695</v>
      </c>
      <c r="D738" s="11" t="s">
        <v>4</v>
      </c>
      <c r="E738" s="12"/>
      <c r="F738" s="12"/>
    </row>
    <row r="739" spans="1:6" ht="45" x14ac:dyDescent="0.15">
      <c r="A739" s="9">
        <v>737</v>
      </c>
      <c r="B739" s="27">
        <v>812912</v>
      </c>
      <c r="C739" s="28" t="s">
        <v>696</v>
      </c>
      <c r="D739" s="11" t="s">
        <v>4</v>
      </c>
      <c r="E739" s="12"/>
      <c r="F739" s="12"/>
    </row>
    <row r="740" spans="1:6" ht="45" x14ac:dyDescent="0.15">
      <c r="A740" s="9">
        <v>738</v>
      </c>
      <c r="B740" s="27">
        <v>812913</v>
      </c>
      <c r="C740" s="28" t="s">
        <v>697</v>
      </c>
      <c r="D740" s="11" t="s">
        <v>4</v>
      </c>
      <c r="E740" s="12"/>
      <c r="F740" s="12"/>
    </row>
    <row r="741" spans="1:6" ht="45" x14ac:dyDescent="0.15">
      <c r="A741" s="9">
        <v>739</v>
      </c>
      <c r="B741" s="27">
        <v>813101</v>
      </c>
      <c r="C741" s="28" t="s">
        <v>698</v>
      </c>
      <c r="D741" s="11" t="s">
        <v>4</v>
      </c>
      <c r="E741" s="12"/>
      <c r="F741" s="12"/>
    </row>
    <row r="742" spans="1:6" ht="45" x14ac:dyDescent="0.15">
      <c r="A742" s="9">
        <v>740</v>
      </c>
      <c r="B742" s="27">
        <v>813102</v>
      </c>
      <c r="C742" s="28" t="s">
        <v>699</v>
      </c>
      <c r="D742" s="11" t="s">
        <v>4</v>
      </c>
      <c r="E742" s="12"/>
      <c r="F742" s="12"/>
    </row>
    <row r="743" spans="1:6" ht="45" x14ac:dyDescent="0.15">
      <c r="A743" s="9">
        <v>741</v>
      </c>
      <c r="B743" s="27">
        <v>813103</v>
      </c>
      <c r="C743" s="28" t="s">
        <v>700</v>
      </c>
      <c r="D743" s="11" t="s">
        <v>4</v>
      </c>
      <c r="E743" s="12"/>
      <c r="F743" s="12"/>
    </row>
    <row r="744" spans="1:6" ht="45" x14ac:dyDescent="0.15">
      <c r="A744" s="9">
        <v>742</v>
      </c>
      <c r="B744" s="27">
        <v>813104</v>
      </c>
      <c r="C744" s="28" t="s">
        <v>701</v>
      </c>
      <c r="D744" s="11" t="s">
        <v>4</v>
      </c>
      <c r="E744" s="12"/>
      <c r="F744" s="12"/>
    </row>
    <row r="745" spans="1:6" ht="45" x14ac:dyDescent="0.15">
      <c r="A745" s="9">
        <v>743</v>
      </c>
      <c r="B745" s="27">
        <v>814101</v>
      </c>
      <c r="C745" s="28" t="s">
        <v>702</v>
      </c>
      <c r="D745" s="11" t="s">
        <v>4</v>
      </c>
      <c r="E745" s="12"/>
      <c r="F745" s="12"/>
    </row>
    <row r="746" spans="1:6" ht="45" x14ac:dyDescent="0.15">
      <c r="A746" s="9">
        <v>744</v>
      </c>
      <c r="B746" s="27">
        <v>814102</v>
      </c>
      <c r="C746" s="28" t="s">
        <v>703</v>
      </c>
      <c r="D746" s="11" t="s">
        <v>4</v>
      </c>
      <c r="E746" s="12"/>
      <c r="F746" s="12"/>
    </row>
    <row r="747" spans="1:6" ht="45" x14ac:dyDescent="0.15">
      <c r="A747" s="9">
        <v>745</v>
      </c>
      <c r="B747" s="27">
        <v>814103</v>
      </c>
      <c r="C747" s="28" t="s">
        <v>704</v>
      </c>
      <c r="D747" s="11" t="s">
        <v>4</v>
      </c>
      <c r="E747" s="12"/>
      <c r="F747" s="12"/>
    </row>
    <row r="748" spans="1:6" ht="45" x14ac:dyDescent="0.15">
      <c r="A748" s="9">
        <v>746</v>
      </c>
      <c r="B748" s="27">
        <v>814104</v>
      </c>
      <c r="C748" s="28" t="s">
        <v>705</v>
      </c>
      <c r="D748" s="11" t="s">
        <v>4</v>
      </c>
      <c r="E748" s="12"/>
      <c r="F748" s="12"/>
    </row>
    <row r="749" spans="1:6" ht="45" x14ac:dyDescent="0.15">
      <c r="A749" s="9">
        <v>747</v>
      </c>
      <c r="B749" s="27">
        <v>814210</v>
      </c>
      <c r="C749" s="28" t="s">
        <v>706</v>
      </c>
      <c r="D749" s="11" t="s">
        <v>4</v>
      </c>
      <c r="E749" s="12"/>
      <c r="F749" s="12"/>
    </row>
    <row r="750" spans="1:6" ht="45" x14ac:dyDescent="0.15">
      <c r="A750" s="9">
        <v>748</v>
      </c>
      <c r="B750" s="27">
        <v>814220</v>
      </c>
      <c r="C750" s="28" t="s">
        <v>707</v>
      </c>
      <c r="D750" s="11" t="s">
        <v>4</v>
      </c>
      <c r="E750" s="12"/>
      <c r="F750" s="12"/>
    </row>
    <row r="751" spans="1:6" ht="45" x14ac:dyDescent="0.15">
      <c r="A751" s="9">
        <v>749</v>
      </c>
      <c r="B751" s="27">
        <v>814221</v>
      </c>
      <c r="C751" s="28" t="s">
        <v>708</v>
      </c>
      <c r="D751" s="11" t="s">
        <v>4</v>
      </c>
      <c r="E751" s="12"/>
      <c r="F751" s="12"/>
    </row>
    <row r="752" spans="1:6" ht="45" x14ac:dyDescent="0.15">
      <c r="A752" s="9">
        <v>750</v>
      </c>
      <c r="B752" s="27">
        <v>814410</v>
      </c>
      <c r="C752" s="28" t="s">
        <v>709</v>
      </c>
      <c r="D752" s="11" t="s">
        <v>4</v>
      </c>
      <c r="E752" s="12"/>
      <c r="F752" s="12"/>
    </row>
    <row r="753" spans="1:6" ht="45" x14ac:dyDescent="0.15">
      <c r="A753" s="9">
        <v>751</v>
      </c>
      <c r="B753" s="27">
        <v>814420</v>
      </c>
      <c r="C753" s="28" t="s">
        <v>710</v>
      </c>
      <c r="D753" s="11" t="s">
        <v>4</v>
      </c>
      <c r="E753" s="12"/>
      <c r="F753" s="12"/>
    </row>
    <row r="754" spans="1:6" ht="45" x14ac:dyDescent="0.15">
      <c r="A754" s="9">
        <v>752</v>
      </c>
      <c r="B754" s="27">
        <v>814421</v>
      </c>
      <c r="C754" s="28" t="s">
        <v>711</v>
      </c>
      <c r="D754" s="11" t="s">
        <v>4</v>
      </c>
      <c r="E754" s="12"/>
      <c r="F754" s="12"/>
    </row>
    <row r="755" spans="1:6" ht="45" x14ac:dyDescent="0.15">
      <c r="A755" s="9">
        <v>753</v>
      </c>
      <c r="B755" s="27">
        <v>814501</v>
      </c>
      <c r="C755" s="28" t="s">
        <v>712</v>
      </c>
      <c r="D755" s="11" t="s">
        <v>4</v>
      </c>
      <c r="E755" s="12"/>
      <c r="F755" s="12"/>
    </row>
    <row r="756" spans="1:6" ht="45" x14ac:dyDescent="0.15">
      <c r="A756" s="9">
        <v>754</v>
      </c>
      <c r="B756" s="27">
        <v>814502</v>
      </c>
      <c r="C756" s="28" t="s">
        <v>713</v>
      </c>
      <c r="D756" s="11" t="s">
        <v>4</v>
      </c>
      <c r="E756" s="12"/>
      <c r="F756" s="12"/>
    </row>
    <row r="757" spans="1:6" ht="45" x14ac:dyDescent="0.15">
      <c r="A757" s="9">
        <v>755</v>
      </c>
      <c r="B757" s="27">
        <v>814503</v>
      </c>
      <c r="C757" s="28" t="s">
        <v>714</v>
      </c>
      <c r="D757" s="11" t="s">
        <v>4</v>
      </c>
      <c r="E757" s="12"/>
      <c r="F757" s="12"/>
    </row>
    <row r="758" spans="1:6" ht="45" x14ac:dyDescent="0.15">
      <c r="A758" s="9">
        <v>756</v>
      </c>
      <c r="B758" s="27">
        <v>814504</v>
      </c>
      <c r="C758" s="28" t="s">
        <v>715</v>
      </c>
      <c r="D758" s="11" t="s">
        <v>4</v>
      </c>
      <c r="E758" s="12"/>
      <c r="F758" s="12"/>
    </row>
    <row r="759" spans="1:6" ht="45" x14ac:dyDescent="0.15">
      <c r="A759" s="9">
        <v>757</v>
      </c>
      <c r="B759" s="27">
        <v>814505</v>
      </c>
      <c r="C759" s="28" t="s">
        <v>716</v>
      </c>
      <c r="D759" s="11" t="s">
        <v>4</v>
      </c>
      <c r="E759" s="12"/>
      <c r="F759" s="12"/>
    </row>
    <row r="760" spans="1:6" ht="45" x14ac:dyDescent="0.15">
      <c r="A760" s="9">
        <v>758</v>
      </c>
      <c r="B760" s="27">
        <v>814506</v>
      </c>
      <c r="C760" s="28" t="s">
        <v>717</v>
      </c>
      <c r="D760" s="11" t="s">
        <v>4</v>
      </c>
      <c r="E760" s="12"/>
      <c r="F760" s="12"/>
    </row>
    <row r="761" spans="1:6" ht="45" x14ac:dyDescent="0.15">
      <c r="A761" s="9">
        <v>759</v>
      </c>
      <c r="B761" s="27">
        <v>814507</v>
      </c>
      <c r="C761" s="28" t="s">
        <v>718</v>
      </c>
      <c r="D761" s="11" t="s">
        <v>4</v>
      </c>
      <c r="E761" s="12"/>
      <c r="F761" s="12"/>
    </row>
    <row r="762" spans="1:6" ht="45" x14ac:dyDescent="0.15">
      <c r="A762" s="9">
        <v>760</v>
      </c>
      <c r="B762" s="27">
        <v>814508</v>
      </c>
      <c r="C762" s="28" t="s">
        <v>719</v>
      </c>
      <c r="D762" s="11" t="s">
        <v>4</v>
      </c>
      <c r="E762" s="12"/>
      <c r="F762" s="12"/>
    </row>
    <row r="763" spans="1:6" ht="45" x14ac:dyDescent="0.15">
      <c r="A763" s="9">
        <v>761</v>
      </c>
      <c r="B763" s="27">
        <v>814509</v>
      </c>
      <c r="C763" s="28" t="s">
        <v>720</v>
      </c>
      <c r="D763" s="11" t="s">
        <v>4</v>
      </c>
      <c r="E763" s="12"/>
      <c r="F763" s="12"/>
    </row>
    <row r="764" spans="1:6" ht="45" x14ac:dyDescent="0.15">
      <c r="A764" s="9">
        <v>762</v>
      </c>
      <c r="B764" s="27">
        <v>814510</v>
      </c>
      <c r="C764" s="28" t="s">
        <v>721</v>
      </c>
      <c r="D764" s="11" t="s">
        <v>4</v>
      </c>
      <c r="E764" s="12"/>
      <c r="F764" s="12"/>
    </row>
    <row r="765" spans="1:6" ht="45" x14ac:dyDescent="0.15">
      <c r="A765" s="9">
        <v>763</v>
      </c>
      <c r="B765" s="27">
        <v>814601</v>
      </c>
      <c r="C765" s="28" t="s">
        <v>722</v>
      </c>
      <c r="D765" s="11" t="s">
        <v>4</v>
      </c>
      <c r="E765" s="12"/>
      <c r="F765" s="12"/>
    </row>
    <row r="766" spans="1:6" ht="45" x14ac:dyDescent="0.15">
      <c r="A766" s="9">
        <v>764</v>
      </c>
      <c r="B766" s="27">
        <v>814602</v>
      </c>
      <c r="C766" s="28" t="s">
        <v>723</v>
      </c>
      <c r="D766" s="11" t="s">
        <v>4</v>
      </c>
      <c r="E766" s="12"/>
      <c r="F766" s="12"/>
    </row>
    <row r="767" spans="1:6" ht="45" x14ac:dyDescent="0.15">
      <c r="A767" s="9">
        <v>765</v>
      </c>
      <c r="B767" s="27">
        <v>814603</v>
      </c>
      <c r="C767" s="28" t="s">
        <v>724</v>
      </c>
      <c r="D767" s="11" t="s">
        <v>4</v>
      </c>
      <c r="E767" s="12"/>
      <c r="F767" s="12"/>
    </row>
    <row r="768" spans="1:6" ht="45" x14ac:dyDescent="0.15">
      <c r="A768" s="9">
        <v>766</v>
      </c>
      <c r="B768" s="27">
        <v>814604</v>
      </c>
      <c r="C768" s="28" t="s">
        <v>725</v>
      </c>
      <c r="D768" s="11" t="s">
        <v>4</v>
      </c>
      <c r="E768" s="12"/>
      <c r="F768" s="12"/>
    </row>
    <row r="769" spans="1:6" ht="45" x14ac:dyDescent="0.15">
      <c r="A769" s="9">
        <v>767</v>
      </c>
      <c r="B769" s="27">
        <v>814605</v>
      </c>
      <c r="C769" s="28" t="s">
        <v>726</v>
      </c>
      <c r="D769" s="11" t="s">
        <v>4</v>
      </c>
      <c r="E769" s="12"/>
      <c r="F769" s="12"/>
    </row>
    <row r="770" spans="1:6" ht="45" x14ac:dyDescent="0.15">
      <c r="A770" s="9">
        <v>768</v>
      </c>
      <c r="B770" s="27">
        <v>814606</v>
      </c>
      <c r="C770" s="28" t="s">
        <v>727</v>
      </c>
      <c r="D770" s="11" t="s">
        <v>4</v>
      </c>
      <c r="E770" s="12"/>
      <c r="F770" s="12"/>
    </row>
    <row r="771" spans="1:6" ht="45" x14ac:dyDescent="0.15">
      <c r="A771" s="9">
        <v>769</v>
      </c>
      <c r="B771" s="27">
        <v>814607</v>
      </c>
      <c r="C771" s="28" t="s">
        <v>728</v>
      </c>
      <c r="D771" s="11" t="s">
        <v>4</v>
      </c>
      <c r="E771" s="12"/>
      <c r="F771" s="12"/>
    </row>
    <row r="772" spans="1:6" ht="45" x14ac:dyDescent="0.15">
      <c r="A772" s="9">
        <v>770</v>
      </c>
      <c r="B772" s="27">
        <v>814608</v>
      </c>
      <c r="C772" s="28" t="s">
        <v>729</v>
      </c>
      <c r="D772" s="11" t="s">
        <v>4</v>
      </c>
      <c r="E772" s="12"/>
      <c r="F772" s="12"/>
    </row>
    <row r="773" spans="1:6" ht="45" x14ac:dyDescent="0.15">
      <c r="A773" s="9">
        <v>771</v>
      </c>
      <c r="B773" s="27">
        <v>814611</v>
      </c>
      <c r="C773" s="28" t="s">
        <v>730</v>
      </c>
      <c r="D773" s="11" t="s">
        <v>4</v>
      </c>
      <c r="E773" s="12"/>
      <c r="F773" s="12"/>
    </row>
    <row r="774" spans="1:6" ht="45" x14ac:dyDescent="0.15">
      <c r="A774" s="9">
        <v>772</v>
      </c>
      <c r="B774" s="27">
        <v>814612</v>
      </c>
      <c r="C774" s="28" t="s">
        <v>731</v>
      </c>
      <c r="D774" s="11" t="s">
        <v>4</v>
      </c>
      <c r="E774" s="12"/>
      <c r="F774" s="12"/>
    </row>
    <row r="775" spans="1:6" ht="45" x14ac:dyDescent="0.15">
      <c r="A775" s="9">
        <v>773</v>
      </c>
      <c r="B775" s="27">
        <v>814703</v>
      </c>
      <c r="C775" s="28" t="s">
        <v>732</v>
      </c>
      <c r="D775" s="11" t="s">
        <v>4</v>
      </c>
      <c r="E775" s="12"/>
      <c r="F775" s="12"/>
    </row>
    <row r="776" spans="1:6" ht="45" x14ac:dyDescent="0.15">
      <c r="A776" s="9">
        <v>774</v>
      </c>
      <c r="B776" s="27">
        <v>814704</v>
      </c>
      <c r="C776" s="28" t="s">
        <v>733</v>
      </c>
      <c r="D776" s="11" t="s">
        <v>4</v>
      </c>
      <c r="E776" s="12"/>
      <c r="F776" s="12"/>
    </row>
    <row r="777" spans="1:6" ht="45" x14ac:dyDescent="0.15">
      <c r="A777" s="9">
        <v>775</v>
      </c>
      <c r="B777" s="27">
        <v>814705</v>
      </c>
      <c r="C777" s="28" t="s">
        <v>734</v>
      </c>
      <c r="D777" s="11" t="s">
        <v>4</v>
      </c>
      <c r="E777" s="12"/>
      <c r="F777" s="12"/>
    </row>
    <row r="778" spans="1:6" ht="45" x14ac:dyDescent="0.15">
      <c r="A778" s="9">
        <v>776</v>
      </c>
      <c r="B778" s="27">
        <v>814706</v>
      </c>
      <c r="C778" s="28" t="s">
        <v>735</v>
      </c>
      <c r="D778" s="11" t="s">
        <v>4</v>
      </c>
      <c r="E778" s="12"/>
      <c r="F778" s="12"/>
    </row>
    <row r="779" spans="1:6" ht="45" x14ac:dyDescent="0.15">
      <c r="A779" s="9">
        <v>777</v>
      </c>
      <c r="B779" s="27">
        <v>814707</v>
      </c>
      <c r="C779" s="28" t="s">
        <v>736</v>
      </c>
      <c r="D779" s="11" t="s">
        <v>4</v>
      </c>
      <c r="E779" s="12"/>
      <c r="F779" s="12"/>
    </row>
    <row r="780" spans="1:6" ht="45" x14ac:dyDescent="0.15">
      <c r="A780" s="9">
        <v>778</v>
      </c>
      <c r="B780" s="27">
        <v>814708</v>
      </c>
      <c r="C780" s="28" t="s">
        <v>737</v>
      </c>
      <c r="D780" s="11" t="s">
        <v>4</v>
      </c>
      <c r="E780" s="12"/>
      <c r="F780" s="12"/>
    </row>
    <row r="781" spans="1:6" ht="45" x14ac:dyDescent="0.15">
      <c r="A781" s="9">
        <v>779</v>
      </c>
      <c r="B781" s="27">
        <v>814709</v>
      </c>
      <c r="C781" s="28" t="s">
        <v>738</v>
      </c>
      <c r="D781" s="11" t="s">
        <v>4</v>
      </c>
      <c r="E781" s="12"/>
      <c r="F781" s="12"/>
    </row>
    <row r="782" spans="1:6" ht="45" x14ac:dyDescent="0.15">
      <c r="A782" s="9">
        <v>780</v>
      </c>
      <c r="B782" s="27">
        <v>814711</v>
      </c>
      <c r="C782" s="28" t="s">
        <v>739</v>
      </c>
      <c r="D782" s="11" t="s">
        <v>4</v>
      </c>
      <c r="E782" s="12"/>
      <c r="F782" s="12"/>
    </row>
    <row r="783" spans="1:6" ht="45" x14ac:dyDescent="0.15">
      <c r="A783" s="9">
        <v>781</v>
      </c>
      <c r="B783" s="27">
        <v>814712</v>
      </c>
      <c r="C783" s="28" t="s">
        <v>740</v>
      </c>
      <c r="D783" s="11" t="s">
        <v>4</v>
      </c>
      <c r="E783" s="12"/>
      <c r="F783" s="12"/>
    </row>
    <row r="784" spans="1:6" ht="45" x14ac:dyDescent="0.15">
      <c r="A784" s="9">
        <v>782</v>
      </c>
      <c r="B784" s="27">
        <v>814721</v>
      </c>
      <c r="C784" s="28" t="s">
        <v>741</v>
      </c>
      <c r="D784" s="11" t="s">
        <v>4</v>
      </c>
      <c r="E784" s="12"/>
      <c r="F784" s="12"/>
    </row>
    <row r="785" spans="1:6" ht="45" x14ac:dyDescent="0.15">
      <c r="A785" s="9">
        <v>783</v>
      </c>
      <c r="B785" s="27">
        <v>814722</v>
      </c>
      <c r="C785" s="28" t="s">
        <v>742</v>
      </c>
      <c r="D785" s="11" t="s">
        <v>4</v>
      </c>
      <c r="E785" s="12"/>
      <c r="F785" s="12"/>
    </row>
    <row r="786" spans="1:6" ht="45" x14ac:dyDescent="0.15">
      <c r="A786" s="9">
        <v>784</v>
      </c>
      <c r="B786" s="27">
        <v>814723</v>
      </c>
      <c r="C786" s="28" t="s">
        <v>743</v>
      </c>
      <c r="D786" s="11" t="s">
        <v>4</v>
      </c>
      <c r="E786" s="12"/>
      <c r="F786" s="12"/>
    </row>
    <row r="787" spans="1:6" ht="45" x14ac:dyDescent="0.15">
      <c r="A787" s="9">
        <v>785</v>
      </c>
      <c r="B787" s="27">
        <v>814724</v>
      </c>
      <c r="C787" s="28" t="s">
        <v>744</v>
      </c>
      <c r="D787" s="11" t="s">
        <v>4</v>
      </c>
      <c r="E787" s="12"/>
      <c r="F787" s="12"/>
    </row>
    <row r="788" spans="1:6" ht="45" x14ac:dyDescent="0.15">
      <c r="A788" s="9">
        <v>786</v>
      </c>
      <c r="B788" s="27">
        <v>814725</v>
      </c>
      <c r="C788" s="28" t="s">
        <v>745</v>
      </c>
      <c r="D788" s="11" t="s">
        <v>4</v>
      </c>
      <c r="E788" s="12"/>
      <c r="F788" s="12"/>
    </row>
    <row r="789" spans="1:6" ht="45" x14ac:dyDescent="0.15">
      <c r="A789" s="9">
        <v>787</v>
      </c>
      <c r="B789" s="27">
        <v>814726</v>
      </c>
      <c r="C789" s="28" t="s">
        <v>746</v>
      </c>
      <c r="D789" s="11" t="s">
        <v>4</v>
      </c>
      <c r="E789" s="12"/>
      <c r="F789" s="12"/>
    </row>
    <row r="790" spans="1:6" ht="45" x14ac:dyDescent="0.15">
      <c r="A790" s="9">
        <v>788</v>
      </c>
      <c r="B790" s="27">
        <v>814727</v>
      </c>
      <c r="C790" s="28" t="s">
        <v>747</v>
      </c>
      <c r="D790" s="11" t="s">
        <v>4</v>
      </c>
      <c r="E790" s="12"/>
      <c r="F790" s="12"/>
    </row>
    <row r="791" spans="1:6" ht="45" x14ac:dyDescent="0.15">
      <c r="A791" s="9">
        <v>789</v>
      </c>
      <c r="B791" s="27">
        <v>814728</v>
      </c>
      <c r="C791" s="28" t="s">
        <v>748</v>
      </c>
      <c r="D791" s="11" t="s">
        <v>4</v>
      </c>
      <c r="E791" s="12"/>
      <c r="F791" s="12"/>
    </row>
    <row r="792" spans="1:6" ht="45" x14ac:dyDescent="0.15">
      <c r="A792" s="9">
        <v>790</v>
      </c>
      <c r="B792" s="27">
        <v>814729</v>
      </c>
      <c r="C792" s="28" t="s">
        <v>749</v>
      </c>
      <c r="D792" s="11" t="s">
        <v>4</v>
      </c>
      <c r="E792" s="12"/>
      <c r="F792" s="12"/>
    </row>
    <row r="793" spans="1:6" ht="45" x14ac:dyDescent="0.15">
      <c r="A793" s="9">
        <v>791</v>
      </c>
      <c r="B793" s="27">
        <v>814730</v>
      </c>
      <c r="C793" s="28" t="s">
        <v>750</v>
      </c>
      <c r="D793" s="11" t="s">
        <v>4</v>
      </c>
      <c r="E793" s="12"/>
      <c r="F793" s="12"/>
    </row>
    <row r="794" spans="1:6" ht="45" x14ac:dyDescent="0.15">
      <c r="A794" s="9">
        <v>792</v>
      </c>
      <c r="B794" s="27">
        <v>814731</v>
      </c>
      <c r="C794" s="28" t="s">
        <v>751</v>
      </c>
      <c r="D794" s="11" t="s">
        <v>4</v>
      </c>
      <c r="E794" s="12"/>
      <c r="F794" s="12"/>
    </row>
    <row r="795" spans="1:6" ht="45" x14ac:dyDescent="0.15">
      <c r="A795" s="9">
        <v>793</v>
      </c>
      <c r="B795" s="27">
        <v>814732</v>
      </c>
      <c r="C795" s="28" t="s">
        <v>752</v>
      </c>
      <c r="D795" s="11" t="s">
        <v>4</v>
      </c>
      <c r="E795" s="12"/>
      <c r="F795" s="12"/>
    </row>
    <row r="796" spans="1:6" ht="45" x14ac:dyDescent="0.15">
      <c r="A796" s="9">
        <v>794</v>
      </c>
      <c r="B796" s="27">
        <v>814733</v>
      </c>
      <c r="C796" s="28" t="s">
        <v>753</v>
      </c>
      <c r="D796" s="11" t="s">
        <v>4</v>
      </c>
      <c r="E796" s="12"/>
      <c r="F796" s="12"/>
    </row>
    <row r="797" spans="1:6" ht="45" x14ac:dyDescent="0.15">
      <c r="A797" s="9">
        <v>795</v>
      </c>
      <c r="B797" s="27">
        <v>814905</v>
      </c>
      <c r="C797" s="28" t="s">
        <v>754</v>
      </c>
      <c r="D797" s="11" t="s">
        <v>4</v>
      </c>
      <c r="E797" s="12"/>
      <c r="F797" s="12"/>
    </row>
    <row r="798" spans="1:6" ht="45" x14ac:dyDescent="0.15">
      <c r="A798" s="9">
        <v>796</v>
      </c>
      <c r="B798" s="27">
        <v>814906</v>
      </c>
      <c r="C798" s="28" t="s">
        <v>755</v>
      </c>
      <c r="D798" s="11" t="s">
        <v>4</v>
      </c>
      <c r="E798" s="12"/>
      <c r="F798" s="12"/>
    </row>
    <row r="799" spans="1:6" ht="45" x14ac:dyDescent="0.15">
      <c r="A799" s="9">
        <v>797</v>
      </c>
      <c r="B799" s="27">
        <v>814907</v>
      </c>
      <c r="C799" s="28" t="s">
        <v>756</v>
      </c>
      <c r="D799" s="11" t="s">
        <v>4</v>
      </c>
      <c r="E799" s="12"/>
      <c r="F799" s="12"/>
    </row>
    <row r="800" spans="1:6" ht="45" x14ac:dyDescent="0.15">
      <c r="A800" s="9">
        <v>798</v>
      </c>
      <c r="B800" s="27">
        <v>814908</v>
      </c>
      <c r="C800" s="28" t="s">
        <v>757</v>
      </c>
      <c r="D800" s="11" t="s">
        <v>4</v>
      </c>
      <c r="E800" s="12"/>
      <c r="F800" s="12"/>
    </row>
    <row r="801" spans="1:6" ht="45" x14ac:dyDescent="0.15">
      <c r="A801" s="9">
        <v>799</v>
      </c>
      <c r="B801" s="27">
        <v>814909</v>
      </c>
      <c r="C801" s="28" t="s">
        <v>758</v>
      </c>
      <c r="D801" s="11" t="s">
        <v>4</v>
      </c>
      <c r="E801" s="12"/>
      <c r="F801" s="12"/>
    </row>
    <row r="802" spans="1:6" ht="45" x14ac:dyDescent="0.15">
      <c r="A802" s="9">
        <v>800</v>
      </c>
      <c r="B802" s="27">
        <v>814910</v>
      </c>
      <c r="C802" s="28" t="s">
        <v>759</v>
      </c>
      <c r="D802" s="11" t="s">
        <v>4</v>
      </c>
      <c r="E802" s="12"/>
      <c r="F802" s="12"/>
    </row>
    <row r="803" spans="1:6" ht="45" x14ac:dyDescent="0.15">
      <c r="A803" s="9">
        <v>801</v>
      </c>
      <c r="B803" s="27">
        <v>814911</v>
      </c>
      <c r="C803" s="28" t="s">
        <v>760</v>
      </c>
      <c r="D803" s="11" t="s">
        <v>4</v>
      </c>
      <c r="E803" s="12"/>
      <c r="F803" s="12"/>
    </row>
    <row r="804" spans="1:6" ht="45" x14ac:dyDescent="0.15">
      <c r="A804" s="9">
        <v>802</v>
      </c>
      <c r="B804" s="27">
        <v>815102</v>
      </c>
      <c r="C804" s="28" t="s">
        <v>761</v>
      </c>
      <c r="D804" s="11" t="s">
        <v>4</v>
      </c>
      <c r="E804" s="12"/>
      <c r="F804" s="12"/>
    </row>
    <row r="805" spans="1:6" ht="45" x14ac:dyDescent="0.15">
      <c r="A805" s="9">
        <v>803</v>
      </c>
      <c r="B805" s="27">
        <v>815103</v>
      </c>
      <c r="C805" s="28" t="s">
        <v>762</v>
      </c>
      <c r="D805" s="11" t="s">
        <v>4</v>
      </c>
      <c r="E805" s="12"/>
      <c r="F805" s="12"/>
    </row>
    <row r="806" spans="1:6" ht="45" x14ac:dyDescent="0.15">
      <c r="A806" s="9">
        <v>804</v>
      </c>
      <c r="B806" s="27">
        <v>815104</v>
      </c>
      <c r="C806" s="28" t="s">
        <v>763</v>
      </c>
      <c r="D806" s="11" t="s">
        <v>4</v>
      </c>
      <c r="E806" s="12"/>
      <c r="F806" s="12"/>
    </row>
    <row r="807" spans="1:6" ht="45" x14ac:dyDescent="0.15">
      <c r="A807" s="9">
        <v>805</v>
      </c>
      <c r="B807" s="27">
        <v>815201</v>
      </c>
      <c r="C807" s="28" t="s">
        <v>764</v>
      </c>
      <c r="D807" s="11" t="s">
        <v>4</v>
      </c>
      <c r="E807" s="12"/>
      <c r="F807" s="12"/>
    </row>
    <row r="808" spans="1:6" ht="45" x14ac:dyDescent="0.15">
      <c r="A808" s="9">
        <v>806</v>
      </c>
      <c r="B808" s="27">
        <v>815301</v>
      </c>
      <c r="C808" s="28" t="s">
        <v>765</v>
      </c>
      <c r="D808" s="11" t="s">
        <v>4</v>
      </c>
      <c r="E808" s="12"/>
      <c r="F808" s="12"/>
    </row>
    <row r="809" spans="1:6" ht="45" x14ac:dyDescent="0.15">
      <c r="A809" s="9">
        <v>807</v>
      </c>
      <c r="B809" s="27">
        <v>815302</v>
      </c>
      <c r="C809" s="28" t="s">
        <v>766</v>
      </c>
      <c r="D809" s="11" t="s">
        <v>4</v>
      </c>
      <c r="E809" s="12"/>
      <c r="F809" s="12"/>
    </row>
    <row r="810" spans="1:6" ht="45" x14ac:dyDescent="0.15">
      <c r="A810" s="9">
        <v>808</v>
      </c>
      <c r="B810" s="27">
        <v>815303</v>
      </c>
      <c r="C810" s="28" t="s">
        <v>767</v>
      </c>
      <c r="D810" s="11" t="s">
        <v>4</v>
      </c>
      <c r="E810" s="12"/>
      <c r="F810" s="12"/>
    </row>
    <row r="811" spans="1:6" ht="45" x14ac:dyDescent="0.15">
      <c r="A811" s="9">
        <v>809</v>
      </c>
      <c r="B811" s="27">
        <v>815304</v>
      </c>
      <c r="C811" s="28" t="s">
        <v>768</v>
      </c>
      <c r="D811" s="11" t="s">
        <v>4</v>
      </c>
      <c r="E811" s="12"/>
      <c r="F811" s="12"/>
    </row>
    <row r="812" spans="1:6" ht="45" x14ac:dyDescent="0.15">
      <c r="A812" s="9">
        <v>810</v>
      </c>
      <c r="B812" s="27">
        <v>815401</v>
      </c>
      <c r="C812" s="28" t="s">
        <v>769</v>
      </c>
      <c r="D812" s="11" t="s">
        <v>4</v>
      </c>
      <c r="E812" s="12"/>
      <c r="F812" s="12"/>
    </row>
    <row r="813" spans="1:6" ht="45" x14ac:dyDescent="0.15">
      <c r="A813" s="9">
        <v>811</v>
      </c>
      <c r="B813" s="27">
        <v>815403</v>
      </c>
      <c r="C813" s="28" t="s">
        <v>770</v>
      </c>
      <c r="D813" s="11" t="s">
        <v>4</v>
      </c>
      <c r="E813" s="12"/>
      <c r="F813" s="12"/>
    </row>
    <row r="814" spans="1:6" ht="45" x14ac:dyDescent="0.15">
      <c r="A814" s="9">
        <v>812</v>
      </c>
      <c r="B814" s="27">
        <v>815404</v>
      </c>
      <c r="C814" s="28" t="s">
        <v>771</v>
      </c>
      <c r="D814" s="11" t="s">
        <v>4</v>
      </c>
      <c r="E814" s="12"/>
      <c r="F814" s="12"/>
    </row>
    <row r="815" spans="1:6" ht="45" x14ac:dyDescent="0.15">
      <c r="A815" s="9">
        <v>813</v>
      </c>
      <c r="B815" s="27">
        <v>815405</v>
      </c>
      <c r="C815" s="28" t="s">
        <v>772</v>
      </c>
      <c r="D815" s="11" t="s">
        <v>4</v>
      </c>
      <c r="E815" s="12"/>
      <c r="F815" s="12"/>
    </row>
    <row r="816" spans="1:6" ht="45" x14ac:dyDescent="0.15">
      <c r="A816" s="9">
        <v>814</v>
      </c>
      <c r="B816" s="27">
        <v>815406</v>
      </c>
      <c r="C816" s="28" t="s">
        <v>773</v>
      </c>
      <c r="D816" s="11" t="s">
        <v>4</v>
      </c>
      <c r="E816" s="12"/>
      <c r="F816" s="12"/>
    </row>
    <row r="817" spans="1:6" ht="45" x14ac:dyDescent="0.15">
      <c r="A817" s="9">
        <v>815</v>
      </c>
      <c r="B817" s="27">
        <v>815503</v>
      </c>
      <c r="C817" s="28" t="s">
        <v>774</v>
      </c>
      <c r="D817" s="11" t="s">
        <v>4</v>
      </c>
      <c r="E817" s="12"/>
      <c r="F817" s="12"/>
    </row>
    <row r="818" spans="1:6" ht="45" x14ac:dyDescent="0.15">
      <c r="A818" s="9">
        <v>816</v>
      </c>
      <c r="B818" s="27">
        <v>815504</v>
      </c>
      <c r="C818" s="28" t="s">
        <v>775</v>
      </c>
      <c r="D818" s="11" t="s">
        <v>4</v>
      </c>
      <c r="E818" s="12"/>
      <c r="F818" s="12"/>
    </row>
    <row r="819" spans="1:6" ht="45" x14ac:dyDescent="0.15">
      <c r="A819" s="9">
        <v>817</v>
      </c>
      <c r="B819" s="27">
        <v>815505</v>
      </c>
      <c r="C819" s="28" t="s">
        <v>776</v>
      </c>
      <c r="D819" s="11" t="s">
        <v>4</v>
      </c>
      <c r="E819" s="12"/>
      <c r="F819" s="12"/>
    </row>
    <row r="820" spans="1:6" ht="45" x14ac:dyDescent="0.15">
      <c r="A820" s="9">
        <v>818</v>
      </c>
      <c r="B820" s="27">
        <v>815506</v>
      </c>
      <c r="C820" s="28" t="s">
        <v>777</v>
      </c>
      <c r="D820" s="11" t="s">
        <v>4</v>
      </c>
      <c r="E820" s="12"/>
      <c r="F820" s="12"/>
    </row>
    <row r="821" spans="1:6" ht="45" x14ac:dyDescent="0.15">
      <c r="A821" s="9">
        <v>819</v>
      </c>
      <c r="B821" s="27">
        <v>815601</v>
      </c>
      <c r="C821" s="28" t="s">
        <v>778</v>
      </c>
      <c r="D821" s="11" t="s">
        <v>4</v>
      </c>
      <c r="E821" s="12"/>
      <c r="F821" s="12"/>
    </row>
    <row r="822" spans="1:6" ht="45" x14ac:dyDescent="0.15">
      <c r="A822" s="9">
        <v>820</v>
      </c>
      <c r="B822" s="27">
        <v>815602</v>
      </c>
      <c r="C822" s="28" t="s">
        <v>779</v>
      </c>
      <c r="D822" s="11" t="s">
        <v>4</v>
      </c>
      <c r="E822" s="12"/>
      <c r="F822" s="12"/>
    </row>
    <row r="823" spans="1:6" ht="45" x14ac:dyDescent="0.15">
      <c r="A823" s="9">
        <v>821</v>
      </c>
      <c r="B823" s="27">
        <v>815603</v>
      </c>
      <c r="C823" s="28" t="s">
        <v>780</v>
      </c>
      <c r="D823" s="11" t="s">
        <v>4</v>
      </c>
      <c r="E823" s="12"/>
      <c r="F823" s="12"/>
    </row>
    <row r="824" spans="1:6" ht="45" x14ac:dyDescent="0.15">
      <c r="A824" s="9">
        <v>822</v>
      </c>
      <c r="B824" s="27">
        <v>815701</v>
      </c>
      <c r="C824" s="28" t="s">
        <v>781</v>
      </c>
      <c r="D824" s="11" t="s">
        <v>4</v>
      </c>
      <c r="E824" s="12"/>
      <c r="F824" s="12"/>
    </row>
    <row r="825" spans="1:6" ht="45" x14ac:dyDescent="0.15">
      <c r="A825" s="9">
        <v>823</v>
      </c>
      <c r="B825" s="27">
        <v>815810</v>
      </c>
      <c r="C825" s="28" t="s">
        <v>782</v>
      </c>
      <c r="D825" s="11" t="s">
        <v>4</v>
      </c>
      <c r="E825" s="12"/>
      <c r="F825" s="12"/>
    </row>
    <row r="826" spans="1:6" ht="45" x14ac:dyDescent="0.15">
      <c r="A826" s="9">
        <v>824</v>
      </c>
      <c r="B826" s="27">
        <v>817101</v>
      </c>
      <c r="C826" s="28" t="s">
        <v>783</v>
      </c>
      <c r="D826" s="11" t="s">
        <v>4</v>
      </c>
      <c r="E826" s="12"/>
      <c r="F826" s="12"/>
    </row>
    <row r="827" spans="1:6" ht="45" x14ac:dyDescent="0.15">
      <c r="A827" s="9">
        <v>825</v>
      </c>
      <c r="B827" s="27">
        <v>817102</v>
      </c>
      <c r="C827" s="28" t="s">
        <v>784</v>
      </c>
      <c r="D827" s="11" t="s">
        <v>4</v>
      </c>
      <c r="E827" s="12"/>
      <c r="F827" s="12"/>
    </row>
    <row r="828" spans="1:6" ht="45" x14ac:dyDescent="0.15">
      <c r="A828" s="9">
        <v>826</v>
      </c>
      <c r="B828" s="27">
        <v>817201</v>
      </c>
      <c r="C828" s="28" t="s">
        <v>785</v>
      </c>
      <c r="D828" s="11" t="s">
        <v>4</v>
      </c>
      <c r="E828" s="12"/>
      <c r="F828" s="12"/>
    </row>
    <row r="829" spans="1:6" ht="45" x14ac:dyDescent="0.15">
      <c r="A829" s="9">
        <v>827</v>
      </c>
      <c r="B829" s="27">
        <v>817202</v>
      </c>
      <c r="C829" s="28" t="s">
        <v>786</v>
      </c>
      <c r="D829" s="11" t="s">
        <v>4</v>
      </c>
      <c r="E829" s="12"/>
      <c r="F829" s="12"/>
    </row>
    <row r="830" spans="1:6" ht="45" x14ac:dyDescent="0.15">
      <c r="A830" s="9">
        <v>828</v>
      </c>
      <c r="B830" s="27">
        <v>817203</v>
      </c>
      <c r="C830" s="28" t="s">
        <v>787</v>
      </c>
      <c r="D830" s="11" t="s">
        <v>4</v>
      </c>
      <c r="E830" s="12"/>
      <c r="F830" s="12"/>
    </row>
    <row r="831" spans="1:6" ht="45" x14ac:dyDescent="0.15">
      <c r="A831" s="9">
        <v>829</v>
      </c>
      <c r="B831" s="27">
        <v>817204</v>
      </c>
      <c r="C831" s="28" t="s">
        <v>788</v>
      </c>
      <c r="D831" s="11" t="s">
        <v>4</v>
      </c>
      <c r="E831" s="12"/>
      <c r="F831" s="12"/>
    </row>
    <row r="832" spans="1:6" ht="45" x14ac:dyDescent="0.15">
      <c r="A832" s="9">
        <v>830</v>
      </c>
      <c r="B832" s="27">
        <v>817206</v>
      </c>
      <c r="C832" s="28" t="s">
        <v>789</v>
      </c>
      <c r="D832" s="11" t="s">
        <v>4</v>
      </c>
      <c r="E832" s="12"/>
      <c r="F832" s="12"/>
    </row>
    <row r="833" spans="1:6" ht="45" x14ac:dyDescent="0.15">
      <c r="A833" s="9">
        <v>831</v>
      </c>
      <c r="B833" s="27">
        <v>817207</v>
      </c>
      <c r="C833" s="28" t="s">
        <v>790</v>
      </c>
      <c r="D833" s="11" t="s">
        <v>4</v>
      </c>
      <c r="E833" s="12"/>
      <c r="F833" s="12"/>
    </row>
    <row r="834" spans="1:6" ht="45" x14ac:dyDescent="0.15">
      <c r="A834" s="9">
        <v>832</v>
      </c>
      <c r="B834" s="27">
        <v>817208</v>
      </c>
      <c r="C834" s="28" t="s">
        <v>791</v>
      </c>
      <c r="D834" s="11" t="s">
        <v>4</v>
      </c>
      <c r="E834" s="12"/>
      <c r="F834" s="12"/>
    </row>
    <row r="835" spans="1:6" ht="45" x14ac:dyDescent="0.15">
      <c r="A835" s="9">
        <v>833</v>
      </c>
      <c r="B835" s="27">
        <v>817301</v>
      </c>
      <c r="C835" s="28" t="s">
        <v>792</v>
      </c>
      <c r="D835" s="11" t="s">
        <v>4</v>
      </c>
      <c r="E835" s="12"/>
      <c r="F835" s="12"/>
    </row>
    <row r="836" spans="1:6" ht="45" x14ac:dyDescent="0.15">
      <c r="A836" s="9">
        <v>834</v>
      </c>
      <c r="B836" s="27">
        <v>817302</v>
      </c>
      <c r="C836" s="28" t="s">
        <v>793</v>
      </c>
      <c r="D836" s="11" t="s">
        <v>4</v>
      </c>
      <c r="E836" s="12"/>
      <c r="F836" s="12"/>
    </row>
    <row r="837" spans="1:6" ht="45" x14ac:dyDescent="0.15">
      <c r="A837" s="9">
        <v>835</v>
      </c>
      <c r="B837" s="27">
        <v>817901</v>
      </c>
      <c r="C837" s="28" t="s">
        <v>794</v>
      </c>
      <c r="D837" s="11" t="s">
        <v>4</v>
      </c>
      <c r="E837" s="12"/>
      <c r="F837" s="12"/>
    </row>
    <row r="838" spans="1:6" ht="45" x14ac:dyDescent="0.15">
      <c r="A838" s="9">
        <v>836</v>
      </c>
      <c r="B838" s="27">
        <v>817902</v>
      </c>
      <c r="C838" s="28" t="s">
        <v>795</v>
      </c>
      <c r="D838" s="11" t="s">
        <v>4</v>
      </c>
      <c r="E838" s="12"/>
      <c r="F838" s="12"/>
    </row>
    <row r="839" spans="1:6" ht="45" x14ac:dyDescent="0.15">
      <c r="A839" s="9">
        <v>837</v>
      </c>
      <c r="B839" s="27">
        <v>817903</v>
      </c>
      <c r="C839" s="28" t="s">
        <v>796</v>
      </c>
      <c r="D839" s="11" t="s">
        <v>4</v>
      </c>
      <c r="E839" s="12"/>
      <c r="F839" s="12"/>
    </row>
    <row r="840" spans="1:6" ht="45" x14ac:dyDescent="0.15">
      <c r="A840" s="9">
        <v>838</v>
      </c>
      <c r="B840" s="27">
        <v>818010</v>
      </c>
      <c r="C840" s="28" t="s">
        <v>797</v>
      </c>
      <c r="D840" s="11" t="s">
        <v>4</v>
      </c>
      <c r="E840" s="12"/>
      <c r="F840" s="12"/>
    </row>
    <row r="841" spans="1:6" ht="45" x14ac:dyDescent="0.15">
      <c r="A841" s="9">
        <v>839</v>
      </c>
      <c r="B841" s="27">
        <v>818020</v>
      </c>
      <c r="C841" s="28" t="s">
        <v>798</v>
      </c>
      <c r="D841" s="11" t="s">
        <v>4</v>
      </c>
      <c r="E841" s="12"/>
      <c r="F841" s="12"/>
    </row>
    <row r="842" spans="1:6" ht="45" x14ac:dyDescent="0.15">
      <c r="A842" s="9">
        <v>840</v>
      </c>
      <c r="B842" s="27">
        <v>818101</v>
      </c>
      <c r="C842" s="28" t="s">
        <v>799</v>
      </c>
      <c r="D842" s="11" t="s">
        <v>4</v>
      </c>
      <c r="E842" s="12"/>
      <c r="F842" s="12"/>
    </row>
    <row r="843" spans="1:6" ht="45" x14ac:dyDescent="0.15">
      <c r="A843" s="9">
        <v>841</v>
      </c>
      <c r="B843" s="27">
        <v>818201</v>
      </c>
      <c r="C843" s="28" t="s">
        <v>800</v>
      </c>
      <c r="D843" s="11" t="s">
        <v>4</v>
      </c>
      <c r="E843" s="12"/>
      <c r="F843" s="12"/>
    </row>
    <row r="844" spans="1:6" ht="45" x14ac:dyDescent="0.15">
      <c r="A844" s="9">
        <v>842</v>
      </c>
      <c r="B844" s="27">
        <v>818202</v>
      </c>
      <c r="C844" s="28" t="s">
        <v>801</v>
      </c>
      <c r="D844" s="11" t="s">
        <v>4</v>
      </c>
      <c r="E844" s="12"/>
      <c r="F844" s="12"/>
    </row>
    <row r="845" spans="1:6" ht="45" x14ac:dyDescent="0.15">
      <c r="A845" s="9">
        <v>843</v>
      </c>
      <c r="B845" s="27">
        <v>818203</v>
      </c>
      <c r="C845" s="28" t="s">
        <v>802</v>
      </c>
      <c r="D845" s="11" t="s">
        <v>4</v>
      </c>
      <c r="E845" s="12"/>
      <c r="F845" s="12"/>
    </row>
    <row r="846" spans="1:6" ht="45" x14ac:dyDescent="0.15">
      <c r="A846" s="9">
        <v>844</v>
      </c>
      <c r="B846" s="27">
        <v>818204</v>
      </c>
      <c r="C846" s="28" t="s">
        <v>803</v>
      </c>
      <c r="D846" s="11" t="s">
        <v>4</v>
      </c>
      <c r="E846" s="12"/>
      <c r="F846" s="12"/>
    </row>
    <row r="847" spans="1:6" ht="45" x14ac:dyDescent="0.15">
      <c r="A847" s="9">
        <v>845</v>
      </c>
      <c r="B847" s="27">
        <v>818301</v>
      </c>
      <c r="C847" s="28" t="s">
        <v>804</v>
      </c>
      <c r="D847" s="11" t="s">
        <v>4</v>
      </c>
      <c r="E847" s="12"/>
      <c r="F847" s="12"/>
    </row>
    <row r="848" spans="1:6" ht="45" x14ac:dyDescent="0.15">
      <c r="A848" s="9">
        <v>846</v>
      </c>
      <c r="B848" s="27">
        <v>818302</v>
      </c>
      <c r="C848" s="28" t="s">
        <v>805</v>
      </c>
      <c r="D848" s="11" t="s">
        <v>4</v>
      </c>
      <c r="E848" s="7"/>
      <c r="F848" s="7"/>
    </row>
    <row r="849" spans="1:6" ht="45" x14ac:dyDescent="0.15">
      <c r="A849" s="9">
        <v>847</v>
      </c>
      <c r="B849" s="27">
        <v>818303</v>
      </c>
      <c r="C849" s="28" t="s">
        <v>806</v>
      </c>
      <c r="D849" s="11" t="s">
        <v>4</v>
      </c>
      <c r="E849" s="12"/>
      <c r="F849" s="12"/>
    </row>
    <row r="850" spans="1:6" ht="45" x14ac:dyDescent="0.15">
      <c r="A850" s="9">
        <v>848</v>
      </c>
      <c r="B850" s="27">
        <v>818305</v>
      </c>
      <c r="C850" s="28" t="s">
        <v>807</v>
      </c>
      <c r="D850" s="11" t="s">
        <v>4</v>
      </c>
      <c r="E850" s="12"/>
      <c r="F850" s="12"/>
    </row>
    <row r="851" spans="1:6" ht="45" x14ac:dyDescent="0.15">
      <c r="A851" s="9">
        <v>849</v>
      </c>
      <c r="B851" s="27">
        <v>818306</v>
      </c>
      <c r="C851" s="28" t="s">
        <v>808</v>
      </c>
      <c r="D851" s="11" t="s">
        <v>4</v>
      </c>
      <c r="E851" s="12"/>
      <c r="F851" s="12"/>
    </row>
    <row r="852" spans="1:6" ht="45" x14ac:dyDescent="0.15">
      <c r="A852" s="9">
        <v>850</v>
      </c>
      <c r="B852" s="27">
        <v>818307</v>
      </c>
      <c r="C852" s="28" t="s">
        <v>809</v>
      </c>
      <c r="D852" s="11" t="s">
        <v>4</v>
      </c>
      <c r="E852" s="12"/>
      <c r="F852" s="12"/>
    </row>
    <row r="853" spans="1:6" ht="45" x14ac:dyDescent="0.15">
      <c r="A853" s="9">
        <v>851</v>
      </c>
      <c r="B853" s="27">
        <v>818401</v>
      </c>
      <c r="C853" s="28" t="s">
        <v>810</v>
      </c>
      <c r="D853" s="11" t="s">
        <v>4</v>
      </c>
      <c r="E853" s="12"/>
      <c r="F853" s="12"/>
    </row>
    <row r="854" spans="1:6" ht="45" x14ac:dyDescent="0.15">
      <c r="A854" s="9">
        <v>852</v>
      </c>
      <c r="B854" s="27">
        <v>818501</v>
      </c>
      <c r="C854" s="28" t="s">
        <v>811</v>
      </c>
      <c r="D854" s="11" t="s">
        <v>4</v>
      </c>
      <c r="E854" s="12"/>
      <c r="F854" s="12"/>
    </row>
    <row r="855" spans="1:6" ht="45" x14ac:dyDescent="0.15">
      <c r="A855" s="9">
        <v>853</v>
      </c>
      <c r="B855" s="27">
        <v>818601</v>
      </c>
      <c r="C855" s="28" t="s">
        <v>812</v>
      </c>
      <c r="D855" s="11" t="s">
        <v>4</v>
      </c>
      <c r="E855" s="12"/>
      <c r="F855" s="12"/>
    </row>
    <row r="856" spans="1:6" ht="45" x14ac:dyDescent="0.15">
      <c r="A856" s="9">
        <v>854</v>
      </c>
      <c r="B856" s="27">
        <v>818602</v>
      </c>
      <c r="C856" s="28" t="s">
        <v>813</v>
      </c>
      <c r="D856" s="11" t="s">
        <v>4</v>
      </c>
      <c r="E856" s="12"/>
      <c r="F856" s="12"/>
    </row>
    <row r="857" spans="1:6" ht="45" x14ac:dyDescent="0.15">
      <c r="A857" s="9">
        <v>855</v>
      </c>
      <c r="B857" s="27">
        <v>818603</v>
      </c>
      <c r="C857" s="28" t="s">
        <v>814</v>
      </c>
      <c r="D857" s="11" t="s">
        <v>4</v>
      </c>
      <c r="E857" s="12"/>
      <c r="F857" s="12"/>
    </row>
    <row r="858" spans="1:6" ht="45" x14ac:dyDescent="0.15">
      <c r="A858" s="9">
        <v>856</v>
      </c>
      <c r="B858" s="27">
        <v>818604</v>
      </c>
      <c r="C858" s="28" t="s">
        <v>815</v>
      </c>
      <c r="D858" s="11" t="s">
        <v>4</v>
      </c>
      <c r="E858" s="12"/>
      <c r="F858" s="12"/>
    </row>
    <row r="859" spans="1:6" ht="45" x14ac:dyDescent="0.15">
      <c r="A859" s="9">
        <v>857</v>
      </c>
      <c r="B859" s="27">
        <v>818606</v>
      </c>
      <c r="C859" s="28" t="s">
        <v>816</v>
      </c>
      <c r="D859" s="11" t="s">
        <v>4</v>
      </c>
      <c r="E859" s="12"/>
      <c r="F859" s="12"/>
    </row>
    <row r="860" spans="1:6" ht="45" x14ac:dyDescent="0.15">
      <c r="A860" s="9">
        <v>858</v>
      </c>
      <c r="B860" s="27">
        <v>818607</v>
      </c>
      <c r="C860" s="28" t="s">
        <v>817</v>
      </c>
      <c r="D860" s="11" t="s">
        <v>4</v>
      </c>
      <c r="E860" s="12"/>
      <c r="F860" s="12"/>
    </row>
    <row r="861" spans="1:6" ht="45" x14ac:dyDescent="0.15">
      <c r="A861" s="9">
        <v>859</v>
      </c>
      <c r="B861" s="27">
        <v>818608</v>
      </c>
      <c r="C861" s="28" t="s">
        <v>818</v>
      </c>
      <c r="D861" s="11" t="s">
        <v>4</v>
      </c>
      <c r="E861" s="12"/>
      <c r="F861" s="12"/>
    </row>
    <row r="862" spans="1:6" ht="45" x14ac:dyDescent="0.15">
      <c r="A862" s="9">
        <v>860</v>
      </c>
      <c r="B862" s="27">
        <v>818609</v>
      </c>
      <c r="C862" s="28" t="s">
        <v>819</v>
      </c>
      <c r="D862" s="11" t="s">
        <v>4</v>
      </c>
      <c r="E862" s="12"/>
      <c r="F862" s="12"/>
    </row>
    <row r="863" spans="1:6" ht="45" x14ac:dyDescent="0.15">
      <c r="A863" s="9">
        <v>861</v>
      </c>
      <c r="B863" s="27">
        <v>818610</v>
      </c>
      <c r="C863" s="28" t="s">
        <v>820</v>
      </c>
      <c r="D863" s="11" t="s">
        <v>4</v>
      </c>
      <c r="E863" s="12"/>
      <c r="F863" s="12"/>
    </row>
    <row r="864" spans="1:6" ht="45" x14ac:dyDescent="0.15">
      <c r="A864" s="9">
        <v>862</v>
      </c>
      <c r="B864" s="27">
        <v>818701</v>
      </c>
      <c r="C864" s="28" t="s">
        <v>821</v>
      </c>
      <c r="D864" s="11" t="s">
        <v>4</v>
      </c>
      <c r="E864" s="12"/>
      <c r="F864" s="12"/>
    </row>
    <row r="865" spans="1:6" ht="45" x14ac:dyDescent="0.15">
      <c r="A865" s="9">
        <v>863</v>
      </c>
      <c r="B865" s="27">
        <v>818702</v>
      </c>
      <c r="C865" s="28" t="s">
        <v>822</v>
      </c>
      <c r="D865" s="11" t="s">
        <v>4</v>
      </c>
      <c r="E865" s="12"/>
      <c r="F865" s="12"/>
    </row>
    <row r="866" spans="1:6" ht="45" x14ac:dyDescent="0.15">
      <c r="A866" s="9">
        <v>864</v>
      </c>
      <c r="B866" s="27">
        <v>818703</v>
      </c>
      <c r="C866" s="28" t="s">
        <v>823</v>
      </c>
      <c r="D866" s="11" t="s">
        <v>4</v>
      </c>
      <c r="E866" s="12"/>
      <c r="F866" s="12"/>
    </row>
    <row r="867" spans="1:6" ht="45" x14ac:dyDescent="0.15">
      <c r="A867" s="9">
        <v>865</v>
      </c>
      <c r="B867" s="27">
        <v>818704</v>
      </c>
      <c r="C867" s="28" t="s">
        <v>824</v>
      </c>
      <c r="D867" s="11" t="s">
        <v>4</v>
      </c>
      <c r="E867" s="12"/>
      <c r="F867" s="12"/>
    </row>
    <row r="868" spans="1:6" ht="45" x14ac:dyDescent="0.15">
      <c r="A868" s="9">
        <v>866</v>
      </c>
      <c r="B868" s="27">
        <v>819003</v>
      </c>
      <c r="C868" s="28" t="s">
        <v>825</v>
      </c>
      <c r="D868" s="11" t="s">
        <v>4</v>
      </c>
      <c r="E868" s="12"/>
      <c r="F868" s="12"/>
    </row>
    <row r="869" spans="1:6" ht="45" x14ac:dyDescent="0.15">
      <c r="A869" s="9">
        <v>867</v>
      </c>
      <c r="B869" s="27">
        <v>819101</v>
      </c>
      <c r="C869" s="28" t="s">
        <v>826</v>
      </c>
      <c r="D869" s="11" t="s">
        <v>4</v>
      </c>
      <c r="E869" s="12"/>
      <c r="F869" s="12"/>
    </row>
    <row r="870" spans="1:6" ht="45" x14ac:dyDescent="0.15">
      <c r="A870" s="9">
        <v>868</v>
      </c>
      <c r="B870" s="27">
        <v>819201</v>
      </c>
      <c r="C870" s="28" t="s">
        <v>827</v>
      </c>
      <c r="D870" s="11" t="s">
        <v>4</v>
      </c>
      <c r="E870" s="12"/>
      <c r="F870" s="12"/>
    </row>
    <row r="871" spans="1:6" ht="45" x14ac:dyDescent="0.15">
      <c r="A871" s="9">
        <v>869</v>
      </c>
      <c r="B871" s="27">
        <v>819202</v>
      </c>
      <c r="C871" s="28" t="s">
        <v>828</v>
      </c>
      <c r="D871" s="11" t="s">
        <v>4</v>
      </c>
      <c r="E871" s="12"/>
      <c r="F871" s="12"/>
    </row>
    <row r="872" spans="1:6" ht="45" x14ac:dyDescent="0.15">
      <c r="A872" s="9">
        <v>870</v>
      </c>
      <c r="B872" s="27">
        <v>819310</v>
      </c>
      <c r="C872" s="28" t="s">
        <v>829</v>
      </c>
      <c r="D872" s="11" t="s">
        <v>4</v>
      </c>
      <c r="E872" s="12"/>
      <c r="F872" s="12"/>
    </row>
    <row r="873" spans="1:6" ht="45" x14ac:dyDescent="0.15">
      <c r="A873" s="9">
        <v>871</v>
      </c>
      <c r="B873" s="27">
        <v>819330</v>
      </c>
      <c r="C873" s="28" t="s">
        <v>830</v>
      </c>
      <c r="D873" s="11" t="s">
        <v>4</v>
      </c>
      <c r="E873" s="12"/>
      <c r="F873" s="12"/>
    </row>
    <row r="874" spans="1:6" ht="45" x14ac:dyDescent="0.15">
      <c r="A874" s="9">
        <v>872</v>
      </c>
      <c r="B874" s="27">
        <v>819331</v>
      </c>
      <c r="C874" s="28" t="s">
        <v>831</v>
      </c>
      <c r="D874" s="11" t="s">
        <v>4</v>
      </c>
      <c r="E874" s="12"/>
      <c r="F874" s="12"/>
    </row>
    <row r="875" spans="1:6" ht="45" x14ac:dyDescent="0.15">
      <c r="A875" s="9">
        <v>873</v>
      </c>
      <c r="B875" s="27">
        <v>819332</v>
      </c>
      <c r="C875" s="28" t="s">
        <v>832</v>
      </c>
      <c r="D875" s="11" t="s">
        <v>4</v>
      </c>
      <c r="E875" s="12"/>
      <c r="F875" s="12"/>
    </row>
    <row r="876" spans="1:6" ht="45" x14ac:dyDescent="0.15">
      <c r="A876" s="9">
        <v>874</v>
      </c>
      <c r="B876" s="27">
        <v>819401</v>
      </c>
      <c r="C876" s="28" t="s">
        <v>833</v>
      </c>
      <c r="D876" s="11" t="s">
        <v>4</v>
      </c>
      <c r="E876" s="12"/>
      <c r="F876" s="12"/>
    </row>
    <row r="877" spans="1:6" ht="45" x14ac:dyDescent="0.15">
      <c r="A877" s="9">
        <v>875</v>
      </c>
      <c r="B877" s="27">
        <v>819402</v>
      </c>
      <c r="C877" s="28" t="s">
        <v>834</v>
      </c>
      <c r="D877" s="11" t="s">
        <v>4</v>
      </c>
      <c r="E877" s="12"/>
      <c r="F877" s="12"/>
    </row>
    <row r="878" spans="1:6" ht="45" x14ac:dyDescent="0.15">
      <c r="A878" s="9">
        <v>876</v>
      </c>
      <c r="B878" s="27">
        <v>819403</v>
      </c>
      <c r="C878" s="28" t="s">
        <v>835</v>
      </c>
      <c r="D878" s="11" t="s">
        <v>4</v>
      </c>
      <c r="E878" s="12"/>
      <c r="F878" s="12"/>
    </row>
    <row r="879" spans="1:6" ht="45" x14ac:dyDescent="0.15">
      <c r="A879" s="9">
        <v>877</v>
      </c>
      <c r="B879" s="27">
        <v>819404</v>
      </c>
      <c r="C879" s="28" t="s">
        <v>836</v>
      </c>
      <c r="D879" s="11" t="s">
        <v>4</v>
      </c>
      <c r="E879" s="12"/>
      <c r="F879" s="12"/>
    </row>
    <row r="880" spans="1:6" ht="45" x14ac:dyDescent="0.15">
      <c r="A880" s="9">
        <v>878</v>
      </c>
      <c r="B880" s="27">
        <v>819405</v>
      </c>
      <c r="C880" s="28" t="s">
        <v>837</v>
      </c>
      <c r="D880" s="11" t="s">
        <v>4</v>
      </c>
      <c r="E880" s="12"/>
      <c r="F880" s="12"/>
    </row>
    <row r="881" spans="1:6" ht="45" x14ac:dyDescent="0.15">
      <c r="A881" s="9">
        <v>879</v>
      </c>
      <c r="B881" s="27">
        <v>819406</v>
      </c>
      <c r="C881" s="28" t="s">
        <v>838</v>
      </c>
      <c r="D881" s="11" t="s">
        <v>4</v>
      </c>
      <c r="E881" s="12"/>
      <c r="F881" s="12"/>
    </row>
    <row r="882" spans="1:6" ht="45" x14ac:dyDescent="0.15">
      <c r="A882" s="9">
        <v>880</v>
      </c>
      <c r="B882" s="27">
        <v>819407</v>
      </c>
      <c r="C882" s="28" t="s">
        <v>839</v>
      </c>
      <c r="D882" s="11" t="s">
        <v>4</v>
      </c>
      <c r="E882" s="12"/>
      <c r="F882" s="12"/>
    </row>
    <row r="883" spans="1:6" ht="45" x14ac:dyDescent="0.15">
      <c r="A883" s="9">
        <v>881</v>
      </c>
      <c r="B883" s="27">
        <v>819408</v>
      </c>
      <c r="C883" s="28" t="s">
        <v>840</v>
      </c>
      <c r="D883" s="11" t="s">
        <v>4</v>
      </c>
      <c r="E883" s="12"/>
      <c r="F883" s="12"/>
    </row>
    <row r="884" spans="1:6" ht="45" x14ac:dyDescent="0.15">
      <c r="A884" s="9">
        <v>882</v>
      </c>
      <c r="B884" s="27">
        <v>819409</v>
      </c>
      <c r="C884" s="28" t="s">
        <v>841</v>
      </c>
      <c r="D884" s="11" t="s">
        <v>4</v>
      </c>
      <c r="E884" s="12"/>
      <c r="F884" s="12"/>
    </row>
    <row r="885" spans="1:6" ht="45" x14ac:dyDescent="0.15">
      <c r="A885" s="9">
        <v>883</v>
      </c>
      <c r="B885" s="27">
        <v>819501</v>
      </c>
      <c r="C885" s="28" t="s">
        <v>842</v>
      </c>
      <c r="D885" s="11" t="s">
        <v>4</v>
      </c>
      <c r="E885" s="12"/>
      <c r="F885" s="12"/>
    </row>
    <row r="886" spans="1:6" ht="45" x14ac:dyDescent="0.15">
      <c r="A886" s="9">
        <v>884</v>
      </c>
      <c r="B886" s="27">
        <v>819520</v>
      </c>
      <c r="C886" s="28" t="s">
        <v>843</v>
      </c>
      <c r="D886" s="11" t="s">
        <v>4</v>
      </c>
      <c r="E886" s="12"/>
      <c r="F886" s="12"/>
    </row>
    <row r="887" spans="1:6" ht="45" x14ac:dyDescent="0.15">
      <c r="A887" s="9">
        <v>885</v>
      </c>
      <c r="B887" s="27">
        <v>819601</v>
      </c>
      <c r="C887" s="28" t="s">
        <v>844</v>
      </c>
      <c r="D887" s="11" t="s">
        <v>4</v>
      </c>
      <c r="E887" s="12"/>
      <c r="F887" s="12"/>
    </row>
    <row r="888" spans="1:6" ht="45" x14ac:dyDescent="0.15">
      <c r="A888" s="9">
        <v>886</v>
      </c>
      <c r="B888" s="27">
        <v>819602</v>
      </c>
      <c r="C888" s="28" t="s">
        <v>845</v>
      </c>
      <c r="D888" s="11" t="s">
        <v>4</v>
      </c>
      <c r="E888" s="12"/>
      <c r="F888" s="12"/>
    </row>
    <row r="889" spans="1:6" ht="45" x14ac:dyDescent="0.15">
      <c r="A889" s="9">
        <v>887</v>
      </c>
      <c r="B889" s="27">
        <v>819701</v>
      </c>
      <c r="C889" s="28" t="s">
        <v>846</v>
      </c>
      <c r="D889" s="11" t="s">
        <v>4</v>
      </c>
      <c r="E889" s="12"/>
      <c r="F889" s="12"/>
    </row>
    <row r="890" spans="1:6" ht="45" x14ac:dyDescent="0.15">
      <c r="A890" s="9">
        <v>888</v>
      </c>
      <c r="B890" s="27">
        <v>819702</v>
      </c>
      <c r="C890" s="28" t="s">
        <v>847</v>
      </c>
      <c r="D890" s="11" t="s">
        <v>4</v>
      </c>
      <c r="E890" s="12"/>
      <c r="F890" s="12"/>
    </row>
    <row r="891" spans="1:6" ht="45" x14ac:dyDescent="0.15">
      <c r="A891" s="9">
        <v>889</v>
      </c>
      <c r="B891" s="27">
        <v>819703</v>
      </c>
      <c r="C891" s="28" t="s">
        <v>848</v>
      </c>
      <c r="D891" s="11" t="s">
        <v>4</v>
      </c>
      <c r="E891" s="12"/>
      <c r="F891" s="12"/>
    </row>
    <row r="892" spans="1:6" ht="45" x14ac:dyDescent="0.15">
      <c r="A892" s="9">
        <v>890</v>
      </c>
      <c r="B892" s="27">
        <v>819704</v>
      </c>
      <c r="C892" s="28" t="s">
        <v>849</v>
      </c>
      <c r="D892" s="11" t="s">
        <v>4</v>
      </c>
      <c r="E892" s="12"/>
      <c r="F892" s="12"/>
    </row>
    <row r="893" spans="1:6" ht="45" x14ac:dyDescent="0.15">
      <c r="A893" s="9">
        <v>891</v>
      </c>
      <c r="B893" s="27">
        <v>819706</v>
      </c>
      <c r="C893" s="28" t="s">
        <v>850</v>
      </c>
      <c r="D893" s="11" t="s">
        <v>4</v>
      </c>
      <c r="E893" s="7"/>
      <c r="F893" s="7"/>
    </row>
    <row r="894" spans="1:6" ht="45" x14ac:dyDescent="0.15">
      <c r="A894" s="9">
        <v>892</v>
      </c>
      <c r="B894" s="27">
        <v>819801</v>
      </c>
      <c r="C894" s="28" t="s">
        <v>851</v>
      </c>
      <c r="D894" s="11" t="s">
        <v>4</v>
      </c>
      <c r="E894" s="12"/>
      <c r="F894" s="12"/>
    </row>
    <row r="895" spans="1:6" ht="45" x14ac:dyDescent="0.15">
      <c r="A895" s="9">
        <v>893</v>
      </c>
      <c r="B895" s="27">
        <v>819810</v>
      </c>
      <c r="C895" s="28" t="s">
        <v>852</v>
      </c>
      <c r="D895" s="11" t="s">
        <v>4</v>
      </c>
      <c r="E895" s="12"/>
      <c r="F895" s="12"/>
    </row>
    <row r="896" spans="1:6" ht="45" x14ac:dyDescent="0.15">
      <c r="A896" s="9">
        <v>894</v>
      </c>
      <c r="B896" s="27">
        <v>820101</v>
      </c>
      <c r="C896" s="28" t="s">
        <v>853</v>
      </c>
      <c r="D896" s="11" t="s">
        <v>4</v>
      </c>
      <c r="E896" s="12"/>
      <c r="F896" s="12"/>
    </row>
    <row r="897" spans="1:6" ht="45" x14ac:dyDescent="0.15">
      <c r="A897" s="9">
        <v>895</v>
      </c>
      <c r="B897" s="27">
        <v>820102</v>
      </c>
      <c r="C897" s="28" t="s">
        <v>854</v>
      </c>
      <c r="D897" s="11" t="s">
        <v>4</v>
      </c>
      <c r="E897" s="12"/>
      <c r="F897" s="12"/>
    </row>
    <row r="898" spans="1:6" ht="45" x14ac:dyDescent="0.15">
      <c r="A898" s="9">
        <v>896</v>
      </c>
      <c r="B898" s="27">
        <v>820201</v>
      </c>
      <c r="C898" s="28" t="s">
        <v>855</v>
      </c>
      <c r="D898" s="11" t="s">
        <v>4</v>
      </c>
      <c r="E898" s="12"/>
      <c r="F898" s="12"/>
    </row>
    <row r="899" spans="1:6" ht="45" x14ac:dyDescent="0.15">
      <c r="A899" s="9">
        <v>897</v>
      </c>
      <c r="B899" s="27">
        <v>820301</v>
      </c>
      <c r="C899" s="28" t="s">
        <v>856</v>
      </c>
      <c r="D899" s="11" t="s">
        <v>4</v>
      </c>
      <c r="E899" s="12"/>
      <c r="F899" s="12"/>
    </row>
    <row r="900" spans="1:6" ht="45" x14ac:dyDescent="0.15">
      <c r="A900" s="9">
        <v>898</v>
      </c>
      <c r="B900" s="27">
        <v>820401</v>
      </c>
      <c r="C900" s="28" t="s">
        <v>857</v>
      </c>
      <c r="D900" s="11" t="s">
        <v>4</v>
      </c>
      <c r="E900" s="12"/>
      <c r="F900" s="12"/>
    </row>
    <row r="901" spans="1:6" ht="45" x14ac:dyDescent="0.15">
      <c r="A901" s="9">
        <v>899</v>
      </c>
      <c r="B901" s="27">
        <v>820901</v>
      </c>
      <c r="C901" s="28" t="s">
        <v>858</v>
      </c>
      <c r="D901" s="11" t="s">
        <v>4</v>
      </c>
      <c r="E901" s="12"/>
      <c r="F901" s="12"/>
    </row>
    <row r="902" spans="1:6" ht="45" x14ac:dyDescent="0.15">
      <c r="A902" s="9">
        <v>900</v>
      </c>
      <c r="B902" s="27">
        <v>821101</v>
      </c>
      <c r="C902" s="28" t="s">
        <v>859</v>
      </c>
      <c r="D902" s="11" t="s">
        <v>4</v>
      </c>
      <c r="E902" s="12"/>
      <c r="F902" s="12"/>
    </row>
    <row r="903" spans="1:6" ht="45" x14ac:dyDescent="0.15">
      <c r="A903" s="9">
        <v>901</v>
      </c>
      <c r="B903" s="27">
        <v>821102</v>
      </c>
      <c r="C903" s="28" t="s">
        <v>860</v>
      </c>
      <c r="D903" s="11" t="s">
        <v>4</v>
      </c>
      <c r="E903" s="12"/>
      <c r="F903" s="12"/>
    </row>
    <row r="904" spans="1:6" ht="45" x14ac:dyDescent="0.15">
      <c r="A904" s="9">
        <v>902</v>
      </c>
      <c r="B904" s="27">
        <v>821201</v>
      </c>
      <c r="C904" s="28" t="s">
        <v>861</v>
      </c>
      <c r="D904" s="11" t="s">
        <v>4</v>
      </c>
      <c r="E904" s="12"/>
      <c r="F904" s="12"/>
    </row>
    <row r="905" spans="1:6" ht="45" x14ac:dyDescent="0.15">
      <c r="A905" s="9">
        <v>903</v>
      </c>
      <c r="B905" s="27">
        <v>821901</v>
      </c>
      <c r="C905" s="28" t="s">
        <v>862</v>
      </c>
      <c r="D905" s="11" t="s">
        <v>4</v>
      </c>
      <c r="E905" s="12"/>
      <c r="F905" s="12"/>
    </row>
    <row r="906" spans="1:6" ht="45" x14ac:dyDescent="0.15">
      <c r="A906" s="9">
        <v>904</v>
      </c>
      <c r="B906" s="27">
        <v>822101</v>
      </c>
      <c r="C906" s="28" t="s">
        <v>863</v>
      </c>
      <c r="D906" s="11" t="s">
        <v>4</v>
      </c>
      <c r="E906" s="12"/>
      <c r="F906" s="12"/>
    </row>
    <row r="907" spans="1:6" ht="45" x14ac:dyDescent="0.15">
      <c r="A907" s="9">
        <v>905</v>
      </c>
      <c r="B907" s="27">
        <v>822104</v>
      </c>
      <c r="C907" s="28" t="s">
        <v>864</v>
      </c>
      <c r="D907" s="11" t="s">
        <v>4</v>
      </c>
      <c r="E907" s="12"/>
      <c r="F907" s="12"/>
    </row>
    <row r="908" spans="1:6" ht="45" x14ac:dyDescent="0.15">
      <c r="A908" s="9">
        <v>906</v>
      </c>
      <c r="B908" s="27">
        <v>822105</v>
      </c>
      <c r="C908" s="28" t="s">
        <v>865</v>
      </c>
      <c r="D908" s="11" t="s">
        <v>4</v>
      </c>
      <c r="E908" s="12"/>
      <c r="F908" s="12"/>
    </row>
    <row r="909" spans="1:6" ht="45" x14ac:dyDescent="0.15">
      <c r="A909" s="9">
        <v>907</v>
      </c>
      <c r="B909" s="27">
        <v>822106</v>
      </c>
      <c r="C909" s="28" t="s">
        <v>866</v>
      </c>
      <c r="D909" s="11" t="s">
        <v>4</v>
      </c>
      <c r="E909" s="12"/>
      <c r="F909" s="12"/>
    </row>
    <row r="910" spans="1:6" ht="45" x14ac:dyDescent="0.15">
      <c r="A910" s="9">
        <v>908</v>
      </c>
      <c r="B910" s="27">
        <v>822107</v>
      </c>
      <c r="C910" s="28" t="s">
        <v>867</v>
      </c>
      <c r="D910" s="11" t="s">
        <v>4</v>
      </c>
      <c r="E910" s="12"/>
      <c r="F910" s="12"/>
    </row>
    <row r="911" spans="1:6" ht="45" x14ac:dyDescent="0.15">
      <c r="A911" s="9">
        <v>909</v>
      </c>
      <c r="B911" s="27">
        <v>822201</v>
      </c>
      <c r="C911" s="28" t="s">
        <v>868</v>
      </c>
      <c r="D911" s="11" t="s">
        <v>4</v>
      </c>
      <c r="E911" s="12"/>
      <c r="F911" s="12"/>
    </row>
    <row r="912" spans="1:6" ht="45" x14ac:dyDescent="0.15">
      <c r="A912" s="9">
        <v>910</v>
      </c>
      <c r="B912" s="27">
        <v>822202</v>
      </c>
      <c r="C912" s="28" t="s">
        <v>869</v>
      </c>
      <c r="D912" s="11" t="s">
        <v>4</v>
      </c>
      <c r="E912" s="12"/>
      <c r="F912" s="12"/>
    </row>
    <row r="913" spans="1:6" ht="45" x14ac:dyDescent="0.15">
      <c r="A913" s="9">
        <v>911</v>
      </c>
      <c r="B913" s="27">
        <v>823101</v>
      </c>
      <c r="C913" s="28" t="s">
        <v>870</v>
      </c>
      <c r="D913" s="11" t="s">
        <v>4</v>
      </c>
      <c r="E913" s="12"/>
      <c r="F913" s="12"/>
    </row>
    <row r="914" spans="1:6" ht="45" x14ac:dyDescent="0.15">
      <c r="A914" s="9">
        <v>912</v>
      </c>
      <c r="B914" s="27">
        <v>823201</v>
      </c>
      <c r="C914" s="28" t="s">
        <v>871</v>
      </c>
      <c r="D914" s="11" t="s">
        <v>4</v>
      </c>
      <c r="E914" s="12"/>
      <c r="F914" s="12"/>
    </row>
    <row r="915" spans="1:6" ht="45" x14ac:dyDescent="0.15">
      <c r="A915" s="9">
        <v>913</v>
      </c>
      <c r="B915" s="27">
        <v>823301</v>
      </c>
      <c r="C915" s="28" t="s">
        <v>872</v>
      </c>
      <c r="D915" s="11" t="s">
        <v>4</v>
      </c>
      <c r="E915" s="12"/>
      <c r="F915" s="12"/>
    </row>
    <row r="916" spans="1:6" ht="45" x14ac:dyDescent="0.15">
      <c r="A916" s="9">
        <v>914</v>
      </c>
      <c r="B916" s="27">
        <v>823303</v>
      </c>
      <c r="C916" s="28" t="s">
        <v>873</v>
      </c>
      <c r="D916" s="11" t="s">
        <v>4</v>
      </c>
      <c r="E916" s="12"/>
      <c r="F916" s="12"/>
    </row>
    <row r="917" spans="1:6" ht="45" x14ac:dyDescent="0.15">
      <c r="A917" s="9">
        <v>915</v>
      </c>
      <c r="B917" s="27">
        <v>823307</v>
      </c>
      <c r="C917" s="28" t="s">
        <v>874</v>
      </c>
      <c r="D917" s="11" t="s">
        <v>4</v>
      </c>
      <c r="E917" s="12"/>
      <c r="F917" s="12"/>
    </row>
    <row r="918" spans="1:6" ht="45" x14ac:dyDescent="0.15">
      <c r="A918" s="9">
        <v>916</v>
      </c>
      <c r="B918" s="27">
        <v>823311</v>
      </c>
      <c r="C918" s="28" t="s">
        <v>875</v>
      </c>
      <c r="D918" s="11" t="s">
        <v>4</v>
      </c>
      <c r="E918" s="12"/>
      <c r="F918" s="12"/>
    </row>
    <row r="919" spans="1:6" ht="45" x14ac:dyDescent="0.15">
      <c r="A919" s="9">
        <v>917</v>
      </c>
      <c r="B919" s="27">
        <v>823401</v>
      </c>
      <c r="C919" s="28" t="s">
        <v>876</v>
      </c>
      <c r="D919" s="11" t="s">
        <v>4</v>
      </c>
      <c r="E919" s="12"/>
      <c r="F919" s="12"/>
    </row>
    <row r="920" spans="1:6" ht="45" x14ac:dyDescent="0.15">
      <c r="A920" s="9">
        <v>918</v>
      </c>
      <c r="B920" s="27">
        <v>823501</v>
      </c>
      <c r="C920" s="28" t="s">
        <v>877</v>
      </c>
      <c r="D920" s="11" t="s">
        <v>4</v>
      </c>
      <c r="E920" s="12"/>
      <c r="F920" s="12"/>
    </row>
    <row r="921" spans="1:6" ht="45" x14ac:dyDescent="0.15">
      <c r="A921" s="9">
        <v>919</v>
      </c>
      <c r="B921" s="27">
        <v>823502</v>
      </c>
      <c r="C921" s="28" t="s">
        <v>878</v>
      </c>
      <c r="D921" s="11" t="s">
        <v>4</v>
      </c>
      <c r="E921" s="12"/>
      <c r="F921" s="12"/>
    </row>
    <row r="922" spans="1:6" ht="45" x14ac:dyDescent="0.15">
      <c r="A922" s="9">
        <v>920</v>
      </c>
      <c r="B922" s="27">
        <v>823601</v>
      </c>
      <c r="C922" s="28" t="s">
        <v>879</v>
      </c>
      <c r="D922" s="11" t="s">
        <v>4</v>
      </c>
      <c r="E922" s="12"/>
      <c r="F922" s="12"/>
    </row>
    <row r="923" spans="1:6" ht="45" x14ac:dyDescent="0.15">
      <c r="A923" s="9">
        <v>921</v>
      </c>
      <c r="B923" s="27">
        <v>824101</v>
      </c>
      <c r="C923" s="28" t="s">
        <v>880</v>
      </c>
      <c r="D923" s="11" t="s">
        <v>4</v>
      </c>
      <c r="E923" s="12"/>
      <c r="F923" s="12"/>
    </row>
    <row r="924" spans="1:6" ht="45" x14ac:dyDescent="0.15">
      <c r="A924" s="9">
        <v>922</v>
      </c>
      <c r="B924" s="27">
        <v>824201</v>
      </c>
      <c r="C924" s="28" t="s">
        <v>881</v>
      </c>
      <c r="D924" s="11" t="s">
        <v>4</v>
      </c>
      <c r="E924" s="12"/>
      <c r="F924" s="12"/>
    </row>
    <row r="925" spans="1:6" ht="45" x14ac:dyDescent="0.15">
      <c r="A925" s="9">
        <v>923</v>
      </c>
      <c r="B925" s="27">
        <v>824202</v>
      </c>
      <c r="C925" s="28" t="s">
        <v>882</v>
      </c>
      <c r="D925" s="11" t="s">
        <v>4</v>
      </c>
      <c r="E925" s="12"/>
      <c r="F925" s="12"/>
    </row>
    <row r="926" spans="1:6" ht="45" x14ac:dyDescent="0.15">
      <c r="A926" s="9">
        <v>924</v>
      </c>
      <c r="B926" s="27">
        <v>824203</v>
      </c>
      <c r="C926" s="28" t="s">
        <v>883</v>
      </c>
      <c r="D926" s="11" t="s">
        <v>4</v>
      </c>
      <c r="E926" s="12"/>
      <c r="F926" s="12"/>
    </row>
    <row r="927" spans="1:6" ht="45" x14ac:dyDescent="0.15">
      <c r="A927" s="9">
        <v>925</v>
      </c>
      <c r="B927" s="27">
        <v>824211</v>
      </c>
      <c r="C927" s="28" t="s">
        <v>884</v>
      </c>
      <c r="D927" s="11" t="s">
        <v>4</v>
      </c>
      <c r="E927" s="12"/>
      <c r="F927" s="12"/>
    </row>
    <row r="928" spans="1:6" ht="45" x14ac:dyDescent="0.15">
      <c r="A928" s="9">
        <v>926</v>
      </c>
      <c r="B928" s="27">
        <v>824213</v>
      </c>
      <c r="C928" s="28" t="s">
        <v>885</v>
      </c>
      <c r="D928" s="11" t="s">
        <v>4</v>
      </c>
      <c r="E928" s="12"/>
      <c r="F928" s="12"/>
    </row>
    <row r="929" spans="1:6" ht="45" x14ac:dyDescent="0.15">
      <c r="A929" s="9">
        <v>927</v>
      </c>
      <c r="B929" s="27">
        <v>824215</v>
      </c>
      <c r="C929" s="28" t="s">
        <v>886</v>
      </c>
      <c r="D929" s="11" t="s">
        <v>4</v>
      </c>
      <c r="E929" s="29"/>
      <c r="F929" s="29"/>
    </row>
    <row r="930" spans="1:6" ht="45" x14ac:dyDescent="0.15">
      <c r="A930" s="9">
        <v>928</v>
      </c>
      <c r="B930" s="27">
        <v>824301</v>
      </c>
      <c r="C930" s="28" t="s">
        <v>887</v>
      </c>
      <c r="D930" s="11" t="s">
        <v>4</v>
      </c>
      <c r="E930" s="35"/>
      <c r="F930" s="35"/>
    </row>
    <row r="931" spans="1:6" ht="45" x14ac:dyDescent="0.15">
      <c r="A931" s="9">
        <v>929</v>
      </c>
      <c r="B931" s="27">
        <v>824321</v>
      </c>
      <c r="C931" s="28" t="s">
        <v>888</v>
      </c>
      <c r="D931" s="11" t="s">
        <v>4</v>
      </c>
      <c r="E931" s="12"/>
      <c r="F931" s="12"/>
    </row>
    <row r="932" spans="1:6" ht="45" x14ac:dyDescent="0.15">
      <c r="A932" s="9">
        <v>930</v>
      </c>
      <c r="B932" s="27">
        <v>824601</v>
      </c>
      <c r="C932" s="28" t="s">
        <v>889</v>
      </c>
      <c r="D932" s="11" t="s">
        <v>4</v>
      </c>
      <c r="E932" s="12"/>
      <c r="F932" s="12"/>
    </row>
    <row r="933" spans="1:6" ht="45" x14ac:dyDescent="0.15">
      <c r="A933" s="9">
        <v>931</v>
      </c>
      <c r="B933" s="27">
        <v>824611</v>
      </c>
      <c r="C933" s="28" t="s">
        <v>890</v>
      </c>
      <c r="D933" s="11" t="s">
        <v>4</v>
      </c>
      <c r="E933" s="12"/>
      <c r="F933" s="12"/>
    </row>
    <row r="934" spans="1:6" ht="45" x14ac:dyDescent="0.15">
      <c r="A934" s="9">
        <v>932</v>
      </c>
      <c r="B934" s="27">
        <v>825101</v>
      </c>
      <c r="C934" s="28" t="s">
        <v>891</v>
      </c>
      <c r="D934" s="11" t="s">
        <v>4</v>
      </c>
      <c r="E934" s="12"/>
      <c r="F934" s="12"/>
    </row>
    <row r="935" spans="1:6" ht="45" x14ac:dyDescent="0.15">
      <c r="A935" s="9">
        <v>933</v>
      </c>
      <c r="B935" s="27">
        <v>825201</v>
      </c>
      <c r="C935" s="28" t="s">
        <v>892</v>
      </c>
      <c r="D935" s="11" t="s">
        <v>4</v>
      </c>
      <c r="E935" s="12"/>
      <c r="F935" s="12"/>
    </row>
    <row r="936" spans="1:6" ht="45" x14ac:dyDescent="0.15">
      <c r="A936" s="9">
        <v>934</v>
      </c>
      <c r="B936" s="27">
        <v>825301</v>
      </c>
      <c r="C936" s="28" t="s">
        <v>893</v>
      </c>
      <c r="D936" s="11" t="s">
        <v>4</v>
      </c>
      <c r="E936" s="12"/>
      <c r="F936" s="12"/>
    </row>
    <row r="937" spans="1:6" ht="45" x14ac:dyDescent="0.15">
      <c r="A937" s="9">
        <v>935</v>
      </c>
      <c r="B937" s="27">
        <v>825303</v>
      </c>
      <c r="C937" s="28" t="s">
        <v>894</v>
      </c>
      <c r="D937" s="11" t="s">
        <v>4</v>
      </c>
      <c r="E937" s="12"/>
      <c r="F937" s="12"/>
    </row>
    <row r="938" spans="1:6" ht="45" x14ac:dyDescent="0.15">
      <c r="A938" s="9">
        <v>936</v>
      </c>
      <c r="B938" s="27">
        <v>825304</v>
      </c>
      <c r="C938" s="28" t="s">
        <v>895</v>
      </c>
      <c r="D938" s="11" t="s">
        <v>4</v>
      </c>
      <c r="E938" s="12"/>
      <c r="F938" s="12"/>
    </row>
    <row r="939" spans="1:6" ht="45" x14ac:dyDescent="0.15">
      <c r="A939" s="9">
        <v>937</v>
      </c>
      <c r="B939" s="27">
        <v>825305</v>
      </c>
      <c r="C939" s="28" t="s">
        <v>896</v>
      </c>
      <c r="D939" s="11" t="s">
        <v>4</v>
      </c>
      <c r="E939" s="12"/>
      <c r="F939" s="12"/>
    </row>
    <row r="940" spans="1:6" ht="45" x14ac:dyDescent="0.15">
      <c r="A940" s="9">
        <v>938</v>
      </c>
      <c r="B940" s="27">
        <v>825306</v>
      </c>
      <c r="C940" s="28" t="s">
        <v>897</v>
      </c>
      <c r="D940" s="11" t="s">
        <v>4</v>
      </c>
      <c r="E940" s="12"/>
      <c r="F940" s="12"/>
    </row>
    <row r="941" spans="1:6" ht="45" x14ac:dyDescent="0.15">
      <c r="A941" s="9">
        <v>939</v>
      </c>
      <c r="B941" s="27">
        <v>825307</v>
      </c>
      <c r="C941" s="28" t="s">
        <v>898</v>
      </c>
      <c r="D941" s="11" t="s">
        <v>4</v>
      </c>
      <c r="E941" s="12"/>
      <c r="F941" s="12"/>
    </row>
    <row r="942" spans="1:6" ht="45" x14ac:dyDescent="0.15">
      <c r="A942" s="9">
        <v>940</v>
      </c>
      <c r="B942" s="27">
        <v>825401</v>
      </c>
      <c r="C942" s="28" t="s">
        <v>899</v>
      </c>
      <c r="D942" s="11" t="s">
        <v>4</v>
      </c>
      <c r="E942" s="12"/>
      <c r="F942" s="12"/>
    </row>
    <row r="943" spans="1:6" ht="45" x14ac:dyDescent="0.15">
      <c r="A943" s="9">
        <v>941</v>
      </c>
      <c r="B943" s="27">
        <v>825501</v>
      </c>
      <c r="C943" s="28" t="s">
        <v>900</v>
      </c>
      <c r="D943" s="11" t="s">
        <v>4</v>
      </c>
      <c r="E943" s="12"/>
      <c r="F943" s="12"/>
    </row>
    <row r="944" spans="1:6" ht="45" x14ac:dyDescent="0.15">
      <c r="A944" s="9">
        <v>942</v>
      </c>
      <c r="B944" s="27">
        <v>825601</v>
      </c>
      <c r="C944" s="28" t="s">
        <v>901</v>
      </c>
      <c r="D944" s="11" t="s">
        <v>4</v>
      </c>
      <c r="E944" s="12"/>
      <c r="F944" s="12"/>
    </row>
    <row r="945" spans="1:6" ht="45" x14ac:dyDescent="0.15">
      <c r="A945" s="9">
        <v>943</v>
      </c>
      <c r="B945" s="27">
        <v>825901</v>
      </c>
      <c r="C945" s="28" t="s">
        <v>902</v>
      </c>
      <c r="D945" s="11" t="s">
        <v>4</v>
      </c>
      <c r="E945" s="12"/>
      <c r="F945" s="12"/>
    </row>
    <row r="946" spans="1:6" ht="45" x14ac:dyDescent="0.15">
      <c r="A946" s="9">
        <v>944</v>
      </c>
      <c r="B946" s="27">
        <v>826101</v>
      </c>
      <c r="C946" s="28" t="s">
        <v>903</v>
      </c>
      <c r="D946" s="11" t="s">
        <v>4</v>
      </c>
      <c r="E946" s="12"/>
      <c r="F946" s="12"/>
    </row>
    <row r="947" spans="1:6" ht="45" x14ac:dyDescent="0.15">
      <c r="A947" s="9">
        <v>945</v>
      </c>
      <c r="B947" s="27">
        <v>826920</v>
      </c>
      <c r="C947" s="28" t="s">
        <v>904</v>
      </c>
      <c r="D947" s="11" t="s">
        <v>4</v>
      </c>
      <c r="E947" s="12"/>
      <c r="F947" s="12"/>
    </row>
    <row r="948" spans="1:6" ht="45" x14ac:dyDescent="0.15">
      <c r="A948" s="9">
        <v>946</v>
      </c>
      <c r="B948" s="27">
        <v>827101</v>
      </c>
      <c r="C948" s="28" t="s">
        <v>905</v>
      </c>
      <c r="D948" s="11" t="s">
        <v>4</v>
      </c>
      <c r="E948" s="12"/>
      <c r="F948" s="12"/>
    </row>
    <row r="949" spans="1:6" ht="45" x14ac:dyDescent="0.15">
      <c r="A949" s="9">
        <v>947</v>
      </c>
      <c r="B949" s="27">
        <v>827102</v>
      </c>
      <c r="C949" s="28" t="s">
        <v>906</v>
      </c>
      <c r="D949" s="11" t="s">
        <v>4</v>
      </c>
      <c r="E949" s="12"/>
      <c r="F949" s="12"/>
    </row>
    <row r="950" spans="1:6" ht="45" x14ac:dyDescent="0.15">
      <c r="A950" s="9">
        <v>948</v>
      </c>
      <c r="B950" s="27">
        <v>827103</v>
      </c>
      <c r="C950" s="28" t="s">
        <v>907</v>
      </c>
      <c r="D950" s="11" t="s">
        <v>4</v>
      </c>
      <c r="E950" s="12"/>
      <c r="F950" s="12"/>
    </row>
    <row r="951" spans="1:6" ht="45" x14ac:dyDescent="0.15">
      <c r="A951" s="9">
        <v>949</v>
      </c>
      <c r="B951" s="27">
        <v>827104</v>
      </c>
      <c r="C951" s="28" t="s">
        <v>908</v>
      </c>
      <c r="D951" s="11" t="s">
        <v>4</v>
      </c>
      <c r="E951" s="12"/>
      <c r="F951" s="12"/>
    </row>
    <row r="952" spans="1:6" ht="45" x14ac:dyDescent="0.15">
      <c r="A952" s="9">
        <v>950</v>
      </c>
      <c r="B952" s="27">
        <v>827201</v>
      </c>
      <c r="C952" s="28" t="s">
        <v>909</v>
      </c>
      <c r="D952" s="11" t="s">
        <v>4</v>
      </c>
      <c r="E952" s="12"/>
      <c r="F952" s="12"/>
    </row>
    <row r="953" spans="1:6" ht="45" x14ac:dyDescent="0.15">
      <c r="A953" s="9">
        <v>951</v>
      </c>
      <c r="B953" s="27">
        <v>827901</v>
      </c>
      <c r="C953" s="28" t="s">
        <v>910</v>
      </c>
      <c r="D953" s="11" t="s">
        <v>4</v>
      </c>
      <c r="E953" s="12"/>
      <c r="F953" s="12"/>
    </row>
    <row r="954" spans="1:6" ht="45" x14ac:dyDescent="0.15">
      <c r="A954" s="9">
        <v>952</v>
      </c>
      <c r="B954" s="27">
        <v>827902</v>
      </c>
      <c r="C954" s="28" t="s">
        <v>911</v>
      </c>
      <c r="D954" s="11" t="s">
        <v>4</v>
      </c>
      <c r="E954" s="12"/>
      <c r="F954" s="12"/>
    </row>
    <row r="955" spans="1:6" ht="45" x14ac:dyDescent="0.15">
      <c r="A955" s="9">
        <v>953</v>
      </c>
      <c r="B955" s="27">
        <v>827910</v>
      </c>
      <c r="C955" s="28" t="s">
        <v>912</v>
      </c>
      <c r="D955" s="11" t="s">
        <v>4</v>
      </c>
      <c r="E955" s="12"/>
      <c r="F955" s="12"/>
    </row>
    <row r="956" spans="1:6" ht="45" x14ac:dyDescent="0.15">
      <c r="A956" s="9">
        <v>954</v>
      </c>
      <c r="B956" s="27">
        <v>828101</v>
      </c>
      <c r="C956" s="28" t="s">
        <v>913</v>
      </c>
      <c r="D956" s="11" t="s">
        <v>4</v>
      </c>
      <c r="E956" s="12"/>
      <c r="F956" s="12"/>
    </row>
    <row r="957" spans="1:6" ht="45" x14ac:dyDescent="0.15">
      <c r="A957" s="9">
        <v>955</v>
      </c>
      <c r="B957" s="27">
        <v>828102</v>
      </c>
      <c r="C957" s="28" t="s">
        <v>914</v>
      </c>
      <c r="D957" s="11" t="s">
        <v>4</v>
      </c>
      <c r="E957" s="12"/>
      <c r="F957" s="12"/>
    </row>
    <row r="958" spans="1:6" ht="45" x14ac:dyDescent="0.15">
      <c r="A958" s="9">
        <v>956</v>
      </c>
      <c r="B958" s="27">
        <v>828201</v>
      </c>
      <c r="C958" s="28" t="s">
        <v>915</v>
      </c>
      <c r="D958" s="11" t="s">
        <v>4</v>
      </c>
      <c r="E958" s="12"/>
      <c r="F958" s="12"/>
    </row>
    <row r="959" spans="1:6" ht="45" x14ac:dyDescent="0.15">
      <c r="A959" s="9">
        <v>957</v>
      </c>
      <c r="B959" s="27">
        <v>828302</v>
      </c>
      <c r="C959" s="28" t="s">
        <v>916</v>
      </c>
      <c r="D959" s="11" t="s">
        <v>4</v>
      </c>
      <c r="E959" s="12"/>
      <c r="F959" s="12"/>
    </row>
    <row r="960" spans="1:6" ht="45" x14ac:dyDescent="0.15">
      <c r="A960" s="9">
        <v>958</v>
      </c>
      <c r="B960" s="27">
        <v>828304</v>
      </c>
      <c r="C960" s="28" t="s">
        <v>917</v>
      </c>
      <c r="D960" s="11" t="s">
        <v>4</v>
      </c>
      <c r="E960" s="12"/>
      <c r="F960" s="12"/>
    </row>
    <row r="961" spans="1:6" ht="45" x14ac:dyDescent="0.15">
      <c r="A961" s="9">
        <v>959</v>
      </c>
      <c r="B961" s="27">
        <v>828310</v>
      </c>
      <c r="C961" s="28" t="s">
        <v>918</v>
      </c>
      <c r="D961" s="11" t="s">
        <v>4</v>
      </c>
      <c r="E961" s="12"/>
      <c r="F961" s="12"/>
    </row>
    <row r="962" spans="1:6" ht="45" x14ac:dyDescent="0.15">
      <c r="A962" s="9">
        <v>960</v>
      </c>
      <c r="B962" s="27">
        <v>828320</v>
      </c>
      <c r="C962" s="28" t="s">
        <v>919</v>
      </c>
      <c r="D962" s="11" t="s">
        <v>4</v>
      </c>
      <c r="E962" s="12"/>
      <c r="F962" s="12"/>
    </row>
    <row r="963" spans="1:6" ht="45" x14ac:dyDescent="0.15">
      <c r="A963" s="9">
        <v>961</v>
      </c>
      <c r="B963" s="27">
        <v>828330</v>
      </c>
      <c r="C963" s="28" t="s">
        <v>920</v>
      </c>
      <c r="D963" s="11" t="s">
        <v>4</v>
      </c>
      <c r="E963" s="12"/>
      <c r="F963" s="12"/>
    </row>
    <row r="964" spans="1:6" ht="45" x14ac:dyDescent="0.15">
      <c r="A964" s="9">
        <v>962</v>
      </c>
      <c r="B964" s="27">
        <v>828340</v>
      </c>
      <c r="C964" s="28" t="s">
        <v>921</v>
      </c>
      <c r="D964" s="11" t="s">
        <v>4</v>
      </c>
      <c r="E964" s="12"/>
      <c r="F964" s="12"/>
    </row>
    <row r="965" spans="1:6" ht="45" x14ac:dyDescent="0.15">
      <c r="A965" s="9">
        <v>963</v>
      </c>
      <c r="B965" s="27">
        <v>828350</v>
      </c>
      <c r="C965" s="28" t="s">
        <v>922</v>
      </c>
      <c r="D965" s="11" t="s">
        <v>4</v>
      </c>
      <c r="E965" s="12"/>
      <c r="F965" s="12"/>
    </row>
    <row r="966" spans="1:6" ht="45" x14ac:dyDescent="0.15">
      <c r="A966" s="9">
        <v>964</v>
      </c>
      <c r="B966" s="27">
        <v>828351</v>
      </c>
      <c r="C966" s="28" t="s">
        <v>923</v>
      </c>
      <c r="D966" s="11" t="s">
        <v>4</v>
      </c>
      <c r="E966" s="12"/>
      <c r="F966" s="12"/>
    </row>
    <row r="967" spans="1:6" ht="45" x14ac:dyDescent="0.15">
      <c r="A967" s="9">
        <v>965</v>
      </c>
      <c r="B967" s="27">
        <v>828355</v>
      </c>
      <c r="C967" s="28" t="s">
        <v>924</v>
      </c>
      <c r="D967" s="11" t="s">
        <v>4</v>
      </c>
      <c r="E967" s="12"/>
      <c r="F967" s="12"/>
    </row>
    <row r="968" spans="1:6" ht="45" x14ac:dyDescent="0.15">
      <c r="A968" s="9">
        <v>966</v>
      </c>
      <c r="B968" s="27">
        <v>828401</v>
      </c>
      <c r="C968" s="28" t="s">
        <v>925</v>
      </c>
      <c r="D968" s="11" t="s">
        <v>4</v>
      </c>
      <c r="E968" s="12"/>
      <c r="F968" s="12"/>
    </row>
    <row r="969" spans="1:6" ht="45" x14ac:dyDescent="0.15">
      <c r="A969" s="9">
        <v>967</v>
      </c>
      <c r="B969" s="27">
        <v>828402</v>
      </c>
      <c r="C969" s="28" t="s">
        <v>926</v>
      </c>
      <c r="D969" s="11" t="s">
        <v>4</v>
      </c>
      <c r="E969" s="12"/>
      <c r="F969" s="12"/>
    </row>
    <row r="970" spans="1:6" ht="45" x14ac:dyDescent="0.15">
      <c r="A970" s="9">
        <v>968</v>
      </c>
      <c r="B970" s="27">
        <v>828403</v>
      </c>
      <c r="C970" s="28" t="s">
        <v>927</v>
      </c>
      <c r="D970" s="11" t="s">
        <v>4</v>
      </c>
      <c r="E970" s="12"/>
      <c r="F970" s="12"/>
    </row>
    <row r="971" spans="1:6" ht="45" x14ac:dyDescent="0.15">
      <c r="A971" s="9">
        <v>969</v>
      </c>
      <c r="B971" s="27">
        <v>828404</v>
      </c>
      <c r="C971" s="28" t="s">
        <v>928</v>
      </c>
      <c r="D971" s="11" t="s">
        <v>4</v>
      </c>
      <c r="E971" s="12"/>
      <c r="F971" s="12"/>
    </row>
    <row r="972" spans="1:6" ht="45" x14ac:dyDescent="0.15">
      <c r="A972" s="9">
        <v>970</v>
      </c>
      <c r="B972" s="27">
        <v>828501</v>
      </c>
      <c r="C972" s="28" t="s">
        <v>929</v>
      </c>
      <c r="D972" s="11" t="s">
        <v>4</v>
      </c>
      <c r="E972" s="12"/>
      <c r="F972" s="12"/>
    </row>
    <row r="973" spans="1:6" ht="45" x14ac:dyDescent="0.15">
      <c r="A973" s="9">
        <v>971</v>
      </c>
      <c r="B973" s="27">
        <v>828601</v>
      </c>
      <c r="C973" s="28" t="s">
        <v>930</v>
      </c>
      <c r="D973" s="11" t="s">
        <v>4</v>
      </c>
      <c r="E973" s="12"/>
      <c r="F973" s="12"/>
    </row>
    <row r="974" spans="1:6" ht="45" x14ac:dyDescent="0.15">
      <c r="A974" s="9">
        <v>972</v>
      </c>
      <c r="B974" s="27">
        <v>828903</v>
      </c>
      <c r="C974" s="28" t="s">
        <v>931</v>
      </c>
      <c r="D974" s="11" t="s">
        <v>4</v>
      </c>
      <c r="E974" s="12"/>
      <c r="F974" s="12"/>
    </row>
    <row r="975" spans="1:6" ht="45" x14ac:dyDescent="0.15">
      <c r="A975" s="9">
        <v>973</v>
      </c>
      <c r="B975" s="27">
        <v>828904</v>
      </c>
      <c r="C975" s="28" t="s">
        <v>932</v>
      </c>
      <c r="D975" s="11" t="s">
        <v>4</v>
      </c>
      <c r="E975" s="12"/>
      <c r="F975" s="12"/>
    </row>
    <row r="976" spans="1:6" ht="45" x14ac:dyDescent="0.15">
      <c r="A976" s="9">
        <v>974</v>
      </c>
      <c r="B976" s="27">
        <v>828905</v>
      </c>
      <c r="C976" s="28" t="s">
        <v>933</v>
      </c>
      <c r="D976" s="11" t="s">
        <v>4</v>
      </c>
      <c r="E976" s="12"/>
      <c r="F976" s="12"/>
    </row>
    <row r="977" spans="1:6" ht="45" x14ac:dyDescent="0.15">
      <c r="A977" s="9">
        <v>975</v>
      </c>
      <c r="B977" s="27">
        <v>828906</v>
      </c>
      <c r="C977" s="28" t="s">
        <v>934</v>
      </c>
      <c r="D977" s="11" t="s">
        <v>4</v>
      </c>
      <c r="E977" s="12"/>
      <c r="F977" s="12"/>
    </row>
    <row r="978" spans="1:6" ht="45" x14ac:dyDescent="0.15">
      <c r="A978" s="9">
        <v>976</v>
      </c>
      <c r="B978" s="27">
        <v>828907</v>
      </c>
      <c r="C978" s="28" t="s">
        <v>935</v>
      </c>
      <c r="D978" s="11" t="s">
        <v>4</v>
      </c>
      <c r="E978" s="12"/>
      <c r="F978" s="12"/>
    </row>
    <row r="979" spans="1:6" ht="45" x14ac:dyDescent="0.15">
      <c r="A979" s="9">
        <v>977</v>
      </c>
      <c r="B979" s="27">
        <v>828908</v>
      </c>
      <c r="C979" s="28" t="s">
        <v>936</v>
      </c>
      <c r="D979" s="11" t="s">
        <v>4</v>
      </c>
      <c r="E979" s="12"/>
      <c r="F979" s="12"/>
    </row>
    <row r="980" spans="1:6" ht="45" x14ac:dyDescent="0.15">
      <c r="A980" s="9">
        <v>978</v>
      </c>
      <c r="B980" s="27">
        <v>828910</v>
      </c>
      <c r="C980" s="28" t="s">
        <v>937</v>
      </c>
      <c r="D980" s="11" t="s">
        <v>4</v>
      </c>
      <c r="E980" s="12"/>
      <c r="F980" s="12"/>
    </row>
    <row r="981" spans="1:6" ht="45" x14ac:dyDescent="0.15">
      <c r="A981" s="9">
        <v>979</v>
      </c>
      <c r="B981" s="27">
        <v>829101</v>
      </c>
      <c r="C981" s="28" t="s">
        <v>938</v>
      </c>
      <c r="D981" s="11" t="s">
        <v>4</v>
      </c>
      <c r="E981" s="12"/>
      <c r="F981" s="12"/>
    </row>
    <row r="982" spans="1:6" ht="45" x14ac:dyDescent="0.15">
      <c r="A982" s="9">
        <v>980</v>
      </c>
      <c r="B982" s="27">
        <v>829111</v>
      </c>
      <c r="C982" s="28" t="s">
        <v>939</v>
      </c>
      <c r="D982" s="11" t="s">
        <v>4</v>
      </c>
      <c r="E982" s="12"/>
      <c r="F982" s="12"/>
    </row>
    <row r="983" spans="1:6" ht="45" x14ac:dyDescent="0.15">
      <c r="A983" s="9">
        <v>981</v>
      </c>
      <c r="B983" s="27">
        <v>829115</v>
      </c>
      <c r="C983" s="28" t="s">
        <v>940</v>
      </c>
      <c r="D983" s="11" t="s">
        <v>4</v>
      </c>
      <c r="E983" s="12"/>
      <c r="F983" s="12"/>
    </row>
    <row r="984" spans="1:6" ht="45" x14ac:dyDescent="0.15">
      <c r="A984" s="9">
        <v>982</v>
      </c>
      <c r="B984" s="27">
        <v>829121</v>
      </c>
      <c r="C984" s="28" t="s">
        <v>941</v>
      </c>
      <c r="D984" s="11" t="s">
        <v>4</v>
      </c>
      <c r="E984" s="12"/>
      <c r="F984" s="12"/>
    </row>
    <row r="985" spans="1:6" ht="45" x14ac:dyDescent="0.15">
      <c r="A985" s="9">
        <v>983</v>
      </c>
      <c r="B985" s="27">
        <v>829125</v>
      </c>
      <c r="C985" s="28" t="s">
        <v>942</v>
      </c>
      <c r="D985" s="11" t="s">
        <v>4</v>
      </c>
      <c r="E985" s="12"/>
      <c r="F985" s="12"/>
    </row>
    <row r="986" spans="1:6" ht="45" x14ac:dyDescent="0.15">
      <c r="A986" s="9">
        <v>984</v>
      </c>
      <c r="B986" s="27">
        <v>829201</v>
      </c>
      <c r="C986" s="28" t="s">
        <v>943</v>
      </c>
      <c r="D986" s="11" t="s">
        <v>4</v>
      </c>
      <c r="E986" s="12"/>
      <c r="F986" s="12"/>
    </row>
    <row r="987" spans="1:6" ht="45" x14ac:dyDescent="0.15">
      <c r="A987" s="9">
        <v>985</v>
      </c>
      <c r="B987" s="27">
        <v>829301</v>
      </c>
      <c r="C987" s="28" t="s">
        <v>944</v>
      </c>
      <c r="D987" s="11" t="s">
        <v>4</v>
      </c>
      <c r="E987" s="12"/>
      <c r="F987" s="12"/>
    </row>
    <row r="988" spans="1:6" ht="45" x14ac:dyDescent="0.15">
      <c r="A988" s="9">
        <v>986</v>
      </c>
      <c r="B988" s="27">
        <v>829401</v>
      </c>
      <c r="C988" s="28" t="s">
        <v>945</v>
      </c>
      <c r="D988" s="11" t="s">
        <v>4</v>
      </c>
      <c r="E988" s="12"/>
      <c r="F988" s="12"/>
    </row>
    <row r="989" spans="1:6" ht="45" x14ac:dyDescent="0.15">
      <c r="A989" s="9">
        <v>987</v>
      </c>
      <c r="B989" s="27">
        <v>829501</v>
      </c>
      <c r="C989" s="28" t="s">
        <v>946</v>
      </c>
      <c r="D989" s="11" t="s">
        <v>4</v>
      </c>
      <c r="E989" s="12"/>
      <c r="F989" s="12"/>
    </row>
    <row r="990" spans="1:6" ht="45" x14ac:dyDescent="0.15">
      <c r="A990" s="9">
        <v>988</v>
      </c>
      <c r="B990" s="27">
        <v>829901</v>
      </c>
      <c r="C990" s="28" t="s">
        <v>947</v>
      </c>
      <c r="D990" s="11" t="s">
        <v>4</v>
      </c>
      <c r="E990" s="12"/>
      <c r="F990" s="12"/>
    </row>
    <row r="991" spans="1:6" ht="45" x14ac:dyDescent="0.15">
      <c r="A991" s="9">
        <v>989</v>
      </c>
      <c r="B991" s="27">
        <v>829910</v>
      </c>
      <c r="C991" s="28" t="s">
        <v>948</v>
      </c>
      <c r="D991" s="11" t="s">
        <v>4</v>
      </c>
      <c r="E991" s="12"/>
      <c r="F991" s="12"/>
    </row>
    <row r="992" spans="1:6" ht="45" x14ac:dyDescent="0.15">
      <c r="A992" s="9">
        <v>990</v>
      </c>
      <c r="B992" s="27">
        <v>829911</v>
      </c>
      <c r="C992" s="28" t="s">
        <v>949</v>
      </c>
      <c r="D992" s="11" t="s">
        <v>4</v>
      </c>
      <c r="E992" s="12"/>
      <c r="F992" s="12"/>
    </row>
    <row r="993" spans="1:6" ht="45" x14ac:dyDescent="0.15">
      <c r="A993" s="9">
        <v>991</v>
      </c>
      <c r="B993" s="27">
        <v>829912</v>
      </c>
      <c r="C993" s="28" t="s">
        <v>950</v>
      </c>
      <c r="D993" s="11" t="s">
        <v>4</v>
      </c>
      <c r="E993" s="12"/>
      <c r="F993" s="12"/>
    </row>
    <row r="994" spans="1:6" ht="45" x14ac:dyDescent="0.15">
      <c r="A994" s="9">
        <v>992</v>
      </c>
      <c r="B994" s="27">
        <v>830101</v>
      </c>
      <c r="C994" s="28" t="s">
        <v>951</v>
      </c>
      <c r="D994" s="11" t="s">
        <v>4</v>
      </c>
      <c r="E994" s="12"/>
      <c r="F994" s="12"/>
    </row>
    <row r="995" spans="1:6" ht="45" x14ac:dyDescent="0.15">
      <c r="A995" s="9">
        <v>993</v>
      </c>
      <c r="B995" s="27">
        <v>830102</v>
      </c>
      <c r="C995" s="28" t="s">
        <v>952</v>
      </c>
      <c r="D995" s="11" t="s">
        <v>4</v>
      </c>
      <c r="E995" s="12"/>
      <c r="F995" s="12"/>
    </row>
    <row r="996" spans="1:6" ht="45" x14ac:dyDescent="0.15">
      <c r="A996" s="9">
        <v>994</v>
      </c>
      <c r="B996" s="27">
        <v>830301</v>
      </c>
      <c r="C996" s="28" t="s">
        <v>953</v>
      </c>
      <c r="D996" s="11" t="s">
        <v>4</v>
      </c>
      <c r="E996" s="12"/>
      <c r="F996" s="12"/>
    </row>
    <row r="997" spans="1:6" ht="45" x14ac:dyDescent="0.15">
      <c r="A997" s="9">
        <v>995</v>
      </c>
      <c r="B997" s="27">
        <v>831101</v>
      </c>
      <c r="C997" s="28" t="s">
        <v>954</v>
      </c>
      <c r="D997" s="11" t="s">
        <v>4</v>
      </c>
      <c r="E997" s="12"/>
      <c r="F997" s="12"/>
    </row>
    <row r="998" spans="1:6" ht="45" x14ac:dyDescent="0.15">
      <c r="A998" s="9">
        <v>996</v>
      </c>
      <c r="B998" s="27">
        <v>831202</v>
      </c>
      <c r="C998" s="28" t="s">
        <v>955</v>
      </c>
      <c r="D998" s="11" t="s">
        <v>4</v>
      </c>
      <c r="E998" s="12"/>
      <c r="F998" s="12"/>
    </row>
    <row r="999" spans="1:6" ht="45" x14ac:dyDescent="0.15">
      <c r="A999" s="9">
        <v>997</v>
      </c>
      <c r="B999" s="27">
        <v>831203</v>
      </c>
      <c r="C999" s="28" t="s">
        <v>956</v>
      </c>
      <c r="D999" s="11" t="s">
        <v>4</v>
      </c>
      <c r="E999" s="12"/>
      <c r="F999" s="12"/>
    </row>
    <row r="1000" spans="1:6" ht="45" x14ac:dyDescent="0.15">
      <c r="A1000" s="9">
        <v>998</v>
      </c>
      <c r="B1000" s="27">
        <v>831205</v>
      </c>
      <c r="C1000" s="28" t="s">
        <v>957</v>
      </c>
      <c r="D1000" s="11" t="s">
        <v>4</v>
      </c>
      <c r="E1000" s="12"/>
      <c r="F1000" s="12"/>
    </row>
    <row r="1001" spans="1:6" ht="45" x14ac:dyDescent="0.15">
      <c r="A1001" s="9">
        <v>999</v>
      </c>
      <c r="B1001" s="27">
        <v>831206</v>
      </c>
      <c r="C1001" s="28" t="s">
        <v>958</v>
      </c>
      <c r="D1001" s="11" t="s">
        <v>4</v>
      </c>
      <c r="E1001" s="12"/>
      <c r="F1001" s="12"/>
    </row>
    <row r="1002" spans="1:6" ht="45" x14ac:dyDescent="0.15">
      <c r="A1002" s="9">
        <v>1000</v>
      </c>
      <c r="B1002" s="27">
        <v>831207</v>
      </c>
      <c r="C1002" s="28" t="s">
        <v>959</v>
      </c>
      <c r="D1002" s="11" t="s">
        <v>4</v>
      </c>
      <c r="E1002" s="12"/>
      <c r="F1002" s="12"/>
    </row>
    <row r="1003" spans="1:6" ht="45" x14ac:dyDescent="0.15">
      <c r="A1003" s="9">
        <v>1001</v>
      </c>
      <c r="B1003" s="27">
        <v>831303</v>
      </c>
      <c r="C1003" s="28" t="s">
        <v>960</v>
      </c>
      <c r="D1003" s="11" t="s">
        <v>4</v>
      </c>
      <c r="E1003" s="12"/>
      <c r="F1003" s="12"/>
    </row>
    <row r="1004" spans="1:6" ht="45" x14ac:dyDescent="0.15">
      <c r="A1004" s="9">
        <v>1002</v>
      </c>
      <c r="B1004" s="27">
        <v>831304</v>
      </c>
      <c r="C1004" s="28" t="s">
        <v>961</v>
      </c>
      <c r="D1004" s="11" t="s">
        <v>4</v>
      </c>
      <c r="E1004" s="12"/>
      <c r="F1004" s="12"/>
    </row>
    <row r="1005" spans="1:6" ht="45" x14ac:dyDescent="0.15">
      <c r="A1005" s="9">
        <v>1003</v>
      </c>
      <c r="B1005" s="27">
        <v>831305</v>
      </c>
      <c r="C1005" s="28" t="s">
        <v>962</v>
      </c>
      <c r="D1005" s="11" t="s">
        <v>4</v>
      </c>
      <c r="E1005" s="12"/>
      <c r="F1005" s="12"/>
    </row>
    <row r="1006" spans="1:6" ht="45" x14ac:dyDescent="0.15">
      <c r="A1006" s="9">
        <v>1004</v>
      </c>
      <c r="B1006" s="27">
        <v>831306</v>
      </c>
      <c r="C1006" s="28" t="s">
        <v>963</v>
      </c>
      <c r="D1006" s="11" t="s">
        <v>4</v>
      </c>
      <c r="E1006" s="12"/>
      <c r="F1006" s="12"/>
    </row>
    <row r="1007" spans="1:6" ht="45" x14ac:dyDescent="0.15">
      <c r="A1007" s="9">
        <v>1005</v>
      </c>
      <c r="B1007" s="27">
        <v>831307</v>
      </c>
      <c r="C1007" s="28" t="s">
        <v>964</v>
      </c>
      <c r="D1007" s="11" t="s">
        <v>4</v>
      </c>
      <c r="E1007" s="12"/>
      <c r="F1007" s="12"/>
    </row>
    <row r="1008" spans="1:6" ht="45" x14ac:dyDescent="0.15">
      <c r="A1008" s="9">
        <v>1006</v>
      </c>
      <c r="B1008" s="27">
        <v>831308</v>
      </c>
      <c r="C1008" s="28" t="s">
        <v>965</v>
      </c>
      <c r="D1008" s="11" t="s">
        <v>4</v>
      </c>
      <c r="E1008" s="12"/>
      <c r="F1008" s="12"/>
    </row>
    <row r="1009" spans="1:6" ht="45" x14ac:dyDescent="0.15">
      <c r="A1009" s="9">
        <v>1007</v>
      </c>
      <c r="B1009" s="27">
        <v>831309</v>
      </c>
      <c r="C1009" s="28" t="s">
        <v>966</v>
      </c>
      <c r="D1009" s="11" t="s">
        <v>4</v>
      </c>
      <c r="E1009" s="12"/>
      <c r="F1009" s="12"/>
    </row>
    <row r="1010" spans="1:6" ht="45" x14ac:dyDescent="0.15">
      <c r="A1010" s="9">
        <v>1008</v>
      </c>
      <c r="B1010" s="27">
        <v>831311</v>
      </c>
      <c r="C1010" s="28" t="s">
        <v>967</v>
      </c>
      <c r="D1010" s="11" t="s">
        <v>4</v>
      </c>
      <c r="E1010" s="12"/>
      <c r="F1010" s="12"/>
    </row>
    <row r="1011" spans="1:6" ht="45" x14ac:dyDescent="0.15">
      <c r="A1011" s="9">
        <v>1009</v>
      </c>
      <c r="B1011" s="27">
        <v>831312</v>
      </c>
      <c r="C1011" s="28" t="s">
        <v>968</v>
      </c>
      <c r="D1011" s="11" t="s">
        <v>4</v>
      </c>
      <c r="E1011" s="12"/>
      <c r="F1011" s="12"/>
    </row>
    <row r="1012" spans="1:6" ht="45" x14ac:dyDescent="0.15">
      <c r="A1012" s="9">
        <v>1010</v>
      </c>
      <c r="B1012" s="27">
        <v>831401</v>
      </c>
      <c r="C1012" s="28" t="s">
        <v>969</v>
      </c>
      <c r="D1012" s="11" t="s">
        <v>4</v>
      </c>
      <c r="E1012" s="12"/>
      <c r="F1012" s="12"/>
    </row>
    <row r="1013" spans="1:6" ht="45" x14ac:dyDescent="0.15">
      <c r="A1013" s="9">
        <v>1011</v>
      </c>
      <c r="B1013" s="27">
        <v>831402</v>
      </c>
      <c r="C1013" s="28" t="s">
        <v>970</v>
      </c>
      <c r="D1013" s="11" t="s">
        <v>4</v>
      </c>
      <c r="E1013" s="12"/>
      <c r="F1013" s="12"/>
    </row>
    <row r="1014" spans="1:6" ht="45" x14ac:dyDescent="0.15">
      <c r="A1014" s="9">
        <v>1012</v>
      </c>
      <c r="B1014" s="27">
        <v>831403</v>
      </c>
      <c r="C1014" s="28" t="s">
        <v>971</v>
      </c>
      <c r="D1014" s="11" t="s">
        <v>4</v>
      </c>
      <c r="E1014" s="12"/>
      <c r="F1014" s="12"/>
    </row>
    <row r="1015" spans="1:6" ht="45" x14ac:dyDescent="0.15">
      <c r="A1015" s="9">
        <v>1013</v>
      </c>
      <c r="B1015" s="27">
        <v>831450</v>
      </c>
      <c r="C1015" s="28" t="s">
        <v>972</v>
      </c>
      <c r="D1015" s="11" t="s">
        <v>4</v>
      </c>
      <c r="E1015" s="12"/>
      <c r="F1015" s="12"/>
    </row>
    <row r="1016" spans="1:6" ht="45" x14ac:dyDescent="0.15">
      <c r="A1016" s="9">
        <v>1014</v>
      </c>
      <c r="B1016" s="27">
        <v>831461</v>
      </c>
      <c r="C1016" s="28" t="s">
        <v>973</v>
      </c>
      <c r="D1016" s="11" t="s">
        <v>4</v>
      </c>
      <c r="E1016" s="12"/>
      <c r="F1016" s="12"/>
    </row>
    <row r="1017" spans="1:6" ht="45" x14ac:dyDescent="0.15">
      <c r="A1017" s="9">
        <v>1015</v>
      </c>
      <c r="B1017" s="27">
        <v>831471</v>
      </c>
      <c r="C1017" s="28" t="s">
        <v>974</v>
      </c>
      <c r="D1017" s="11" t="s">
        <v>4</v>
      </c>
      <c r="E1017" s="12"/>
      <c r="F1017" s="12"/>
    </row>
    <row r="1018" spans="1:6" ht="45" x14ac:dyDescent="0.15">
      <c r="A1018" s="9">
        <v>1016</v>
      </c>
      <c r="B1018" s="27">
        <v>831481</v>
      </c>
      <c r="C1018" s="28" t="s">
        <v>975</v>
      </c>
      <c r="D1018" s="11" t="s">
        <v>4</v>
      </c>
      <c r="E1018" s="12"/>
      <c r="F1018" s="12"/>
    </row>
    <row r="1019" spans="1:6" ht="45" x14ac:dyDescent="0.15">
      <c r="A1019" s="9">
        <v>1017</v>
      </c>
      <c r="B1019" s="27">
        <v>831901</v>
      </c>
      <c r="C1019" s="28" t="s">
        <v>976</v>
      </c>
      <c r="D1019" s="11" t="s">
        <v>4</v>
      </c>
      <c r="E1019" s="12"/>
      <c r="F1019" s="12"/>
    </row>
    <row r="1020" spans="1:6" ht="45" x14ac:dyDescent="0.15">
      <c r="A1020" s="9">
        <v>1018</v>
      </c>
      <c r="B1020" s="27">
        <v>831902</v>
      </c>
      <c r="C1020" s="28" t="s">
        <v>977</v>
      </c>
      <c r="D1020" s="11" t="s">
        <v>4</v>
      </c>
      <c r="E1020" s="12"/>
      <c r="F1020" s="12"/>
    </row>
    <row r="1021" spans="1:6" ht="45" x14ac:dyDescent="0.15">
      <c r="A1021" s="9">
        <v>1019</v>
      </c>
      <c r="B1021" s="27">
        <v>832101</v>
      </c>
      <c r="C1021" s="28" t="s">
        <v>978</v>
      </c>
      <c r="D1021" s="11" t="s">
        <v>4</v>
      </c>
      <c r="E1021" s="12"/>
      <c r="F1021" s="12"/>
    </row>
    <row r="1022" spans="1:6" ht="45" x14ac:dyDescent="0.15">
      <c r="A1022" s="9">
        <v>1020</v>
      </c>
      <c r="B1022" s="27">
        <v>832102</v>
      </c>
      <c r="C1022" s="28" t="s">
        <v>979</v>
      </c>
      <c r="D1022" s="11" t="s">
        <v>4</v>
      </c>
      <c r="E1022" s="12"/>
      <c r="F1022" s="12"/>
    </row>
    <row r="1023" spans="1:6" ht="45" x14ac:dyDescent="0.15">
      <c r="A1023" s="9">
        <v>1021</v>
      </c>
      <c r="B1023" s="27">
        <v>833001</v>
      </c>
      <c r="C1023" s="28" t="s">
        <v>980</v>
      </c>
      <c r="D1023" s="11" t="s">
        <v>4</v>
      </c>
      <c r="E1023" s="12"/>
      <c r="F1023" s="12"/>
    </row>
    <row r="1024" spans="1:6" ht="45" x14ac:dyDescent="0.15">
      <c r="A1024" s="9">
        <v>1022</v>
      </c>
      <c r="B1024" s="27">
        <v>833101</v>
      </c>
      <c r="C1024" s="28" t="s">
        <v>981</v>
      </c>
      <c r="D1024" s="11" t="s">
        <v>4</v>
      </c>
      <c r="E1024" s="12"/>
      <c r="F1024" s="12"/>
    </row>
    <row r="1025" spans="1:6" ht="45" x14ac:dyDescent="0.15">
      <c r="A1025" s="9">
        <v>1023</v>
      </c>
      <c r="B1025" s="27">
        <v>833201</v>
      </c>
      <c r="C1025" s="28" t="s">
        <v>982</v>
      </c>
      <c r="D1025" s="11" t="s">
        <v>4</v>
      </c>
      <c r="E1025" s="12"/>
      <c r="F1025" s="12"/>
    </row>
    <row r="1026" spans="1:6" ht="45" x14ac:dyDescent="0.15">
      <c r="A1026" s="9">
        <v>1024</v>
      </c>
      <c r="B1026" s="27">
        <v>833202</v>
      </c>
      <c r="C1026" s="28" t="s">
        <v>983</v>
      </c>
      <c r="D1026" s="11" t="s">
        <v>4</v>
      </c>
      <c r="E1026" s="12"/>
      <c r="F1026" s="12"/>
    </row>
    <row r="1027" spans="1:6" ht="45" x14ac:dyDescent="0.15">
      <c r="A1027" s="9">
        <v>1025</v>
      </c>
      <c r="B1027" s="27">
        <v>833203</v>
      </c>
      <c r="C1027" s="28" t="s">
        <v>984</v>
      </c>
      <c r="D1027" s="11" t="s">
        <v>4</v>
      </c>
      <c r="E1027" s="12"/>
      <c r="F1027" s="12"/>
    </row>
    <row r="1028" spans="1:6" ht="45" x14ac:dyDescent="0.15">
      <c r="A1028" s="9">
        <v>1026</v>
      </c>
      <c r="B1028" s="27">
        <v>833901</v>
      </c>
      <c r="C1028" s="28" t="s">
        <v>985</v>
      </c>
      <c r="D1028" s="11" t="s">
        <v>4</v>
      </c>
      <c r="E1028" s="12"/>
      <c r="F1028" s="12"/>
    </row>
    <row r="1029" spans="1:6" ht="45" x14ac:dyDescent="0.15">
      <c r="A1029" s="9">
        <v>1027</v>
      </c>
      <c r="B1029" s="27">
        <v>834101</v>
      </c>
      <c r="C1029" s="28" t="s">
        <v>986</v>
      </c>
      <c r="D1029" s="11" t="s">
        <v>4</v>
      </c>
      <c r="E1029" s="12"/>
      <c r="F1029" s="12"/>
    </row>
    <row r="1030" spans="1:6" ht="45" x14ac:dyDescent="0.15">
      <c r="A1030" s="9">
        <v>1028</v>
      </c>
      <c r="B1030" s="27">
        <v>834201</v>
      </c>
      <c r="C1030" s="28" t="s">
        <v>987</v>
      </c>
      <c r="D1030" s="11" t="s">
        <v>4</v>
      </c>
      <c r="E1030" s="12"/>
      <c r="F1030" s="12"/>
    </row>
    <row r="1031" spans="1:6" ht="45" x14ac:dyDescent="0.15">
      <c r="A1031" s="9">
        <v>1029</v>
      </c>
      <c r="B1031" s="27">
        <v>834202</v>
      </c>
      <c r="C1031" s="28" t="s">
        <v>988</v>
      </c>
      <c r="D1031" s="11" t="s">
        <v>4</v>
      </c>
      <c r="E1031" s="12"/>
      <c r="F1031" s="12"/>
    </row>
    <row r="1032" spans="1:6" ht="45" x14ac:dyDescent="0.15">
      <c r="A1032" s="9">
        <v>1030</v>
      </c>
      <c r="B1032" s="27">
        <v>834203</v>
      </c>
      <c r="C1032" s="28" t="s">
        <v>989</v>
      </c>
      <c r="D1032" s="11" t="s">
        <v>4</v>
      </c>
      <c r="E1032" s="12"/>
      <c r="F1032" s="12"/>
    </row>
    <row r="1033" spans="1:6" ht="45" x14ac:dyDescent="0.15">
      <c r="A1033" s="9">
        <v>1031</v>
      </c>
      <c r="B1033" s="27">
        <v>834301</v>
      </c>
      <c r="C1033" s="28" t="s">
        <v>990</v>
      </c>
      <c r="D1033" s="11" t="s">
        <v>4</v>
      </c>
      <c r="E1033" s="12"/>
      <c r="F1033" s="12"/>
    </row>
    <row r="1034" spans="1:6" ht="45" x14ac:dyDescent="0.15">
      <c r="A1034" s="9">
        <v>1032</v>
      </c>
      <c r="B1034" s="27">
        <v>834401</v>
      </c>
      <c r="C1034" s="28" t="s">
        <v>991</v>
      </c>
      <c r="D1034" s="11" t="s">
        <v>4</v>
      </c>
      <c r="E1034" s="12"/>
      <c r="F1034" s="12"/>
    </row>
    <row r="1035" spans="1:6" ht="45" x14ac:dyDescent="0.15">
      <c r="A1035" s="9">
        <v>1033</v>
      </c>
      <c r="B1035" s="27">
        <v>834402</v>
      </c>
      <c r="C1035" s="28" t="s">
        <v>992</v>
      </c>
      <c r="D1035" s="11" t="s">
        <v>4</v>
      </c>
      <c r="E1035" s="12"/>
      <c r="F1035" s="12"/>
    </row>
    <row r="1036" spans="1:6" ht="45" x14ac:dyDescent="0.15">
      <c r="A1036" s="9">
        <v>1034</v>
      </c>
      <c r="B1036" s="27">
        <v>834501</v>
      </c>
      <c r="C1036" s="28" t="s">
        <v>993</v>
      </c>
      <c r="D1036" s="11" t="s">
        <v>4</v>
      </c>
      <c r="E1036" s="12"/>
      <c r="F1036" s="12"/>
    </row>
    <row r="1037" spans="1:6" ht="45" x14ac:dyDescent="0.15">
      <c r="A1037" s="9">
        <v>1035</v>
      </c>
      <c r="B1037" s="27">
        <v>834502</v>
      </c>
      <c r="C1037" s="28" t="s">
        <v>994</v>
      </c>
      <c r="D1037" s="11" t="s">
        <v>4</v>
      </c>
      <c r="E1037" s="12"/>
      <c r="F1037" s="12"/>
    </row>
    <row r="1038" spans="1:6" ht="45" x14ac:dyDescent="0.15">
      <c r="A1038" s="9">
        <v>1036</v>
      </c>
      <c r="B1038" s="27">
        <v>834601</v>
      </c>
      <c r="C1038" s="28" t="s">
        <v>995</v>
      </c>
      <c r="D1038" s="11" t="s">
        <v>4</v>
      </c>
      <c r="E1038" s="12"/>
      <c r="F1038" s="12"/>
    </row>
    <row r="1039" spans="1:6" ht="45" x14ac:dyDescent="0.15">
      <c r="A1039" s="9">
        <v>1037</v>
      </c>
      <c r="B1039" s="27">
        <v>834602</v>
      </c>
      <c r="C1039" s="28" t="s">
        <v>996</v>
      </c>
      <c r="D1039" s="11" t="s">
        <v>4</v>
      </c>
      <c r="E1039" s="12"/>
      <c r="F1039" s="12"/>
    </row>
    <row r="1040" spans="1:6" ht="45" x14ac:dyDescent="0.15">
      <c r="A1040" s="9">
        <v>1038</v>
      </c>
      <c r="B1040" s="27">
        <v>834910</v>
      </c>
      <c r="C1040" s="28" t="s">
        <v>997</v>
      </c>
      <c r="D1040" s="11" t="s">
        <v>4</v>
      </c>
      <c r="E1040" s="12"/>
      <c r="F1040" s="12"/>
    </row>
    <row r="1041" spans="1:6" ht="45" x14ac:dyDescent="0.15">
      <c r="A1041" s="9">
        <v>1039</v>
      </c>
      <c r="B1041" s="27">
        <v>834920</v>
      </c>
      <c r="C1041" s="28" t="s">
        <v>998</v>
      </c>
      <c r="D1041" s="11" t="s">
        <v>4</v>
      </c>
      <c r="E1041" s="12"/>
      <c r="F1041" s="12"/>
    </row>
    <row r="1042" spans="1:6" ht="45" x14ac:dyDescent="0.15">
      <c r="A1042" s="9">
        <v>1040</v>
      </c>
      <c r="B1042" s="27">
        <v>834930</v>
      </c>
      <c r="C1042" s="28" t="s">
        <v>999</v>
      </c>
      <c r="D1042" s="11" t="s">
        <v>4</v>
      </c>
      <c r="E1042" s="12"/>
      <c r="F1042" s="12"/>
    </row>
    <row r="1043" spans="1:6" ht="45" x14ac:dyDescent="0.15">
      <c r="A1043" s="9">
        <v>1041</v>
      </c>
      <c r="B1043" s="27">
        <v>834940</v>
      </c>
      <c r="C1043" s="28" t="s">
        <v>1000</v>
      </c>
      <c r="D1043" s="11" t="s">
        <v>4</v>
      </c>
      <c r="E1043" s="12"/>
      <c r="F1043" s="12"/>
    </row>
    <row r="1044" spans="1:6" ht="45" x14ac:dyDescent="0.15">
      <c r="A1044" s="9">
        <v>1042</v>
      </c>
      <c r="B1044" s="27">
        <v>834950</v>
      </c>
      <c r="C1044" s="28" t="s">
        <v>1001</v>
      </c>
      <c r="D1044" s="11" t="s">
        <v>4</v>
      </c>
      <c r="E1044" s="12"/>
      <c r="F1044" s="12"/>
    </row>
    <row r="1045" spans="1:6" ht="45" x14ac:dyDescent="0.15">
      <c r="A1045" s="9">
        <v>1043</v>
      </c>
      <c r="B1045" s="27">
        <v>835101</v>
      </c>
      <c r="C1045" s="28" t="s">
        <v>1002</v>
      </c>
      <c r="D1045" s="11" t="s">
        <v>4</v>
      </c>
      <c r="E1045" s="12"/>
      <c r="F1045" s="12"/>
    </row>
    <row r="1046" spans="1:6" ht="45" x14ac:dyDescent="0.15">
      <c r="A1046" s="9">
        <v>1044</v>
      </c>
      <c r="B1046" s="27">
        <v>835501</v>
      </c>
      <c r="C1046" s="28" t="s">
        <v>1003</v>
      </c>
      <c r="D1046" s="11" t="s">
        <v>4</v>
      </c>
      <c r="E1046" s="12"/>
      <c r="F1046" s="12"/>
    </row>
    <row r="1047" spans="1:6" ht="45" x14ac:dyDescent="0.15">
      <c r="A1047" s="9">
        <v>1045</v>
      </c>
      <c r="B1047" s="27">
        <v>836001</v>
      </c>
      <c r="C1047" s="28" t="s">
        <v>1004</v>
      </c>
      <c r="D1047" s="11" t="s">
        <v>4</v>
      </c>
      <c r="E1047" s="12"/>
      <c r="F1047" s="12"/>
    </row>
    <row r="1048" spans="1:6" ht="45" x14ac:dyDescent="0.15">
      <c r="A1048" s="9">
        <v>1046</v>
      </c>
      <c r="B1048" s="27">
        <v>836002</v>
      </c>
      <c r="C1048" s="28" t="s">
        <v>1005</v>
      </c>
      <c r="D1048" s="11" t="s">
        <v>4</v>
      </c>
      <c r="E1048" s="12"/>
      <c r="F1048" s="12"/>
    </row>
    <row r="1049" spans="1:6" ht="45" x14ac:dyDescent="0.15">
      <c r="A1049" s="9">
        <v>1047</v>
      </c>
      <c r="B1049" s="27">
        <v>836101</v>
      </c>
      <c r="C1049" s="28" t="s">
        <v>1006</v>
      </c>
      <c r="D1049" s="11" t="s">
        <v>4</v>
      </c>
      <c r="E1049" s="29"/>
      <c r="F1049" s="29"/>
    </row>
    <row r="1050" spans="1:6" ht="45" x14ac:dyDescent="0.15">
      <c r="A1050" s="9">
        <v>1048</v>
      </c>
      <c r="B1050" s="27">
        <v>836201</v>
      </c>
      <c r="C1050" s="28" t="s">
        <v>1007</v>
      </c>
      <c r="D1050" s="11" t="s">
        <v>4</v>
      </c>
      <c r="E1050" s="35"/>
      <c r="F1050" s="35"/>
    </row>
    <row r="1051" spans="1:6" ht="45" x14ac:dyDescent="0.15">
      <c r="A1051" s="9">
        <v>1049</v>
      </c>
      <c r="B1051" s="27">
        <v>836202</v>
      </c>
      <c r="C1051" s="28" t="s">
        <v>1008</v>
      </c>
      <c r="D1051" s="11" t="s">
        <v>4</v>
      </c>
      <c r="E1051" s="12"/>
      <c r="F1051" s="12"/>
    </row>
    <row r="1052" spans="1:6" ht="45" x14ac:dyDescent="0.15">
      <c r="A1052" s="9">
        <v>1050</v>
      </c>
      <c r="B1052" s="27">
        <v>836301</v>
      </c>
      <c r="C1052" s="28" t="s">
        <v>1009</v>
      </c>
      <c r="D1052" s="11" t="s">
        <v>4</v>
      </c>
      <c r="E1052" s="12"/>
      <c r="F1052" s="12"/>
    </row>
    <row r="1053" spans="1:6" ht="45" x14ac:dyDescent="0.15">
      <c r="A1053" s="9">
        <v>1051</v>
      </c>
      <c r="B1053" s="27">
        <v>836302</v>
      </c>
      <c r="C1053" s="28" t="s">
        <v>1010</v>
      </c>
      <c r="D1053" s="11" t="s">
        <v>4</v>
      </c>
      <c r="E1053" s="12"/>
      <c r="F1053" s="12"/>
    </row>
    <row r="1054" spans="1:6" ht="45" x14ac:dyDescent="0.15">
      <c r="A1054" s="9">
        <v>1052</v>
      </c>
      <c r="B1054" s="27">
        <v>836303</v>
      </c>
      <c r="C1054" s="28" t="s">
        <v>1011</v>
      </c>
      <c r="D1054" s="11" t="s">
        <v>4</v>
      </c>
      <c r="E1054" s="12"/>
      <c r="F1054" s="12"/>
    </row>
    <row r="1055" spans="1:6" ht="45" x14ac:dyDescent="0.15">
      <c r="A1055" s="9">
        <v>1053</v>
      </c>
      <c r="B1055" s="27">
        <v>836304</v>
      </c>
      <c r="C1055" s="28" t="s">
        <v>1012</v>
      </c>
      <c r="D1055" s="11" t="s">
        <v>4</v>
      </c>
      <c r="E1055" s="12"/>
      <c r="F1055" s="12"/>
    </row>
    <row r="1056" spans="1:6" ht="45" x14ac:dyDescent="0.15">
      <c r="A1056" s="9">
        <v>1054</v>
      </c>
      <c r="B1056" s="27">
        <v>836306</v>
      </c>
      <c r="C1056" s="28" t="s">
        <v>1013</v>
      </c>
      <c r="D1056" s="11" t="s">
        <v>4</v>
      </c>
      <c r="E1056" s="12"/>
      <c r="F1056" s="12"/>
    </row>
    <row r="1057" spans="1:6" ht="45" x14ac:dyDescent="0.15">
      <c r="A1057" s="9">
        <v>1055</v>
      </c>
      <c r="B1057" s="27">
        <v>836307</v>
      </c>
      <c r="C1057" s="28" t="s">
        <v>1014</v>
      </c>
      <c r="D1057" s="11" t="s">
        <v>4</v>
      </c>
      <c r="E1057" s="12"/>
      <c r="F1057" s="12"/>
    </row>
    <row r="1058" spans="1:6" ht="45" x14ac:dyDescent="0.15">
      <c r="A1058" s="9">
        <v>1056</v>
      </c>
      <c r="B1058" s="27">
        <v>836405</v>
      </c>
      <c r="C1058" s="28" t="s">
        <v>1015</v>
      </c>
      <c r="D1058" s="11" t="s">
        <v>4</v>
      </c>
      <c r="E1058" s="12"/>
      <c r="F1058" s="12"/>
    </row>
    <row r="1059" spans="1:6" ht="45" x14ac:dyDescent="0.15">
      <c r="A1059" s="9">
        <v>1057</v>
      </c>
      <c r="B1059" s="27">
        <v>836406</v>
      </c>
      <c r="C1059" s="28" t="s">
        <v>1016</v>
      </c>
      <c r="D1059" s="11" t="s">
        <v>4</v>
      </c>
      <c r="E1059" s="12"/>
      <c r="F1059" s="12"/>
    </row>
    <row r="1060" spans="1:6" ht="45" x14ac:dyDescent="0.15">
      <c r="A1060" s="9">
        <v>1058</v>
      </c>
      <c r="B1060" s="27">
        <v>836407</v>
      </c>
      <c r="C1060" s="28" t="s">
        <v>1017</v>
      </c>
      <c r="D1060" s="11" t="s">
        <v>4</v>
      </c>
      <c r="E1060" s="12"/>
      <c r="F1060" s="12"/>
    </row>
    <row r="1061" spans="1:6" ht="45" x14ac:dyDescent="0.15">
      <c r="A1061" s="9">
        <v>1059</v>
      </c>
      <c r="B1061" s="27">
        <v>837101</v>
      </c>
      <c r="C1061" s="28" t="s">
        <v>1018</v>
      </c>
      <c r="D1061" s="11" t="s">
        <v>4</v>
      </c>
      <c r="E1061" s="12"/>
      <c r="F1061" s="12"/>
    </row>
    <row r="1062" spans="1:6" ht="45" x14ac:dyDescent="0.15">
      <c r="A1062" s="9">
        <v>1060</v>
      </c>
      <c r="B1062" s="27">
        <v>837201</v>
      </c>
      <c r="C1062" s="28" t="s">
        <v>1019</v>
      </c>
      <c r="D1062" s="11" t="s">
        <v>4</v>
      </c>
      <c r="E1062" s="12"/>
      <c r="F1062" s="12"/>
    </row>
    <row r="1063" spans="1:6" ht="45" x14ac:dyDescent="0.15">
      <c r="A1063" s="9">
        <v>1061</v>
      </c>
      <c r="B1063" s="27">
        <v>837301</v>
      </c>
      <c r="C1063" s="28" t="s">
        <v>1020</v>
      </c>
      <c r="D1063" s="11" t="s">
        <v>4</v>
      </c>
      <c r="E1063" s="12"/>
      <c r="F1063" s="12"/>
    </row>
    <row r="1064" spans="1:6" ht="45" x14ac:dyDescent="0.15">
      <c r="A1064" s="9">
        <v>1062</v>
      </c>
      <c r="B1064" s="27">
        <v>837401</v>
      </c>
      <c r="C1064" s="28" t="s">
        <v>1021</v>
      </c>
      <c r="D1064" s="11" t="s">
        <v>4</v>
      </c>
      <c r="E1064" s="12"/>
      <c r="F1064" s="12"/>
    </row>
    <row r="1065" spans="1:6" ht="45" x14ac:dyDescent="0.15">
      <c r="A1065" s="9">
        <v>1063</v>
      </c>
      <c r="B1065" s="27">
        <v>837501</v>
      </c>
      <c r="C1065" s="28" t="s">
        <v>1022</v>
      </c>
      <c r="D1065" s="11" t="s">
        <v>4</v>
      </c>
      <c r="E1065" s="12"/>
      <c r="F1065" s="12"/>
    </row>
    <row r="1066" spans="1:6" ht="45" x14ac:dyDescent="0.15">
      <c r="A1066" s="9">
        <v>1064</v>
      </c>
      <c r="B1066" s="27">
        <v>837502</v>
      </c>
      <c r="C1066" s="28" t="s">
        <v>1023</v>
      </c>
      <c r="D1066" s="11" t="s">
        <v>4</v>
      </c>
      <c r="E1066" s="12"/>
      <c r="F1066" s="12"/>
    </row>
    <row r="1067" spans="1:6" ht="45" x14ac:dyDescent="0.15">
      <c r="A1067" s="9">
        <v>1065</v>
      </c>
      <c r="B1067" s="27">
        <v>837503</v>
      </c>
      <c r="C1067" s="28" t="s">
        <v>1024</v>
      </c>
      <c r="D1067" s="11" t="s">
        <v>4</v>
      </c>
      <c r="E1067" s="12"/>
      <c r="F1067" s="12"/>
    </row>
    <row r="1068" spans="1:6" ht="45" x14ac:dyDescent="0.15">
      <c r="A1068" s="9">
        <v>1066</v>
      </c>
      <c r="B1068" s="27">
        <v>837601</v>
      </c>
      <c r="C1068" s="28" t="s">
        <v>1025</v>
      </c>
      <c r="D1068" s="11" t="s">
        <v>4</v>
      </c>
      <c r="E1068" s="12"/>
      <c r="F1068" s="12"/>
    </row>
    <row r="1069" spans="1:6" ht="45" x14ac:dyDescent="0.15">
      <c r="A1069" s="9">
        <v>1067</v>
      </c>
      <c r="B1069" s="27">
        <v>837602</v>
      </c>
      <c r="C1069" s="28" t="s">
        <v>1026</v>
      </c>
      <c r="D1069" s="11" t="s">
        <v>4</v>
      </c>
      <c r="E1069" s="12"/>
      <c r="F1069" s="12"/>
    </row>
    <row r="1070" spans="1:6" ht="45" x14ac:dyDescent="0.15">
      <c r="A1070" s="9">
        <v>1068</v>
      </c>
      <c r="B1070" s="27">
        <v>837603</v>
      </c>
      <c r="C1070" s="28" t="s">
        <v>1027</v>
      </c>
      <c r="D1070" s="11" t="s">
        <v>4</v>
      </c>
      <c r="E1070" s="12"/>
      <c r="F1070" s="12"/>
    </row>
    <row r="1071" spans="1:6" ht="45" x14ac:dyDescent="0.15">
      <c r="A1071" s="9">
        <v>1069</v>
      </c>
      <c r="B1071" s="27">
        <v>837604</v>
      </c>
      <c r="C1071" s="28" t="s">
        <v>1028</v>
      </c>
      <c r="D1071" s="11" t="s">
        <v>4</v>
      </c>
      <c r="E1071" s="12"/>
      <c r="F1071" s="12"/>
    </row>
    <row r="1072" spans="1:6" ht="45" x14ac:dyDescent="0.15">
      <c r="A1072" s="9">
        <v>1070</v>
      </c>
      <c r="B1072" s="27">
        <v>837605</v>
      </c>
      <c r="C1072" s="28" t="s">
        <v>1029</v>
      </c>
      <c r="D1072" s="11" t="s">
        <v>4</v>
      </c>
      <c r="E1072" s="12"/>
      <c r="F1072" s="12"/>
    </row>
    <row r="1073" spans="1:6" ht="45" x14ac:dyDescent="0.15">
      <c r="A1073" s="9">
        <v>1071</v>
      </c>
      <c r="B1073" s="27">
        <v>837606</v>
      </c>
      <c r="C1073" s="28" t="s">
        <v>1030</v>
      </c>
      <c r="D1073" s="11" t="s">
        <v>4</v>
      </c>
      <c r="E1073" s="7"/>
      <c r="F1073" s="7"/>
    </row>
    <row r="1074" spans="1:6" ht="45" x14ac:dyDescent="0.15">
      <c r="A1074" s="9">
        <v>1072</v>
      </c>
      <c r="B1074" s="27">
        <v>837607</v>
      </c>
      <c r="C1074" s="28" t="s">
        <v>1031</v>
      </c>
      <c r="D1074" s="11" t="s">
        <v>4</v>
      </c>
      <c r="E1074" s="12"/>
      <c r="F1074" s="12"/>
    </row>
    <row r="1075" spans="1:6" ht="45" x14ac:dyDescent="0.15">
      <c r="A1075" s="9">
        <v>1073</v>
      </c>
      <c r="B1075" s="27">
        <v>837608</v>
      </c>
      <c r="C1075" s="28" t="s">
        <v>1032</v>
      </c>
      <c r="D1075" s="11" t="s">
        <v>4</v>
      </c>
      <c r="E1075" s="12"/>
      <c r="F1075" s="12"/>
    </row>
    <row r="1076" spans="1:6" ht="45" x14ac:dyDescent="0.15">
      <c r="A1076" s="9">
        <v>1074</v>
      </c>
      <c r="B1076" s="27">
        <v>837609</v>
      </c>
      <c r="C1076" s="28" t="s">
        <v>1033</v>
      </c>
      <c r="D1076" s="11" t="s">
        <v>4</v>
      </c>
      <c r="E1076" s="12"/>
      <c r="F1076" s="12"/>
    </row>
    <row r="1077" spans="1:6" ht="45" x14ac:dyDescent="0.15">
      <c r="A1077" s="9">
        <v>1075</v>
      </c>
      <c r="B1077" s="27">
        <v>837701</v>
      </c>
      <c r="C1077" s="28" t="s">
        <v>1034</v>
      </c>
      <c r="D1077" s="11" t="s">
        <v>4</v>
      </c>
      <c r="E1077" s="12"/>
      <c r="F1077" s="12"/>
    </row>
    <row r="1078" spans="1:6" ht="45" x14ac:dyDescent="0.15">
      <c r="A1078" s="9">
        <v>1076</v>
      </c>
      <c r="B1078" s="27">
        <v>837702</v>
      </c>
      <c r="C1078" s="28" t="s">
        <v>1035</v>
      </c>
      <c r="D1078" s="11" t="s">
        <v>4</v>
      </c>
      <c r="E1078" s="12"/>
      <c r="F1078" s="12"/>
    </row>
    <row r="1079" spans="1:6" ht="45" x14ac:dyDescent="0.15">
      <c r="A1079" s="9">
        <v>1077</v>
      </c>
      <c r="B1079" s="27">
        <v>837901</v>
      </c>
      <c r="C1079" s="28" t="s">
        <v>1036</v>
      </c>
      <c r="D1079" s="11" t="s">
        <v>4</v>
      </c>
      <c r="E1079" s="12"/>
      <c r="F1079" s="12"/>
    </row>
    <row r="1080" spans="1:6" ht="45" x14ac:dyDescent="0.15">
      <c r="A1080" s="9">
        <v>1078</v>
      </c>
      <c r="B1080" s="27">
        <v>838101</v>
      </c>
      <c r="C1080" s="28" t="s">
        <v>1037</v>
      </c>
      <c r="D1080" s="11" t="s">
        <v>4</v>
      </c>
      <c r="E1080" s="12"/>
      <c r="F1080" s="12"/>
    </row>
    <row r="1081" spans="1:6" ht="45" x14ac:dyDescent="0.15">
      <c r="A1081" s="9">
        <v>1079</v>
      </c>
      <c r="B1081" s="27">
        <v>838201</v>
      </c>
      <c r="C1081" s="28" t="s">
        <v>1038</v>
      </c>
      <c r="D1081" s="11" t="s">
        <v>4</v>
      </c>
      <c r="E1081" s="12"/>
      <c r="F1081" s="12"/>
    </row>
    <row r="1082" spans="1:6" ht="45" x14ac:dyDescent="0.15">
      <c r="A1082" s="9">
        <v>1080</v>
      </c>
      <c r="B1082" s="27">
        <v>838401</v>
      </c>
      <c r="C1082" s="28" t="s">
        <v>1039</v>
      </c>
      <c r="D1082" s="11" t="s">
        <v>4</v>
      </c>
      <c r="E1082" s="12"/>
      <c r="F1082" s="12"/>
    </row>
    <row r="1083" spans="1:6" ht="45" x14ac:dyDescent="0.15">
      <c r="A1083" s="9">
        <v>1081</v>
      </c>
      <c r="B1083" s="27">
        <v>838501</v>
      </c>
      <c r="C1083" s="28" t="s">
        <v>1040</v>
      </c>
      <c r="D1083" s="11" t="s">
        <v>4</v>
      </c>
      <c r="E1083" s="7"/>
      <c r="F1083" s="7"/>
    </row>
    <row r="1084" spans="1:6" ht="45" x14ac:dyDescent="0.15">
      <c r="A1084" s="9">
        <v>1082</v>
      </c>
      <c r="B1084" s="27">
        <v>838502</v>
      </c>
      <c r="C1084" s="28" t="s">
        <v>1041</v>
      </c>
      <c r="D1084" s="11" t="s">
        <v>4</v>
      </c>
      <c r="E1084" s="12"/>
      <c r="F1084" s="12"/>
    </row>
    <row r="1085" spans="1:6" ht="45" x14ac:dyDescent="0.15">
      <c r="A1085" s="9">
        <v>1083</v>
      </c>
      <c r="B1085" s="27">
        <v>838505</v>
      </c>
      <c r="C1085" s="28" t="s">
        <v>1042</v>
      </c>
      <c r="D1085" s="11" t="s">
        <v>4</v>
      </c>
      <c r="E1085" s="12"/>
      <c r="F1085" s="12"/>
    </row>
    <row r="1086" spans="1:6" ht="45" x14ac:dyDescent="0.15">
      <c r="A1086" s="9">
        <v>1084</v>
      </c>
      <c r="B1086" s="27">
        <v>838601</v>
      </c>
      <c r="C1086" s="28" t="s">
        <v>1043</v>
      </c>
      <c r="D1086" s="11" t="s">
        <v>4</v>
      </c>
      <c r="E1086" s="12"/>
      <c r="F1086" s="12"/>
    </row>
    <row r="1087" spans="1:6" ht="45" x14ac:dyDescent="0.15">
      <c r="A1087" s="9">
        <v>1085</v>
      </c>
      <c r="B1087" s="27">
        <v>838602</v>
      </c>
      <c r="C1087" s="28" t="s">
        <v>1044</v>
      </c>
      <c r="D1087" s="11" t="s">
        <v>4</v>
      </c>
      <c r="E1087" s="12"/>
      <c r="F1087" s="12"/>
    </row>
    <row r="1088" spans="1:6" ht="45" x14ac:dyDescent="0.15">
      <c r="A1088" s="9">
        <v>1086</v>
      </c>
      <c r="B1088" s="27">
        <v>838710</v>
      </c>
      <c r="C1088" s="28" t="s">
        <v>1045</v>
      </c>
      <c r="D1088" s="11" t="s">
        <v>4</v>
      </c>
      <c r="E1088" s="12"/>
      <c r="F1088" s="12"/>
    </row>
    <row r="1089" spans="1:6" ht="45" x14ac:dyDescent="0.15">
      <c r="A1089" s="9">
        <v>1087</v>
      </c>
      <c r="B1089" s="27">
        <v>838810</v>
      </c>
      <c r="C1089" s="28" t="s">
        <v>1046</v>
      </c>
      <c r="D1089" s="11" t="s">
        <v>4</v>
      </c>
      <c r="E1089" s="12"/>
      <c r="F1089" s="12"/>
    </row>
    <row r="1090" spans="1:6" ht="45" x14ac:dyDescent="0.15">
      <c r="A1090" s="9">
        <v>1088</v>
      </c>
      <c r="B1090" s="27">
        <v>838820</v>
      </c>
      <c r="C1090" s="28" t="s">
        <v>1047</v>
      </c>
      <c r="D1090" s="11" t="s">
        <v>4</v>
      </c>
      <c r="E1090" s="12"/>
      <c r="F1090" s="12"/>
    </row>
    <row r="1091" spans="1:6" ht="45" x14ac:dyDescent="0.15">
      <c r="A1091" s="9">
        <v>1089</v>
      </c>
      <c r="B1091" s="27">
        <v>838830</v>
      </c>
      <c r="C1091" s="28" t="s">
        <v>1048</v>
      </c>
      <c r="D1091" s="11" t="s">
        <v>4</v>
      </c>
      <c r="E1091" s="12"/>
      <c r="F1091" s="12"/>
    </row>
    <row r="1092" spans="1:6" ht="45" x14ac:dyDescent="0.15">
      <c r="A1092" s="9">
        <v>1090</v>
      </c>
      <c r="B1092" s="27">
        <v>838910</v>
      </c>
      <c r="C1092" s="28" t="s">
        <v>1049</v>
      </c>
      <c r="D1092" s="11" t="s">
        <v>4</v>
      </c>
      <c r="E1092" s="12"/>
      <c r="F1092" s="12"/>
    </row>
    <row r="1093" spans="1:6" ht="45" x14ac:dyDescent="0.15">
      <c r="A1093" s="9">
        <v>1091</v>
      </c>
      <c r="B1093" s="27">
        <v>838940</v>
      </c>
      <c r="C1093" s="28" t="s">
        <v>1050</v>
      </c>
      <c r="D1093" s="11" t="s">
        <v>4</v>
      </c>
      <c r="E1093" s="12"/>
      <c r="F1093" s="12"/>
    </row>
    <row r="1094" spans="1:6" ht="45" x14ac:dyDescent="0.15">
      <c r="A1094" s="9">
        <v>1092</v>
      </c>
      <c r="B1094" s="27">
        <v>838960</v>
      </c>
      <c r="C1094" s="28" t="s">
        <v>1051</v>
      </c>
      <c r="D1094" s="11" t="s">
        <v>4</v>
      </c>
      <c r="E1094" s="12"/>
      <c r="F1094" s="12"/>
    </row>
    <row r="1095" spans="1:6" ht="45" x14ac:dyDescent="0.15">
      <c r="A1095" s="9">
        <v>1093</v>
      </c>
      <c r="B1095" s="27">
        <v>839101</v>
      </c>
      <c r="C1095" s="28" t="s">
        <v>1052</v>
      </c>
      <c r="D1095" s="11" t="s">
        <v>4</v>
      </c>
      <c r="E1095" s="12"/>
      <c r="F1095" s="12"/>
    </row>
    <row r="1096" spans="1:6" ht="45" x14ac:dyDescent="0.15">
      <c r="A1096" s="9">
        <v>1094</v>
      </c>
      <c r="B1096" s="27">
        <v>839201</v>
      </c>
      <c r="C1096" s="28" t="s">
        <v>1053</v>
      </c>
      <c r="D1096" s="11" t="s">
        <v>4</v>
      </c>
      <c r="E1096" s="12"/>
      <c r="F1096" s="12"/>
    </row>
    <row r="1097" spans="1:6" ht="45" x14ac:dyDescent="0.15">
      <c r="A1097" s="9">
        <v>1095</v>
      </c>
      <c r="B1097" s="27">
        <v>839301</v>
      </c>
      <c r="C1097" s="28" t="s">
        <v>1054</v>
      </c>
      <c r="D1097" s="11" t="s">
        <v>4</v>
      </c>
      <c r="E1097" s="12"/>
      <c r="F1097" s="12"/>
    </row>
    <row r="1098" spans="1:6" ht="45" x14ac:dyDescent="0.15">
      <c r="A1098" s="9">
        <v>1096</v>
      </c>
      <c r="B1098" s="27">
        <v>839401</v>
      </c>
      <c r="C1098" s="28" t="s">
        <v>1055</v>
      </c>
      <c r="D1098" s="11" t="s">
        <v>4</v>
      </c>
      <c r="E1098" s="12"/>
      <c r="F1098" s="12"/>
    </row>
    <row r="1099" spans="1:6" ht="45" x14ac:dyDescent="0.15">
      <c r="A1099" s="9">
        <v>1097</v>
      </c>
      <c r="B1099" s="27">
        <v>839501</v>
      </c>
      <c r="C1099" s="28" t="s">
        <v>1056</v>
      </c>
      <c r="D1099" s="11" t="s">
        <v>4</v>
      </c>
      <c r="E1099" s="12"/>
      <c r="F1099" s="12"/>
    </row>
    <row r="1100" spans="1:6" ht="45" x14ac:dyDescent="0.15">
      <c r="A1100" s="9">
        <v>1098</v>
      </c>
      <c r="B1100" s="27">
        <v>839601</v>
      </c>
      <c r="C1100" s="28" t="s">
        <v>1057</v>
      </c>
      <c r="D1100" s="11" t="s">
        <v>4</v>
      </c>
      <c r="E1100" s="12"/>
      <c r="F1100" s="12"/>
    </row>
    <row r="1101" spans="1:6" ht="45" x14ac:dyDescent="0.15">
      <c r="A1101" s="9">
        <v>1099</v>
      </c>
      <c r="B1101" s="27">
        <v>839701</v>
      </c>
      <c r="C1101" s="28" t="s">
        <v>1058</v>
      </c>
      <c r="D1101" s="11" t="s">
        <v>4</v>
      </c>
      <c r="E1101" s="12"/>
      <c r="F1101" s="12"/>
    </row>
    <row r="1102" spans="1:6" ht="45" x14ac:dyDescent="0.15">
      <c r="A1102" s="9">
        <v>1100</v>
      </c>
      <c r="B1102" s="27">
        <v>839901</v>
      </c>
      <c r="C1102" s="28" t="s">
        <v>1059</v>
      </c>
      <c r="D1102" s="11" t="s">
        <v>4</v>
      </c>
      <c r="E1102" s="12"/>
      <c r="F1102" s="12"/>
    </row>
    <row r="1103" spans="1:6" ht="45" x14ac:dyDescent="0.15">
      <c r="A1103" s="9">
        <v>1101</v>
      </c>
      <c r="B1103" s="27">
        <v>839902</v>
      </c>
      <c r="C1103" s="28" t="s">
        <v>1060</v>
      </c>
      <c r="D1103" s="11" t="s">
        <v>4</v>
      </c>
      <c r="E1103" s="12"/>
      <c r="F1103" s="12"/>
    </row>
    <row r="1104" spans="1:6" ht="45" x14ac:dyDescent="0.15">
      <c r="A1104" s="9">
        <v>1102</v>
      </c>
      <c r="B1104" s="27">
        <v>839903</v>
      </c>
      <c r="C1104" s="28" t="s">
        <v>1061</v>
      </c>
      <c r="D1104" s="11" t="s">
        <v>4</v>
      </c>
      <c r="E1104" s="12"/>
      <c r="F1104" s="12"/>
    </row>
    <row r="1105" spans="1:6" ht="45" x14ac:dyDescent="0.15">
      <c r="A1105" s="9">
        <v>1103</v>
      </c>
      <c r="B1105" s="27">
        <v>839906</v>
      </c>
      <c r="C1105" s="28" t="s">
        <v>1062</v>
      </c>
      <c r="D1105" s="11" t="s">
        <v>4</v>
      </c>
      <c r="E1105" s="12"/>
      <c r="F1105" s="12"/>
    </row>
    <row r="1106" spans="1:6" ht="45" x14ac:dyDescent="0.15">
      <c r="A1106" s="9">
        <v>1104</v>
      </c>
      <c r="B1106" s="27">
        <v>839907</v>
      </c>
      <c r="C1106" s="28" t="s">
        <v>1063</v>
      </c>
      <c r="D1106" s="11" t="s">
        <v>4</v>
      </c>
      <c r="E1106" s="12"/>
      <c r="F1106" s="12"/>
    </row>
    <row r="1107" spans="1:6" ht="45" x14ac:dyDescent="0.15">
      <c r="A1107" s="9">
        <v>1105</v>
      </c>
      <c r="B1107" s="27">
        <v>839908</v>
      </c>
      <c r="C1107" s="28" t="s">
        <v>1064</v>
      </c>
      <c r="D1107" s="11" t="s">
        <v>4</v>
      </c>
      <c r="E1107" s="12"/>
      <c r="F1107" s="12"/>
    </row>
    <row r="1108" spans="1:6" ht="45" x14ac:dyDescent="0.15">
      <c r="A1108" s="9">
        <v>1106</v>
      </c>
      <c r="B1108" s="27">
        <v>839909</v>
      </c>
      <c r="C1108" s="28" t="s">
        <v>1065</v>
      </c>
      <c r="D1108" s="11" t="s">
        <v>4</v>
      </c>
      <c r="E1108" s="12"/>
      <c r="F1108" s="12"/>
    </row>
    <row r="1109" spans="1:6" ht="45" x14ac:dyDescent="0.15">
      <c r="A1109" s="9">
        <v>1107</v>
      </c>
      <c r="B1109" s="27">
        <v>840001</v>
      </c>
      <c r="C1109" s="28" t="s">
        <v>1066</v>
      </c>
      <c r="D1109" s="11" t="s">
        <v>4</v>
      </c>
      <c r="E1109" s="12"/>
      <c r="F1109" s="12"/>
    </row>
    <row r="1110" spans="1:6" ht="45" x14ac:dyDescent="0.15">
      <c r="A1110" s="9">
        <v>1108</v>
      </c>
      <c r="B1110" s="27">
        <v>840002</v>
      </c>
      <c r="C1110" s="28" t="s">
        <v>1067</v>
      </c>
      <c r="D1110" s="36" t="s">
        <v>4</v>
      </c>
      <c r="E1110" s="12"/>
      <c r="F1110" s="12"/>
    </row>
    <row r="1111" spans="1:6" ht="45" x14ac:dyDescent="0.15">
      <c r="A1111" s="9">
        <v>1109</v>
      </c>
      <c r="B1111" s="27">
        <v>840003</v>
      </c>
      <c r="C1111" s="28" t="s">
        <v>1068</v>
      </c>
      <c r="D1111" s="36" t="s">
        <v>4</v>
      </c>
      <c r="E1111" s="12"/>
      <c r="F1111" s="12"/>
    </row>
    <row r="1112" spans="1:6" ht="45" x14ac:dyDescent="0.15">
      <c r="A1112" s="9">
        <v>1110</v>
      </c>
      <c r="B1112" s="27">
        <v>840101</v>
      </c>
      <c r="C1112" s="28" t="s">
        <v>1069</v>
      </c>
      <c r="D1112" s="36" t="s">
        <v>4</v>
      </c>
      <c r="E1112" s="12"/>
      <c r="F1112" s="12"/>
    </row>
    <row r="1113" spans="1:6" ht="45" x14ac:dyDescent="0.15">
      <c r="A1113" s="9">
        <v>1111</v>
      </c>
      <c r="B1113" s="27">
        <v>840201</v>
      </c>
      <c r="C1113" s="28" t="s">
        <v>1070</v>
      </c>
      <c r="D1113" s="36" t="s">
        <v>4</v>
      </c>
      <c r="E1113" s="12"/>
      <c r="F1113" s="12"/>
    </row>
    <row r="1114" spans="1:6" ht="45" x14ac:dyDescent="0.15">
      <c r="A1114" s="9">
        <v>1112</v>
      </c>
      <c r="B1114" s="27">
        <v>840301</v>
      </c>
      <c r="C1114" s="28" t="s">
        <v>1071</v>
      </c>
      <c r="D1114" s="36" t="s">
        <v>4</v>
      </c>
      <c r="E1114" s="12"/>
      <c r="F1114" s="12"/>
    </row>
    <row r="1115" spans="1:6" ht="45" x14ac:dyDescent="0.15">
      <c r="A1115" s="9">
        <v>1113</v>
      </c>
      <c r="B1115" s="27">
        <v>840401</v>
      </c>
      <c r="C1115" s="28" t="s">
        <v>1072</v>
      </c>
      <c r="D1115" s="36" t="s">
        <v>4</v>
      </c>
      <c r="E1115" s="12"/>
      <c r="F1115" s="12"/>
    </row>
    <row r="1116" spans="1:6" ht="45" x14ac:dyDescent="0.15">
      <c r="A1116" s="9">
        <v>1114</v>
      </c>
      <c r="B1116" s="27">
        <v>840501</v>
      </c>
      <c r="C1116" s="28" t="s">
        <v>1073</v>
      </c>
      <c r="D1116" s="36" t="s">
        <v>4</v>
      </c>
      <c r="E1116" s="12"/>
      <c r="F1116" s="12"/>
    </row>
    <row r="1117" spans="1:6" ht="45" x14ac:dyDescent="0.15">
      <c r="A1117" s="9">
        <v>1115</v>
      </c>
      <c r="B1117" s="27">
        <v>840601</v>
      </c>
      <c r="C1117" s="28" t="s">
        <v>1074</v>
      </c>
      <c r="D1117" s="36" t="s">
        <v>4</v>
      </c>
      <c r="E1117" s="12"/>
      <c r="F1117" s="12"/>
    </row>
    <row r="1118" spans="1:6" ht="45" x14ac:dyDescent="0.15">
      <c r="A1118" s="9">
        <v>1116</v>
      </c>
      <c r="B1118" s="27">
        <v>840701</v>
      </c>
      <c r="C1118" s="28" t="s">
        <v>1075</v>
      </c>
      <c r="D1118" s="36" t="s">
        <v>4</v>
      </c>
      <c r="E1118" s="12"/>
      <c r="F1118" s="12"/>
    </row>
    <row r="1119" spans="1:6" ht="45" x14ac:dyDescent="0.15">
      <c r="A1119" s="9">
        <v>1117</v>
      </c>
      <c r="B1119" s="27">
        <v>840801</v>
      </c>
      <c r="C1119" s="28" t="s">
        <v>1076</v>
      </c>
      <c r="D1119" s="36" t="s">
        <v>4</v>
      </c>
      <c r="E1119" s="12"/>
      <c r="F1119" s="12"/>
    </row>
    <row r="1120" spans="1:6" ht="45" x14ac:dyDescent="0.15">
      <c r="A1120" s="9">
        <v>1118</v>
      </c>
      <c r="B1120" s="27">
        <v>840901</v>
      </c>
      <c r="C1120" s="28" t="s">
        <v>1077</v>
      </c>
      <c r="D1120" s="36" t="s">
        <v>4</v>
      </c>
      <c r="E1120" s="12"/>
      <c r="F1120" s="12"/>
    </row>
    <row r="1121" spans="1:6" ht="45" x14ac:dyDescent="0.15">
      <c r="A1121" s="9">
        <v>1119</v>
      </c>
      <c r="B1121" s="27">
        <v>841001</v>
      </c>
      <c r="C1121" s="28" t="s">
        <v>1078</v>
      </c>
      <c r="D1121" s="36" t="s">
        <v>4</v>
      </c>
      <c r="E1121" s="12"/>
      <c r="F1121" s="12"/>
    </row>
    <row r="1122" spans="1:6" ht="45" x14ac:dyDescent="0.15">
      <c r="A1122" s="9">
        <v>1120</v>
      </c>
      <c r="B1122" s="27">
        <v>841002</v>
      </c>
      <c r="C1122" s="28" t="s">
        <v>1079</v>
      </c>
      <c r="D1122" s="36" t="s">
        <v>4</v>
      </c>
      <c r="E1122" s="12"/>
      <c r="F1122" s="12"/>
    </row>
    <row r="1123" spans="1:6" ht="45" x14ac:dyDescent="0.15">
      <c r="A1123" s="9">
        <v>1121</v>
      </c>
      <c r="B1123" s="27">
        <v>841003</v>
      </c>
      <c r="C1123" s="28" t="s">
        <v>1080</v>
      </c>
      <c r="D1123" s="36" t="s">
        <v>4</v>
      </c>
      <c r="E1123" s="12"/>
      <c r="F1123" s="12"/>
    </row>
    <row r="1124" spans="1:6" ht="45" x14ac:dyDescent="0.15">
      <c r="A1124" s="9">
        <v>1122</v>
      </c>
      <c r="B1124" s="27">
        <v>841101</v>
      </c>
      <c r="C1124" s="28" t="s">
        <v>1081</v>
      </c>
      <c r="D1124" s="36" t="s">
        <v>4</v>
      </c>
      <c r="E1124" s="12"/>
      <c r="F1124" s="12"/>
    </row>
    <row r="1125" spans="1:6" ht="45" x14ac:dyDescent="0.15">
      <c r="A1125" s="9">
        <v>1123</v>
      </c>
      <c r="B1125" s="27">
        <v>841201</v>
      </c>
      <c r="C1125" s="28" t="s">
        <v>1082</v>
      </c>
      <c r="D1125" s="36" t="s">
        <v>4</v>
      </c>
      <c r="E1125" s="12"/>
      <c r="F1125" s="12"/>
    </row>
    <row r="1126" spans="1:6" ht="45" x14ac:dyDescent="0.15">
      <c r="A1126" s="9">
        <v>1124</v>
      </c>
      <c r="B1126" s="27">
        <v>841202</v>
      </c>
      <c r="C1126" s="28" t="s">
        <v>1083</v>
      </c>
      <c r="D1126" s="36" t="s">
        <v>4</v>
      </c>
      <c r="E1126" s="12"/>
      <c r="F1126" s="12"/>
    </row>
    <row r="1127" spans="1:6" ht="45" x14ac:dyDescent="0.15">
      <c r="A1127" s="9">
        <v>1125</v>
      </c>
      <c r="B1127" s="27">
        <v>841203</v>
      </c>
      <c r="C1127" s="28" t="s">
        <v>1084</v>
      </c>
      <c r="D1127" s="36" t="s">
        <v>4</v>
      </c>
      <c r="E1127" s="12"/>
      <c r="F1127" s="12"/>
    </row>
    <row r="1128" spans="1:6" ht="45" x14ac:dyDescent="0.15">
      <c r="A1128" s="9">
        <v>1126</v>
      </c>
      <c r="B1128" s="27">
        <v>841301</v>
      </c>
      <c r="C1128" s="28" t="s">
        <v>1085</v>
      </c>
      <c r="D1128" s="36" t="s">
        <v>4</v>
      </c>
      <c r="E1128" s="12"/>
      <c r="F1128" s="12"/>
    </row>
    <row r="1129" spans="1:6" ht="45" x14ac:dyDescent="0.15">
      <c r="A1129" s="9">
        <v>1127</v>
      </c>
      <c r="B1129" s="27">
        <v>841401</v>
      </c>
      <c r="C1129" s="28" t="s">
        <v>1086</v>
      </c>
      <c r="D1129" s="36" t="s">
        <v>4</v>
      </c>
      <c r="E1129" s="12"/>
      <c r="F1129" s="12"/>
    </row>
    <row r="1130" spans="1:6" ht="45" x14ac:dyDescent="0.15">
      <c r="A1130" s="9">
        <v>1128</v>
      </c>
      <c r="B1130" s="27">
        <v>841501</v>
      </c>
      <c r="C1130" s="28" t="s">
        <v>1087</v>
      </c>
      <c r="D1130" s="36" t="s">
        <v>4</v>
      </c>
      <c r="E1130" s="12"/>
      <c r="F1130" s="12"/>
    </row>
    <row r="1131" spans="1:6" ht="45" x14ac:dyDescent="0.15">
      <c r="A1131" s="9">
        <v>1129</v>
      </c>
      <c r="B1131" s="27">
        <v>841601</v>
      </c>
      <c r="C1131" s="28" t="s">
        <v>1088</v>
      </c>
      <c r="D1131" s="36" t="s">
        <v>4</v>
      </c>
      <c r="E1131" s="12"/>
      <c r="F1131" s="12"/>
    </row>
    <row r="1132" spans="1:6" ht="45" x14ac:dyDescent="0.15">
      <c r="A1132" s="9">
        <v>1130</v>
      </c>
      <c r="B1132" s="27">
        <v>843101</v>
      </c>
      <c r="C1132" s="28" t="s">
        <v>1089</v>
      </c>
      <c r="D1132" s="36" t="s">
        <v>4</v>
      </c>
      <c r="E1132" s="12"/>
      <c r="F1132" s="12"/>
    </row>
    <row r="1133" spans="1:6" ht="45" x14ac:dyDescent="0.15">
      <c r="A1133" s="9">
        <v>1131</v>
      </c>
      <c r="B1133" s="27">
        <v>843201</v>
      </c>
      <c r="C1133" s="28" t="s">
        <v>1090</v>
      </c>
      <c r="D1133" s="36" t="s">
        <v>4</v>
      </c>
      <c r="E1133" s="12"/>
      <c r="F1133" s="12"/>
    </row>
    <row r="1134" spans="1:6" ht="45" x14ac:dyDescent="0.15">
      <c r="A1134" s="9">
        <v>1132</v>
      </c>
      <c r="B1134" s="27">
        <v>843301</v>
      </c>
      <c r="C1134" s="28" t="s">
        <v>1091</v>
      </c>
      <c r="D1134" s="36" t="s">
        <v>4</v>
      </c>
      <c r="E1134" s="12"/>
      <c r="F1134" s="12"/>
    </row>
    <row r="1135" spans="1:6" ht="45" x14ac:dyDescent="0.15">
      <c r="A1135" s="9">
        <v>1133</v>
      </c>
      <c r="B1135" s="27">
        <v>843401</v>
      </c>
      <c r="C1135" s="28" t="s">
        <v>1092</v>
      </c>
      <c r="D1135" s="36" t="s">
        <v>4</v>
      </c>
      <c r="E1135" s="12"/>
      <c r="F1135" s="12"/>
    </row>
    <row r="1136" spans="1:6" ht="45" x14ac:dyDescent="0.15">
      <c r="A1136" s="9">
        <v>1134</v>
      </c>
      <c r="B1136" s="27">
        <v>843501</v>
      </c>
      <c r="C1136" s="28" t="s">
        <v>1093</v>
      </c>
      <c r="D1136" s="36" t="s">
        <v>4</v>
      </c>
      <c r="E1136" s="12"/>
      <c r="F1136" s="12"/>
    </row>
    <row r="1137" spans="1:6" ht="45" x14ac:dyDescent="0.15">
      <c r="A1137" s="9">
        <v>1135</v>
      </c>
      <c r="B1137" s="27">
        <v>843601</v>
      </c>
      <c r="C1137" s="28" t="s">
        <v>1094</v>
      </c>
      <c r="D1137" s="36" t="s">
        <v>4</v>
      </c>
      <c r="E1137" s="12"/>
      <c r="F1137" s="12"/>
    </row>
    <row r="1138" spans="1:6" ht="45" x14ac:dyDescent="0.15">
      <c r="A1138" s="9">
        <v>1136</v>
      </c>
      <c r="B1138" s="27">
        <v>843701</v>
      </c>
      <c r="C1138" s="28" t="s">
        <v>1095</v>
      </c>
      <c r="D1138" s="36" t="s">
        <v>4</v>
      </c>
      <c r="E1138" s="12"/>
      <c r="F1138" s="12"/>
    </row>
    <row r="1139" spans="1:6" ht="45" x14ac:dyDescent="0.15">
      <c r="A1139" s="9">
        <v>1137</v>
      </c>
      <c r="B1139" s="27">
        <v>843801</v>
      </c>
      <c r="C1139" s="28" t="s">
        <v>1096</v>
      </c>
      <c r="D1139" s="36" t="s">
        <v>4</v>
      </c>
      <c r="E1139" s="12"/>
      <c r="F1139" s="12"/>
    </row>
    <row r="1140" spans="1:6" ht="45" x14ac:dyDescent="0.15">
      <c r="A1140" s="9">
        <v>1138</v>
      </c>
      <c r="B1140" s="27">
        <v>849001</v>
      </c>
      <c r="C1140" s="28" t="s">
        <v>1097</v>
      </c>
      <c r="D1140" s="36" t="s">
        <v>4</v>
      </c>
      <c r="E1140" s="12"/>
      <c r="F1140" s="12"/>
    </row>
    <row r="1141" spans="1:6" ht="45" x14ac:dyDescent="0.15">
      <c r="A1141" s="9">
        <v>1139</v>
      </c>
      <c r="B1141" s="27">
        <v>849002</v>
      </c>
      <c r="C1141" s="28" t="s">
        <v>1098</v>
      </c>
      <c r="D1141" s="36" t="s">
        <v>4</v>
      </c>
      <c r="E1141" s="12"/>
      <c r="F1141" s="12"/>
    </row>
    <row r="1142" spans="1:6" ht="45" x14ac:dyDescent="0.15">
      <c r="A1142" s="9">
        <v>1140</v>
      </c>
      <c r="B1142" s="27">
        <v>849003</v>
      </c>
      <c r="C1142" s="28" t="s">
        <v>1099</v>
      </c>
      <c r="D1142" s="36" t="s">
        <v>4</v>
      </c>
      <c r="E1142" s="12"/>
      <c r="F1142" s="12"/>
    </row>
    <row r="1143" spans="1:6" ht="45" x14ac:dyDescent="0.15">
      <c r="A1143" s="9">
        <v>1141</v>
      </c>
      <c r="B1143" s="27">
        <v>849101</v>
      </c>
      <c r="C1143" s="28" t="s">
        <v>1100</v>
      </c>
      <c r="D1143" s="36" t="s">
        <v>4</v>
      </c>
      <c r="E1143" s="12"/>
      <c r="F1143" s="12"/>
    </row>
    <row r="1144" spans="1:6" ht="45" x14ac:dyDescent="0.15">
      <c r="A1144" s="9">
        <v>1142</v>
      </c>
      <c r="B1144" s="27">
        <v>849401</v>
      </c>
      <c r="C1144" s="28" t="s">
        <v>1101</v>
      </c>
      <c r="D1144" s="36" t="s">
        <v>4</v>
      </c>
      <c r="E1144" s="12"/>
      <c r="F1144" s="12"/>
    </row>
    <row r="1145" spans="1:6" ht="45" x14ac:dyDescent="0.15">
      <c r="A1145" s="9">
        <v>1143</v>
      </c>
      <c r="B1145" s="27">
        <v>849501</v>
      </c>
      <c r="C1145" s="28" t="s">
        <v>1102</v>
      </c>
      <c r="D1145" s="36" t="s">
        <v>4</v>
      </c>
      <c r="E1145" s="12"/>
      <c r="F1145" s="12"/>
    </row>
    <row r="1146" spans="1:6" ht="45" x14ac:dyDescent="0.15">
      <c r="A1146" s="9">
        <v>1144</v>
      </c>
      <c r="B1146" s="27">
        <v>849502</v>
      </c>
      <c r="C1146" s="28" t="s">
        <v>1103</v>
      </c>
      <c r="D1146" s="36" t="s">
        <v>4</v>
      </c>
      <c r="E1146" s="12"/>
      <c r="F1146" s="12"/>
    </row>
    <row r="1147" spans="1:6" ht="45" x14ac:dyDescent="0.15">
      <c r="A1147" s="9">
        <v>1145</v>
      </c>
      <c r="B1147" s="27">
        <v>849503</v>
      </c>
      <c r="C1147" s="28" t="s">
        <v>1104</v>
      </c>
      <c r="D1147" s="36" t="s">
        <v>4</v>
      </c>
      <c r="E1147" s="12"/>
      <c r="F1147" s="12"/>
    </row>
    <row r="1148" spans="1:6" ht="45" x14ac:dyDescent="0.15">
      <c r="A1148" s="9">
        <v>1146</v>
      </c>
      <c r="B1148" s="27">
        <v>849506</v>
      </c>
      <c r="C1148" s="28" t="s">
        <v>1105</v>
      </c>
      <c r="D1148" s="36" t="s">
        <v>4</v>
      </c>
      <c r="E1148" s="12"/>
      <c r="F1148" s="12"/>
    </row>
    <row r="1149" spans="1:6" ht="45" x14ac:dyDescent="0.15">
      <c r="A1149" s="9">
        <v>1147</v>
      </c>
      <c r="B1149" s="27">
        <v>849507</v>
      </c>
      <c r="C1149" s="28" t="s">
        <v>1106</v>
      </c>
      <c r="D1149" s="36" t="s">
        <v>4</v>
      </c>
      <c r="E1149" s="12"/>
      <c r="F1149" s="12"/>
    </row>
    <row r="1150" spans="1:6" ht="45" x14ac:dyDescent="0.15">
      <c r="A1150" s="9">
        <v>1148</v>
      </c>
      <c r="B1150" s="27">
        <v>849508</v>
      </c>
      <c r="C1150" s="28" t="s">
        <v>1107</v>
      </c>
      <c r="D1150" s="36" t="s">
        <v>4</v>
      </c>
      <c r="E1150" s="12"/>
      <c r="F1150" s="12"/>
    </row>
    <row r="1151" spans="1:6" ht="45" x14ac:dyDescent="0.15">
      <c r="A1151" s="9">
        <v>1149</v>
      </c>
      <c r="B1151" s="27">
        <v>849509</v>
      </c>
      <c r="C1151" s="28" t="s">
        <v>1108</v>
      </c>
      <c r="D1151" s="36" t="s">
        <v>4</v>
      </c>
      <c r="E1151" s="12"/>
      <c r="F1151" s="12"/>
    </row>
    <row r="1152" spans="1:6" ht="45" x14ac:dyDescent="0.15">
      <c r="A1152" s="9">
        <v>1150</v>
      </c>
      <c r="B1152" s="27">
        <v>849510</v>
      </c>
      <c r="C1152" s="28" t="s">
        <v>1109</v>
      </c>
      <c r="D1152" s="36" t="s">
        <v>4</v>
      </c>
      <c r="E1152" s="12"/>
      <c r="F1152" s="12"/>
    </row>
    <row r="1153" spans="1:6" ht="45" x14ac:dyDescent="0.15">
      <c r="A1153" s="9">
        <v>1151</v>
      </c>
      <c r="B1153" s="27">
        <v>849511</v>
      </c>
      <c r="C1153" s="28" t="s">
        <v>1110</v>
      </c>
      <c r="D1153" s="36" t="s">
        <v>4</v>
      </c>
      <c r="E1153" s="12"/>
      <c r="F1153" s="12"/>
    </row>
    <row r="1154" spans="1:6" ht="45" x14ac:dyDescent="0.15">
      <c r="A1154" s="9">
        <v>1152</v>
      </c>
      <c r="B1154" s="27">
        <v>849512</v>
      </c>
      <c r="C1154" s="28" t="s">
        <v>1111</v>
      </c>
      <c r="D1154" s="36" t="s">
        <v>4</v>
      </c>
      <c r="E1154" s="12"/>
      <c r="F1154" s="12"/>
    </row>
    <row r="1155" spans="1:6" ht="45" x14ac:dyDescent="0.15">
      <c r="A1155" s="9">
        <v>1153</v>
      </c>
      <c r="B1155" s="27">
        <v>849513</v>
      </c>
      <c r="C1155" s="28" t="s">
        <v>1112</v>
      </c>
      <c r="D1155" s="36" t="s">
        <v>4</v>
      </c>
      <c r="E1155" s="12"/>
      <c r="F1155" s="12"/>
    </row>
    <row r="1156" spans="1:6" ht="45" x14ac:dyDescent="0.15">
      <c r="A1156" s="9">
        <v>1154</v>
      </c>
      <c r="B1156" s="27">
        <v>849701</v>
      </c>
      <c r="C1156" s="28" t="s">
        <v>1113</v>
      </c>
      <c r="D1156" s="36" t="s">
        <v>4</v>
      </c>
      <c r="E1156" s="12"/>
      <c r="F1156" s="12"/>
    </row>
    <row r="1157" spans="1:6" ht="45" x14ac:dyDescent="0.15">
      <c r="A1157" s="9">
        <v>1155</v>
      </c>
      <c r="B1157" s="10">
        <v>861101</v>
      </c>
      <c r="C1157" s="10" t="s">
        <v>1170</v>
      </c>
      <c r="D1157" s="37" t="s">
        <v>4</v>
      </c>
      <c r="E1157" s="12"/>
      <c r="F1157" s="12"/>
    </row>
    <row r="1158" spans="1:6" ht="45" x14ac:dyDescent="0.15">
      <c r="A1158" s="9">
        <v>1156</v>
      </c>
      <c r="B1158" s="10">
        <v>861102</v>
      </c>
      <c r="C1158" s="10" t="s">
        <v>1171</v>
      </c>
      <c r="D1158" s="37" t="s">
        <v>4</v>
      </c>
      <c r="E1158" s="12"/>
      <c r="F1158" s="12"/>
    </row>
    <row r="1159" spans="1:6" ht="45" x14ac:dyDescent="0.15">
      <c r="A1159" s="9">
        <v>1157</v>
      </c>
      <c r="B1159" s="10">
        <v>861201</v>
      </c>
      <c r="C1159" s="10" t="s">
        <v>1172</v>
      </c>
      <c r="D1159" s="37" t="s">
        <v>4</v>
      </c>
      <c r="E1159" s="12"/>
      <c r="F1159" s="12"/>
    </row>
    <row r="1160" spans="1:6" ht="45" x14ac:dyDescent="0.15">
      <c r="A1160" s="9">
        <v>1158</v>
      </c>
      <c r="B1160" s="10">
        <v>862003</v>
      </c>
      <c r="C1160" s="10" t="s">
        <v>1173</v>
      </c>
      <c r="D1160" s="37" t="s">
        <v>4</v>
      </c>
      <c r="E1160" s="12"/>
      <c r="F1160" s="12"/>
    </row>
    <row r="1161" spans="1:6" ht="45" x14ac:dyDescent="0.15">
      <c r="A1161" s="9">
        <v>1159</v>
      </c>
      <c r="B1161" s="10">
        <v>862004</v>
      </c>
      <c r="C1161" s="10" t="s">
        <v>1174</v>
      </c>
      <c r="D1161" s="37" t="s">
        <v>4</v>
      </c>
      <c r="E1161" s="12"/>
      <c r="F1161" s="12"/>
    </row>
    <row r="1162" spans="1:6" ht="45" x14ac:dyDescent="0.15">
      <c r="A1162" s="9">
        <v>1160</v>
      </c>
      <c r="B1162" s="10">
        <v>862006</v>
      </c>
      <c r="C1162" s="10" t="s">
        <v>1175</v>
      </c>
      <c r="D1162" s="37" t="s">
        <v>4</v>
      </c>
      <c r="E1162" s="12"/>
      <c r="F1162" s="12"/>
    </row>
    <row r="1163" spans="1:6" ht="45" x14ac:dyDescent="0.15">
      <c r="A1163" s="9">
        <v>1161</v>
      </c>
      <c r="B1163" s="10">
        <v>862007</v>
      </c>
      <c r="C1163" s="10" t="s">
        <v>1176</v>
      </c>
      <c r="D1163" s="37" t="s">
        <v>4</v>
      </c>
      <c r="E1163" s="12"/>
      <c r="F1163" s="12"/>
    </row>
    <row r="1164" spans="1:6" ht="45" x14ac:dyDescent="0.15">
      <c r="A1164" s="9">
        <v>1162</v>
      </c>
      <c r="B1164" s="10">
        <v>862008</v>
      </c>
      <c r="C1164" s="10" t="s">
        <v>1177</v>
      </c>
      <c r="D1164" s="37" t="s">
        <v>4</v>
      </c>
      <c r="E1164" s="29"/>
      <c r="F1164" s="29"/>
    </row>
    <row r="1165" spans="1:6" ht="45" x14ac:dyDescent="0.15">
      <c r="A1165" s="9">
        <v>1163</v>
      </c>
      <c r="B1165" s="10">
        <v>862009</v>
      </c>
      <c r="C1165" s="10" t="s">
        <v>1178</v>
      </c>
      <c r="D1165" s="37" t="s">
        <v>4</v>
      </c>
      <c r="E1165" s="12"/>
      <c r="F1165" s="12"/>
    </row>
    <row r="1166" spans="1:6" ht="45" x14ac:dyDescent="0.15">
      <c r="A1166" s="9">
        <v>1164</v>
      </c>
      <c r="B1166" s="10">
        <v>862010</v>
      </c>
      <c r="C1166" s="10" t="s">
        <v>1179</v>
      </c>
      <c r="D1166" s="37" t="s">
        <v>4</v>
      </c>
      <c r="E1166" s="12"/>
      <c r="F1166" s="12"/>
    </row>
    <row r="1167" spans="1:6" ht="45" x14ac:dyDescent="0.15">
      <c r="A1167" s="9">
        <v>1165</v>
      </c>
      <c r="B1167" s="10">
        <v>862701</v>
      </c>
      <c r="C1167" s="10" t="s">
        <v>1180</v>
      </c>
      <c r="D1167" s="37" t="s">
        <v>4</v>
      </c>
      <c r="E1167" s="12"/>
      <c r="F1167" s="12"/>
    </row>
    <row r="1168" spans="1:6" ht="45" x14ac:dyDescent="0.15">
      <c r="A1168" s="9">
        <v>1166</v>
      </c>
      <c r="B1168" s="10">
        <v>862702</v>
      </c>
      <c r="C1168" s="10" t="s">
        <v>1181</v>
      </c>
      <c r="D1168" s="37" t="s">
        <v>4</v>
      </c>
      <c r="E1168" s="12"/>
      <c r="F1168" s="12"/>
    </row>
    <row r="1169" spans="1:6" ht="45" x14ac:dyDescent="0.15">
      <c r="A1169" s="9">
        <v>1167</v>
      </c>
      <c r="B1169" s="10">
        <v>862703</v>
      </c>
      <c r="C1169" s="10" t="s">
        <v>1182</v>
      </c>
      <c r="D1169" s="37" t="s">
        <v>4</v>
      </c>
      <c r="E1169" s="12"/>
      <c r="F1169" s="12"/>
    </row>
    <row r="1170" spans="1:6" ht="45" x14ac:dyDescent="0.15">
      <c r="A1170" s="9">
        <v>1168</v>
      </c>
      <c r="B1170" s="10">
        <v>865210</v>
      </c>
      <c r="C1170" s="10" t="s">
        <v>1183</v>
      </c>
      <c r="D1170" s="37" t="s">
        <v>4</v>
      </c>
      <c r="E1170" s="12"/>
      <c r="F1170" s="12"/>
    </row>
    <row r="1171" spans="1:6" ht="45" x14ac:dyDescent="0.15">
      <c r="A1171" s="9">
        <v>1169</v>
      </c>
      <c r="B1171" s="10">
        <v>866201</v>
      </c>
      <c r="C1171" s="10" t="s">
        <v>1184</v>
      </c>
      <c r="D1171" s="37" t="s">
        <v>4</v>
      </c>
      <c r="E1171" s="29"/>
      <c r="F1171" s="29"/>
    </row>
    <row r="1172" spans="1:6" ht="45" x14ac:dyDescent="0.15">
      <c r="A1172" s="9">
        <v>1170</v>
      </c>
      <c r="B1172" s="10">
        <v>866202</v>
      </c>
      <c r="C1172" s="10" t="s">
        <v>1185</v>
      </c>
      <c r="D1172" s="37" t="s">
        <v>4</v>
      </c>
      <c r="E1172" s="12"/>
      <c r="F1172" s="12"/>
    </row>
    <row r="1173" spans="1:6" ht="45" x14ac:dyDescent="0.15">
      <c r="A1173" s="9">
        <v>1171</v>
      </c>
      <c r="B1173" s="10">
        <v>866203</v>
      </c>
      <c r="C1173" s="10" t="s">
        <v>1186</v>
      </c>
      <c r="D1173" s="37" t="s">
        <v>4</v>
      </c>
      <c r="E1173" s="12"/>
      <c r="F1173" s="12"/>
    </row>
    <row r="1174" spans="1:6" ht="45" x14ac:dyDescent="0.15">
      <c r="A1174" s="9">
        <v>1172</v>
      </c>
      <c r="B1174" s="10">
        <v>866204</v>
      </c>
      <c r="C1174" s="10" t="s">
        <v>1187</v>
      </c>
      <c r="D1174" s="37" t="s">
        <v>4</v>
      </c>
      <c r="E1174" s="12"/>
      <c r="F1174" s="12"/>
    </row>
    <row r="1175" spans="1:6" ht="45" x14ac:dyDescent="0.15">
      <c r="A1175" s="9">
        <v>1173</v>
      </c>
      <c r="B1175" s="10">
        <v>867001</v>
      </c>
      <c r="C1175" s="10" t="s">
        <v>1188</v>
      </c>
      <c r="D1175" s="37" t="s">
        <v>4</v>
      </c>
      <c r="E1175" s="12"/>
      <c r="F1175" s="12"/>
    </row>
    <row r="1176" spans="1:6" ht="45" x14ac:dyDescent="0.15">
      <c r="A1176" s="9">
        <v>1174</v>
      </c>
      <c r="B1176" s="10">
        <v>867002</v>
      </c>
      <c r="C1176" s="10" t="s">
        <v>1189</v>
      </c>
      <c r="D1176" s="37" t="s">
        <v>4</v>
      </c>
      <c r="E1176" s="12"/>
      <c r="F1176" s="12"/>
    </row>
    <row r="1177" spans="1:6" ht="45" x14ac:dyDescent="0.15">
      <c r="A1177" s="9">
        <v>1175</v>
      </c>
      <c r="B1177" s="10">
        <v>867003</v>
      </c>
      <c r="C1177" s="10" t="s">
        <v>1190</v>
      </c>
      <c r="D1177" s="37" t="s">
        <v>4</v>
      </c>
      <c r="E1177" s="12"/>
      <c r="F1177" s="12"/>
    </row>
    <row r="1178" spans="1:6" ht="45" x14ac:dyDescent="0.15">
      <c r="A1178" s="9">
        <v>1176</v>
      </c>
      <c r="B1178" s="10">
        <v>867004</v>
      </c>
      <c r="C1178" s="10" t="s">
        <v>1191</v>
      </c>
      <c r="D1178" s="37" t="s">
        <v>4</v>
      </c>
      <c r="E1178" s="12"/>
      <c r="F1178" s="12"/>
    </row>
    <row r="1179" spans="1:6" ht="45" x14ac:dyDescent="0.15">
      <c r="A1179" s="9">
        <v>1177</v>
      </c>
      <c r="B1179" s="10">
        <v>867103</v>
      </c>
      <c r="C1179" s="10" t="s">
        <v>1192</v>
      </c>
      <c r="D1179" s="37" t="s">
        <v>4</v>
      </c>
      <c r="E1179" s="12"/>
      <c r="F1179" s="12"/>
    </row>
    <row r="1180" spans="1:6" ht="45" x14ac:dyDescent="0.15">
      <c r="A1180" s="9">
        <v>1178</v>
      </c>
      <c r="B1180" s="10">
        <v>867104</v>
      </c>
      <c r="C1180" s="10" t="s">
        <v>1193</v>
      </c>
      <c r="D1180" s="37" t="s">
        <v>4</v>
      </c>
      <c r="E1180" s="12"/>
      <c r="F1180" s="12"/>
    </row>
    <row r="1181" spans="1:6" ht="45" x14ac:dyDescent="0.15">
      <c r="A1181" s="9">
        <v>1179</v>
      </c>
      <c r="B1181" s="10">
        <v>867105</v>
      </c>
      <c r="C1181" s="10" t="s">
        <v>1194</v>
      </c>
      <c r="D1181" s="37" t="s">
        <v>4</v>
      </c>
      <c r="E1181" s="12"/>
      <c r="F1181" s="12"/>
    </row>
    <row r="1182" spans="1:6" ht="45" x14ac:dyDescent="0.15">
      <c r="A1182" s="9">
        <v>1180</v>
      </c>
      <c r="B1182" s="10">
        <v>867108</v>
      </c>
      <c r="C1182" s="10" t="s">
        <v>1195</v>
      </c>
      <c r="D1182" s="37" t="s">
        <v>4</v>
      </c>
      <c r="E1182" s="12"/>
      <c r="F1182" s="12"/>
    </row>
    <row r="1183" spans="1:6" ht="45" x14ac:dyDescent="0.15">
      <c r="A1183" s="9">
        <v>1181</v>
      </c>
      <c r="B1183" s="10">
        <v>867201</v>
      </c>
      <c r="C1183" s="10" t="s">
        <v>1196</v>
      </c>
      <c r="D1183" s="37" t="s">
        <v>4</v>
      </c>
      <c r="E1183" s="12"/>
      <c r="F1183" s="12"/>
    </row>
    <row r="1184" spans="1:6" ht="45" x14ac:dyDescent="0.15">
      <c r="A1184" s="9">
        <v>1182</v>
      </c>
      <c r="B1184" s="10">
        <v>867202</v>
      </c>
      <c r="C1184" s="10" t="s">
        <v>1197</v>
      </c>
      <c r="D1184" s="37" t="s">
        <v>4</v>
      </c>
      <c r="E1184" s="12"/>
      <c r="F1184" s="12"/>
    </row>
    <row r="1185" spans="1:6" ht="45" x14ac:dyDescent="0.15">
      <c r="A1185" s="9">
        <v>1183</v>
      </c>
      <c r="B1185" s="10">
        <v>867203</v>
      </c>
      <c r="C1185" s="10" t="s">
        <v>1198</v>
      </c>
      <c r="D1185" s="37" t="s">
        <v>4</v>
      </c>
      <c r="E1185" s="29"/>
      <c r="F1185" s="29"/>
    </row>
    <row r="1186" spans="1:6" ht="45" x14ac:dyDescent="0.15">
      <c r="A1186" s="9">
        <v>1184</v>
      </c>
      <c r="B1186" s="10">
        <v>868602</v>
      </c>
      <c r="C1186" s="10" t="s">
        <v>1199</v>
      </c>
      <c r="D1186" s="37" t="s">
        <v>4</v>
      </c>
      <c r="E1186" s="12"/>
      <c r="F1186" s="12"/>
    </row>
    <row r="1187" spans="1:6" ht="45" x14ac:dyDescent="0.15">
      <c r="A1187" s="9">
        <v>1185</v>
      </c>
      <c r="B1187" s="10">
        <v>868603</v>
      </c>
      <c r="C1187" s="10" t="s">
        <v>1200</v>
      </c>
      <c r="D1187" s="37" t="s">
        <v>4</v>
      </c>
      <c r="E1187" s="12"/>
      <c r="F1187" s="12"/>
    </row>
    <row r="1188" spans="1:6" ht="45" x14ac:dyDescent="0.15">
      <c r="A1188" s="9">
        <v>1186</v>
      </c>
      <c r="B1188" s="10">
        <v>868604</v>
      </c>
      <c r="C1188" s="10" t="s">
        <v>1201</v>
      </c>
      <c r="D1188" s="37" t="s">
        <v>4</v>
      </c>
      <c r="E1188" s="12"/>
      <c r="F1188" s="12"/>
    </row>
    <row r="1189" spans="1:6" x14ac:dyDescent="0.15">
      <c r="A1189" s="9">
        <v>1187</v>
      </c>
      <c r="B1189" s="38">
        <v>890202</v>
      </c>
      <c r="C1189" s="28" t="s">
        <v>1115</v>
      </c>
      <c r="D1189" s="36" t="s">
        <v>656</v>
      </c>
      <c r="E1189" s="12"/>
      <c r="F1189" s="12"/>
    </row>
    <row r="1190" spans="1:6" x14ac:dyDescent="0.15">
      <c r="A1190" s="9">
        <v>1188</v>
      </c>
      <c r="B1190" s="39">
        <v>890226</v>
      </c>
      <c r="C1190" s="40" t="s">
        <v>1114</v>
      </c>
      <c r="D1190" s="36" t="s">
        <v>656</v>
      </c>
      <c r="E1190" s="35"/>
      <c r="F1190" s="35"/>
    </row>
    <row r="1191" spans="1:6" ht="18" x14ac:dyDescent="0.15">
      <c r="A1191" s="9">
        <v>1189</v>
      </c>
      <c r="B1191" s="38">
        <v>890239</v>
      </c>
      <c r="C1191" s="28" t="s">
        <v>1116</v>
      </c>
      <c r="D1191" s="36" t="s">
        <v>656</v>
      </c>
      <c r="E1191" s="12"/>
      <c r="F1191" s="12"/>
    </row>
    <row r="1192" spans="1:6" x14ac:dyDescent="0.15">
      <c r="A1192" s="9">
        <v>1190</v>
      </c>
      <c r="B1192" s="38">
        <v>890280</v>
      </c>
      <c r="C1192" s="28" t="s">
        <v>1118</v>
      </c>
      <c r="D1192" s="36" t="s">
        <v>656</v>
      </c>
      <c r="E1192" s="12"/>
      <c r="F1192" s="12"/>
    </row>
    <row r="1193" spans="1:6" ht="18" x14ac:dyDescent="0.15">
      <c r="A1193" s="9">
        <v>1191</v>
      </c>
      <c r="B1193" s="38">
        <v>890281</v>
      </c>
      <c r="C1193" s="28" t="s">
        <v>1120</v>
      </c>
      <c r="D1193" s="36" t="s">
        <v>656</v>
      </c>
      <c r="E1193" s="7"/>
      <c r="F1193" s="7"/>
    </row>
    <row r="1194" spans="1:6" ht="18" x14ac:dyDescent="0.15">
      <c r="A1194" s="9">
        <v>1192</v>
      </c>
      <c r="B1194" s="38">
        <v>890339</v>
      </c>
      <c r="C1194" s="28" t="s">
        <v>1117</v>
      </c>
      <c r="D1194" s="36" t="s">
        <v>656</v>
      </c>
      <c r="E1194" s="12"/>
      <c r="F1194" s="12"/>
    </row>
    <row r="1195" spans="1:6" ht="18" x14ac:dyDescent="0.15">
      <c r="A1195" s="9">
        <v>1193</v>
      </c>
      <c r="B1195" s="38">
        <v>890380</v>
      </c>
      <c r="C1195" s="28" t="s">
        <v>1119</v>
      </c>
      <c r="D1195" s="36" t="s">
        <v>656</v>
      </c>
      <c r="E1195" s="12"/>
      <c r="F1195" s="12"/>
    </row>
    <row r="1196" spans="1:6" ht="18" x14ac:dyDescent="0.15">
      <c r="A1196" s="9">
        <v>1194</v>
      </c>
      <c r="B1196" s="38">
        <v>890381</v>
      </c>
      <c r="C1196" s="28" t="s">
        <v>1121</v>
      </c>
      <c r="D1196" s="36" t="s">
        <v>656</v>
      </c>
      <c r="E1196" s="12"/>
      <c r="F1196" s="12"/>
    </row>
    <row r="1197" spans="1:6" ht="18" x14ac:dyDescent="0.15">
      <c r="A1197" s="9">
        <v>1195</v>
      </c>
      <c r="B1197" s="37">
        <v>890502</v>
      </c>
      <c r="C1197" s="28" t="s">
        <v>1122</v>
      </c>
      <c r="D1197" s="36" t="s">
        <v>656</v>
      </c>
      <c r="E1197" s="12"/>
      <c r="F1197" s="12"/>
    </row>
    <row r="1198" spans="1:6" ht="45" x14ac:dyDescent="0.15">
      <c r="A1198" s="9">
        <v>1196</v>
      </c>
      <c r="B1198" s="10">
        <v>935301</v>
      </c>
      <c r="C1198" s="10" t="s">
        <v>1202</v>
      </c>
      <c r="D1198" s="37" t="s">
        <v>4</v>
      </c>
      <c r="E1198" s="12"/>
      <c r="F1198" s="12"/>
    </row>
    <row r="1199" spans="1:6" ht="45" x14ac:dyDescent="0.15">
      <c r="A1199" s="9">
        <v>1197</v>
      </c>
      <c r="B1199" s="10">
        <v>935302</v>
      </c>
      <c r="C1199" s="10" t="s">
        <v>1203</v>
      </c>
      <c r="D1199" s="37" t="s">
        <v>4</v>
      </c>
      <c r="E1199" s="12"/>
      <c r="F1199" s="12"/>
    </row>
    <row r="1200" spans="1:6" ht="45" x14ac:dyDescent="0.15">
      <c r="A1200" s="9">
        <v>1198</v>
      </c>
      <c r="B1200" s="10">
        <v>935303</v>
      </c>
      <c r="C1200" s="10" t="s">
        <v>1204</v>
      </c>
      <c r="D1200" s="37" t="s">
        <v>4</v>
      </c>
      <c r="E1200" s="12"/>
      <c r="F1200" s="12"/>
    </row>
    <row r="1201" spans="1:6" ht="45" x14ac:dyDescent="0.15">
      <c r="A1201" s="9">
        <v>1199</v>
      </c>
      <c r="B1201" s="10">
        <v>935304</v>
      </c>
      <c r="C1201" s="10" t="s">
        <v>1205</v>
      </c>
      <c r="D1201" s="37" t="s">
        <v>4</v>
      </c>
      <c r="E1201" s="12"/>
      <c r="F1201" s="12"/>
    </row>
    <row r="1202" spans="1:6" ht="45" x14ac:dyDescent="0.15">
      <c r="A1202" s="9">
        <v>1200</v>
      </c>
      <c r="B1202" s="10">
        <v>935305</v>
      </c>
      <c r="C1202" s="10" t="s">
        <v>1206</v>
      </c>
      <c r="D1202" s="37" t="s">
        <v>4</v>
      </c>
      <c r="E1202" s="12"/>
      <c r="F1202" s="12"/>
    </row>
    <row r="1203" spans="1:6" ht="45" x14ac:dyDescent="0.15">
      <c r="A1203" s="9">
        <v>1201</v>
      </c>
      <c r="B1203" s="10">
        <v>992990</v>
      </c>
      <c r="C1203" s="10" t="s">
        <v>1207</v>
      </c>
      <c r="D1203" s="37" t="s">
        <v>4</v>
      </c>
      <c r="E1203" s="12"/>
      <c r="F1203" s="12"/>
    </row>
  </sheetData>
  <mergeCells count="1">
    <mergeCell ref="E1:F1"/>
  </mergeCells>
  <conditionalFormatting sqref="B1:B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ANALISIS</vt:lpstr>
      <vt:lpstr>HISTORICO</vt:lpstr>
      <vt:lpstr>MERCADO</vt:lpstr>
      <vt:lpstr>ESTIMADO</vt:lpstr>
      <vt:lpstr>OFRECE NO OFRECE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JOHANA ANDREA PULGARIN OCHOA</dc:creator>
  <cp:lastModifiedBy>JOHANA ANDREA PULGARIN OCHOA</cp:lastModifiedBy>
  <dcterms:created xsi:type="dcterms:W3CDTF">2026-09-22T21:34:41Z</dcterms:created>
  <dcterms:modified xsi:type="dcterms:W3CDTF">2026-10-06T14:57:24Z</dcterms:modified>
</cp:coreProperties>
</file>